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p\Downloads\"/>
    </mc:Choice>
  </mc:AlternateContent>
  <xr:revisionPtr revIDLastSave="0" documentId="8_{3ED23612-99A5-42F7-82FD-DC3B7503AF5B}" xr6:coauthVersionLast="47" xr6:coauthVersionMax="47" xr10:uidLastSave="{00000000-0000-0000-0000-000000000000}"/>
  <bookViews>
    <workbookView xWindow="-108" yWindow="-108" windowWidth="23256" windowHeight="12456" firstSheet="9" activeTab="50" xr2:uid="{F1FC57F4-B560-468F-9321-6BAA3FCF1B13}"/>
  </bookViews>
  <sheets>
    <sheet name="% de Mercado por región " sheetId="51" r:id="rId1"/>
    <sheet name="Precio en chacra" sheetId="52" r:id="rId2"/>
    <sheet name="Principales Empresas exportador" sheetId="54" r:id="rId3"/>
    <sheet name="Enero 2020" sheetId="1" r:id="rId4"/>
    <sheet name="Febrero 2020" sheetId="2" r:id="rId5"/>
    <sheet name="Marzo 2020" sheetId="3" r:id="rId6"/>
    <sheet name="Abril 2020" sheetId="4" r:id="rId7"/>
    <sheet name="Mayo 2020" sheetId="5" r:id="rId8"/>
    <sheet name="Junio 2020" sheetId="6" r:id="rId9"/>
    <sheet name="Julio 2020" sheetId="7" r:id="rId10"/>
    <sheet name="Agosto 2020" sheetId="8" r:id="rId11"/>
    <sheet name="Setiembre 2020" sheetId="9" r:id="rId12"/>
    <sheet name="Octubre 2020" sheetId="10" r:id="rId13"/>
    <sheet name="Noviembre 2020" sheetId="11" r:id="rId14"/>
    <sheet name="Diciembre 2020" sheetId="12" r:id="rId15"/>
    <sheet name="Enero 2021" sheetId="13" r:id="rId16"/>
    <sheet name="Febrero 2021" sheetId="14" r:id="rId17"/>
    <sheet name="Marzo 2021" sheetId="15" r:id="rId18"/>
    <sheet name="Abril 2021" sheetId="16" r:id="rId19"/>
    <sheet name="Mayo 2021" sheetId="17" r:id="rId20"/>
    <sheet name="Junio 2021" sheetId="18" r:id="rId21"/>
    <sheet name="Julio 2021" sheetId="19" r:id="rId22"/>
    <sheet name="Agosto 2021" sheetId="20" r:id="rId23"/>
    <sheet name="Setiembre 2021" sheetId="21" r:id="rId24"/>
    <sheet name="Octubre 2021" sheetId="22" r:id="rId25"/>
    <sheet name="Noviembre 2021" sheetId="23" r:id="rId26"/>
    <sheet name="Diciembre 2021" sheetId="24" r:id="rId27"/>
    <sheet name="Enero 2022" sheetId="25" r:id="rId28"/>
    <sheet name="Febrero 2022" sheetId="26" r:id="rId29"/>
    <sheet name="Marzo 2022" sheetId="27" r:id="rId30"/>
    <sheet name="Abril 2022" sheetId="28" r:id="rId31"/>
    <sheet name="Mayo 2022" sheetId="29" r:id="rId32"/>
    <sheet name="Junio 2022" sheetId="30" r:id="rId33"/>
    <sheet name="Julio 2022" sheetId="31" r:id="rId34"/>
    <sheet name="Agosto 2022 " sheetId="32" r:id="rId35"/>
    <sheet name="Setiembre 2022" sheetId="33" r:id="rId36"/>
    <sheet name="Octubre 2022" sheetId="34" r:id="rId37"/>
    <sheet name="Noviembre 2022" sheetId="35" r:id="rId38"/>
    <sheet name="Diciembre 2022" sheetId="36" r:id="rId39"/>
    <sheet name="Enero 2023" sheetId="37" r:id="rId40"/>
    <sheet name="Febrero 2023" sheetId="38" r:id="rId41"/>
    <sheet name="Marzo 2023" sheetId="40" r:id="rId42"/>
    <sheet name="Abril 2023" sheetId="39" r:id="rId43"/>
    <sheet name="Mayo 2023" sheetId="41" r:id="rId44"/>
    <sheet name="Junio 2023" sheetId="42" r:id="rId45"/>
    <sheet name="Julio 2023" sheetId="43" r:id="rId46"/>
    <sheet name="Agosto 2023" sheetId="44" r:id="rId47"/>
    <sheet name="Setiembre 2023" sheetId="45" r:id="rId48"/>
    <sheet name="Octubre 2023" sheetId="46" r:id="rId49"/>
    <sheet name="Noviembre 2023" sheetId="47" r:id="rId50"/>
    <sheet name="Diciembre 2023" sheetId="48" r:id="rId51"/>
    <sheet name="Hoja49" sheetId="49" r:id="rId52"/>
  </sheets>
  <externalReferences>
    <externalReference r:id="rId53"/>
  </externalReferences>
  <definedNames>
    <definedName name="_xlnm._FilterDatabase" localSheetId="0" hidden="1">'% de Mercado por región '!$A$1:$BD$56</definedName>
    <definedName name="_xlnm._FilterDatabase" localSheetId="5" hidden="1">'Marzo 2020'!$A$1:$BL$58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64" i="52" l="1"/>
  <c r="C80" i="52" l="1"/>
  <c r="G80" i="52" s="1"/>
  <c r="J78" i="52"/>
  <c r="G81" i="52"/>
  <c r="G82" i="52"/>
  <c r="G83" i="52"/>
  <c r="G84" i="52"/>
  <c r="G85" i="52"/>
  <c r="G86" i="52"/>
  <c r="G87" i="52"/>
  <c r="G88" i="52"/>
  <c r="G89" i="52"/>
  <c r="G90" i="52"/>
  <c r="G91" i="52"/>
  <c r="G92" i="52"/>
  <c r="G93" i="52"/>
  <c r="C81" i="52"/>
  <c r="E81" i="52"/>
  <c r="F81" i="52"/>
  <c r="C82" i="52"/>
  <c r="E82" i="52"/>
  <c r="F82" i="52"/>
  <c r="C83" i="52"/>
  <c r="E83" i="52"/>
  <c r="F83" i="52"/>
  <c r="C84" i="52"/>
  <c r="E84" i="52"/>
  <c r="F84" i="52"/>
  <c r="C85" i="52"/>
  <c r="E85" i="52"/>
  <c r="F85" i="52"/>
  <c r="C86" i="52"/>
  <c r="E86" i="52"/>
  <c r="F86" i="52"/>
  <c r="C87" i="52"/>
  <c r="E87" i="52"/>
  <c r="F87" i="52"/>
  <c r="C88" i="52"/>
  <c r="E88" i="52"/>
  <c r="F88" i="52"/>
  <c r="C89" i="52"/>
  <c r="E89" i="52"/>
  <c r="F89" i="52"/>
  <c r="C90" i="52"/>
  <c r="E90" i="52"/>
  <c r="F90" i="52"/>
  <c r="C91" i="52"/>
  <c r="E91" i="52"/>
  <c r="F91" i="52"/>
  <c r="C92" i="52"/>
  <c r="E92" i="52"/>
  <c r="F92" i="52"/>
  <c r="C93" i="52"/>
  <c r="E93" i="52"/>
  <c r="F93" i="52"/>
  <c r="F80" i="52"/>
  <c r="E80" i="52"/>
  <c r="B93" i="52"/>
  <c r="B81" i="52"/>
  <c r="B82" i="52"/>
  <c r="B83" i="52"/>
  <c r="B84" i="52"/>
  <c r="B85" i="52"/>
  <c r="B86" i="52"/>
  <c r="B87" i="52"/>
  <c r="B88" i="52"/>
  <c r="B89" i="52"/>
  <c r="B90" i="52"/>
  <c r="B91" i="52"/>
  <c r="B92" i="52"/>
  <c r="B80" i="52"/>
  <c r="BD63" i="52"/>
  <c r="BE63" i="52"/>
  <c r="BF63" i="52"/>
  <c r="BG63" i="52"/>
  <c r="BH63" i="52"/>
  <c r="BI63" i="52"/>
  <c r="BJ63" i="52"/>
  <c r="BK63" i="52"/>
  <c r="BL63" i="52"/>
  <c r="BM63" i="52"/>
  <c r="BN63" i="52"/>
  <c r="BO63" i="52"/>
  <c r="BP63" i="52"/>
  <c r="BQ63" i="52"/>
  <c r="BR63" i="52"/>
  <c r="BS63" i="52"/>
  <c r="BT63" i="52"/>
  <c r="BD64" i="52"/>
  <c r="BE64" i="52"/>
  <c r="BF64" i="52"/>
  <c r="BG64" i="52"/>
  <c r="BH64" i="52"/>
  <c r="BI64" i="52"/>
  <c r="BJ64" i="52"/>
  <c r="BK64" i="52"/>
  <c r="BL64" i="52"/>
  <c r="BM64" i="52"/>
  <c r="BN64" i="52"/>
  <c r="BO64" i="52"/>
  <c r="BP64" i="52"/>
  <c r="BQ64" i="52"/>
  <c r="BR64" i="52"/>
  <c r="BS64" i="52"/>
  <c r="BT64" i="52"/>
  <c r="BD65" i="52"/>
  <c r="BE65" i="52"/>
  <c r="BF65" i="52"/>
  <c r="BG65" i="52"/>
  <c r="BH65" i="52"/>
  <c r="BI65" i="52"/>
  <c r="BJ65" i="52"/>
  <c r="BK65" i="52"/>
  <c r="BL65" i="52"/>
  <c r="BM65" i="52"/>
  <c r="BN65" i="52"/>
  <c r="BO65" i="52"/>
  <c r="BP65" i="52"/>
  <c r="BQ65" i="52"/>
  <c r="BR65" i="52"/>
  <c r="BS65" i="52"/>
  <c r="BT65" i="52"/>
  <c r="BD66" i="52"/>
  <c r="BE66" i="52"/>
  <c r="BF66" i="52"/>
  <c r="BG66" i="52"/>
  <c r="BH66" i="52"/>
  <c r="BI66" i="52"/>
  <c r="BJ66" i="52"/>
  <c r="BK66" i="52"/>
  <c r="BL66" i="52"/>
  <c r="BM66" i="52"/>
  <c r="BN66" i="52"/>
  <c r="BO66" i="52"/>
  <c r="BP66" i="52"/>
  <c r="BQ66" i="52"/>
  <c r="BR66" i="52"/>
  <c r="BS66" i="52"/>
  <c r="BT66" i="52"/>
  <c r="BD67" i="52"/>
  <c r="BE67" i="52"/>
  <c r="BF67" i="52"/>
  <c r="BG67" i="52"/>
  <c r="BH67" i="52"/>
  <c r="BI67" i="52"/>
  <c r="BJ67" i="52"/>
  <c r="BK67" i="52"/>
  <c r="BL67" i="52"/>
  <c r="BM67" i="52"/>
  <c r="BN67" i="52"/>
  <c r="BO67" i="52"/>
  <c r="BP67" i="52"/>
  <c r="BQ67" i="52"/>
  <c r="BR67" i="52"/>
  <c r="BS67" i="52"/>
  <c r="BT67" i="52"/>
  <c r="BD68" i="52"/>
  <c r="BE68" i="52"/>
  <c r="BF68" i="52"/>
  <c r="BG68" i="52"/>
  <c r="BH68" i="52"/>
  <c r="BI68" i="52"/>
  <c r="BJ68" i="52"/>
  <c r="BK68" i="52"/>
  <c r="BL68" i="52"/>
  <c r="BM68" i="52"/>
  <c r="BN68" i="52"/>
  <c r="BO68" i="52"/>
  <c r="BP68" i="52"/>
  <c r="BQ68" i="52"/>
  <c r="BR68" i="52"/>
  <c r="BS68" i="52"/>
  <c r="BT68" i="52"/>
  <c r="BD69" i="52"/>
  <c r="BE69" i="52"/>
  <c r="BF69" i="52"/>
  <c r="BG69" i="52"/>
  <c r="BH69" i="52"/>
  <c r="BI69" i="52"/>
  <c r="BJ69" i="52"/>
  <c r="BK69" i="52"/>
  <c r="BL69" i="52"/>
  <c r="BM69" i="52"/>
  <c r="BN69" i="52"/>
  <c r="BO69" i="52"/>
  <c r="BP69" i="52"/>
  <c r="BQ69" i="52"/>
  <c r="BR69" i="52"/>
  <c r="BS69" i="52"/>
  <c r="BT69" i="52"/>
  <c r="BD70" i="52"/>
  <c r="BE70" i="52"/>
  <c r="BF70" i="52"/>
  <c r="BG70" i="52"/>
  <c r="BH70" i="52"/>
  <c r="BI70" i="52"/>
  <c r="BJ70" i="52"/>
  <c r="BK70" i="52"/>
  <c r="BL70" i="52"/>
  <c r="BM70" i="52"/>
  <c r="BN70" i="52"/>
  <c r="BO70" i="52"/>
  <c r="BP70" i="52"/>
  <c r="BQ70" i="52"/>
  <c r="BR70" i="52"/>
  <c r="BS70" i="52"/>
  <c r="BT70" i="52"/>
  <c r="BD71" i="52"/>
  <c r="BE71" i="52"/>
  <c r="BF71" i="52"/>
  <c r="BG71" i="52"/>
  <c r="BH71" i="52"/>
  <c r="BI71" i="52"/>
  <c r="BJ71" i="52"/>
  <c r="BK71" i="52"/>
  <c r="BL71" i="52"/>
  <c r="BM71" i="52"/>
  <c r="BN71" i="52"/>
  <c r="BO71" i="52"/>
  <c r="BP71" i="52"/>
  <c r="BQ71" i="52"/>
  <c r="BR71" i="52"/>
  <c r="BS71" i="52"/>
  <c r="BT71" i="52"/>
  <c r="BD72" i="52"/>
  <c r="BE72" i="52"/>
  <c r="BF72" i="52"/>
  <c r="BG72" i="52"/>
  <c r="BH72" i="52"/>
  <c r="BI72" i="52"/>
  <c r="BJ72" i="52"/>
  <c r="BK72" i="52"/>
  <c r="BL72" i="52"/>
  <c r="BM72" i="52"/>
  <c r="BN72" i="52"/>
  <c r="BO72" i="52"/>
  <c r="BP72" i="52"/>
  <c r="BQ72" i="52"/>
  <c r="BR72" i="52"/>
  <c r="BS72" i="52"/>
  <c r="BT72" i="52"/>
  <c r="BD73" i="52"/>
  <c r="BE73" i="52"/>
  <c r="BF73" i="52"/>
  <c r="BG73" i="52"/>
  <c r="BH73" i="52"/>
  <c r="BI73" i="52"/>
  <c r="BJ73" i="52"/>
  <c r="BK73" i="52"/>
  <c r="BL73" i="52"/>
  <c r="BM73" i="52"/>
  <c r="BN73" i="52"/>
  <c r="BO73" i="52"/>
  <c r="BP73" i="52"/>
  <c r="BQ73" i="52"/>
  <c r="BR73" i="52"/>
  <c r="BS73" i="52"/>
  <c r="BT73" i="52"/>
  <c r="BD74" i="52"/>
  <c r="BE74" i="52"/>
  <c r="BF74" i="52"/>
  <c r="BG74" i="52"/>
  <c r="BH74" i="52"/>
  <c r="BI74" i="52"/>
  <c r="BJ74" i="52"/>
  <c r="BK74" i="52"/>
  <c r="BL74" i="52"/>
  <c r="BM74" i="52"/>
  <c r="BN74" i="52"/>
  <c r="BO74" i="52"/>
  <c r="BP74" i="52"/>
  <c r="BQ74" i="52"/>
  <c r="BR74" i="52"/>
  <c r="BS74" i="52"/>
  <c r="BT74" i="52"/>
  <c r="BD75" i="52"/>
  <c r="BE75" i="52"/>
  <c r="BF75" i="52"/>
  <c r="BG75" i="52"/>
  <c r="BH75" i="52"/>
  <c r="BI75" i="52"/>
  <c r="BJ75" i="52"/>
  <c r="BK75" i="52"/>
  <c r="BL75" i="52"/>
  <c r="BM75" i="52"/>
  <c r="BN75" i="52"/>
  <c r="BO75" i="52"/>
  <c r="BP75" i="52"/>
  <c r="BQ75" i="52"/>
  <c r="BR75" i="52"/>
  <c r="BS75" i="52"/>
  <c r="BT75" i="52"/>
  <c r="BD76" i="52"/>
  <c r="BE76" i="52"/>
  <c r="BF76" i="52"/>
  <c r="BG76" i="52"/>
  <c r="BH76" i="52"/>
  <c r="BI76" i="52"/>
  <c r="BJ76" i="52"/>
  <c r="BK76" i="52"/>
  <c r="BL76" i="52"/>
  <c r="BM76" i="52"/>
  <c r="BN76" i="52"/>
  <c r="BO76" i="52"/>
  <c r="BP76" i="52"/>
  <c r="BQ76" i="52"/>
  <c r="BR76" i="52"/>
  <c r="BS76" i="52"/>
  <c r="BT76" i="52"/>
  <c r="BD77" i="52"/>
  <c r="BE77" i="52"/>
  <c r="BF77" i="52"/>
  <c r="BG77" i="52"/>
  <c r="BH77" i="52"/>
  <c r="BI77" i="52"/>
  <c r="BJ77" i="52"/>
  <c r="BK77" i="52"/>
  <c r="BL77" i="52"/>
  <c r="BM77" i="52"/>
  <c r="BN77" i="52"/>
  <c r="BO77" i="52"/>
  <c r="BP77" i="52"/>
  <c r="BQ77" i="52"/>
  <c r="BR77" i="52"/>
  <c r="BS77" i="52"/>
  <c r="BT77" i="52"/>
  <c r="AN63" i="52"/>
  <c r="AO63" i="52"/>
  <c r="AP63" i="52"/>
  <c r="AQ63" i="52"/>
  <c r="AR63" i="52"/>
  <c r="AS63" i="52"/>
  <c r="AT63" i="52"/>
  <c r="AU63" i="52"/>
  <c r="AV63" i="52"/>
  <c r="AW63" i="52"/>
  <c r="AX63" i="52"/>
  <c r="AY63" i="52"/>
  <c r="BB63" i="52"/>
  <c r="BC63" i="52"/>
  <c r="AN64" i="52"/>
  <c r="AO64" i="52"/>
  <c r="AP64" i="52"/>
  <c r="AQ64" i="52"/>
  <c r="AR64" i="52"/>
  <c r="AS64" i="52"/>
  <c r="AT64" i="52"/>
  <c r="AU64" i="52"/>
  <c r="AV64" i="52"/>
  <c r="AW64" i="52"/>
  <c r="AX64" i="52"/>
  <c r="AY64" i="52"/>
  <c r="BB64" i="52"/>
  <c r="BC64" i="52"/>
  <c r="AN65" i="52"/>
  <c r="AO65" i="52"/>
  <c r="AP65" i="52"/>
  <c r="AQ65" i="52"/>
  <c r="AR65" i="52"/>
  <c r="AS65" i="52"/>
  <c r="AT65" i="52"/>
  <c r="AU65" i="52"/>
  <c r="AV65" i="52"/>
  <c r="AW65" i="52"/>
  <c r="AX65" i="52"/>
  <c r="AY65" i="52"/>
  <c r="BB65" i="52"/>
  <c r="BC65" i="52"/>
  <c r="AN66" i="52"/>
  <c r="AO66" i="52"/>
  <c r="AP66" i="52"/>
  <c r="AQ66" i="52"/>
  <c r="AR66" i="52"/>
  <c r="AS66" i="52"/>
  <c r="AT66" i="52"/>
  <c r="AU66" i="52"/>
  <c r="AV66" i="52"/>
  <c r="AW66" i="52"/>
  <c r="AX66" i="52"/>
  <c r="AY66" i="52"/>
  <c r="BB66" i="52"/>
  <c r="BC66" i="52"/>
  <c r="AN67" i="52"/>
  <c r="AO67" i="52"/>
  <c r="AP67" i="52"/>
  <c r="AQ67" i="52"/>
  <c r="AR67" i="52"/>
  <c r="AS67" i="52"/>
  <c r="AT67" i="52"/>
  <c r="AU67" i="52"/>
  <c r="AV67" i="52"/>
  <c r="AW67" i="52"/>
  <c r="AX67" i="52"/>
  <c r="AY67" i="52"/>
  <c r="BB67" i="52"/>
  <c r="BC67" i="52"/>
  <c r="AN68" i="52"/>
  <c r="AO68" i="52"/>
  <c r="AP68" i="52"/>
  <c r="AQ68" i="52"/>
  <c r="AR68" i="52"/>
  <c r="AS68" i="52"/>
  <c r="AT68" i="52"/>
  <c r="AU68" i="52"/>
  <c r="AV68" i="52"/>
  <c r="AW68" i="52"/>
  <c r="AX68" i="52"/>
  <c r="AY68" i="52"/>
  <c r="BB68" i="52"/>
  <c r="BC68" i="52"/>
  <c r="AN69" i="52"/>
  <c r="AO69" i="52"/>
  <c r="AP69" i="52"/>
  <c r="AQ69" i="52"/>
  <c r="AR69" i="52"/>
  <c r="AS69" i="52"/>
  <c r="AT69" i="52"/>
  <c r="AU69" i="52"/>
  <c r="AV69" i="52"/>
  <c r="AW69" i="52"/>
  <c r="AX69" i="52"/>
  <c r="AY69" i="52"/>
  <c r="BB69" i="52"/>
  <c r="BC69" i="52"/>
  <c r="AN70" i="52"/>
  <c r="AO70" i="52"/>
  <c r="AP70" i="52"/>
  <c r="AQ70" i="52"/>
  <c r="AR70" i="52"/>
  <c r="AS70" i="52"/>
  <c r="AT70" i="52"/>
  <c r="AU70" i="52"/>
  <c r="AV70" i="52"/>
  <c r="AW70" i="52"/>
  <c r="AX70" i="52"/>
  <c r="AY70" i="52"/>
  <c r="BB70" i="52"/>
  <c r="BC70" i="52"/>
  <c r="AN71" i="52"/>
  <c r="AO71" i="52"/>
  <c r="AP71" i="52"/>
  <c r="AQ71" i="52"/>
  <c r="AR71" i="52"/>
  <c r="AS71" i="52"/>
  <c r="AT71" i="52"/>
  <c r="AU71" i="52"/>
  <c r="AV71" i="52"/>
  <c r="AW71" i="52"/>
  <c r="AX71" i="52"/>
  <c r="AY71" i="52"/>
  <c r="BB71" i="52"/>
  <c r="BC71" i="52"/>
  <c r="AN72" i="52"/>
  <c r="AO72" i="52"/>
  <c r="AP72" i="52"/>
  <c r="AQ72" i="52"/>
  <c r="AR72" i="52"/>
  <c r="AS72" i="52"/>
  <c r="AT72" i="52"/>
  <c r="AU72" i="52"/>
  <c r="AV72" i="52"/>
  <c r="AW72" i="52"/>
  <c r="AX72" i="52"/>
  <c r="AY72" i="52"/>
  <c r="BB72" i="52"/>
  <c r="BC72" i="52"/>
  <c r="AN73" i="52"/>
  <c r="AO73" i="52"/>
  <c r="AP73" i="52"/>
  <c r="AQ73" i="52"/>
  <c r="AR73" i="52"/>
  <c r="AS73" i="52"/>
  <c r="AT73" i="52"/>
  <c r="AU73" i="52"/>
  <c r="AV73" i="52"/>
  <c r="AW73" i="52"/>
  <c r="AX73" i="52"/>
  <c r="AY73" i="52"/>
  <c r="BB73" i="52"/>
  <c r="BC73" i="52"/>
  <c r="AN74" i="52"/>
  <c r="AO74" i="52"/>
  <c r="AP74" i="52"/>
  <c r="AQ74" i="52"/>
  <c r="AR74" i="52"/>
  <c r="AS74" i="52"/>
  <c r="AT74" i="52"/>
  <c r="AU74" i="52"/>
  <c r="AV74" i="52"/>
  <c r="AW74" i="52"/>
  <c r="AX74" i="52"/>
  <c r="AY74" i="52"/>
  <c r="BB74" i="52"/>
  <c r="BC74" i="52"/>
  <c r="AN75" i="52"/>
  <c r="AO75" i="52"/>
  <c r="AP75" i="52"/>
  <c r="AQ75" i="52"/>
  <c r="AR75" i="52"/>
  <c r="AS75" i="52"/>
  <c r="AT75" i="52"/>
  <c r="AU75" i="52"/>
  <c r="AV75" i="52"/>
  <c r="AW75" i="52"/>
  <c r="AX75" i="52"/>
  <c r="AY75" i="52"/>
  <c r="BB75" i="52"/>
  <c r="BC75" i="52"/>
  <c r="AN76" i="52"/>
  <c r="AO76" i="52"/>
  <c r="AP76" i="52"/>
  <c r="AQ76" i="52"/>
  <c r="AR76" i="52"/>
  <c r="AS76" i="52"/>
  <c r="AT76" i="52"/>
  <c r="AU76" i="52"/>
  <c r="AV76" i="52"/>
  <c r="AW76" i="52"/>
  <c r="AX76" i="52"/>
  <c r="AY76" i="52"/>
  <c r="BB76" i="52"/>
  <c r="BC76" i="52"/>
  <c r="AN77" i="52"/>
  <c r="AO77" i="52"/>
  <c r="AP77" i="52"/>
  <c r="AQ77" i="52"/>
  <c r="AR77" i="52"/>
  <c r="AS77" i="52"/>
  <c r="AT77" i="52"/>
  <c r="AU77" i="52"/>
  <c r="AV77" i="52"/>
  <c r="AW77" i="52"/>
  <c r="AX77" i="52"/>
  <c r="AY77" i="52"/>
  <c r="BB77" i="52"/>
  <c r="BC77" i="52"/>
  <c r="AB63" i="52"/>
  <c r="AC63" i="52"/>
  <c r="AD63" i="52"/>
  <c r="AE63" i="52"/>
  <c r="AF63" i="52"/>
  <c r="AG63" i="52"/>
  <c r="AH63" i="52"/>
  <c r="AI63" i="52"/>
  <c r="AJ63" i="52"/>
  <c r="AK63" i="52"/>
  <c r="AL63" i="52"/>
  <c r="AM63" i="52"/>
  <c r="AB64" i="52"/>
  <c r="AC64" i="52"/>
  <c r="AD64" i="52"/>
  <c r="AE64" i="52"/>
  <c r="AF64" i="52"/>
  <c r="AG64" i="52"/>
  <c r="AH64" i="52"/>
  <c r="AI64" i="52"/>
  <c r="AJ64" i="52"/>
  <c r="AK64" i="52"/>
  <c r="AL64" i="52"/>
  <c r="AM64" i="52"/>
  <c r="AB65" i="52"/>
  <c r="AC65" i="52"/>
  <c r="AD65" i="52"/>
  <c r="AE65" i="52"/>
  <c r="AF65" i="52"/>
  <c r="AG65" i="52"/>
  <c r="AH65" i="52"/>
  <c r="AI65" i="52"/>
  <c r="AJ65" i="52"/>
  <c r="AK65" i="52"/>
  <c r="AL65" i="52"/>
  <c r="AM65" i="52"/>
  <c r="AB66" i="52"/>
  <c r="AC66" i="52"/>
  <c r="AD66" i="52"/>
  <c r="AE66" i="52"/>
  <c r="AF66" i="52"/>
  <c r="AG66" i="52"/>
  <c r="AH66" i="52"/>
  <c r="AI66" i="52"/>
  <c r="AJ66" i="52"/>
  <c r="AK66" i="52"/>
  <c r="AL66" i="52"/>
  <c r="AM66" i="52"/>
  <c r="AB67" i="52"/>
  <c r="AC67" i="52"/>
  <c r="AD67" i="52"/>
  <c r="AE67" i="52"/>
  <c r="AF67" i="52"/>
  <c r="AG67" i="52"/>
  <c r="AH67" i="52"/>
  <c r="AI67" i="52"/>
  <c r="AJ67" i="52"/>
  <c r="AK67" i="52"/>
  <c r="AL67" i="52"/>
  <c r="AM67" i="52"/>
  <c r="AB68" i="52"/>
  <c r="AC68" i="52"/>
  <c r="AD68" i="52"/>
  <c r="AE68" i="52"/>
  <c r="AF68" i="52"/>
  <c r="AG68" i="52"/>
  <c r="AH68" i="52"/>
  <c r="AI68" i="52"/>
  <c r="AJ68" i="52"/>
  <c r="AK68" i="52"/>
  <c r="AL68" i="52"/>
  <c r="AM68" i="52"/>
  <c r="AB69" i="52"/>
  <c r="AC69" i="52"/>
  <c r="AD69" i="52"/>
  <c r="AE69" i="52"/>
  <c r="AF69" i="52"/>
  <c r="AG69" i="52"/>
  <c r="AH69" i="52"/>
  <c r="AI69" i="52"/>
  <c r="AJ69" i="52"/>
  <c r="AK69" i="52"/>
  <c r="AL69" i="52"/>
  <c r="AM69" i="52"/>
  <c r="AB70" i="52"/>
  <c r="AC70" i="52"/>
  <c r="AD70" i="52"/>
  <c r="AE70" i="52"/>
  <c r="AF70" i="52"/>
  <c r="AG70" i="52"/>
  <c r="AH70" i="52"/>
  <c r="AI70" i="52"/>
  <c r="AJ70" i="52"/>
  <c r="AK70" i="52"/>
  <c r="AL70" i="52"/>
  <c r="AM70" i="52"/>
  <c r="AB71" i="52"/>
  <c r="AC71" i="52"/>
  <c r="AD71" i="52"/>
  <c r="AE71" i="52"/>
  <c r="AF71" i="52"/>
  <c r="AG71" i="52"/>
  <c r="AH71" i="52"/>
  <c r="AI71" i="52"/>
  <c r="AJ71" i="52"/>
  <c r="AK71" i="52"/>
  <c r="AL71" i="52"/>
  <c r="AM71" i="52"/>
  <c r="AB72" i="52"/>
  <c r="AC72" i="52"/>
  <c r="AD72" i="52"/>
  <c r="AE72" i="52"/>
  <c r="AF72" i="52"/>
  <c r="AG72" i="52"/>
  <c r="AH72" i="52"/>
  <c r="AI72" i="52"/>
  <c r="AJ72" i="52"/>
  <c r="AK72" i="52"/>
  <c r="AL72" i="52"/>
  <c r="AM72" i="52"/>
  <c r="AB73" i="52"/>
  <c r="AC73" i="52"/>
  <c r="AD73" i="52"/>
  <c r="AE73" i="52"/>
  <c r="AF73" i="52"/>
  <c r="AG73" i="52"/>
  <c r="AH73" i="52"/>
  <c r="AI73" i="52"/>
  <c r="AJ73" i="52"/>
  <c r="AK73" i="52"/>
  <c r="AL73" i="52"/>
  <c r="AM73" i="52"/>
  <c r="AB74" i="52"/>
  <c r="AC74" i="52"/>
  <c r="AD74" i="52"/>
  <c r="AE74" i="52"/>
  <c r="AF74" i="52"/>
  <c r="AG74" i="52"/>
  <c r="AH74" i="52"/>
  <c r="AI74" i="52"/>
  <c r="AJ74" i="52"/>
  <c r="AK74" i="52"/>
  <c r="AL74" i="52"/>
  <c r="AM74" i="52"/>
  <c r="AB75" i="52"/>
  <c r="AC75" i="52"/>
  <c r="AD75" i="52"/>
  <c r="AE75" i="52"/>
  <c r="AF75" i="52"/>
  <c r="AG75" i="52"/>
  <c r="AH75" i="52"/>
  <c r="AI75" i="52"/>
  <c r="AJ75" i="52"/>
  <c r="AK75" i="52"/>
  <c r="AL75" i="52"/>
  <c r="AM75" i="52"/>
  <c r="AB76" i="52"/>
  <c r="AC76" i="52"/>
  <c r="AD76" i="52"/>
  <c r="AE76" i="52"/>
  <c r="AF76" i="52"/>
  <c r="AG76" i="52"/>
  <c r="AH76" i="52"/>
  <c r="AI76" i="52"/>
  <c r="AJ76" i="52"/>
  <c r="AK76" i="52"/>
  <c r="AL76" i="52"/>
  <c r="AM76" i="52"/>
  <c r="AB77" i="52"/>
  <c r="AC77" i="52"/>
  <c r="AD77" i="52"/>
  <c r="AE77" i="52"/>
  <c r="AF77" i="52"/>
  <c r="AG77" i="52"/>
  <c r="AH77" i="52"/>
  <c r="AI77" i="52"/>
  <c r="AJ77" i="52"/>
  <c r="AK77" i="52"/>
  <c r="AL77" i="52"/>
  <c r="AM77" i="52"/>
  <c r="P64" i="52"/>
  <c r="Q64" i="52"/>
  <c r="R64" i="52"/>
  <c r="S64" i="52"/>
  <c r="T64" i="52"/>
  <c r="U64" i="52"/>
  <c r="V64" i="52"/>
  <c r="W64" i="52"/>
  <c r="X64" i="52"/>
  <c r="Z64" i="52"/>
  <c r="AA64" i="52"/>
  <c r="P65" i="52"/>
  <c r="Q65" i="52"/>
  <c r="R65" i="52"/>
  <c r="S65" i="52"/>
  <c r="T65" i="52"/>
  <c r="U65" i="52"/>
  <c r="V65" i="52"/>
  <c r="W65" i="52"/>
  <c r="X65" i="52"/>
  <c r="Z65" i="52"/>
  <c r="AA65" i="52"/>
  <c r="P66" i="52"/>
  <c r="Q66" i="52"/>
  <c r="R66" i="52"/>
  <c r="S66" i="52"/>
  <c r="T66" i="52"/>
  <c r="U66" i="52"/>
  <c r="V66" i="52"/>
  <c r="W66" i="52"/>
  <c r="X66" i="52"/>
  <c r="Z66" i="52"/>
  <c r="AA66" i="52"/>
  <c r="P67" i="52"/>
  <c r="Q67" i="52"/>
  <c r="R67" i="52"/>
  <c r="S67" i="52"/>
  <c r="T67" i="52"/>
  <c r="U67" i="52"/>
  <c r="V67" i="52"/>
  <c r="W67" i="52"/>
  <c r="X67" i="52"/>
  <c r="Z67" i="52"/>
  <c r="AA67" i="52"/>
  <c r="P68" i="52"/>
  <c r="Q68" i="52"/>
  <c r="R68" i="52"/>
  <c r="S68" i="52"/>
  <c r="T68" i="52"/>
  <c r="U68" i="52"/>
  <c r="V68" i="52"/>
  <c r="W68" i="52"/>
  <c r="X68" i="52"/>
  <c r="Z68" i="52"/>
  <c r="AA68" i="52"/>
  <c r="P69" i="52"/>
  <c r="Q69" i="52"/>
  <c r="R69" i="52"/>
  <c r="S69" i="52"/>
  <c r="T69" i="52"/>
  <c r="U69" i="52"/>
  <c r="V69" i="52"/>
  <c r="W69" i="52"/>
  <c r="X69" i="52"/>
  <c r="Z69" i="52"/>
  <c r="AA69" i="52"/>
  <c r="P70" i="52"/>
  <c r="Q70" i="52"/>
  <c r="R70" i="52"/>
  <c r="S70" i="52"/>
  <c r="T70" i="52"/>
  <c r="U70" i="52"/>
  <c r="V70" i="52"/>
  <c r="W70" i="52"/>
  <c r="X70" i="52"/>
  <c r="Z70" i="52"/>
  <c r="AA70" i="52"/>
  <c r="P71" i="52"/>
  <c r="Q71" i="52"/>
  <c r="R71" i="52"/>
  <c r="S71" i="52"/>
  <c r="T71" i="52"/>
  <c r="U71" i="52"/>
  <c r="V71" i="52"/>
  <c r="W71" i="52"/>
  <c r="X71" i="52"/>
  <c r="Z71" i="52"/>
  <c r="AA71" i="52"/>
  <c r="P72" i="52"/>
  <c r="Q72" i="52"/>
  <c r="R72" i="52"/>
  <c r="S72" i="52"/>
  <c r="T72" i="52"/>
  <c r="U72" i="52"/>
  <c r="V72" i="52"/>
  <c r="W72" i="52"/>
  <c r="X72" i="52"/>
  <c r="Z72" i="52"/>
  <c r="AA72" i="52"/>
  <c r="P73" i="52"/>
  <c r="Q73" i="52"/>
  <c r="R73" i="52"/>
  <c r="S73" i="52"/>
  <c r="T73" i="52"/>
  <c r="U73" i="52"/>
  <c r="V73" i="52"/>
  <c r="W73" i="52"/>
  <c r="X73" i="52"/>
  <c r="Z73" i="52"/>
  <c r="AA73" i="52"/>
  <c r="P74" i="52"/>
  <c r="Q74" i="52"/>
  <c r="R74" i="52"/>
  <c r="S74" i="52"/>
  <c r="T74" i="52"/>
  <c r="U74" i="52"/>
  <c r="V74" i="52"/>
  <c r="W74" i="52"/>
  <c r="X74" i="52"/>
  <c r="Z74" i="52"/>
  <c r="AA74" i="52"/>
  <c r="P75" i="52"/>
  <c r="Q75" i="52"/>
  <c r="R75" i="52"/>
  <c r="S75" i="52"/>
  <c r="T75" i="52"/>
  <c r="U75" i="52"/>
  <c r="V75" i="52"/>
  <c r="W75" i="52"/>
  <c r="X75" i="52"/>
  <c r="Z75" i="52"/>
  <c r="AA75" i="52"/>
  <c r="P76" i="52"/>
  <c r="Q76" i="52"/>
  <c r="R76" i="52"/>
  <c r="S76" i="52"/>
  <c r="T76" i="52"/>
  <c r="U76" i="52"/>
  <c r="V76" i="52"/>
  <c r="W76" i="52"/>
  <c r="X76" i="52"/>
  <c r="Z76" i="52"/>
  <c r="AA76" i="52"/>
  <c r="P77" i="52"/>
  <c r="Q77" i="52"/>
  <c r="R77" i="52"/>
  <c r="S77" i="52"/>
  <c r="T77" i="52"/>
  <c r="U77" i="52"/>
  <c r="V77" i="52"/>
  <c r="W77" i="52"/>
  <c r="X77" i="52"/>
  <c r="Z77" i="52"/>
  <c r="AA77" i="52"/>
  <c r="AA63" i="52"/>
  <c r="P63" i="52"/>
  <c r="Q63" i="52"/>
  <c r="R63" i="52"/>
  <c r="S63" i="52"/>
  <c r="T63" i="52"/>
  <c r="U63" i="52"/>
  <c r="V63" i="52"/>
  <c r="W63" i="52"/>
  <c r="X63" i="52"/>
  <c r="Y63" i="52"/>
  <c r="Z63" i="52"/>
  <c r="N64" i="52"/>
  <c r="N65" i="52"/>
  <c r="G23" i="54"/>
  <c r="G8" i="54"/>
  <c r="M64" i="52"/>
  <c r="M65" i="52"/>
  <c r="M66" i="52"/>
  <c r="N66" i="52"/>
  <c r="M67" i="52"/>
  <c r="N67" i="52"/>
  <c r="M68" i="52"/>
  <c r="N68" i="52"/>
  <c r="M69" i="52"/>
  <c r="N69" i="52"/>
  <c r="M70" i="52"/>
  <c r="N70" i="52"/>
  <c r="M71" i="52"/>
  <c r="N71" i="52"/>
  <c r="M72" i="52"/>
  <c r="N72" i="52"/>
  <c r="M73" i="52"/>
  <c r="N73" i="52"/>
  <c r="M74" i="52"/>
  <c r="N74" i="52"/>
  <c r="M75" i="52"/>
  <c r="N75" i="52"/>
  <c r="M76" i="52"/>
  <c r="N76" i="52"/>
  <c r="M77" i="52"/>
  <c r="N77" i="52"/>
  <c r="N63" i="52"/>
  <c r="M63" i="52"/>
  <c r="D65" i="52"/>
  <c r="E65" i="52"/>
  <c r="F65" i="52"/>
  <c r="G65" i="52"/>
  <c r="H65" i="52"/>
  <c r="I65" i="52"/>
  <c r="J65" i="52"/>
  <c r="K65" i="52"/>
  <c r="L65" i="52"/>
  <c r="D66" i="52"/>
  <c r="E66" i="52"/>
  <c r="F66" i="52"/>
  <c r="G66" i="52"/>
  <c r="H66" i="52"/>
  <c r="I66" i="52"/>
  <c r="J66" i="52"/>
  <c r="K66" i="52"/>
  <c r="L66" i="52"/>
  <c r="D67" i="52"/>
  <c r="E67" i="52"/>
  <c r="F67" i="52"/>
  <c r="G67" i="52"/>
  <c r="H67" i="52"/>
  <c r="I67" i="52"/>
  <c r="J67" i="52"/>
  <c r="K67" i="52"/>
  <c r="L67" i="52"/>
  <c r="D68" i="52"/>
  <c r="E68" i="52"/>
  <c r="F68" i="52"/>
  <c r="G68" i="52"/>
  <c r="H68" i="52"/>
  <c r="I68" i="52"/>
  <c r="J68" i="52"/>
  <c r="K68" i="52"/>
  <c r="L68" i="52"/>
  <c r="D69" i="52"/>
  <c r="E69" i="52"/>
  <c r="F69" i="52"/>
  <c r="G69" i="52"/>
  <c r="H69" i="52"/>
  <c r="I69" i="52"/>
  <c r="J69" i="52"/>
  <c r="K69" i="52"/>
  <c r="L69" i="52"/>
  <c r="D70" i="52"/>
  <c r="E70" i="52"/>
  <c r="F70" i="52"/>
  <c r="G70" i="52"/>
  <c r="H70" i="52"/>
  <c r="I70" i="52"/>
  <c r="J70" i="52"/>
  <c r="K70" i="52"/>
  <c r="L70" i="52"/>
  <c r="D71" i="52"/>
  <c r="E71" i="52"/>
  <c r="F71" i="52"/>
  <c r="G71" i="52"/>
  <c r="H71" i="52"/>
  <c r="I71" i="52"/>
  <c r="J71" i="52"/>
  <c r="K71" i="52"/>
  <c r="L71" i="52"/>
  <c r="D72" i="52"/>
  <c r="E72" i="52"/>
  <c r="F72" i="52"/>
  <c r="G72" i="52"/>
  <c r="H72" i="52"/>
  <c r="I72" i="52"/>
  <c r="J72" i="52"/>
  <c r="K72" i="52"/>
  <c r="L72" i="52"/>
  <c r="D73" i="52"/>
  <c r="E73" i="52"/>
  <c r="F73" i="52"/>
  <c r="G73" i="52"/>
  <c r="H73" i="52"/>
  <c r="I73" i="52"/>
  <c r="J73" i="52"/>
  <c r="K73" i="52"/>
  <c r="L73" i="52"/>
  <c r="D74" i="52"/>
  <c r="E74" i="52"/>
  <c r="F74" i="52"/>
  <c r="G74" i="52"/>
  <c r="H74" i="52"/>
  <c r="I74" i="52"/>
  <c r="J74" i="52"/>
  <c r="K74" i="52"/>
  <c r="L74" i="52"/>
  <c r="D75" i="52"/>
  <c r="E75" i="52"/>
  <c r="F75" i="52"/>
  <c r="G75" i="52"/>
  <c r="H75" i="52"/>
  <c r="I75" i="52"/>
  <c r="J75" i="52"/>
  <c r="K75" i="52"/>
  <c r="L75" i="52"/>
  <c r="D76" i="52"/>
  <c r="E76" i="52"/>
  <c r="F76" i="52"/>
  <c r="G76" i="52"/>
  <c r="H76" i="52"/>
  <c r="I76" i="52"/>
  <c r="J76" i="52"/>
  <c r="K76" i="52"/>
  <c r="L76" i="52"/>
  <c r="D77" i="52"/>
  <c r="E77" i="52"/>
  <c r="F77" i="52"/>
  <c r="G77" i="52"/>
  <c r="H77" i="52"/>
  <c r="I77" i="52"/>
  <c r="J77" i="52"/>
  <c r="K77" i="52"/>
  <c r="L77" i="52"/>
  <c r="C77" i="52"/>
  <c r="B77" i="52"/>
  <c r="C76" i="52"/>
  <c r="B76" i="52"/>
  <c r="C75" i="52"/>
  <c r="B75" i="52"/>
  <c r="C74" i="52"/>
  <c r="B74" i="52"/>
  <c r="C73" i="52"/>
  <c r="B73" i="52"/>
  <c r="C72" i="52"/>
  <c r="B72" i="52"/>
  <c r="C71" i="52"/>
  <c r="B71" i="52"/>
  <c r="C70" i="52"/>
  <c r="B70" i="52"/>
  <c r="C69" i="52"/>
  <c r="B69" i="52"/>
  <c r="C68" i="52"/>
  <c r="B68" i="52"/>
  <c r="C67" i="52"/>
  <c r="B67" i="52"/>
  <c r="C66" i="52"/>
  <c r="B66" i="52"/>
  <c r="C65" i="52"/>
  <c r="B65" i="52"/>
  <c r="D64" i="52"/>
  <c r="E64" i="52"/>
  <c r="F64" i="52"/>
  <c r="G64" i="52"/>
  <c r="H64" i="52"/>
  <c r="I64" i="52"/>
  <c r="J64" i="52"/>
  <c r="K64" i="52"/>
  <c r="L64" i="52"/>
  <c r="K63" i="52"/>
  <c r="L63" i="52"/>
  <c r="D63" i="52"/>
  <c r="E63" i="52"/>
  <c r="F63" i="52"/>
  <c r="G63" i="52"/>
  <c r="H63" i="52"/>
  <c r="I63" i="52"/>
  <c r="J63" i="52"/>
  <c r="C63" i="52"/>
  <c r="B64" i="52"/>
  <c r="BN60" i="51"/>
  <c r="BN61" i="51"/>
  <c r="BN62" i="51"/>
  <c r="BN63" i="51"/>
  <c r="BN64" i="51"/>
  <c r="BN65" i="51"/>
  <c r="BN66" i="51"/>
  <c r="BN67" i="51"/>
  <c r="BN68" i="51"/>
  <c r="BN69" i="51"/>
  <c r="BN70" i="51"/>
  <c r="BN71" i="51"/>
  <c r="BN72" i="51"/>
  <c r="BN59" i="51"/>
  <c r="BR60" i="51"/>
  <c r="BR61" i="51"/>
  <c r="BR62" i="51"/>
  <c r="BR63" i="51"/>
  <c r="BR64" i="51"/>
  <c r="BR65" i="51"/>
  <c r="BR66" i="51"/>
  <c r="BR67" i="51"/>
  <c r="BR68" i="51"/>
  <c r="BR69" i="51"/>
  <c r="BR70" i="51"/>
  <c r="BR71" i="51"/>
  <c r="BR72" i="51"/>
  <c r="BR59" i="51"/>
  <c r="BQ60" i="51"/>
  <c r="BQ61" i="51"/>
  <c r="BQ73" i="51" s="1"/>
  <c r="BQ62" i="51"/>
  <c r="BQ63" i="51"/>
  <c r="BQ64" i="51"/>
  <c r="BQ65" i="51"/>
  <c r="BQ66" i="51"/>
  <c r="BQ67" i="51"/>
  <c r="BQ68" i="51"/>
  <c r="BQ69" i="51"/>
  <c r="BQ70" i="51"/>
  <c r="BQ71" i="51"/>
  <c r="BQ72" i="51"/>
  <c r="BQ59" i="51"/>
  <c r="BP60" i="51"/>
  <c r="BP61" i="51"/>
  <c r="BP62" i="51"/>
  <c r="BP63" i="51"/>
  <c r="BP64" i="51"/>
  <c r="BP65" i="51"/>
  <c r="BP73" i="51" s="1"/>
  <c r="BP66" i="51"/>
  <c r="BP67" i="51"/>
  <c r="BP68" i="51"/>
  <c r="BP69" i="51"/>
  <c r="BP70" i="51"/>
  <c r="BP71" i="51"/>
  <c r="BP72" i="51"/>
  <c r="BP59" i="51"/>
  <c r="BO73" i="51"/>
  <c r="BO60" i="51"/>
  <c r="BO61" i="51"/>
  <c r="BO62" i="51"/>
  <c r="BO63" i="51"/>
  <c r="BO64" i="51"/>
  <c r="BO65" i="51"/>
  <c r="BO66" i="51"/>
  <c r="BO67" i="51"/>
  <c r="BO68" i="51"/>
  <c r="BO69" i="51"/>
  <c r="BO70" i="51"/>
  <c r="BO71" i="51"/>
  <c r="BO72" i="51"/>
  <c r="BO59" i="51"/>
  <c r="BJ73" i="51"/>
  <c r="BK73" i="51"/>
  <c r="BL73" i="51"/>
  <c r="BI73" i="51"/>
  <c r="BI60" i="51"/>
  <c r="BJ60" i="51"/>
  <c r="BK60" i="51"/>
  <c r="BL60" i="51"/>
  <c r="BI61" i="51"/>
  <c r="BJ61" i="51"/>
  <c r="BK61" i="51"/>
  <c r="BL61" i="51"/>
  <c r="BI62" i="51"/>
  <c r="BJ62" i="51"/>
  <c r="BK62" i="51"/>
  <c r="BL62" i="51"/>
  <c r="BI63" i="51"/>
  <c r="BJ63" i="51"/>
  <c r="BK63" i="51"/>
  <c r="BL63" i="51"/>
  <c r="BI64" i="51"/>
  <c r="BJ64" i="51"/>
  <c r="BK64" i="51"/>
  <c r="BL64" i="51"/>
  <c r="BI65" i="51"/>
  <c r="BJ65" i="51"/>
  <c r="BK65" i="51"/>
  <c r="BL65" i="51"/>
  <c r="BI66" i="51"/>
  <c r="BJ66" i="51"/>
  <c r="BK66" i="51"/>
  <c r="BL66" i="51"/>
  <c r="BI67" i="51"/>
  <c r="BJ67" i="51"/>
  <c r="BK67" i="51"/>
  <c r="BL67" i="51"/>
  <c r="BI68" i="51"/>
  <c r="BJ68" i="51"/>
  <c r="BK68" i="51"/>
  <c r="BL68" i="51"/>
  <c r="BI69" i="51"/>
  <c r="BJ69" i="51"/>
  <c r="BK69" i="51"/>
  <c r="BL69" i="51"/>
  <c r="BI70" i="51"/>
  <c r="BJ70" i="51"/>
  <c r="BK70" i="51"/>
  <c r="BL70" i="51"/>
  <c r="BI71" i="51"/>
  <c r="BJ71" i="51"/>
  <c r="BK71" i="51"/>
  <c r="BL71" i="51"/>
  <c r="BI72" i="51"/>
  <c r="BJ72" i="51"/>
  <c r="BK72" i="51"/>
  <c r="BL72" i="51"/>
  <c r="BL59" i="51"/>
  <c r="BK59" i="51"/>
  <c r="BJ59" i="51"/>
  <c r="BI59" i="51"/>
  <c r="BH60" i="51"/>
  <c r="BH61" i="51"/>
  <c r="BH62" i="51"/>
  <c r="BH63" i="51"/>
  <c r="BH64" i="51"/>
  <c r="BH65" i="51"/>
  <c r="BH66" i="51"/>
  <c r="BH67" i="51"/>
  <c r="BH68" i="51"/>
  <c r="BH69" i="51"/>
  <c r="BH70" i="51"/>
  <c r="BH71" i="51"/>
  <c r="BH72" i="51"/>
  <c r="BH59" i="51"/>
  <c r="BE72" i="51"/>
  <c r="BE71" i="51"/>
  <c r="BE70" i="51"/>
  <c r="BE69" i="51"/>
  <c r="BE68" i="51"/>
  <c r="BE67" i="51"/>
  <c r="BE66" i="51"/>
  <c r="BE65" i="51"/>
  <c r="BE64" i="51"/>
  <c r="BE63" i="51"/>
  <c r="BE62" i="51"/>
  <c r="BE61" i="51"/>
  <c r="BE60" i="51"/>
  <c r="BE59" i="51"/>
  <c r="BE73" i="51" s="1"/>
  <c r="AQ72" i="51"/>
  <c r="AQ71" i="51"/>
  <c r="AQ70" i="51"/>
  <c r="AQ69" i="51"/>
  <c r="AQ68" i="51"/>
  <c r="AQ67" i="51"/>
  <c r="AQ122" i="51" s="1"/>
  <c r="AQ66" i="51"/>
  <c r="AQ121" i="51" s="1"/>
  <c r="AQ65" i="51"/>
  <c r="AQ64" i="51"/>
  <c r="AQ63" i="51"/>
  <c r="AQ62" i="51"/>
  <c r="AQ61" i="51"/>
  <c r="AQ60" i="51"/>
  <c r="AQ59" i="51"/>
  <c r="AQ73" i="51" s="1"/>
  <c r="AC72" i="51"/>
  <c r="AC71" i="51"/>
  <c r="AC70" i="51"/>
  <c r="AC69" i="51"/>
  <c r="AC68" i="51"/>
  <c r="AC67" i="51"/>
  <c r="AC66" i="51"/>
  <c r="AC65" i="51"/>
  <c r="AC64" i="51"/>
  <c r="AC63" i="51"/>
  <c r="AC62" i="51"/>
  <c r="AC61" i="51"/>
  <c r="AC60" i="51"/>
  <c r="AC59" i="51"/>
  <c r="AC73" i="51" s="1"/>
  <c r="O59" i="51"/>
  <c r="C59" i="51"/>
  <c r="C145" i="51"/>
  <c r="C132" i="51"/>
  <c r="C133" i="51"/>
  <c r="C134" i="51"/>
  <c r="C135" i="51"/>
  <c r="C136" i="51"/>
  <c r="C137" i="51"/>
  <c r="C138" i="51"/>
  <c r="C139" i="51"/>
  <c r="C140" i="51"/>
  <c r="C141" i="51"/>
  <c r="C142" i="51"/>
  <c r="C143" i="51"/>
  <c r="C144" i="51"/>
  <c r="C131" i="51"/>
  <c r="C115" i="51"/>
  <c r="C116" i="51"/>
  <c r="C117" i="51"/>
  <c r="C118" i="51"/>
  <c r="C119" i="51"/>
  <c r="C120" i="51"/>
  <c r="C121" i="51"/>
  <c r="C122" i="51"/>
  <c r="C123" i="51"/>
  <c r="C124" i="51"/>
  <c r="C125" i="51"/>
  <c r="C126" i="51"/>
  <c r="C127" i="51"/>
  <c r="D145" i="51"/>
  <c r="D132" i="51"/>
  <c r="D133" i="51"/>
  <c r="D134" i="51"/>
  <c r="D135" i="51"/>
  <c r="D136" i="51"/>
  <c r="D137" i="51"/>
  <c r="D138" i="51"/>
  <c r="D139" i="51"/>
  <c r="D140" i="51"/>
  <c r="D141" i="51"/>
  <c r="D142" i="51"/>
  <c r="D143" i="51"/>
  <c r="D144" i="51"/>
  <c r="D131" i="51"/>
  <c r="C114" i="51"/>
  <c r="AW145" i="51"/>
  <c r="AM145" i="51"/>
  <c r="AE145" i="51"/>
  <c r="U145" i="51"/>
  <c r="L145" i="51"/>
  <c r="BD144" i="51"/>
  <c r="BC144" i="51"/>
  <c r="BB144" i="51"/>
  <c r="BA144" i="51"/>
  <c r="AZ144" i="51"/>
  <c r="AY144" i="51"/>
  <c r="AX144" i="51"/>
  <c r="AW144" i="51"/>
  <c r="AV144" i="51"/>
  <c r="AU144" i="51"/>
  <c r="AT144" i="51"/>
  <c r="AS144" i="51"/>
  <c r="AP144" i="51"/>
  <c r="AO144" i="51"/>
  <c r="AN144" i="51"/>
  <c r="AM144" i="51"/>
  <c r="AL144" i="51"/>
  <c r="AK144" i="51"/>
  <c r="AJ144" i="51"/>
  <c r="AI144" i="51"/>
  <c r="AH144" i="51"/>
  <c r="AG144" i="51"/>
  <c r="AF144" i="51"/>
  <c r="AE144" i="51"/>
  <c r="AB144" i="51"/>
  <c r="AA144" i="51"/>
  <c r="Z144" i="51"/>
  <c r="Y144" i="51"/>
  <c r="X144" i="51"/>
  <c r="W144" i="51"/>
  <c r="V144" i="51"/>
  <c r="U144" i="51"/>
  <c r="T144" i="51"/>
  <c r="S144" i="51"/>
  <c r="R144" i="51"/>
  <c r="Q144" i="51"/>
  <c r="N144" i="51"/>
  <c r="M144" i="51"/>
  <c r="L144" i="51"/>
  <c r="K144" i="51"/>
  <c r="J144" i="51"/>
  <c r="I144" i="51"/>
  <c r="H144" i="51"/>
  <c r="G144" i="51"/>
  <c r="F144" i="51"/>
  <c r="E144" i="51"/>
  <c r="A144" i="51"/>
  <c r="BD143" i="51"/>
  <c r="BC143" i="51"/>
  <c r="BB143" i="51"/>
  <c r="BA143" i="51"/>
  <c r="AZ143" i="51"/>
  <c r="AY143" i="51"/>
  <c r="AX143" i="51"/>
  <c r="AW143" i="51"/>
  <c r="AV143" i="51"/>
  <c r="AU143" i="51"/>
  <c r="AT143" i="51"/>
  <c r="AS143" i="51"/>
  <c r="AP143" i="51"/>
  <c r="AO143" i="51"/>
  <c r="AN143" i="51"/>
  <c r="AM143" i="51"/>
  <c r="AL143" i="51"/>
  <c r="AK143" i="51"/>
  <c r="AJ143" i="51"/>
  <c r="AI143" i="51"/>
  <c r="AH143" i="51"/>
  <c r="AG143" i="51"/>
  <c r="AF143" i="51"/>
  <c r="AE143" i="51"/>
  <c r="AB143" i="51"/>
  <c r="AA143" i="51"/>
  <c r="Z143" i="51"/>
  <c r="Y143" i="51"/>
  <c r="X143" i="51"/>
  <c r="W143" i="51"/>
  <c r="V143" i="51"/>
  <c r="U143" i="51"/>
  <c r="T143" i="51"/>
  <c r="S143" i="51"/>
  <c r="R143" i="51"/>
  <c r="Q143" i="51"/>
  <c r="N143" i="51"/>
  <c r="M143" i="51"/>
  <c r="L143" i="51"/>
  <c r="K143" i="51"/>
  <c r="J143" i="51"/>
  <c r="I143" i="51"/>
  <c r="H143" i="51"/>
  <c r="G143" i="51"/>
  <c r="F143" i="51"/>
  <c r="E143" i="51"/>
  <c r="A143" i="51"/>
  <c r="BD142" i="51"/>
  <c r="BC142" i="51"/>
  <c r="BB142" i="51"/>
  <c r="BA142" i="51"/>
  <c r="AZ142" i="51"/>
  <c r="AY142" i="51"/>
  <c r="AX142" i="51"/>
  <c r="AW142" i="51"/>
  <c r="AV142" i="51"/>
  <c r="AU142" i="51"/>
  <c r="AT142" i="51"/>
  <c r="AS142" i="51"/>
  <c r="AP142" i="51"/>
  <c r="AO142" i="51"/>
  <c r="AN142" i="51"/>
  <c r="AM142" i="51"/>
  <c r="AL142" i="51"/>
  <c r="AK142" i="51"/>
  <c r="AJ142" i="51"/>
  <c r="AI142" i="51"/>
  <c r="AH142" i="51"/>
  <c r="AG142" i="51"/>
  <c r="AF142" i="51"/>
  <c r="AE142" i="51"/>
  <c r="AB142" i="51"/>
  <c r="AA142" i="51"/>
  <c r="Z142" i="51"/>
  <c r="Y142" i="51"/>
  <c r="X142" i="51"/>
  <c r="W142" i="51"/>
  <c r="V142" i="51"/>
  <c r="U142" i="51"/>
  <c r="T142" i="51"/>
  <c r="S142" i="51"/>
  <c r="R142" i="51"/>
  <c r="Q142" i="51"/>
  <c r="N142" i="51"/>
  <c r="M142" i="51"/>
  <c r="L142" i="51"/>
  <c r="K142" i="51"/>
  <c r="J142" i="51"/>
  <c r="I142" i="51"/>
  <c r="H142" i="51"/>
  <c r="G142" i="51"/>
  <c r="F142" i="51"/>
  <c r="E142" i="51"/>
  <c r="A142" i="51"/>
  <c r="BD141" i="51"/>
  <c r="BC141" i="51"/>
  <c r="BB141" i="51"/>
  <c r="BA141" i="51"/>
  <c r="AZ141" i="51"/>
  <c r="AY141" i="51"/>
  <c r="AX141" i="51"/>
  <c r="AW141" i="51"/>
  <c r="AV141" i="51"/>
  <c r="AU141" i="51"/>
  <c r="AT141" i="51"/>
  <c r="AS141" i="51"/>
  <c r="AP141" i="51"/>
  <c r="AO141" i="51"/>
  <c r="AN141" i="51"/>
  <c r="AM141" i="51"/>
  <c r="AL141" i="51"/>
  <c r="AK141" i="51"/>
  <c r="AJ141" i="51"/>
  <c r="AI141" i="51"/>
  <c r="AH141" i="51"/>
  <c r="AG141" i="51"/>
  <c r="AF141" i="51"/>
  <c r="AE141" i="51"/>
  <c r="AB141" i="51"/>
  <c r="AA141" i="51"/>
  <c r="Z141" i="51"/>
  <c r="Y141" i="51"/>
  <c r="X141" i="51"/>
  <c r="W141" i="51"/>
  <c r="V141" i="51"/>
  <c r="U141" i="51"/>
  <c r="T141" i="51"/>
  <c r="S141" i="51"/>
  <c r="R141" i="51"/>
  <c r="Q141" i="51"/>
  <c r="N141" i="51"/>
  <c r="M141" i="51"/>
  <c r="L141" i="51"/>
  <c r="K141" i="51"/>
  <c r="J141" i="51"/>
  <c r="I141" i="51"/>
  <c r="H141" i="51"/>
  <c r="G141" i="51"/>
  <c r="F141" i="51"/>
  <c r="E141" i="51"/>
  <c r="A141" i="51"/>
  <c r="BD140" i="51"/>
  <c r="BC140" i="51"/>
  <c r="BB140" i="51"/>
  <c r="BA140" i="51"/>
  <c r="AZ140" i="51"/>
  <c r="AY140" i="51"/>
  <c r="AX140" i="51"/>
  <c r="AW140" i="51"/>
  <c r="AV140" i="51"/>
  <c r="AU140" i="51"/>
  <c r="AT140" i="51"/>
  <c r="AS140" i="51"/>
  <c r="AP140" i="51"/>
  <c r="AO140" i="51"/>
  <c r="AN140" i="51"/>
  <c r="AM140" i="51"/>
  <c r="AL140" i="51"/>
  <c r="AK140" i="51"/>
  <c r="AJ140" i="51"/>
  <c r="AI140" i="51"/>
  <c r="AH140" i="51"/>
  <c r="AG140" i="51"/>
  <c r="AF140" i="51"/>
  <c r="AE140" i="51"/>
  <c r="AB140" i="51"/>
  <c r="AA140" i="51"/>
  <c r="Z140" i="51"/>
  <c r="Y140" i="51"/>
  <c r="X140" i="51"/>
  <c r="W140" i="51"/>
  <c r="V140" i="51"/>
  <c r="U140" i="51"/>
  <c r="T140" i="51"/>
  <c r="S140" i="51"/>
  <c r="R140" i="51"/>
  <c r="Q140" i="51"/>
  <c r="N140" i="51"/>
  <c r="M140" i="51"/>
  <c r="L140" i="51"/>
  <c r="K140" i="51"/>
  <c r="J140" i="51"/>
  <c r="I140" i="51"/>
  <c r="H140" i="51"/>
  <c r="G140" i="51"/>
  <c r="F140" i="51"/>
  <c r="E140" i="51"/>
  <c r="A140" i="51"/>
  <c r="BD139" i="51"/>
  <c r="BC139" i="51"/>
  <c r="BB139" i="51"/>
  <c r="BA139" i="51"/>
  <c r="AZ139" i="51"/>
  <c r="AY139" i="51"/>
  <c r="AX139" i="51"/>
  <c r="AW139" i="51"/>
  <c r="AV139" i="51"/>
  <c r="AU139" i="51"/>
  <c r="AT139" i="51"/>
  <c r="AS139" i="51"/>
  <c r="AP139" i="51"/>
  <c r="AO139" i="51"/>
  <c r="AN139" i="51"/>
  <c r="AM139" i="51"/>
  <c r="AL139" i="51"/>
  <c r="AK139" i="51"/>
  <c r="AJ139" i="51"/>
  <c r="AI139" i="51"/>
  <c r="AH139" i="51"/>
  <c r="AG139" i="51"/>
  <c r="AF139" i="51"/>
  <c r="AE139" i="51"/>
  <c r="AB139" i="51"/>
  <c r="AA139" i="51"/>
  <c r="Z139" i="51"/>
  <c r="Y139" i="51"/>
  <c r="X139" i="51"/>
  <c r="W139" i="51"/>
  <c r="V139" i="51"/>
  <c r="U139" i="51"/>
  <c r="T139" i="51"/>
  <c r="S139" i="51"/>
  <c r="R139" i="51"/>
  <c r="Q139" i="51"/>
  <c r="N139" i="51"/>
  <c r="M139" i="51"/>
  <c r="L139" i="51"/>
  <c r="K139" i="51"/>
  <c r="J139" i="51"/>
  <c r="I139" i="51"/>
  <c r="H139" i="51"/>
  <c r="G139" i="51"/>
  <c r="F139" i="51"/>
  <c r="E139" i="51"/>
  <c r="A139" i="51"/>
  <c r="BD138" i="51"/>
  <c r="BC138" i="51"/>
  <c r="BB138" i="51"/>
  <c r="BA138" i="51"/>
  <c r="AZ138" i="51"/>
  <c r="AY138" i="51"/>
  <c r="AX138" i="51"/>
  <c r="AW138" i="51"/>
  <c r="AV138" i="51"/>
  <c r="AU138" i="51"/>
  <c r="AT138" i="51"/>
  <c r="AS138" i="51"/>
  <c r="AP138" i="51"/>
  <c r="AO138" i="51"/>
  <c r="AN138" i="51"/>
  <c r="AM138" i="51"/>
  <c r="AL138" i="51"/>
  <c r="AK138" i="51"/>
  <c r="AJ138" i="51"/>
  <c r="AI138" i="51"/>
  <c r="AH138" i="51"/>
  <c r="AG138" i="51"/>
  <c r="AF138" i="51"/>
  <c r="AE138" i="51"/>
  <c r="AB138" i="51"/>
  <c r="AA138" i="51"/>
  <c r="Z138" i="51"/>
  <c r="Y138" i="51"/>
  <c r="X138" i="51"/>
  <c r="W138" i="51"/>
  <c r="V138" i="51"/>
  <c r="U138" i="51"/>
  <c r="T138" i="51"/>
  <c r="S138" i="51"/>
  <c r="R138" i="51"/>
  <c r="Q138" i="51"/>
  <c r="N138" i="51"/>
  <c r="M138" i="51"/>
  <c r="L138" i="51"/>
  <c r="K138" i="51"/>
  <c r="J138" i="51"/>
  <c r="I138" i="51"/>
  <c r="H138" i="51"/>
  <c r="G138" i="51"/>
  <c r="F138" i="51"/>
  <c r="E138" i="51"/>
  <c r="A138" i="51"/>
  <c r="BD137" i="51"/>
  <c r="BC137" i="51"/>
  <c r="BB137" i="51"/>
  <c r="BA137" i="51"/>
  <c r="AZ137" i="51"/>
  <c r="AY137" i="51"/>
  <c r="AX137" i="51"/>
  <c r="AW137" i="51"/>
  <c r="AV137" i="51"/>
  <c r="AU137" i="51"/>
  <c r="AT137" i="51"/>
  <c r="AS137" i="51"/>
  <c r="AP137" i="51"/>
  <c r="AO137" i="51"/>
  <c r="AN137" i="51"/>
  <c r="AM137" i="51"/>
  <c r="AL137" i="51"/>
  <c r="AK137" i="51"/>
  <c r="AJ137" i="51"/>
  <c r="AI137" i="51"/>
  <c r="AH137" i="51"/>
  <c r="AG137" i="51"/>
  <c r="AF137" i="51"/>
  <c r="AE137" i="51"/>
  <c r="AB137" i="51"/>
  <c r="AA137" i="51"/>
  <c r="Z137" i="51"/>
  <c r="Y137" i="51"/>
  <c r="X137" i="51"/>
  <c r="W137" i="51"/>
  <c r="V137" i="51"/>
  <c r="U137" i="51"/>
  <c r="T137" i="51"/>
  <c r="S137" i="51"/>
  <c r="R137" i="51"/>
  <c r="Q137" i="51"/>
  <c r="N137" i="51"/>
  <c r="M137" i="51"/>
  <c r="L137" i="51"/>
  <c r="K137" i="51"/>
  <c r="J137" i="51"/>
  <c r="I137" i="51"/>
  <c r="H137" i="51"/>
  <c r="G137" i="51"/>
  <c r="F137" i="51"/>
  <c r="E137" i="51"/>
  <c r="A137" i="51"/>
  <c r="BD136" i="51"/>
  <c r="BC136" i="51"/>
  <c r="BB136" i="51"/>
  <c r="BA136" i="51"/>
  <c r="AZ136" i="51"/>
  <c r="AY136" i="51"/>
  <c r="AX136" i="51"/>
  <c r="AW136" i="51"/>
  <c r="AV136" i="51"/>
  <c r="AU136" i="51"/>
  <c r="AT136" i="51"/>
  <c r="AS136" i="51"/>
  <c r="AP136" i="51"/>
  <c r="AO136" i="51"/>
  <c r="AN136" i="51"/>
  <c r="AM136" i="51"/>
  <c r="AL136" i="51"/>
  <c r="AK136" i="51"/>
  <c r="AJ136" i="51"/>
  <c r="AI136" i="51"/>
  <c r="AH136" i="51"/>
  <c r="AG136" i="51"/>
  <c r="AF136" i="51"/>
  <c r="AE136" i="51"/>
  <c r="AB136" i="51"/>
  <c r="AA136" i="51"/>
  <c r="Z136" i="51"/>
  <c r="Y136" i="51"/>
  <c r="X136" i="51"/>
  <c r="W136" i="51"/>
  <c r="V136" i="51"/>
  <c r="U136" i="51"/>
  <c r="T136" i="51"/>
  <c r="S136" i="51"/>
  <c r="R136" i="51"/>
  <c r="Q136" i="51"/>
  <c r="N136" i="51"/>
  <c r="M136" i="51"/>
  <c r="L136" i="51"/>
  <c r="K136" i="51"/>
  <c r="J136" i="51"/>
  <c r="I136" i="51"/>
  <c r="H136" i="51"/>
  <c r="G136" i="51"/>
  <c r="F136" i="51"/>
  <c r="E136" i="51"/>
  <c r="A136" i="51"/>
  <c r="BD135" i="51"/>
  <c r="BC135" i="51"/>
  <c r="BB135" i="51"/>
  <c r="BA135" i="51"/>
  <c r="AZ135" i="51"/>
  <c r="AY135" i="51"/>
  <c r="AX135" i="51"/>
  <c r="AW135" i="51"/>
  <c r="AV135" i="51"/>
  <c r="AU135" i="51"/>
  <c r="AT135" i="51"/>
  <c r="AS135" i="51"/>
  <c r="AP135" i="51"/>
  <c r="AO135" i="51"/>
  <c r="AN135" i="51"/>
  <c r="AM135" i="51"/>
  <c r="AL135" i="51"/>
  <c r="AK135" i="51"/>
  <c r="AJ135" i="51"/>
  <c r="AI135" i="51"/>
  <c r="AH135" i="51"/>
  <c r="AG135" i="51"/>
  <c r="AF135" i="51"/>
  <c r="AE135" i="51"/>
  <c r="AB135" i="51"/>
  <c r="AA135" i="51"/>
  <c r="Z135" i="51"/>
  <c r="Y135" i="51"/>
  <c r="X135" i="51"/>
  <c r="W135" i="51"/>
  <c r="V135" i="51"/>
  <c r="U135" i="51"/>
  <c r="T135" i="51"/>
  <c r="S135" i="51"/>
  <c r="R135" i="51"/>
  <c r="Q135" i="51"/>
  <c r="N135" i="51"/>
  <c r="M135" i="51"/>
  <c r="L135" i="51"/>
  <c r="K135" i="51"/>
  <c r="J135" i="51"/>
  <c r="I135" i="51"/>
  <c r="H135" i="51"/>
  <c r="G135" i="51"/>
  <c r="F135" i="51"/>
  <c r="E135" i="51"/>
  <c r="A135" i="51"/>
  <c r="BD134" i="51"/>
  <c r="BC134" i="51"/>
  <c r="BB134" i="51"/>
  <c r="BA134" i="51"/>
  <c r="AZ134" i="51"/>
  <c r="AY134" i="51"/>
  <c r="AX134" i="51"/>
  <c r="AW134" i="51"/>
  <c r="AV134" i="51"/>
  <c r="AU134" i="51"/>
  <c r="AT134" i="51"/>
  <c r="AS134" i="51"/>
  <c r="AP134" i="51"/>
  <c r="AO134" i="51"/>
  <c r="AN134" i="51"/>
  <c r="AM134" i="51"/>
  <c r="AL134" i="51"/>
  <c r="AK134" i="51"/>
  <c r="AJ134" i="51"/>
  <c r="AI134" i="51"/>
  <c r="AH134" i="51"/>
  <c r="AG134" i="51"/>
  <c r="AF134" i="51"/>
  <c r="AE134" i="51"/>
  <c r="AB134" i="51"/>
  <c r="AA134" i="51"/>
  <c r="Z134" i="51"/>
  <c r="Y134" i="51"/>
  <c r="X134" i="51"/>
  <c r="W134" i="51"/>
  <c r="V134" i="51"/>
  <c r="U134" i="51"/>
  <c r="T134" i="51"/>
  <c r="S134" i="51"/>
  <c r="R134" i="51"/>
  <c r="Q134" i="51"/>
  <c r="N134" i="51"/>
  <c r="M134" i="51"/>
  <c r="L134" i="51"/>
  <c r="K134" i="51"/>
  <c r="J134" i="51"/>
  <c r="I134" i="51"/>
  <c r="H134" i="51"/>
  <c r="G134" i="51"/>
  <c r="F134" i="51"/>
  <c r="E134" i="51"/>
  <c r="A134" i="51"/>
  <c r="BD133" i="51"/>
  <c r="BC133" i="51"/>
  <c r="BB133" i="51"/>
  <c r="BA133" i="51"/>
  <c r="AZ133" i="51"/>
  <c r="AY133" i="51"/>
  <c r="AX133" i="51"/>
  <c r="AW133" i="51"/>
  <c r="AV133" i="51"/>
  <c r="AU133" i="51"/>
  <c r="AT133" i="51"/>
  <c r="AS133" i="51"/>
  <c r="AP133" i="51"/>
  <c r="AO133" i="51"/>
  <c r="AN133" i="51"/>
  <c r="AM133" i="51"/>
  <c r="AL133" i="51"/>
  <c r="AK133" i="51"/>
  <c r="AJ133" i="51"/>
  <c r="AI133" i="51"/>
  <c r="AH133" i="51"/>
  <c r="AG133" i="51"/>
  <c r="AF133" i="51"/>
  <c r="AE133" i="51"/>
  <c r="AB133" i="51"/>
  <c r="AA133" i="51"/>
  <c r="Z133" i="51"/>
  <c r="Y133" i="51"/>
  <c r="X133" i="51"/>
  <c r="W133" i="51"/>
  <c r="V133" i="51"/>
  <c r="U133" i="51"/>
  <c r="T133" i="51"/>
  <c r="S133" i="51"/>
  <c r="R133" i="51"/>
  <c r="Q133" i="51"/>
  <c r="N133" i="51"/>
  <c r="M133" i="51"/>
  <c r="L133" i="51"/>
  <c r="K133" i="51"/>
  <c r="J133" i="51"/>
  <c r="I133" i="51"/>
  <c r="H133" i="51"/>
  <c r="G133" i="51"/>
  <c r="F133" i="51"/>
  <c r="E133" i="51"/>
  <c r="A133" i="51"/>
  <c r="BD132" i="51"/>
  <c r="BC132" i="51"/>
  <c r="BB132" i="51"/>
  <c r="BA132" i="51"/>
  <c r="AZ132" i="51"/>
  <c r="AY132" i="51"/>
  <c r="AY145" i="51" s="1"/>
  <c r="AX132" i="51"/>
  <c r="AX145" i="51" s="1"/>
  <c r="AW132" i="51"/>
  <c r="AV132" i="51"/>
  <c r="AU132" i="51"/>
  <c r="AT132" i="51"/>
  <c r="AS132" i="51"/>
  <c r="AP132" i="51"/>
  <c r="AO132" i="51"/>
  <c r="AO145" i="51" s="1"/>
  <c r="AN132" i="51"/>
  <c r="AN145" i="51" s="1"/>
  <c r="AM132" i="51"/>
  <c r="AL132" i="51"/>
  <c r="AK132" i="51"/>
  <c r="AJ132" i="51"/>
  <c r="AI132" i="51"/>
  <c r="AH132" i="51"/>
  <c r="AG132" i="51"/>
  <c r="AG145" i="51" s="1"/>
  <c r="AF132" i="51"/>
  <c r="AF145" i="51" s="1"/>
  <c r="AE132" i="51"/>
  <c r="AB132" i="51"/>
  <c r="AA132" i="51"/>
  <c r="Z132" i="51"/>
  <c r="Y132" i="51"/>
  <c r="X132" i="51"/>
  <c r="W132" i="51"/>
  <c r="W145" i="51" s="1"/>
  <c r="V132" i="51"/>
  <c r="V145" i="51" s="1"/>
  <c r="U132" i="51"/>
  <c r="T132" i="51"/>
  <c r="S132" i="51"/>
  <c r="R132" i="51"/>
  <c r="Q132" i="51"/>
  <c r="N132" i="51"/>
  <c r="N145" i="51" s="1"/>
  <c r="M132" i="51"/>
  <c r="M145" i="51" s="1"/>
  <c r="L132" i="51"/>
  <c r="K132" i="51"/>
  <c r="J132" i="51"/>
  <c r="I132" i="51"/>
  <c r="H132" i="51"/>
  <c r="G132" i="51"/>
  <c r="F132" i="51"/>
  <c r="F145" i="51" s="1"/>
  <c r="E132" i="51"/>
  <c r="E145" i="51" s="1"/>
  <c r="A132" i="51"/>
  <c r="BD131" i="51"/>
  <c r="BD145" i="51" s="1"/>
  <c r="BC131" i="51"/>
  <c r="BC145" i="51" s="1"/>
  <c r="BB131" i="51"/>
  <c r="BB145" i="51" s="1"/>
  <c r="BA131" i="51"/>
  <c r="BA145" i="51" s="1"/>
  <c r="AZ131" i="51"/>
  <c r="AZ145" i="51" s="1"/>
  <c r="AY131" i="51"/>
  <c r="AX131" i="51"/>
  <c r="AW131" i="51"/>
  <c r="AV131" i="51"/>
  <c r="AV145" i="51" s="1"/>
  <c r="AU131" i="51"/>
  <c r="AU145" i="51" s="1"/>
  <c r="AT131" i="51"/>
  <c r="AT145" i="51" s="1"/>
  <c r="AS131" i="51"/>
  <c r="AS145" i="51" s="1"/>
  <c r="AP131" i="51"/>
  <c r="AP145" i="51" s="1"/>
  <c r="AO131" i="51"/>
  <c r="AN131" i="51"/>
  <c r="AM131" i="51"/>
  <c r="AL131" i="51"/>
  <c r="AL145" i="51" s="1"/>
  <c r="AK131" i="51"/>
  <c r="AK145" i="51" s="1"/>
  <c r="AJ131" i="51"/>
  <c r="AJ145" i="51" s="1"/>
  <c r="AI131" i="51"/>
  <c r="AI145" i="51" s="1"/>
  <c r="AH131" i="51"/>
  <c r="AH145" i="51" s="1"/>
  <c r="AG131" i="51"/>
  <c r="AF131" i="51"/>
  <c r="AE131" i="51"/>
  <c r="AB131" i="51"/>
  <c r="AB145" i="51" s="1"/>
  <c r="AA131" i="51"/>
  <c r="AA145" i="51" s="1"/>
  <c r="Z131" i="51"/>
  <c r="Z145" i="51" s="1"/>
  <c r="Y131" i="51"/>
  <c r="Y145" i="51" s="1"/>
  <c r="X131" i="51"/>
  <c r="X145" i="51" s="1"/>
  <c r="W131" i="51"/>
  <c r="V131" i="51"/>
  <c r="U131" i="51"/>
  <c r="T131" i="51"/>
  <c r="T145" i="51" s="1"/>
  <c r="S131" i="51"/>
  <c r="S145" i="51" s="1"/>
  <c r="R131" i="51"/>
  <c r="R145" i="51" s="1"/>
  <c r="Q131" i="51"/>
  <c r="Q145" i="51" s="1"/>
  <c r="N131" i="51"/>
  <c r="M131" i="51"/>
  <c r="L131" i="51"/>
  <c r="K131" i="51"/>
  <c r="K145" i="51" s="1"/>
  <c r="J131" i="51"/>
  <c r="J145" i="51" s="1"/>
  <c r="I131" i="51"/>
  <c r="I145" i="51" s="1"/>
  <c r="H131" i="51"/>
  <c r="H145" i="51" s="1"/>
  <c r="G131" i="51"/>
  <c r="G145" i="51" s="1"/>
  <c r="F131" i="51"/>
  <c r="E131" i="51"/>
  <c r="A131" i="51"/>
  <c r="BD130" i="51"/>
  <c r="BC130" i="51"/>
  <c r="BB130" i="51"/>
  <c r="BA130" i="51"/>
  <c r="AZ130" i="51"/>
  <c r="AY130" i="51"/>
  <c r="AX130" i="51"/>
  <c r="AW130" i="51"/>
  <c r="AV130" i="51"/>
  <c r="AU130" i="51"/>
  <c r="AT130" i="51"/>
  <c r="AS130" i="51"/>
  <c r="AP130" i="51"/>
  <c r="AO130" i="51"/>
  <c r="AN130" i="51"/>
  <c r="AM130" i="51"/>
  <c r="AL130" i="51"/>
  <c r="AK130" i="51"/>
  <c r="AJ130" i="51"/>
  <c r="AI130" i="51"/>
  <c r="AH130" i="51"/>
  <c r="AG130" i="51"/>
  <c r="AF130" i="51"/>
  <c r="AE130" i="51"/>
  <c r="AB130" i="51"/>
  <c r="AA130" i="51"/>
  <c r="Z130" i="51"/>
  <c r="Y130" i="51"/>
  <c r="X130" i="51"/>
  <c r="W130" i="51"/>
  <c r="V130" i="51"/>
  <c r="U130" i="51"/>
  <c r="T130" i="51"/>
  <c r="S130" i="51"/>
  <c r="R130" i="51"/>
  <c r="Q130" i="51"/>
  <c r="N130" i="51"/>
  <c r="M130" i="51"/>
  <c r="L130" i="51"/>
  <c r="K130" i="51"/>
  <c r="J130" i="51"/>
  <c r="I130" i="51"/>
  <c r="H130" i="51"/>
  <c r="G130" i="51"/>
  <c r="F130" i="51"/>
  <c r="E130" i="51"/>
  <c r="D130" i="51"/>
  <c r="C130" i="51"/>
  <c r="AR114" i="51"/>
  <c r="AQ115" i="51"/>
  <c r="AR115" i="51"/>
  <c r="AQ116" i="51"/>
  <c r="AR116" i="51"/>
  <c r="AQ117" i="51"/>
  <c r="AR117" i="51"/>
  <c r="AQ118" i="51"/>
  <c r="AR118" i="51"/>
  <c r="AQ119" i="51"/>
  <c r="AR119" i="51"/>
  <c r="AQ120" i="51"/>
  <c r="AR120" i="51"/>
  <c r="AR121" i="51"/>
  <c r="AR122" i="51"/>
  <c r="AQ123" i="51"/>
  <c r="AR123" i="51"/>
  <c r="AQ124" i="51"/>
  <c r="AR124" i="51"/>
  <c r="AQ125" i="51"/>
  <c r="AR125" i="51"/>
  <c r="AQ126" i="51"/>
  <c r="AR126" i="51"/>
  <c r="AQ127" i="51"/>
  <c r="AR127" i="51"/>
  <c r="AQ113" i="51"/>
  <c r="AR113" i="51"/>
  <c r="A128" i="51"/>
  <c r="C60" i="51"/>
  <c r="C61" i="51"/>
  <c r="BR73" i="51" l="1"/>
  <c r="AQ114" i="51"/>
  <c r="AA53" i="52"/>
  <c r="Y56" i="52"/>
  <c r="AA55" i="52"/>
  <c r="AA54" i="52"/>
  <c r="Y77" i="52" s="1"/>
  <c r="D93" i="52" s="1"/>
  <c r="AA52" i="52"/>
  <c r="Y76" i="52" s="1"/>
  <c r="D92" i="52" s="1"/>
  <c r="AA51" i="52"/>
  <c r="AA50" i="52"/>
  <c r="Y75" i="52" s="1"/>
  <c r="D91" i="52" s="1"/>
  <c r="AA49" i="52"/>
  <c r="AA48" i="52"/>
  <c r="AA47" i="52"/>
  <c r="AA46" i="52"/>
  <c r="Y74" i="52" s="1"/>
  <c r="D90" i="52" s="1"/>
  <c r="AA45" i="52"/>
  <c r="AA44" i="52"/>
  <c r="AA43" i="52"/>
  <c r="AA42" i="52"/>
  <c r="Y73" i="52" s="1"/>
  <c r="D89" i="52" s="1"/>
  <c r="AA41" i="52"/>
  <c r="AA40" i="52"/>
  <c r="AA39" i="52"/>
  <c r="AA38" i="52"/>
  <c r="AA37" i="52"/>
  <c r="AA36" i="52"/>
  <c r="Y72" i="52" s="1"/>
  <c r="D88" i="52" s="1"/>
  <c r="AA35" i="52"/>
  <c r="AA34" i="52"/>
  <c r="Y71" i="52" s="1"/>
  <c r="D87" i="52" s="1"/>
  <c r="AA33" i="52"/>
  <c r="AA32" i="52"/>
  <c r="Y70" i="52" s="1"/>
  <c r="D86" i="52" s="1"/>
  <c r="AA31" i="52"/>
  <c r="AA30" i="52"/>
  <c r="Y69" i="52" s="1"/>
  <c r="D85" i="52" s="1"/>
  <c r="AA29" i="52"/>
  <c r="AA28" i="52"/>
  <c r="AA27" i="52"/>
  <c r="AA26" i="52"/>
  <c r="Y68" i="52" s="1"/>
  <c r="D84" i="52" s="1"/>
  <c r="AA25" i="52"/>
  <c r="AA24" i="52"/>
  <c r="AA23" i="52"/>
  <c r="AA22" i="52"/>
  <c r="AA21" i="52"/>
  <c r="AA20" i="52"/>
  <c r="AA19" i="52"/>
  <c r="AA18" i="52"/>
  <c r="AA17" i="52"/>
  <c r="AA16" i="52"/>
  <c r="Y67" i="52" s="1"/>
  <c r="D83" i="52" s="1"/>
  <c r="AA15" i="52"/>
  <c r="AA14" i="52"/>
  <c r="Y66" i="52" s="1"/>
  <c r="D82" i="52" s="1"/>
  <c r="AA13" i="52"/>
  <c r="AA12" i="52"/>
  <c r="Y65" i="52" s="1"/>
  <c r="D81" i="52" s="1"/>
  <c r="AA11" i="52"/>
  <c r="AA10" i="52"/>
  <c r="AA9" i="52"/>
  <c r="AA8" i="52"/>
  <c r="Y64" i="52" s="1"/>
  <c r="D80" i="52" s="1"/>
  <c r="AA7" i="52"/>
  <c r="AA6" i="52"/>
  <c r="AA5" i="52"/>
  <c r="AA4" i="52"/>
  <c r="AA3" i="52"/>
  <c r="D58" i="51" l="1"/>
  <c r="D113" i="51" s="1"/>
  <c r="E58" i="51"/>
  <c r="E113" i="51" s="1"/>
  <c r="F58" i="51"/>
  <c r="F113" i="51" s="1"/>
  <c r="G58" i="51"/>
  <c r="G113" i="51" s="1"/>
  <c r="H58" i="51"/>
  <c r="H113" i="51" s="1"/>
  <c r="I58" i="51"/>
  <c r="I113" i="51" s="1"/>
  <c r="J58" i="51"/>
  <c r="J113" i="51" s="1"/>
  <c r="K58" i="51"/>
  <c r="K113" i="51" s="1"/>
  <c r="L58" i="51"/>
  <c r="L113" i="51" s="1"/>
  <c r="M58" i="51"/>
  <c r="M113" i="51" s="1"/>
  <c r="N58" i="51"/>
  <c r="N113" i="51" s="1"/>
  <c r="Q58" i="51"/>
  <c r="Q113" i="51" s="1"/>
  <c r="R58" i="51"/>
  <c r="R113" i="51" s="1"/>
  <c r="S58" i="51"/>
  <c r="S113" i="51" s="1"/>
  <c r="T58" i="51"/>
  <c r="T113" i="51" s="1"/>
  <c r="U58" i="51"/>
  <c r="U113" i="51" s="1"/>
  <c r="V58" i="51"/>
  <c r="V113" i="51" s="1"/>
  <c r="W58" i="51"/>
  <c r="W113" i="51" s="1"/>
  <c r="X58" i="51"/>
  <c r="X113" i="51" s="1"/>
  <c r="Y58" i="51"/>
  <c r="Y113" i="51" s="1"/>
  <c r="Z58" i="51"/>
  <c r="Z113" i="51" s="1"/>
  <c r="AA58" i="51"/>
  <c r="AA113" i="51" s="1"/>
  <c r="AB58" i="51"/>
  <c r="AB113" i="51" s="1"/>
  <c r="AC113" i="51"/>
  <c r="AD113" i="51"/>
  <c r="AE58" i="51"/>
  <c r="AE113" i="51" s="1"/>
  <c r="AF58" i="51"/>
  <c r="AF113" i="51" s="1"/>
  <c r="AG58" i="51"/>
  <c r="AG113" i="51" s="1"/>
  <c r="AH58" i="51"/>
  <c r="AH113" i="51" s="1"/>
  <c r="AI58" i="51"/>
  <c r="AI113" i="51" s="1"/>
  <c r="AJ58" i="51"/>
  <c r="AJ113" i="51" s="1"/>
  <c r="AK58" i="51"/>
  <c r="AK113" i="51" s="1"/>
  <c r="AL58" i="51"/>
  <c r="AL113" i="51" s="1"/>
  <c r="AM58" i="51"/>
  <c r="AM113" i="51" s="1"/>
  <c r="AN58" i="51"/>
  <c r="AN113" i="51" s="1"/>
  <c r="AO58" i="51"/>
  <c r="AO113" i="51" s="1"/>
  <c r="AP58" i="51"/>
  <c r="AP113" i="51" s="1"/>
  <c r="AS58" i="51"/>
  <c r="AS113" i="51" s="1"/>
  <c r="AT58" i="51"/>
  <c r="AT113" i="51" s="1"/>
  <c r="AU58" i="51"/>
  <c r="AU113" i="51" s="1"/>
  <c r="AV58" i="51"/>
  <c r="AV113" i="51" s="1"/>
  <c r="AW58" i="51"/>
  <c r="AW113" i="51" s="1"/>
  <c r="AX58" i="51"/>
  <c r="AX113" i="51" s="1"/>
  <c r="AY58" i="51"/>
  <c r="AY113" i="51" s="1"/>
  <c r="AZ58" i="51"/>
  <c r="AZ113" i="51" s="1"/>
  <c r="BA58" i="51"/>
  <c r="BA113" i="51" s="1"/>
  <c r="BB58" i="51"/>
  <c r="BB113" i="51" s="1"/>
  <c r="BC58" i="51"/>
  <c r="BC113" i="51" s="1"/>
  <c r="BD58" i="51"/>
  <c r="BD113" i="51" s="1"/>
  <c r="C58" i="51"/>
  <c r="C113" i="51" s="1"/>
  <c r="D76" i="51"/>
  <c r="E76" i="51"/>
  <c r="F76" i="51"/>
  <c r="G76" i="51"/>
  <c r="H76" i="51"/>
  <c r="I76" i="51"/>
  <c r="J76" i="51"/>
  <c r="K76" i="51"/>
  <c r="L76" i="51"/>
  <c r="M76" i="51"/>
  <c r="N76" i="51"/>
  <c r="Q76" i="51"/>
  <c r="R76" i="51"/>
  <c r="S76" i="51"/>
  <c r="T76" i="51"/>
  <c r="U76" i="51"/>
  <c r="V76" i="51"/>
  <c r="W76" i="51"/>
  <c r="X76" i="51"/>
  <c r="Y76" i="51"/>
  <c r="Z76" i="51"/>
  <c r="AA76" i="51"/>
  <c r="AB76" i="51"/>
  <c r="AE76" i="51"/>
  <c r="AF76" i="51"/>
  <c r="AG76" i="51"/>
  <c r="AH76" i="51"/>
  <c r="AI76" i="51"/>
  <c r="AJ76" i="51"/>
  <c r="AK76" i="51"/>
  <c r="AL76" i="51"/>
  <c r="AM76" i="51"/>
  <c r="AN76" i="51"/>
  <c r="AO76" i="51"/>
  <c r="AP76" i="51"/>
  <c r="AS76" i="51"/>
  <c r="AT76" i="51"/>
  <c r="AU76" i="51"/>
  <c r="AV76" i="51"/>
  <c r="AW76" i="51"/>
  <c r="AX76" i="51"/>
  <c r="AY76" i="51"/>
  <c r="AZ76" i="51"/>
  <c r="BA76" i="51"/>
  <c r="BB76" i="51"/>
  <c r="BC76" i="51"/>
  <c r="BD76" i="51"/>
  <c r="C76" i="51"/>
  <c r="C62" i="51"/>
  <c r="D62" i="51"/>
  <c r="D117" i="51" s="1"/>
  <c r="E62" i="51"/>
  <c r="E117" i="51" s="1"/>
  <c r="F62" i="51"/>
  <c r="F117" i="51" s="1"/>
  <c r="G62" i="51"/>
  <c r="G117" i="51" s="1"/>
  <c r="H62" i="51"/>
  <c r="H117" i="51" s="1"/>
  <c r="I62" i="51"/>
  <c r="I117" i="51" s="1"/>
  <c r="J62" i="51"/>
  <c r="J117" i="51" s="1"/>
  <c r="K62" i="51"/>
  <c r="K117" i="51" s="1"/>
  <c r="L62" i="51"/>
  <c r="L117" i="51" s="1"/>
  <c r="M62" i="51"/>
  <c r="M117" i="51" s="1"/>
  <c r="N62" i="51"/>
  <c r="N117" i="51" s="1"/>
  <c r="Q62" i="51"/>
  <c r="Q117" i="51" s="1"/>
  <c r="R62" i="51"/>
  <c r="R117" i="51" s="1"/>
  <c r="S62" i="51"/>
  <c r="S117" i="51" s="1"/>
  <c r="T62" i="51"/>
  <c r="T117" i="51" s="1"/>
  <c r="U62" i="51"/>
  <c r="U117" i="51" s="1"/>
  <c r="V62" i="51"/>
  <c r="V117" i="51" s="1"/>
  <c r="W62" i="51"/>
  <c r="W117" i="51" s="1"/>
  <c r="X62" i="51"/>
  <c r="X117" i="51" s="1"/>
  <c r="Y62" i="51"/>
  <c r="Y117" i="51" s="1"/>
  <c r="Z62" i="51"/>
  <c r="Z117" i="51" s="1"/>
  <c r="AA62" i="51"/>
  <c r="AA117" i="51" s="1"/>
  <c r="AB62" i="51"/>
  <c r="AB117" i="51" s="1"/>
  <c r="AC117" i="51"/>
  <c r="AD117" i="51"/>
  <c r="AE62" i="51"/>
  <c r="AE117" i="51" s="1"/>
  <c r="AF62" i="51"/>
  <c r="AF117" i="51" s="1"/>
  <c r="AG62" i="51"/>
  <c r="AG117" i="51" s="1"/>
  <c r="AH62" i="51"/>
  <c r="AH117" i="51" s="1"/>
  <c r="AI62" i="51"/>
  <c r="AI117" i="51" s="1"/>
  <c r="AJ62" i="51"/>
  <c r="AJ117" i="51" s="1"/>
  <c r="AK62" i="51"/>
  <c r="AK117" i="51" s="1"/>
  <c r="AL62" i="51"/>
  <c r="AL117" i="51" s="1"/>
  <c r="AM62" i="51"/>
  <c r="AM117" i="51" s="1"/>
  <c r="AN62" i="51"/>
  <c r="AN117" i="51" s="1"/>
  <c r="AO62" i="51"/>
  <c r="AO117" i="51" s="1"/>
  <c r="AP62" i="51"/>
  <c r="AP117" i="51" s="1"/>
  <c r="AS62" i="51"/>
  <c r="AS117" i="51" s="1"/>
  <c r="AT62" i="51"/>
  <c r="AT117" i="51" s="1"/>
  <c r="AU62" i="51"/>
  <c r="AU117" i="51" s="1"/>
  <c r="AV62" i="51"/>
  <c r="AV117" i="51" s="1"/>
  <c r="AW62" i="51"/>
  <c r="AW117" i="51" s="1"/>
  <c r="AX62" i="51"/>
  <c r="AX117" i="51" s="1"/>
  <c r="AY62" i="51"/>
  <c r="AY117" i="51" s="1"/>
  <c r="AZ62" i="51"/>
  <c r="AZ117" i="51" s="1"/>
  <c r="BA62" i="51"/>
  <c r="BA117" i="51" s="1"/>
  <c r="BB62" i="51"/>
  <c r="BB117" i="51" s="1"/>
  <c r="BC62" i="51"/>
  <c r="BC117" i="51" s="1"/>
  <c r="BD62" i="51"/>
  <c r="BD117" i="51" s="1"/>
  <c r="C63" i="51"/>
  <c r="D63" i="51"/>
  <c r="D118" i="51" s="1"/>
  <c r="E63" i="51"/>
  <c r="E118" i="51" s="1"/>
  <c r="F63" i="51"/>
  <c r="F118" i="51" s="1"/>
  <c r="G63" i="51"/>
  <c r="G118" i="51" s="1"/>
  <c r="H63" i="51"/>
  <c r="H118" i="51" s="1"/>
  <c r="I63" i="51"/>
  <c r="I118" i="51" s="1"/>
  <c r="J63" i="51"/>
  <c r="J118" i="51" s="1"/>
  <c r="K63" i="51"/>
  <c r="K118" i="51" s="1"/>
  <c r="L63" i="51"/>
  <c r="L118" i="51" s="1"/>
  <c r="M63" i="51"/>
  <c r="M118" i="51" s="1"/>
  <c r="N63" i="51"/>
  <c r="N118" i="51" s="1"/>
  <c r="Q63" i="51"/>
  <c r="Q118" i="51" s="1"/>
  <c r="R63" i="51"/>
  <c r="R118" i="51" s="1"/>
  <c r="S63" i="51"/>
  <c r="S118" i="51" s="1"/>
  <c r="T63" i="51"/>
  <c r="T118" i="51" s="1"/>
  <c r="U63" i="51"/>
  <c r="U118" i="51" s="1"/>
  <c r="V63" i="51"/>
  <c r="V118" i="51" s="1"/>
  <c r="W63" i="51"/>
  <c r="W118" i="51" s="1"/>
  <c r="X63" i="51"/>
  <c r="X118" i="51" s="1"/>
  <c r="Y63" i="51"/>
  <c r="Y118" i="51" s="1"/>
  <c r="Z63" i="51"/>
  <c r="Z118" i="51" s="1"/>
  <c r="AA63" i="51"/>
  <c r="AA118" i="51" s="1"/>
  <c r="AB63" i="51"/>
  <c r="AB118" i="51" s="1"/>
  <c r="AC118" i="51"/>
  <c r="AD118" i="51"/>
  <c r="AE63" i="51"/>
  <c r="AE118" i="51" s="1"/>
  <c r="AF63" i="51"/>
  <c r="AF118" i="51" s="1"/>
  <c r="AG63" i="51"/>
  <c r="AG118" i="51" s="1"/>
  <c r="AH63" i="51"/>
  <c r="AH118" i="51" s="1"/>
  <c r="AI63" i="51"/>
  <c r="AI118" i="51" s="1"/>
  <c r="AJ63" i="51"/>
  <c r="AJ118" i="51" s="1"/>
  <c r="AK63" i="51"/>
  <c r="AK118" i="51" s="1"/>
  <c r="AL63" i="51"/>
  <c r="AL118" i="51" s="1"/>
  <c r="AM63" i="51"/>
  <c r="AM118" i="51" s="1"/>
  <c r="AN63" i="51"/>
  <c r="AN118" i="51" s="1"/>
  <c r="AO63" i="51"/>
  <c r="AO118" i="51" s="1"/>
  <c r="AP63" i="51"/>
  <c r="AP118" i="51" s="1"/>
  <c r="AS63" i="51"/>
  <c r="AS118" i="51" s="1"/>
  <c r="AT63" i="51"/>
  <c r="AT118" i="51" s="1"/>
  <c r="AU63" i="51"/>
  <c r="AU118" i="51" s="1"/>
  <c r="AV63" i="51"/>
  <c r="AV118" i="51" s="1"/>
  <c r="AW63" i="51"/>
  <c r="AW118" i="51" s="1"/>
  <c r="AX63" i="51"/>
  <c r="AX118" i="51" s="1"/>
  <c r="AY63" i="51"/>
  <c r="AY118" i="51" s="1"/>
  <c r="AZ63" i="51"/>
  <c r="AZ118" i="51" s="1"/>
  <c r="BA63" i="51"/>
  <c r="BA118" i="51" s="1"/>
  <c r="BB63" i="51"/>
  <c r="BB118" i="51" s="1"/>
  <c r="BC63" i="51"/>
  <c r="BC118" i="51" s="1"/>
  <c r="BD63" i="51"/>
  <c r="BD118" i="51" s="1"/>
  <c r="C64" i="51"/>
  <c r="D64" i="51"/>
  <c r="D119" i="51" s="1"/>
  <c r="E64" i="51"/>
  <c r="E119" i="51" s="1"/>
  <c r="F64" i="51"/>
  <c r="F119" i="51" s="1"/>
  <c r="G64" i="51"/>
  <c r="G119" i="51" s="1"/>
  <c r="H64" i="51"/>
  <c r="H119" i="51" s="1"/>
  <c r="I64" i="51"/>
  <c r="I119" i="51" s="1"/>
  <c r="J64" i="51"/>
  <c r="J119" i="51" s="1"/>
  <c r="K64" i="51"/>
  <c r="K119" i="51" s="1"/>
  <c r="L64" i="51"/>
  <c r="L119" i="51" s="1"/>
  <c r="M64" i="51"/>
  <c r="M119" i="51" s="1"/>
  <c r="N64" i="51"/>
  <c r="N119" i="51" s="1"/>
  <c r="Q64" i="51"/>
  <c r="Q119" i="51" s="1"/>
  <c r="R64" i="51"/>
  <c r="R119" i="51" s="1"/>
  <c r="S64" i="51"/>
  <c r="S119" i="51" s="1"/>
  <c r="T64" i="51"/>
  <c r="T119" i="51" s="1"/>
  <c r="U64" i="51"/>
  <c r="U119" i="51" s="1"/>
  <c r="V64" i="51"/>
  <c r="V119" i="51" s="1"/>
  <c r="W64" i="51"/>
  <c r="W119" i="51" s="1"/>
  <c r="X64" i="51"/>
  <c r="X119" i="51" s="1"/>
  <c r="Y64" i="51"/>
  <c r="Y119" i="51" s="1"/>
  <c r="Z64" i="51"/>
  <c r="Z119" i="51" s="1"/>
  <c r="AA64" i="51"/>
  <c r="AA119" i="51" s="1"/>
  <c r="AB64" i="51"/>
  <c r="AB119" i="51" s="1"/>
  <c r="AC119" i="51"/>
  <c r="AD119" i="51"/>
  <c r="AE64" i="51"/>
  <c r="AE119" i="51" s="1"/>
  <c r="AF64" i="51"/>
  <c r="AF119" i="51" s="1"/>
  <c r="AG64" i="51"/>
  <c r="AG119" i="51" s="1"/>
  <c r="AH64" i="51"/>
  <c r="AH119" i="51" s="1"/>
  <c r="AI64" i="51"/>
  <c r="AI119" i="51" s="1"/>
  <c r="AJ64" i="51"/>
  <c r="AJ119" i="51" s="1"/>
  <c r="AK64" i="51"/>
  <c r="AK119" i="51" s="1"/>
  <c r="AL64" i="51"/>
  <c r="AL119" i="51" s="1"/>
  <c r="AM64" i="51"/>
  <c r="AM119" i="51" s="1"/>
  <c r="AN64" i="51"/>
  <c r="AN119" i="51" s="1"/>
  <c r="AO64" i="51"/>
  <c r="AO119" i="51" s="1"/>
  <c r="AP64" i="51"/>
  <c r="AP119" i="51" s="1"/>
  <c r="AS64" i="51"/>
  <c r="AS119" i="51" s="1"/>
  <c r="AT64" i="51"/>
  <c r="AT119" i="51" s="1"/>
  <c r="AU64" i="51"/>
  <c r="AU119" i="51" s="1"/>
  <c r="AV64" i="51"/>
  <c r="AV119" i="51" s="1"/>
  <c r="AW64" i="51"/>
  <c r="AW119" i="51" s="1"/>
  <c r="AX64" i="51"/>
  <c r="AX119" i="51" s="1"/>
  <c r="AY64" i="51"/>
  <c r="AY119" i="51" s="1"/>
  <c r="AZ64" i="51"/>
  <c r="AZ119" i="51" s="1"/>
  <c r="BA64" i="51"/>
  <c r="BA119" i="51" s="1"/>
  <c r="BB64" i="51"/>
  <c r="BB119" i="51" s="1"/>
  <c r="BC64" i="51"/>
  <c r="BC119" i="51" s="1"/>
  <c r="BD64" i="51"/>
  <c r="BD119" i="51" s="1"/>
  <c r="C65" i="51"/>
  <c r="D65" i="51"/>
  <c r="D120" i="51" s="1"/>
  <c r="E65" i="51"/>
  <c r="E120" i="51" s="1"/>
  <c r="F65" i="51"/>
  <c r="F120" i="51" s="1"/>
  <c r="G65" i="51"/>
  <c r="G120" i="51" s="1"/>
  <c r="H65" i="51"/>
  <c r="H120" i="51" s="1"/>
  <c r="I65" i="51"/>
  <c r="I120" i="51" s="1"/>
  <c r="J65" i="51"/>
  <c r="J120" i="51" s="1"/>
  <c r="K65" i="51"/>
  <c r="K120" i="51" s="1"/>
  <c r="L65" i="51"/>
  <c r="L120" i="51" s="1"/>
  <c r="M65" i="51"/>
  <c r="M120" i="51" s="1"/>
  <c r="N65" i="51"/>
  <c r="N120" i="51" s="1"/>
  <c r="Q65" i="51"/>
  <c r="Q120" i="51" s="1"/>
  <c r="R65" i="51"/>
  <c r="R120" i="51" s="1"/>
  <c r="S65" i="51"/>
  <c r="S120" i="51" s="1"/>
  <c r="T65" i="51"/>
  <c r="T120" i="51" s="1"/>
  <c r="U65" i="51"/>
  <c r="U120" i="51" s="1"/>
  <c r="V65" i="51"/>
  <c r="V120" i="51" s="1"/>
  <c r="W65" i="51"/>
  <c r="W120" i="51" s="1"/>
  <c r="X65" i="51"/>
  <c r="X120" i="51" s="1"/>
  <c r="Y65" i="51"/>
  <c r="Y120" i="51" s="1"/>
  <c r="Z65" i="51"/>
  <c r="Z120" i="51" s="1"/>
  <c r="AA65" i="51"/>
  <c r="AA120" i="51" s="1"/>
  <c r="AB65" i="51"/>
  <c r="AB120" i="51" s="1"/>
  <c r="AC120" i="51"/>
  <c r="AD120" i="51"/>
  <c r="AE65" i="51"/>
  <c r="AE120" i="51" s="1"/>
  <c r="AF65" i="51"/>
  <c r="AF120" i="51" s="1"/>
  <c r="AG65" i="51"/>
  <c r="AG120" i="51" s="1"/>
  <c r="AH65" i="51"/>
  <c r="AH120" i="51" s="1"/>
  <c r="AI65" i="51"/>
  <c r="AI120" i="51" s="1"/>
  <c r="AJ65" i="51"/>
  <c r="AJ120" i="51" s="1"/>
  <c r="AK65" i="51"/>
  <c r="AK120" i="51" s="1"/>
  <c r="AL65" i="51"/>
  <c r="AL120" i="51" s="1"/>
  <c r="AM65" i="51"/>
  <c r="AM120" i="51" s="1"/>
  <c r="AN65" i="51"/>
  <c r="AN120" i="51" s="1"/>
  <c r="AO65" i="51"/>
  <c r="AO120" i="51" s="1"/>
  <c r="AP65" i="51"/>
  <c r="AP120" i="51" s="1"/>
  <c r="AS65" i="51"/>
  <c r="AS120" i="51" s="1"/>
  <c r="AT65" i="51"/>
  <c r="AT120" i="51" s="1"/>
  <c r="AU65" i="51"/>
  <c r="AU120" i="51" s="1"/>
  <c r="AV65" i="51"/>
  <c r="AV120" i="51" s="1"/>
  <c r="AW65" i="51"/>
  <c r="AW120" i="51" s="1"/>
  <c r="AX65" i="51"/>
  <c r="AX120" i="51" s="1"/>
  <c r="AY65" i="51"/>
  <c r="AY120" i="51" s="1"/>
  <c r="AZ65" i="51"/>
  <c r="AZ120" i="51" s="1"/>
  <c r="BA65" i="51"/>
  <c r="BA120" i="51" s="1"/>
  <c r="BB65" i="51"/>
  <c r="BB120" i="51" s="1"/>
  <c r="BC65" i="51"/>
  <c r="BC120" i="51" s="1"/>
  <c r="BD65" i="51"/>
  <c r="BD120" i="51" s="1"/>
  <c r="C66" i="51"/>
  <c r="D66" i="51"/>
  <c r="D121" i="51" s="1"/>
  <c r="E66" i="51"/>
  <c r="E121" i="51" s="1"/>
  <c r="F66" i="51"/>
  <c r="F121" i="51" s="1"/>
  <c r="G66" i="51"/>
  <c r="G121" i="51" s="1"/>
  <c r="H66" i="51"/>
  <c r="H121" i="51" s="1"/>
  <c r="I66" i="51"/>
  <c r="I121" i="51" s="1"/>
  <c r="J66" i="51"/>
  <c r="J121" i="51" s="1"/>
  <c r="K66" i="51"/>
  <c r="K121" i="51" s="1"/>
  <c r="L66" i="51"/>
  <c r="L121" i="51" s="1"/>
  <c r="M66" i="51"/>
  <c r="M121" i="51" s="1"/>
  <c r="N66" i="51"/>
  <c r="N121" i="51" s="1"/>
  <c r="Q66" i="51"/>
  <c r="Q121" i="51" s="1"/>
  <c r="R66" i="51"/>
  <c r="R121" i="51" s="1"/>
  <c r="S66" i="51"/>
  <c r="S121" i="51" s="1"/>
  <c r="T66" i="51"/>
  <c r="T121" i="51" s="1"/>
  <c r="U66" i="51"/>
  <c r="U121" i="51" s="1"/>
  <c r="V66" i="51"/>
  <c r="V121" i="51" s="1"/>
  <c r="W66" i="51"/>
  <c r="W121" i="51" s="1"/>
  <c r="X66" i="51"/>
  <c r="X121" i="51" s="1"/>
  <c r="Y66" i="51"/>
  <c r="Y121" i="51" s="1"/>
  <c r="Z66" i="51"/>
  <c r="Z121" i="51" s="1"/>
  <c r="AA66" i="51"/>
  <c r="AA121" i="51" s="1"/>
  <c r="AB66" i="51"/>
  <c r="AB121" i="51" s="1"/>
  <c r="AC121" i="51"/>
  <c r="AD121" i="51"/>
  <c r="AE66" i="51"/>
  <c r="AE121" i="51" s="1"/>
  <c r="AF66" i="51"/>
  <c r="AF121" i="51" s="1"/>
  <c r="AG66" i="51"/>
  <c r="AG121" i="51" s="1"/>
  <c r="AH66" i="51"/>
  <c r="AH121" i="51" s="1"/>
  <c r="AI66" i="51"/>
  <c r="AI121" i="51" s="1"/>
  <c r="AJ66" i="51"/>
  <c r="AJ121" i="51" s="1"/>
  <c r="AK66" i="51"/>
  <c r="AK121" i="51" s="1"/>
  <c r="AL66" i="51"/>
  <c r="AL121" i="51" s="1"/>
  <c r="AM66" i="51"/>
  <c r="AM121" i="51" s="1"/>
  <c r="AN66" i="51"/>
  <c r="AN121" i="51" s="1"/>
  <c r="AO66" i="51"/>
  <c r="AO121" i="51" s="1"/>
  <c r="AP66" i="51"/>
  <c r="AP121" i="51" s="1"/>
  <c r="AS66" i="51"/>
  <c r="AS121" i="51" s="1"/>
  <c r="AT66" i="51"/>
  <c r="AT121" i="51" s="1"/>
  <c r="AU66" i="51"/>
  <c r="AU121" i="51" s="1"/>
  <c r="AV66" i="51"/>
  <c r="AV121" i="51" s="1"/>
  <c r="AW66" i="51"/>
  <c r="AW121" i="51" s="1"/>
  <c r="AX66" i="51"/>
  <c r="AX121" i="51" s="1"/>
  <c r="AY66" i="51"/>
  <c r="AY121" i="51" s="1"/>
  <c r="AZ66" i="51"/>
  <c r="AZ121" i="51" s="1"/>
  <c r="BA66" i="51"/>
  <c r="BA121" i="51" s="1"/>
  <c r="BB66" i="51"/>
  <c r="BB121" i="51" s="1"/>
  <c r="BC66" i="51"/>
  <c r="BC121" i="51" s="1"/>
  <c r="BD66" i="51"/>
  <c r="BD121" i="51" s="1"/>
  <c r="C67" i="51"/>
  <c r="D67" i="51"/>
  <c r="D122" i="51" s="1"/>
  <c r="E67" i="51"/>
  <c r="E122" i="51" s="1"/>
  <c r="F67" i="51"/>
  <c r="F122" i="51" s="1"/>
  <c r="G67" i="51"/>
  <c r="G122" i="51" s="1"/>
  <c r="H67" i="51"/>
  <c r="H122" i="51" s="1"/>
  <c r="I67" i="51"/>
  <c r="I122" i="51" s="1"/>
  <c r="J67" i="51"/>
  <c r="J122" i="51" s="1"/>
  <c r="K67" i="51"/>
  <c r="K122" i="51" s="1"/>
  <c r="L67" i="51"/>
  <c r="L122" i="51" s="1"/>
  <c r="M67" i="51"/>
  <c r="M122" i="51" s="1"/>
  <c r="N67" i="51"/>
  <c r="N122" i="51" s="1"/>
  <c r="Q67" i="51"/>
  <c r="Q122" i="51" s="1"/>
  <c r="R67" i="51"/>
  <c r="R122" i="51" s="1"/>
  <c r="S67" i="51"/>
  <c r="S122" i="51" s="1"/>
  <c r="T67" i="51"/>
  <c r="T122" i="51" s="1"/>
  <c r="U67" i="51"/>
  <c r="U122" i="51" s="1"/>
  <c r="V67" i="51"/>
  <c r="V122" i="51" s="1"/>
  <c r="W67" i="51"/>
  <c r="W122" i="51" s="1"/>
  <c r="X67" i="51"/>
  <c r="X122" i="51" s="1"/>
  <c r="Y67" i="51"/>
  <c r="Y122" i="51" s="1"/>
  <c r="Z67" i="51"/>
  <c r="Z122" i="51" s="1"/>
  <c r="AA67" i="51"/>
  <c r="AA122" i="51" s="1"/>
  <c r="AB67" i="51"/>
  <c r="AB122" i="51" s="1"/>
  <c r="AC122" i="51"/>
  <c r="AD122" i="51"/>
  <c r="AE67" i="51"/>
  <c r="AE122" i="51" s="1"/>
  <c r="AF67" i="51"/>
  <c r="AF122" i="51" s="1"/>
  <c r="AG67" i="51"/>
  <c r="AG122" i="51" s="1"/>
  <c r="AH67" i="51"/>
  <c r="AH122" i="51" s="1"/>
  <c r="AI67" i="51"/>
  <c r="AI122" i="51" s="1"/>
  <c r="AJ67" i="51"/>
  <c r="AJ122" i="51" s="1"/>
  <c r="AK67" i="51"/>
  <c r="AK122" i="51" s="1"/>
  <c r="AL67" i="51"/>
  <c r="AL122" i="51" s="1"/>
  <c r="AM67" i="51"/>
  <c r="AM122" i="51" s="1"/>
  <c r="AN67" i="51"/>
  <c r="AN122" i="51" s="1"/>
  <c r="AO67" i="51"/>
  <c r="AO122" i="51" s="1"/>
  <c r="AP67" i="51"/>
  <c r="AP122" i="51" s="1"/>
  <c r="AS67" i="51"/>
  <c r="AS122" i="51" s="1"/>
  <c r="AT67" i="51"/>
  <c r="AT122" i="51" s="1"/>
  <c r="AU67" i="51"/>
  <c r="AU122" i="51" s="1"/>
  <c r="AV67" i="51"/>
  <c r="AV122" i="51" s="1"/>
  <c r="AW67" i="51"/>
  <c r="AW122" i="51" s="1"/>
  <c r="AX67" i="51"/>
  <c r="AX122" i="51" s="1"/>
  <c r="AY67" i="51"/>
  <c r="AY122" i="51" s="1"/>
  <c r="AZ67" i="51"/>
  <c r="AZ122" i="51" s="1"/>
  <c r="BA67" i="51"/>
  <c r="BA122" i="51" s="1"/>
  <c r="BB67" i="51"/>
  <c r="BB122" i="51" s="1"/>
  <c r="BC67" i="51"/>
  <c r="BC122" i="51" s="1"/>
  <c r="BD67" i="51"/>
  <c r="BD122" i="51" s="1"/>
  <c r="C68" i="51"/>
  <c r="D68" i="51"/>
  <c r="D123" i="51" s="1"/>
  <c r="E68" i="51"/>
  <c r="E123" i="51" s="1"/>
  <c r="F68" i="51"/>
  <c r="F123" i="51" s="1"/>
  <c r="G68" i="51"/>
  <c r="G123" i="51" s="1"/>
  <c r="H68" i="51"/>
  <c r="H123" i="51" s="1"/>
  <c r="I68" i="51"/>
  <c r="I123" i="51" s="1"/>
  <c r="J68" i="51"/>
  <c r="J123" i="51" s="1"/>
  <c r="K68" i="51"/>
  <c r="K123" i="51" s="1"/>
  <c r="L68" i="51"/>
  <c r="L123" i="51" s="1"/>
  <c r="M68" i="51"/>
  <c r="M123" i="51" s="1"/>
  <c r="N68" i="51"/>
  <c r="N123" i="51" s="1"/>
  <c r="Q68" i="51"/>
  <c r="Q123" i="51" s="1"/>
  <c r="R68" i="51"/>
  <c r="R123" i="51" s="1"/>
  <c r="S68" i="51"/>
  <c r="S123" i="51" s="1"/>
  <c r="T68" i="51"/>
  <c r="T123" i="51" s="1"/>
  <c r="U68" i="51"/>
  <c r="U123" i="51" s="1"/>
  <c r="V68" i="51"/>
  <c r="V123" i="51" s="1"/>
  <c r="W68" i="51"/>
  <c r="W123" i="51" s="1"/>
  <c r="X68" i="51"/>
  <c r="X123" i="51" s="1"/>
  <c r="Y68" i="51"/>
  <c r="Y123" i="51" s="1"/>
  <c r="Z68" i="51"/>
  <c r="Z123" i="51" s="1"/>
  <c r="AA68" i="51"/>
  <c r="AA123" i="51" s="1"/>
  <c r="AB68" i="51"/>
  <c r="AB123" i="51" s="1"/>
  <c r="AC123" i="51"/>
  <c r="AD123" i="51"/>
  <c r="AE68" i="51"/>
  <c r="AE123" i="51" s="1"/>
  <c r="AF68" i="51"/>
  <c r="AF123" i="51" s="1"/>
  <c r="AG68" i="51"/>
  <c r="AG123" i="51" s="1"/>
  <c r="AH68" i="51"/>
  <c r="AH123" i="51" s="1"/>
  <c r="AI68" i="51"/>
  <c r="AI123" i="51" s="1"/>
  <c r="AJ68" i="51"/>
  <c r="AJ123" i="51" s="1"/>
  <c r="AK68" i="51"/>
  <c r="AK123" i="51" s="1"/>
  <c r="AL68" i="51"/>
  <c r="AL123" i="51" s="1"/>
  <c r="AM68" i="51"/>
  <c r="AM123" i="51" s="1"/>
  <c r="AN68" i="51"/>
  <c r="AN123" i="51" s="1"/>
  <c r="AO68" i="51"/>
  <c r="AO123" i="51" s="1"/>
  <c r="AP68" i="51"/>
  <c r="AP123" i="51" s="1"/>
  <c r="AS68" i="51"/>
  <c r="AS123" i="51" s="1"/>
  <c r="AT68" i="51"/>
  <c r="AT123" i="51" s="1"/>
  <c r="AU68" i="51"/>
  <c r="AU123" i="51" s="1"/>
  <c r="AV68" i="51"/>
  <c r="AV123" i="51" s="1"/>
  <c r="AW68" i="51"/>
  <c r="AW123" i="51" s="1"/>
  <c r="AX68" i="51"/>
  <c r="AX123" i="51" s="1"/>
  <c r="AY68" i="51"/>
  <c r="AY123" i="51" s="1"/>
  <c r="AZ68" i="51"/>
  <c r="AZ123" i="51" s="1"/>
  <c r="BA68" i="51"/>
  <c r="BA123" i="51" s="1"/>
  <c r="BB68" i="51"/>
  <c r="BB123" i="51" s="1"/>
  <c r="BC68" i="51"/>
  <c r="BC123" i="51" s="1"/>
  <c r="BD68" i="51"/>
  <c r="BD123" i="51" s="1"/>
  <c r="C69" i="51"/>
  <c r="D69" i="51"/>
  <c r="D124" i="51" s="1"/>
  <c r="E69" i="51"/>
  <c r="E124" i="51" s="1"/>
  <c r="F69" i="51"/>
  <c r="F124" i="51" s="1"/>
  <c r="G69" i="51"/>
  <c r="G124" i="51" s="1"/>
  <c r="H69" i="51"/>
  <c r="H124" i="51" s="1"/>
  <c r="I69" i="51"/>
  <c r="I124" i="51" s="1"/>
  <c r="J69" i="51"/>
  <c r="J124" i="51" s="1"/>
  <c r="K69" i="51"/>
  <c r="K124" i="51" s="1"/>
  <c r="L69" i="51"/>
  <c r="L124" i="51" s="1"/>
  <c r="M69" i="51"/>
  <c r="M124" i="51" s="1"/>
  <c r="N69" i="51"/>
  <c r="N124" i="51" s="1"/>
  <c r="Q69" i="51"/>
  <c r="Q124" i="51" s="1"/>
  <c r="R69" i="51"/>
  <c r="R124" i="51" s="1"/>
  <c r="S69" i="51"/>
  <c r="S124" i="51" s="1"/>
  <c r="T69" i="51"/>
  <c r="T124" i="51" s="1"/>
  <c r="U69" i="51"/>
  <c r="U124" i="51" s="1"/>
  <c r="V69" i="51"/>
  <c r="V124" i="51" s="1"/>
  <c r="W69" i="51"/>
  <c r="W124" i="51" s="1"/>
  <c r="X69" i="51"/>
  <c r="X124" i="51" s="1"/>
  <c r="Y69" i="51"/>
  <c r="Y124" i="51" s="1"/>
  <c r="Z69" i="51"/>
  <c r="Z124" i="51" s="1"/>
  <c r="AA69" i="51"/>
  <c r="AA124" i="51" s="1"/>
  <c r="AB69" i="51"/>
  <c r="AB124" i="51" s="1"/>
  <c r="AC124" i="51"/>
  <c r="AD124" i="51"/>
  <c r="AE69" i="51"/>
  <c r="AE124" i="51" s="1"/>
  <c r="AF69" i="51"/>
  <c r="AF124" i="51" s="1"/>
  <c r="AG69" i="51"/>
  <c r="AG124" i="51" s="1"/>
  <c r="AH69" i="51"/>
  <c r="AH124" i="51" s="1"/>
  <c r="AI69" i="51"/>
  <c r="AI124" i="51" s="1"/>
  <c r="AJ69" i="51"/>
  <c r="AJ124" i="51" s="1"/>
  <c r="AK69" i="51"/>
  <c r="AK124" i="51" s="1"/>
  <c r="AL69" i="51"/>
  <c r="AL124" i="51" s="1"/>
  <c r="AM69" i="51"/>
  <c r="AM124" i="51" s="1"/>
  <c r="AN69" i="51"/>
  <c r="AN124" i="51" s="1"/>
  <c r="AO69" i="51"/>
  <c r="AO124" i="51" s="1"/>
  <c r="AP69" i="51"/>
  <c r="AP124" i="51" s="1"/>
  <c r="AS69" i="51"/>
  <c r="AS124" i="51" s="1"/>
  <c r="AT69" i="51"/>
  <c r="AT124" i="51" s="1"/>
  <c r="AU69" i="51"/>
  <c r="AU124" i="51" s="1"/>
  <c r="AV69" i="51"/>
  <c r="AV124" i="51" s="1"/>
  <c r="AW69" i="51"/>
  <c r="AW124" i="51" s="1"/>
  <c r="AX69" i="51"/>
  <c r="AX124" i="51" s="1"/>
  <c r="AY69" i="51"/>
  <c r="AY124" i="51" s="1"/>
  <c r="AZ69" i="51"/>
  <c r="AZ124" i="51" s="1"/>
  <c r="BA69" i="51"/>
  <c r="BA124" i="51" s="1"/>
  <c r="BB69" i="51"/>
  <c r="BB124" i="51" s="1"/>
  <c r="BC69" i="51"/>
  <c r="BC124" i="51" s="1"/>
  <c r="BD69" i="51"/>
  <c r="BD124" i="51" s="1"/>
  <c r="C70" i="51"/>
  <c r="D70" i="51"/>
  <c r="D125" i="51" s="1"/>
  <c r="E70" i="51"/>
  <c r="E125" i="51" s="1"/>
  <c r="F70" i="51"/>
  <c r="F125" i="51" s="1"/>
  <c r="G70" i="51"/>
  <c r="G125" i="51" s="1"/>
  <c r="H70" i="51"/>
  <c r="H125" i="51" s="1"/>
  <c r="I70" i="51"/>
  <c r="I125" i="51" s="1"/>
  <c r="J70" i="51"/>
  <c r="J125" i="51" s="1"/>
  <c r="K70" i="51"/>
  <c r="K125" i="51" s="1"/>
  <c r="L70" i="51"/>
  <c r="L125" i="51" s="1"/>
  <c r="M70" i="51"/>
  <c r="M125" i="51" s="1"/>
  <c r="N70" i="51"/>
  <c r="N125" i="51" s="1"/>
  <c r="Q70" i="51"/>
  <c r="Q125" i="51" s="1"/>
  <c r="R70" i="51"/>
  <c r="R125" i="51" s="1"/>
  <c r="S70" i="51"/>
  <c r="S125" i="51" s="1"/>
  <c r="T70" i="51"/>
  <c r="T125" i="51" s="1"/>
  <c r="U70" i="51"/>
  <c r="U125" i="51" s="1"/>
  <c r="V70" i="51"/>
  <c r="V125" i="51" s="1"/>
  <c r="W70" i="51"/>
  <c r="W125" i="51" s="1"/>
  <c r="X70" i="51"/>
  <c r="X125" i="51" s="1"/>
  <c r="Y70" i="51"/>
  <c r="Y125" i="51" s="1"/>
  <c r="Z70" i="51"/>
  <c r="Z125" i="51" s="1"/>
  <c r="AA70" i="51"/>
  <c r="AA125" i="51" s="1"/>
  <c r="AB70" i="51"/>
  <c r="AB125" i="51" s="1"/>
  <c r="AC125" i="51"/>
  <c r="AD125" i="51"/>
  <c r="AE70" i="51"/>
  <c r="AE125" i="51" s="1"/>
  <c r="AF70" i="51"/>
  <c r="AF125" i="51" s="1"/>
  <c r="AG70" i="51"/>
  <c r="AG125" i="51" s="1"/>
  <c r="AH70" i="51"/>
  <c r="AH125" i="51" s="1"/>
  <c r="AI70" i="51"/>
  <c r="AI125" i="51" s="1"/>
  <c r="AJ70" i="51"/>
  <c r="AJ125" i="51" s="1"/>
  <c r="AK70" i="51"/>
  <c r="AK125" i="51" s="1"/>
  <c r="AL70" i="51"/>
  <c r="AL125" i="51" s="1"/>
  <c r="AM70" i="51"/>
  <c r="AM125" i="51" s="1"/>
  <c r="AN70" i="51"/>
  <c r="AN125" i="51" s="1"/>
  <c r="AO70" i="51"/>
  <c r="AO125" i="51" s="1"/>
  <c r="AP70" i="51"/>
  <c r="AP125" i="51" s="1"/>
  <c r="AS70" i="51"/>
  <c r="AS125" i="51" s="1"/>
  <c r="AT70" i="51"/>
  <c r="AT125" i="51" s="1"/>
  <c r="AU70" i="51"/>
  <c r="AU125" i="51" s="1"/>
  <c r="AV70" i="51"/>
  <c r="AV125" i="51" s="1"/>
  <c r="AW70" i="51"/>
  <c r="AW125" i="51" s="1"/>
  <c r="AX70" i="51"/>
  <c r="AX125" i="51" s="1"/>
  <c r="AY70" i="51"/>
  <c r="AY125" i="51" s="1"/>
  <c r="AZ70" i="51"/>
  <c r="AZ125" i="51" s="1"/>
  <c r="BA70" i="51"/>
  <c r="BA125" i="51" s="1"/>
  <c r="BB70" i="51"/>
  <c r="BB125" i="51" s="1"/>
  <c r="BC70" i="51"/>
  <c r="BC125" i="51" s="1"/>
  <c r="BD70" i="51"/>
  <c r="BD125" i="51" s="1"/>
  <c r="C71" i="51"/>
  <c r="D71" i="51"/>
  <c r="D126" i="51" s="1"/>
  <c r="E71" i="51"/>
  <c r="E126" i="51" s="1"/>
  <c r="F71" i="51"/>
  <c r="F126" i="51" s="1"/>
  <c r="G71" i="51"/>
  <c r="G126" i="51" s="1"/>
  <c r="H71" i="51"/>
  <c r="H126" i="51" s="1"/>
  <c r="I71" i="51"/>
  <c r="I126" i="51" s="1"/>
  <c r="J71" i="51"/>
  <c r="J126" i="51" s="1"/>
  <c r="K71" i="51"/>
  <c r="K126" i="51" s="1"/>
  <c r="L71" i="51"/>
  <c r="L126" i="51" s="1"/>
  <c r="M71" i="51"/>
  <c r="M126" i="51" s="1"/>
  <c r="N71" i="51"/>
  <c r="N126" i="51" s="1"/>
  <c r="Q71" i="51"/>
  <c r="Q126" i="51" s="1"/>
  <c r="R71" i="51"/>
  <c r="R126" i="51" s="1"/>
  <c r="S71" i="51"/>
  <c r="S126" i="51" s="1"/>
  <c r="T71" i="51"/>
  <c r="T126" i="51" s="1"/>
  <c r="U71" i="51"/>
  <c r="U126" i="51" s="1"/>
  <c r="V71" i="51"/>
  <c r="V126" i="51" s="1"/>
  <c r="W71" i="51"/>
  <c r="W126" i="51" s="1"/>
  <c r="X71" i="51"/>
  <c r="X126" i="51" s="1"/>
  <c r="Y71" i="51"/>
  <c r="Y126" i="51" s="1"/>
  <c r="Z71" i="51"/>
  <c r="Z126" i="51" s="1"/>
  <c r="AA71" i="51"/>
  <c r="AA126" i="51" s="1"/>
  <c r="AB71" i="51"/>
  <c r="AB126" i="51" s="1"/>
  <c r="AC126" i="51"/>
  <c r="AD126" i="51"/>
  <c r="AE71" i="51"/>
  <c r="AE126" i="51" s="1"/>
  <c r="AF71" i="51"/>
  <c r="AF126" i="51" s="1"/>
  <c r="AG71" i="51"/>
  <c r="AG126" i="51" s="1"/>
  <c r="AH71" i="51"/>
  <c r="AH126" i="51" s="1"/>
  <c r="AI71" i="51"/>
  <c r="AI126" i="51" s="1"/>
  <c r="AJ71" i="51"/>
  <c r="AJ126" i="51" s="1"/>
  <c r="AK71" i="51"/>
  <c r="AK126" i="51" s="1"/>
  <c r="AL71" i="51"/>
  <c r="AL126" i="51" s="1"/>
  <c r="AM71" i="51"/>
  <c r="AM126" i="51" s="1"/>
  <c r="AN71" i="51"/>
  <c r="AN126" i="51" s="1"/>
  <c r="AO71" i="51"/>
  <c r="AO126" i="51" s="1"/>
  <c r="AP71" i="51"/>
  <c r="AP126" i="51" s="1"/>
  <c r="AS71" i="51"/>
  <c r="AS126" i="51" s="1"/>
  <c r="AT71" i="51"/>
  <c r="AT126" i="51" s="1"/>
  <c r="AU71" i="51"/>
  <c r="AU126" i="51" s="1"/>
  <c r="AV71" i="51"/>
  <c r="AV126" i="51" s="1"/>
  <c r="AW71" i="51"/>
  <c r="AW126" i="51" s="1"/>
  <c r="AX71" i="51"/>
  <c r="AX126" i="51" s="1"/>
  <c r="AY71" i="51"/>
  <c r="AY126" i="51" s="1"/>
  <c r="AZ71" i="51"/>
  <c r="AZ126" i="51" s="1"/>
  <c r="BA71" i="51"/>
  <c r="BA126" i="51" s="1"/>
  <c r="BB71" i="51"/>
  <c r="BB126" i="51" s="1"/>
  <c r="BC71" i="51"/>
  <c r="BC126" i="51" s="1"/>
  <c r="BD71" i="51"/>
  <c r="BD126" i="51" s="1"/>
  <c r="C72" i="51"/>
  <c r="D72" i="51"/>
  <c r="D127" i="51" s="1"/>
  <c r="E72" i="51"/>
  <c r="E127" i="51" s="1"/>
  <c r="F72" i="51"/>
  <c r="F127" i="51" s="1"/>
  <c r="G72" i="51"/>
  <c r="G127" i="51" s="1"/>
  <c r="H72" i="51"/>
  <c r="H127" i="51" s="1"/>
  <c r="I72" i="51"/>
  <c r="I127" i="51" s="1"/>
  <c r="J72" i="51"/>
  <c r="J127" i="51" s="1"/>
  <c r="K72" i="51"/>
  <c r="K127" i="51" s="1"/>
  <c r="L72" i="51"/>
  <c r="L127" i="51" s="1"/>
  <c r="M72" i="51"/>
  <c r="M127" i="51" s="1"/>
  <c r="N72" i="51"/>
  <c r="N127" i="51" s="1"/>
  <c r="Q72" i="51"/>
  <c r="Q127" i="51" s="1"/>
  <c r="R72" i="51"/>
  <c r="R127" i="51" s="1"/>
  <c r="S72" i="51"/>
  <c r="S127" i="51" s="1"/>
  <c r="T72" i="51"/>
  <c r="T127" i="51" s="1"/>
  <c r="U72" i="51"/>
  <c r="U127" i="51" s="1"/>
  <c r="V72" i="51"/>
  <c r="V127" i="51" s="1"/>
  <c r="W72" i="51"/>
  <c r="W127" i="51" s="1"/>
  <c r="X72" i="51"/>
  <c r="X127" i="51" s="1"/>
  <c r="Y72" i="51"/>
  <c r="Y127" i="51" s="1"/>
  <c r="Z72" i="51"/>
  <c r="Z127" i="51" s="1"/>
  <c r="AA72" i="51"/>
  <c r="AA127" i="51" s="1"/>
  <c r="AB72" i="51"/>
  <c r="AB127" i="51" s="1"/>
  <c r="AC127" i="51"/>
  <c r="AD127" i="51"/>
  <c r="AE72" i="51"/>
  <c r="AE127" i="51" s="1"/>
  <c r="AF72" i="51"/>
  <c r="AF127" i="51" s="1"/>
  <c r="AG72" i="51"/>
  <c r="AG127" i="51" s="1"/>
  <c r="AH72" i="51"/>
  <c r="AH127" i="51" s="1"/>
  <c r="AI72" i="51"/>
  <c r="AI127" i="51" s="1"/>
  <c r="AJ72" i="51"/>
  <c r="AJ127" i="51" s="1"/>
  <c r="AK72" i="51"/>
  <c r="AK127" i="51" s="1"/>
  <c r="AL72" i="51"/>
  <c r="AL127" i="51" s="1"/>
  <c r="AM72" i="51"/>
  <c r="AM127" i="51" s="1"/>
  <c r="AN72" i="51"/>
  <c r="AN127" i="51" s="1"/>
  <c r="AO72" i="51"/>
  <c r="AO127" i="51" s="1"/>
  <c r="AP72" i="51"/>
  <c r="AP127" i="51" s="1"/>
  <c r="AS72" i="51"/>
  <c r="AS127" i="51" s="1"/>
  <c r="AT72" i="51"/>
  <c r="AT127" i="51" s="1"/>
  <c r="AU72" i="51"/>
  <c r="AU127" i="51" s="1"/>
  <c r="AV72" i="51"/>
  <c r="AV127" i="51" s="1"/>
  <c r="AW72" i="51"/>
  <c r="AW127" i="51" s="1"/>
  <c r="AX72" i="51"/>
  <c r="AX127" i="51" s="1"/>
  <c r="AY72" i="51"/>
  <c r="AY127" i="51" s="1"/>
  <c r="AZ72" i="51"/>
  <c r="AZ127" i="51" s="1"/>
  <c r="BA72" i="51"/>
  <c r="BA127" i="51" s="1"/>
  <c r="BB72" i="51"/>
  <c r="BB127" i="51" s="1"/>
  <c r="BC72" i="51"/>
  <c r="BC127" i="51" s="1"/>
  <c r="BD72" i="51"/>
  <c r="BD127" i="51" s="1"/>
  <c r="B72" i="51"/>
  <c r="B127" i="51" s="1"/>
  <c r="B71" i="51"/>
  <c r="B126" i="51" s="1"/>
  <c r="B70" i="51"/>
  <c r="B125" i="51" s="1"/>
  <c r="B69" i="51"/>
  <c r="B124" i="51" s="1"/>
  <c r="B68" i="51"/>
  <c r="B123" i="51" s="1"/>
  <c r="B67" i="51"/>
  <c r="B122" i="51" s="1"/>
  <c r="B66" i="51"/>
  <c r="B121" i="51" s="1"/>
  <c r="B65" i="51"/>
  <c r="B120" i="51" s="1"/>
  <c r="B64" i="51"/>
  <c r="B119" i="51" s="1"/>
  <c r="B63" i="51"/>
  <c r="B118" i="51" s="1"/>
  <c r="B62" i="51"/>
  <c r="B117" i="51" s="1"/>
  <c r="D61" i="51"/>
  <c r="D116" i="51" s="1"/>
  <c r="E61" i="51"/>
  <c r="E116" i="51" s="1"/>
  <c r="F61" i="51"/>
  <c r="F116" i="51" s="1"/>
  <c r="G61" i="51"/>
  <c r="G116" i="51" s="1"/>
  <c r="H61" i="51"/>
  <c r="H116" i="51" s="1"/>
  <c r="I61" i="51"/>
  <c r="I116" i="51" s="1"/>
  <c r="J61" i="51"/>
  <c r="J116" i="51" s="1"/>
  <c r="K61" i="51"/>
  <c r="K116" i="51" s="1"/>
  <c r="L61" i="51"/>
  <c r="L116" i="51" s="1"/>
  <c r="M61" i="51"/>
  <c r="M116" i="51" s="1"/>
  <c r="N61" i="51"/>
  <c r="N116" i="51" s="1"/>
  <c r="Q61" i="51"/>
  <c r="Q116" i="51" s="1"/>
  <c r="R61" i="51"/>
  <c r="R116" i="51" s="1"/>
  <c r="S61" i="51"/>
  <c r="S116" i="51" s="1"/>
  <c r="T61" i="51"/>
  <c r="T116" i="51" s="1"/>
  <c r="U61" i="51"/>
  <c r="U116" i="51" s="1"/>
  <c r="V61" i="51"/>
  <c r="V116" i="51" s="1"/>
  <c r="W61" i="51"/>
  <c r="W116" i="51" s="1"/>
  <c r="X61" i="51"/>
  <c r="X116" i="51" s="1"/>
  <c r="Y61" i="51"/>
  <c r="Y116" i="51" s="1"/>
  <c r="Z61" i="51"/>
  <c r="Z116" i="51" s="1"/>
  <c r="AA61" i="51"/>
  <c r="AA116" i="51" s="1"/>
  <c r="AB61" i="51"/>
  <c r="AB116" i="51" s="1"/>
  <c r="AC116" i="51"/>
  <c r="AD116" i="51"/>
  <c r="AE61" i="51"/>
  <c r="AE116" i="51" s="1"/>
  <c r="AF61" i="51"/>
  <c r="AF116" i="51" s="1"/>
  <c r="AG61" i="51"/>
  <c r="AG116" i="51" s="1"/>
  <c r="AH61" i="51"/>
  <c r="AH116" i="51" s="1"/>
  <c r="AI61" i="51"/>
  <c r="AI116" i="51" s="1"/>
  <c r="AJ61" i="51"/>
  <c r="AJ116" i="51" s="1"/>
  <c r="AK61" i="51"/>
  <c r="AK116" i="51" s="1"/>
  <c r="AL61" i="51"/>
  <c r="AL116" i="51" s="1"/>
  <c r="AM61" i="51"/>
  <c r="AM116" i="51" s="1"/>
  <c r="AN61" i="51"/>
  <c r="AN116" i="51" s="1"/>
  <c r="AO61" i="51"/>
  <c r="AO116" i="51" s="1"/>
  <c r="AP61" i="51"/>
  <c r="AP116" i="51" s="1"/>
  <c r="AS61" i="51"/>
  <c r="AS116" i="51" s="1"/>
  <c r="AT61" i="51"/>
  <c r="AT116" i="51" s="1"/>
  <c r="AU61" i="51"/>
  <c r="AU116" i="51" s="1"/>
  <c r="AV61" i="51"/>
  <c r="AV116" i="51" s="1"/>
  <c r="AW61" i="51"/>
  <c r="AW116" i="51" s="1"/>
  <c r="AX61" i="51"/>
  <c r="AX116" i="51" s="1"/>
  <c r="AY61" i="51"/>
  <c r="AY116" i="51" s="1"/>
  <c r="AZ61" i="51"/>
  <c r="AZ116" i="51" s="1"/>
  <c r="BA61" i="51"/>
  <c r="BA116" i="51" s="1"/>
  <c r="BB61" i="51"/>
  <c r="BB116" i="51" s="1"/>
  <c r="BC61" i="51"/>
  <c r="BC116" i="51" s="1"/>
  <c r="BD61" i="51"/>
  <c r="BD116" i="51" s="1"/>
  <c r="B61" i="51"/>
  <c r="B116" i="51" s="1"/>
  <c r="D60" i="51"/>
  <c r="D115" i="51" s="1"/>
  <c r="E60" i="51"/>
  <c r="E115" i="51" s="1"/>
  <c r="F60" i="51"/>
  <c r="F115" i="51" s="1"/>
  <c r="G60" i="51"/>
  <c r="G115" i="51" s="1"/>
  <c r="H60" i="51"/>
  <c r="H115" i="51" s="1"/>
  <c r="I60" i="51"/>
  <c r="I115" i="51" s="1"/>
  <c r="J60" i="51"/>
  <c r="J115" i="51" s="1"/>
  <c r="K60" i="51"/>
  <c r="K115" i="51" s="1"/>
  <c r="L60" i="51"/>
  <c r="L115" i="51" s="1"/>
  <c r="M60" i="51"/>
  <c r="M115" i="51" s="1"/>
  <c r="N60" i="51"/>
  <c r="N115" i="51" s="1"/>
  <c r="Q60" i="51"/>
  <c r="Q115" i="51" s="1"/>
  <c r="R60" i="51"/>
  <c r="R115" i="51" s="1"/>
  <c r="S60" i="51"/>
  <c r="S115" i="51" s="1"/>
  <c r="T60" i="51"/>
  <c r="T115" i="51" s="1"/>
  <c r="U60" i="51"/>
  <c r="U115" i="51" s="1"/>
  <c r="V60" i="51"/>
  <c r="V115" i="51" s="1"/>
  <c r="W60" i="51"/>
  <c r="W115" i="51" s="1"/>
  <c r="X60" i="51"/>
  <c r="X115" i="51" s="1"/>
  <c r="Y60" i="51"/>
  <c r="Y115" i="51" s="1"/>
  <c r="Z60" i="51"/>
  <c r="Z115" i="51" s="1"/>
  <c r="AA60" i="51"/>
  <c r="AA115" i="51" s="1"/>
  <c r="AB60" i="51"/>
  <c r="AB115" i="51" s="1"/>
  <c r="AC115" i="51"/>
  <c r="AD115" i="51"/>
  <c r="AE60" i="51"/>
  <c r="AE115" i="51" s="1"/>
  <c r="AF60" i="51"/>
  <c r="AF115" i="51" s="1"/>
  <c r="AG60" i="51"/>
  <c r="AG115" i="51" s="1"/>
  <c r="AH60" i="51"/>
  <c r="AH115" i="51" s="1"/>
  <c r="AI60" i="51"/>
  <c r="AI115" i="51" s="1"/>
  <c r="AJ60" i="51"/>
  <c r="AJ115" i="51" s="1"/>
  <c r="AK60" i="51"/>
  <c r="AK115" i="51" s="1"/>
  <c r="AL60" i="51"/>
  <c r="AL115" i="51" s="1"/>
  <c r="AM60" i="51"/>
  <c r="AM115" i="51" s="1"/>
  <c r="AN60" i="51"/>
  <c r="AN115" i="51" s="1"/>
  <c r="AO60" i="51"/>
  <c r="AO115" i="51" s="1"/>
  <c r="AP60" i="51"/>
  <c r="AP115" i="51" s="1"/>
  <c r="AS60" i="51"/>
  <c r="AS115" i="51" s="1"/>
  <c r="AT60" i="51"/>
  <c r="AT115" i="51" s="1"/>
  <c r="AU60" i="51"/>
  <c r="AU115" i="51" s="1"/>
  <c r="AV60" i="51"/>
  <c r="AV115" i="51" s="1"/>
  <c r="AW60" i="51"/>
  <c r="AW115" i="51" s="1"/>
  <c r="AX60" i="51"/>
  <c r="AX115" i="51" s="1"/>
  <c r="AY60" i="51"/>
  <c r="AY115" i="51" s="1"/>
  <c r="AZ60" i="51"/>
  <c r="AZ115" i="51" s="1"/>
  <c r="BA60" i="51"/>
  <c r="BA115" i="51" s="1"/>
  <c r="BB60" i="51"/>
  <c r="BB115" i="51" s="1"/>
  <c r="BC60" i="51"/>
  <c r="BC115" i="51" s="1"/>
  <c r="BD60" i="51"/>
  <c r="BD115" i="51" s="1"/>
  <c r="B60" i="51"/>
  <c r="B115" i="51" s="1"/>
  <c r="D59" i="51"/>
  <c r="D114" i="51" s="1"/>
  <c r="D128" i="51" s="1"/>
  <c r="E59" i="51"/>
  <c r="E114" i="51" s="1"/>
  <c r="F59" i="51"/>
  <c r="F114" i="51" s="1"/>
  <c r="G59" i="51"/>
  <c r="G114" i="51" s="1"/>
  <c r="H59" i="51"/>
  <c r="H114" i="51" s="1"/>
  <c r="I59" i="51"/>
  <c r="I114" i="51" s="1"/>
  <c r="J59" i="51"/>
  <c r="J114" i="51" s="1"/>
  <c r="K59" i="51"/>
  <c r="K114" i="51" s="1"/>
  <c r="K128" i="51" s="1"/>
  <c r="L59" i="51"/>
  <c r="L114" i="51" s="1"/>
  <c r="L128" i="51" s="1"/>
  <c r="M59" i="51"/>
  <c r="M114" i="51" s="1"/>
  <c r="N59" i="51"/>
  <c r="N114" i="51" s="1"/>
  <c r="Q59" i="51"/>
  <c r="Q114" i="51" s="1"/>
  <c r="R59" i="51"/>
  <c r="R114" i="51" s="1"/>
  <c r="S59" i="51"/>
  <c r="S114" i="51" s="1"/>
  <c r="T59" i="51"/>
  <c r="T114" i="51" s="1"/>
  <c r="U59" i="51"/>
  <c r="U114" i="51" s="1"/>
  <c r="V59" i="51"/>
  <c r="V114" i="51" s="1"/>
  <c r="W59" i="51"/>
  <c r="W114" i="51" s="1"/>
  <c r="X59" i="51"/>
  <c r="X114" i="51" s="1"/>
  <c r="Y59" i="51"/>
  <c r="Y114" i="51" s="1"/>
  <c r="Z59" i="51"/>
  <c r="Z114" i="51" s="1"/>
  <c r="AA59" i="51"/>
  <c r="AA114" i="51" s="1"/>
  <c r="AB59" i="51"/>
  <c r="AB114" i="51" s="1"/>
  <c r="AC114" i="51"/>
  <c r="AD114" i="51"/>
  <c r="AE59" i="51"/>
  <c r="AE114" i="51" s="1"/>
  <c r="AF59" i="51"/>
  <c r="AF114" i="51" s="1"/>
  <c r="AG59" i="51"/>
  <c r="AG114" i="51" s="1"/>
  <c r="AH59" i="51"/>
  <c r="AH114" i="51" s="1"/>
  <c r="AI59" i="51"/>
  <c r="AI114" i="51" s="1"/>
  <c r="AJ59" i="51"/>
  <c r="AJ114" i="51" s="1"/>
  <c r="AK59" i="51"/>
  <c r="AK114" i="51" s="1"/>
  <c r="AL59" i="51"/>
  <c r="AL114" i="51" s="1"/>
  <c r="AM59" i="51"/>
  <c r="AM114" i="51" s="1"/>
  <c r="AN59" i="51"/>
  <c r="AN114" i="51" s="1"/>
  <c r="AO59" i="51"/>
  <c r="AO114" i="51" s="1"/>
  <c r="AP59" i="51"/>
  <c r="AP114" i="51" s="1"/>
  <c r="AS59" i="51"/>
  <c r="AS114" i="51" s="1"/>
  <c r="AT59" i="51"/>
  <c r="AT114" i="51" s="1"/>
  <c r="AU59" i="51"/>
  <c r="AU114" i="51" s="1"/>
  <c r="AV59" i="51"/>
  <c r="AV114" i="51" s="1"/>
  <c r="AW59" i="51"/>
  <c r="AW114" i="51" s="1"/>
  <c r="AX59" i="51"/>
  <c r="AX114" i="51" s="1"/>
  <c r="AY59" i="51"/>
  <c r="AY114" i="51" s="1"/>
  <c r="AZ59" i="51"/>
  <c r="AZ114" i="51" s="1"/>
  <c r="BA59" i="51"/>
  <c r="BA114" i="51" s="1"/>
  <c r="BB59" i="51"/>
  <c r="BB114" i="51" s="1"/>
  <c r="BC59" i="51"/>
  <c r="BC114" i="51" s="1"/>
  <c r="BD59" i="51"/>
  <c r="BD114" i="51" s="1"/>
  <c r="B59" i="51"/>
  <c r="B114" i="51" s="1"/>
  <c r="HU59" i="51"/>
  <c r="HV59" i="51"/>
  <c r="HW59" i="51"/>
  <c r="HX59" i="51"/>
  <c r="HY59" i="51"/>
  <c r="HZ59" i="51"/>
  <c r="IA59" i="51"/>
  <c r="IB59" i="51"/>
  <c r="IC59" i="51"/>
  <c r="ID59" i="51"/>
  <c r="IE59" i="51"/>
  <c r="IF59" i="51"/>
  <c r="IG59" i="51"/>
  <c r="IH59" i="51"/>
  <c r="II59" i="51"/>
  <c r="IJ59" i="51"/>
  <c r="IK59" i="51"/>
  <c r="IL59" i="51"/>
  <c r="IM59" i="51"/>
  <c r="IN59" i="51"/>
  <c r="IO59" i="51"/>
  <c r="IP59" i="51"/>
  <c r="IQ59" i="51"/>
  <c r="IR59" i="51"/>
  <c r="IS59" i="51"/>
  <c r="IT59" i="51"/>
  <c r="IU59" i="51"/>
  <c r="IV59" i="51"/>
  <c r="IW59" i="51"/>
  <c r="IX59" i="51"/>
  <c r="IY59" i="51"/>
  <c r="IZ59" i="51"/>
  <c r="JA59" i="51"/>
  <c r="JB59" i="51"/>
  <c r="JC59" i="51"/>
  <c r="JD59" i="51"/>
  <c r="JE59" i="51"/>
  <c r="JF59" i="51"/>
  <c r="JG59" i="51"/>
  <c r="JH59" i="51"/>
  <c r="JI59" i="51"/>
  <c r="JJ59" i="51"/>
  <c r="JK59" i="51"/>
  <c r="JL59" i="51"/>
  <c r="JM59" i="51"/>
  <c r="JN59" i="51"/>
  <c r="JO59" i="51"/>
  <c r="JP59" i="51"/>
  <c r="JQ59" i="51"/>
  <c r="JR59" i="51"/>
  <c r="JS59" i="51"/>
  <c r="JT59" i="51"/>
  <c r="JU59" i="51"/>
  <c r="JV59" i="51"/>
  <c r="JW59" i="51"/>
  <c r="JX59" i="51"/>
  <c r="JY59" i="51"/>
  <c r="JZ59" i="51"/>
  <c r="KA59" i="51"/>
  <c r="KB59" i="51"/>
  <c r="KC59" i="51"/>
  <c r="KD59" i="51"/>
  <c r="KE59" i="51"/>
  <c r="KF59" i="51"/>
  <c r="KG59" i="51"/>
  <c r="KH59" i="51"/>
  <c r="KI59" i="51"/>
  <c r="KJ59" i="51"/>
  <c r="KK59" i="51"/>
  <c r="KL59" i="51"/>
  <c r="KM59" i="51"/>
  <c r="KN59" i="51"/>
  <c r="KO59" i="51"/>
  <c r="KP59" i="51"/>
  <c r="KQ59" i="51"/>
  <c r="KR59" i="51"/>
  <c r="KS59" i="51"/>
  <c r="KT59" i="51"/>
  <c r="KU59" i="51"/>
  <c r="KV59" i="51"/>
  <c r="KW59" i="51"/>
  <c r="KX59" i="51"/>
  <c r="KY59" i="51"/>
  <c r="KZ59" i="51"/>
  <c r="LA59" i="51"/>
  <c r="LB59" i="51"/>
  <c r="LC59" i="51"/>
  <c r="LD59" i="51"/>
  <c r="LE59" i="51"/>
  <c r="LF59" i="51"/>
  <c r="HU60" i="51"/>
  <c r="HV60" i="51"/>
  <c r="HW60" i="51"/>
  <c r="HX60" i="51"/>
  <c r="HY60" i="51"/>
  <c r="HZ60" i="51"/>
  <c r="IA60" i="51"/>
  <c r="IB60" i="51"/>
  <c r="IC60" i="51"/>
  <c r="ID60" i="51"/>
  <c r="IE60" i="51"/>
  <c r="IF60" i="51"/>
  <c r="IG60" i="51"/>
  <c r="IH60" i="51"/>
  <c r="II60" i="51"/>
  <c r="IJ60" i="51"/>
  <c r="IK60" i="51"/>
  <c r="IL60" i="51"/>
  <c r="IM60" i="51"/>
  <c r="IN60" i="51"/>
  <c r="IO60" i="51"/>
  <c r="IP60" i="51"/>
  <c r="IQ60" i="51"/>
  <c r="IR60" i="51"/>
  <c r="IS60" i="51"/>
  <c r="IT60" i="51"/>
  <c r="IU60" i="51"/>
  <c r="IV60" i="51"/>
  <c r="IW60" i="51"/>
  <c r="IX60" i="51"/>
  <c r="IY60" i="51"/>
  <c r="IZ60" i="51"/>
  <c r="JA60" i="51"/>
  <c r="JB60" i="51"/>
  <c r="JC60" i="51"/>
  <c r="JD60" i="51"/>
  <c r="JE60" i="51"/>
  <c r="JF60" i="51"/>
  <c r="JG60" i="51"/>
  <c r="JH60" i="51"/>
  <c r="JI60" i="51"/>
  <c r="JJ60" i="51"/>
  <c r="JK60" i="51"/>
  <c r="JL60" i="51"/>
  <c r="JM60" i="51"/>
  <c r="JN60" i="51"/>
  <c r="JO60" i="51"/>
  <c r="JP60" i="51"/>
  <c r="JQ60" i="51"/>
  <c r="JR60" i="51"/>
  <c r="JS60" i="51"/>
  <c r="JT60" i="51"/>
  <c r="JU60" i="51"/>
  <c r="JV60" i="51"/>
  <c r="JW60" i="51"/>
  <c r="JX60" i="51"/>
  <c r="JY60" i="51"/>
  <c r="JZ60" i="51"/>
  <c r="KA60" i="51"/>
  <c r="KB60" i="51"/>
  <c r="KC60" i="51"/>
  <c r="KD60" i="51"/>
  <c r="KE60" i="51"/>
  <c r="KF60" i="51"/>
  <c r="KG60" i="51"/>
  <c r="KH60" i="51"/>
  <c r="KI60" i="51"/>
  <c r="KJ60" i="51"/>
  <c r="KK60" i="51"/>
  <c r="KL60" i="51"/>
  <c r="KM60" i="51"/>
  <c r="KN60" i="51"/>
  <c r="KO60" i="51"/>
  <c r="KP60" i="51"/>
  <c r="KQ60" i="51"/>
  <c r="KR60" i="51"/>
  <c r="KS60" i="51"/>
  <c r="KT60" i="51"/>
  <c r="KU60" i="51"/>
  <c r="KV60" i="51"/>
  <c r="KW60" i="51"/>
  <c r="KX60" i="51"/>
  <c r="KY60" i="51"/>
  <c r="KZ60" i="51"/>
  <c r="LA60" i="51"/>
  <c r="LB60" i="51"/>
  <c r="LC60" i="51"/>
  <c r="LD60" i="51"/>
  <c r="LE60" i="51"/>
  <c r="LF60" i="51"/>
  <c r="HU61" i="51"/>
  <c r="HV61" i="51"/>
  <c r="HW61" i="51"/>
  <c r="HX61" i="51"/>
  <c r="HY61" i="51"/>
  <c r="HZ61" i="51"/>
  <c r="IA61" i="51"/>
  <c r="IB61" i="51"/>
  <c r="IC61" i="51"/>
  <c r="ID61" i="51"/>
  <c r="IE61" i="51"/>
  <c r="IF61" i="51"/>
  <c r="IG61" i="51"/>
  <c r="IH61" i="51"/>
  <c r="II61" i="51"/>
  <c r="IJ61" i="51"/>
  <c r="IK61" i="51"/>
  <c r="IL61" i="51"/>
  <c r="IM61" i="51"/>
  <c r="IN61" i="51"/>
  <c r="IO61" i="51"/>
  <c r="IP61" i="51"/>
  <c r="IQ61" i="51"/>
  <c r="IR61" i="51"/>
  <c r="IS61" i="51"/>
  <c r="IT61" i="51"/>
  <c r="IU61" i="51"/>
  <c r="IV61" i="51"/>
  <c r="IW61" i="51"/>
  <c r="IX61" i="51"/>
  <c r="IY61" i="51"/>
  <c r="IZ61" i="51"/>
  <c r="JA61" i="51"/>
  <c r="JB61" i="51"/>
  <c r="JC61" i="51"/>
  <c r="JD61" i="51"/>
  <c r="JE61" i="51"/>
  <c r="JF61" i="51"/>
  <c r="JG61" i="51"/>
  <c r="JH61" i="51"/>
  <c r="JI61" i="51"/>
  <c r="JJ61" i="51"/>
  <c r="JK61" i="51"/>
  <c r="JL61" i="51"/>
  <c r="JM61" i="51"/>
  <c r="JN61" i="51"/>
  <c r="JO61" i="51"/>
  <c r="JP61" i="51"/>
  <c r="JQ61" i="51"/>
  <c r="JR61" i="51"/>
  <c r="JS61" i="51"/>
  <c r="JT61" i="51"/>
  <c r="JU61" i="51"/>
  <c r="JV61" i="51"/>
  <c r="JW61" i="51"/>
  <c r="JX61" i="51"/>
  <c r="JY61" i="51"/>
  <c r="JZ61" i="51"/>
  <c r="KA61" i="51"/>
  <c r="KB61" i="51"/>
  <c r="KC61" i="51"/>
  <c r="KD61" i="51"/>
  <c r="KE61" i="51"/>
  <c r="KF61" i="51"/>
  <c r="KG61" i="51"/>
  <c r="KH61" i="51"/>
  <c r="KI61" i="51"/>
  <c r="KJ61" i="51"/>
  <c r="KK61" i="51"/>
  <c r="KL61" i="51"/>
  <c r="KM61" i="51"/>
  <c r="KN61" i="51"/>
  <c r="KO61" i="51"/>
  <c r="KP61" i="51"/>
  <c r="KQ61" i="51"/>
  <c r="KR61" i="51"/>
  <c r="KS61" i="51"/>
  <c r="KT61" i="51"/>
  <c r="KU61" i="51"/>
  <c r="KV61" i="51"/>
  <c r="KW61" i="51"/>
  <c r="KX61" i="51"/>
  <c r="KY61" i="51"/>
  <c r="KZ61" i="51"/>
  <c r="LA61" i="51"/>
  <c r="LB61" i="51"/>
  <c r="LC61" i="51"/>
  <c r="LD61" i="51"/>
  <c r="LE61" i="51"/>
  <c r="LF61" i="51"/>
  <c r="HU62" i="51"/>
  <c r="HV62" i="51"/>
  <c r="HW62" i="51"/>
  <c r="HX62" i="51"/>
  <c r="HY62" i="51"/>
  <c r="HZ62" i="51"/>
  <c r="IA62" i="51"/>
  <c r="IB62" i="51"/>
  <c r="IC62" i="51"/>
  <c r="ID62" i="51"/>
  <c r="IE62" i="51"/>
  <c r="IF62" i="51"/>
  <c r="IG62" i="51"/>
  <c r="IH62" i="51"/>
  <c r="II62" i="51"/>
  <c r="IJ62" i="51"/>
  <c r="IK62" i="51"/>
  <c r="IL62" i="51"/>
  <c r="IM62" i="51"/>
  <c r="IN62" i="51"/>
  <c r="IO62" i="51"/>
  <c r="IP62" i="51"/>
  <c r="IQ62" i="51"/>
  <c r="IR62" i="51"/>
  <c r="IS62" i="51"/>
  <c r="IT62" i="51"/>
  <c r="IU62" i="51"/>
  <c r="IV62" i="51"/>
  <c r="IW62" i="51"/>
  <c r="IX62" i="51"/>
  <c r="IY62" i="51"/>
  <c r="IZ62" i="51"/>
  <c r="JA62" i="51"/>
  <c r="JB62" i="51"/>
  <c r="JC62" i="51"/>
  <c r="JD62" i="51"/>
  <c r="JE62" i="51"/>
  <c r="JF62" i="51"/>
  <c r="JG62" i="51"/>
  <c r="JH62" i="51"/>
  <c r="JI62" i="51"/>
  <c r="JJ62" i="51"/>
  <c r="JK62" i="51"/>
  <c r="JL62" i="51"/>
  <c r="JM62" i="51"/>
  <c r="JN62" i="51"/>
  <c r="JO62" i="51"/>
  <c r="JP62" i="51"/>
  <c r="JQ62" i="51"/>
  <c r="JR62" i="51"/>
  <c r="JS62" i="51"/>
  <c r="JT62" i="51"/>
  <c r="JU62" i="51"/>
  <c r="JV62" i="51"/>
  <c r="JW62" i="51"/>
  <c r="JX62" i="51"/>
  <c r="JY62" i="51"/>
  <c r="JZ62" i="51"/>
  <c r="KA62" i="51"/>
  <c r="KB62" i="51"/>
  <c r="KC62" i="51"/>
  <c r="KD62" i="51"/>
  <c r="KE62" i="51"/>
  <c r="KF62" i="51"/>
  <c r="KG62" i="51"/>
  <c r="KH62" i="51"/>
  <c r="KI62" i="51"/>
  <c r="KJ62" i="51"/>
  <c r="KK62" i="51"/>
  <c r="KL62" i="51"/>
  <c r="KM62" i="51"/>
  <c r="KN62" i="51"/>
  <c r="KO62" i="51"/>
  <c r="KP62" i="51"/>
  <c r="KQ62" i="51"/>
  <c r="KR62" i="51"/>
  <c r="KS62" i="51"/>
  <c r="KT62" i="51"/>
  <c r="KU62" i="51"/>
  <c r="KV62" i="51"/>
  <c r="KW62" i="51"/>
  <c r="KX62" i="51"/>
  <c r="KY62" i="51"/>
  <c r="KZ62" i="51"/>
  <c r="LA62" i="51"/>
  <c r="LB62" i="51"/>
  <c r="LC62" i="51"/>
  <c r="LD62" i="51"/>
  <c r="LE62" i="51"/>
  <c r="LF62" i="51"/>
  <c r="HU63" i="51"/>
  <c r="HV63" i="51"/>
  <c r="HW63" i="51"/>
  <c r="HX63" i="51"/>
  <c r="HY63" i="51"/>
  <c r="HZ63" i="51"/>
  <c r="IA63" i="51"/>
  <c r="IB63" i="51"/>
  <c r="IC63" i="51"/>
  <c r="ID63" i="51"/>
  <c r="IE63" i="51"/>
  <c r="IF63" i="51"/>
  <c r="IG63" i="51"/>
  <c r="IH63" i="51"/>
  <c r="II63" i="51"/>
  <c r="IJ63" i="51"/>
  <c r="IK63" i="51"/>
  <c r="IL63" i="51"/>
  <c r="IM63" i="51"/>
  <c r="IN63" i="51"/>
  <c r="IO63" i="51"/>
  <c r="IP63" i="51"/>
  <c r="IQ63" i="51"/>
  <c r="IR63" i="51"/>
  <c r="IS63" i="51"/>
  <c r="IT63" i="51"/>
  <c r="IU63" i="51"/>
  <c r="IV63" i="51"/>
  <c r="IW63" i="51"/>
  <c r="IX63" i="51"/>
  <c r="IY63" i="51"/>
  <c r="IZ63" i="51"/>
  <c r="JA63" i="51"/>
  <c r="JB63" i="51"/>
  <c r="JC63" i="51"/>
  <c r="JD63" i="51"/>
  <c r="JE63" i="51"/>
  <c r="JF63" i="51"/>
  <c r="JG63" i="51"/>
  <c r="JH63" i="51"/>
  <c r="JI63" i="51"/>
  <c r="JJ63" i="51"/>
  <c r="JK63" i="51"/>
  <c r="JL63" i="51"/>
  <c r="JM63" i="51"/>
  <c r="JN63" i="51"/>
  <c r="JO63" i="51"/>
  <c r="JP63" i="51"/>
  <c r="JQ63" i="51"/>
  <c r="JR63" i="51"/>
  <c r="JS63" i="51"/>
  <c r="JT63" i="51"/>
  <c r="JU63" i="51"/>
  <c r="JV63" i="51"/>
  <c r="JW63" i="51"/>
  <c r="JX63" i="51"/>
  <c r="JY63" i="51"/>
  <c r="JZ63" i="51"/>
  <c r="KA63" i="51"/>
  <c r="KB63" i="51"/>
  <c r="KC63" i="51"/>
  <c r="KD63" i="51"/>
  <c r="KE63" i="51"/>
  <c r="KF63" i="51"/>
  <c r="KG63" i="51"/>
  <c r="KH63" i="51"/>
  <c r="KI63" i="51"/>
  <c r="KJ63" i="51"/>
  <c r="KK63" i="51"/>
  <c r="KL63" i="51"/>
  <c r="KM63" i="51"/>
  <c r="KN63" i="51"/>
  <c r="KO63" i="51"/>
  <c r="KP63" i="51"/>
  <c r="KQ63" i="51"/>
  <c r="KR63" i="51"/>
  <c r="KS63" i="51"/>
  <c r="KT63" i="51"/>
  <c r="KU63" i="51"/>
  <c r="KV63" i="51"/>
  <c r="KW63" i="51"/>
  <c r="KX63" i="51"/>
  <c r="KY63" i="51"/>
  <c r="KZ63" i="51"/>
  <c r="LA63" i="51"/>
  <c r="LB63" i="51"/>
  <c r="LC63" i="51"/>
  <c r="LD63" i="51"/>
  <c r="LE63" i="51"/>
  <c r="LF63" i="51"/>
  <c r="HU64" i="51"/>
  <c r="HV64" i="51"/>
  <c r="HW64" i="51"/>
  <c r="HX64" i="51"/>
  <c r="HY64" i="51"/>
  <c r="HZ64" i="51"/>
  <c r="IA64" i="51"/>
  <c r="IB64" i="51"/>
  <c r="IC64" i="51"/>
  <c r="ID64" i="51"/>
  <c r="IE64" i="51"/>
  <c r="IF64" i="51"/>
  <c r="IG64" i="51"/>
  <c r="IH64" i="51"/>
  <c r="II64" i="51"/>
  <c r="IJ64" i="51"/>
  <c r="IK64" i="51"/>
  <c r="IL64" i="51"/>
  <c r="IM64" i="51"/>
  <c r="IN64" i="51"/>
  <c r="IO64" i="51"/>
  <c r="IP64" i="51"/>
  <c r="IQ64" i="51"/>
  <c r="IR64" i="51"/>
  <c r="IS64" i="51"/>
  <c r="IT64" i="51"/>
  <c r="IU64" i="51"/>
  <c r="IV64" i="51"/>
  <c r="IW64" i="51"/>
  <c r="IX64" i="51"/>
  <c r="IY64" i="51"/>
  <c r="IZ64" i="51"/>
  <c r="JA64" i="51"/>
  <c r="JB64" i="51"/>
  <c r="JC64" i="51"/>
  <c r="JD64" i="51"/>
  <c r="JE64" i="51"/>
  <c r="JF64" i="51"/>
  <c r="JG64" i="51"/>
  <c r="JH64" i="51"/>
  <c r="JI64" i="51"/>
  <c r="JJ64" i="51"/>
  <c r="JK64" i="51"/>
  <c r="JL64" i="51"/>
  <c r="JM64" i="51"/>
  <c r="JN64" i="51"/>
  <c r="JO64" i="51"/>
  <c r="JP64" i="51"/>
  <c r="JQ64" i="51"/>
  <c r="JR64" i="51"/>
  <c r="JS64" i="51"/>
  <c r="JT64" i="51"/>
  <c r="JU64" i="51"/>
  <c r="JV64" i="51"/>
  <c r="JW64" i="51"/>
  <c r="JX64" i="51"/>
  <c r="JY64" i="51"/>
  <c r="JZ64" i="51"/>
  <c r="KA64" i="51"/>
  <c r="KB64" i="51"/>
  <c r="KC64" i="51"/>
  <c r="KD64" i="51"/>
  <c r="KE64" i="51"/>
  <c r="KF64" i="51"/>
  <c r="KG64" i="51"/>
  <c r="KH64" i="51"/>
  <c r="KI64" i="51"/>
  <c r="KJ64" i="51"/>
  <c r="KK64" i="51"/>
  <c r="KL64" i="51"/>
  <c r="KM64" i="51"/>
  <c r="KN64" i="51"/>
  <c r="KO64" i="51"/>
  <c r="KP64" i="51"/>
  <c r="KQ64" i="51"/>
  <c r="KR64" i="51"/>
  <c r="KS64" i="51"/>
  <c r="KT64" i="51"/>
  <c r="KU64" i="51"/>
  <c r="KV64" i="51"/>
  <c r="KW64" i="51"/>
  <c r="KX64" i="51"/>
  <c r="KY64" i="51"/>
  <c r="KZ64" i="51"/>
  <c r="LA64" i="51"/>
  <c r="LB64" i="51"/>
  <c r="LC64" i="51"/>
  <c r="LD64" i="51"/>
  <c r="LE64" i="51"/>
  <c r="LF64" i="51"/>
  <c r="HU65" i="51"/>
  <c r="HV65" i="51"/>
  <c r="HW65" i="51"/>
  <c r="HX65" i="51"/>
  <c r="HY65" i="51"/>
  <c r="HZ65" i="51"/>
  <c r="IA65" i="51"/>
  <c r="IB65" i="51"/>
  <c r="IC65" i="51"/>
  <c r="ID65" i="51"/>
  <c r="IE65" i="51"/>
  <c r="IF65" i="51"/>
  <c r="IG65" i="51"/>
  <c r="IH65" i="51"/>
  <c r="II65" i="51"/>
  <c r="IJ65" i="51"/>
  <c r="IK65" i="51"/>
  <c r="IL65" i="51"/>
  <c r="IM65" i="51"/>
  <c r="IN65" i="51"/>
  <c r="IO65" i="51"/>
  <c r="IP65" i="51"/>
  <c r="IQ65" i="51"/>
  <c r="IR65" i="51"/>
  <c r="IS65" i="51"/>
  <c r="IT65" i="51"/>
  <c r="IU65" i="51"/>
  <c r="IV65" i="51"/>
  <c r="IW65" i="51"/>
  <c r="IX65" i="51"/>
  <c r="IY65" i="51"/>
  <c r="IZ65" i="51"/>
  <c r="JA65" i="51"/>
  <c r="JB65" i="51"/>
  <c r="JC65" i="51"/>
  <c r="JD65" i="51"/>
  <c r="JE65" i="51"/>
  <c r="JF65" i="51"/>
  <c r="JG65" i="51"/>
  <c r="JH65" i="51"/>
  <c r="JI65" i="51"/>
  <c r="JJ65" i="51"/>
  <c r="JK65" i="51"/>
  <c r="JL65" i="51"/>
  <c r="JM65" i="51"/>
  <c r="JN65" i="51"/>
  <c r="JO65" i="51"/>
  <c r="JP65" i="51"/>
  <c r="JQ65" i="51"/>
  <c r="JR65" i="51"/>
  <c r="JS65" i="51"/>
  <c r="JT65" i="51"/>
  <c r="JU65" i="51"/>
  <c r="JV65" i="51"/>
  <c r="JW65" i="51"/>
  <c r="JX65" i="51"/>
  <c r="JY65" i="51"/>
  <c r="JZ65" i="51"/>
  <c r="KA65" i="51"/>
  <c r="KB65" i="51"/>
  <c r="KC65" i="51"/>
  <c r="KD65" i="51"/>
  <c r="KE65" i="51"/>
  <c r="KF65" i="51"/>
  <c r="KG65" i="51"/>
  <c r="KH65" i="51"/>
  <c r="KI65" i="51"/>
  <c r="KJ65" i="51"/>
  <c r="KK65" i="51"/>
  <c r="KL65" i="51"/>
  <c r="KM65" i="51"/>
  <c r="KN65" i="51"/>
  <c r="KO65" i="51"/>
  <c r="KP65" i="51"/>
  <c r="KQ65" i="51"/>
  <c r="KR65" i="51"/>
  <c r="KS65" i="51"/>
  <c r="KT65" i="51"/>
  <c r="KU65" i="51"/>
  <c r="KV65" i="51"/>
  <c r="KW65" i="51"/>
  <c r="KX65" i="51"/>
  <c r="KY65" i="51"/>
  <c r="KZ65" i="51"/>
  <c r="LA65" i="51"/>
  <c r="LB65" i="51"/>
  <c r="LC65" i="51"/>
  <c r="LD65" i="51"/>
  <c r="LE65" i="51"/>
  <c r="LF65" i="51"/>
  <c r="HU66" i="51"/>
  <c r="HV66" i="51"/>
  <c r="HW66" i="51"/>
  <c r="HX66" i="51"/>
  <c r="HY66" i="51"/>
  <c r="HZ66" i="51"/>
  <c r="IA66" i="51"/>
  <c r="IB66" i="51"/>
  <c r="IC66" i="51"/>
  <c r="ID66" i="51"/>
  <c r="IE66" i="51"/>
  <c r="IF66" i="51"/>
  <c r="IG66" i="51"/>
  <c r="IH66" i="51"/>
  <c r="II66" i="51"/>
  <c r="IJ66" i="51"/>
  <c r="IK66" i="51"/>
  <c r="IL66" i="51"/>
  <c r="IM66" i="51"/>
  <c r="IN66" i="51"/>
  <c r="IO66" i="51"/>
  <c r="IP66" i="51"/>
  <c r="IQ66" i="51"/>
  <c r="IR66" i="51"/>
  <c r="IS66" i="51"/>
  <c r="IT66" i="51"/>
  <c r="IU66" i="51"/>
  <c r="IV66" i="51"/>
  <c r="IW66" i="51"/>
  <c r="IX66" i="51"/>
  <c r="IY66" i="51"/>
  <c r="IZ66" i="51"/>
  <c r="JA66" i="51"/>
  <c r="JB66" i="51"/>
  <c r="JC66" i="51"/>
  <c r="JD66" i="51"/>
  <c r="JE66" i="51"/>
  <c r="JF66" i="51"/>
  <c r="JG66" i="51"/>
  <c r="JH66" i="51"/>
  <c r="JI66" i="51"/>
  <c r="JJ66" i="51"/>
  <c r="JK66" i="51"/>
  <c r="JL66" i="51"/>
  <c r="JM66" i="51"/>
  <c r="JN66" i="51"/>
  <c r="JO66" i="51"/>
  <c r="JP66" i="51"/>
  <c r="JQ66" i="51"/>
  <c r="JR66" i="51"/>
  <c r="JS66" i="51"/>
  <c r="JT66" i="51"/>
  <c r="JU66" i="51"/>
  <c r="JV66" i="51"/>
  <c r="JW66" i="51"/>
  <c r="JX66" i="51"/>
  <c r="JY66" i="51"/>
  <c r="JZ66" i="51"/>
  <c r="KA66" i="51"/>
  <c r="KB66" i="51"/>
  <c r="KC66" i="51"/>
  <c r="KD66" i="51"/>
  <c r="KE66" i="51"/>
  <c r="KF66" i="51"/>
  <c r="KG66" i="51"/>
  <c r="KH66" i="51"/>
  <c r="KI66" i="51"/>
  <c r="KJ66" i="51"/>
  <c r="KK66" i="51"/>
  <c r="KL66" i="51"/>
  <c r="KM66" i="51"/>
  <c r="KN66" i="51"/>
  <c r="KO66" i="51"/>
  <c r="KP66" i="51"/>
  <c r="KQ66" i="51"/>
  <c r="KR66" i="51"/>
  <c r="KS66" i="51"/>
  <c r="KT66" i="51"/>
  <c r="KU66" i="51"/>
  <c r="KV66" i="51"/>
  <c r="KW66" i="51"/>
  <c r="KX66" i="51"/>
  <c r="KY66" i="51"/>
  <c r="KZ66" i="51"/>
  <c r="LA66" i="51"/>
  <c r="LB66" i="51"/>
  <c r="LC66" i="51"/>
  <c r="LD66" i="51"/>
  <c r="LE66" i="51"/>
  <c r="LF66" i="51"/>
  <c r="HU67" i="51"/>
  <c r="HV67" i="51"/>
  <c r="HW67" i="51"/>
  <c r="HX67" i="51"/>
  <c r="HY67" i="51"/>
  <c r="HZ67" i="51"/>
  <c r="IA67" i="51"/>
  <c r="IB67" i="51"/>
  <c r="IC67" i="51"/>
  <c r="ID67" i="51"/>
  <c r="IE67" i="51"/>
  <c r="IF67" i="51"/>
  <c r="IG67" i="51"/>
  <c r="IH67" i="51"/>
  <c r="II67" i="51"/>
  <c r="IJ67" i="51"/>
  <c r="IK67" i="51"/>
  <c r="IL67" i="51"/>
  <c r="IM67" i="51"/>
  <c r="IN67" i="51"/>
  <c r="IO67" i="51"/>
  <c r="IP67" i="51"/>
  <c r="IQ67" i="51"/>
  <c r="IR67" i="51"/>
  <c r="IS67" i="51"/>
  <c r="IT67" i="51"/>
  <c r="IU67" i="51"/>
  <c r="IV67" i="51"/>
  <c r="IW67" i="51"/>
  <c r="IX67" i="51"/>
  <c r="IY67" i="51"/>
  <c r="IZ67" i="51"/>
  <c r="JA67" i="51"/>
  <c r="JB67" i="51"/>
  <c r="JC67" i="51"/>
  <c r="JD67" i="51"/>
  <c r="JE67" i="51"/>
  <c r="JF67" i="51"/>
  <c r="JG67" i="51"/>
  <c r="JH67" i="51"/>
  <c r="JI67" i="51"/>
  <c r="JJ67" i="51"/>
  <c r="JK67" i="51"/>
  <c r="JL67" i="51"/>
  <c r="JM67" i="51"/>
  <c r="JN67" i="51"/>
  <c r="JO67" i="51"/>
  <c r="JP67" i="51"/>
  <c r="JQ67" i="51"/>
  <c r="JR67" i="51"/>
  <c r="JS67" i="51"/>
  <c r="JT67" i="51"/>
  <c r="JU67" i="51"/>
  <c r="JV67" i="51"/>
  <c r="JW67" i="51"/>
  <c r="JX67" i="51"/>
  <c r="JY67" i="51"/>
  <c r="JZ67" i="51"/>
  <c r="KA67" i="51"/>
  <c r="KB67" i="51"/>
  <c r="KC67" i="51"/>
  <c r="KD67" i="51"/>
  <c r="KE67" i="51"/>
  <c r="KF67" i="51"/>
  <c r="KG67" i="51"/>
  <c r="KH67" i="51"/>
  <c r="KI67" i="51"/>
  <c r="KJ67" i="51"/>
  <c r="KK67" i="51"/>
  <c r="KL67" i="51"/>
  <c r="KM67" i="51"/>
  <c r="KN67" i="51"/>
  <c r="KO67" i="51"/>
  <c r="KP67" i="51"/>
  <c r="KQ67" i="51"/>
  <c r="KR67" i="51"/>
  <c r="KS67" i="51"/>
  <c r="KT67" i="51"/>
  <c r="KU67" i="51"/>
  <c r="KV67" i="51"/>
  <c r="KW67" i="51"/>
  <c r="KX67" i="51"/>
  <c r="KY67" i="51"/>
  <c r="KZ67" i="51"/>
  <c r="LA67" i="51"/>
  <c r="LB67" i="51"/>
  <c r="LC67" i="51"/>
  <c r="LD67" i="51"/>
  <c r="LE67" i="51"/>
  <c r="LF67" i="51"/>
  <c r="HU68" i="51"/>
  <c r="HV68" i="51"/>
  <c r="HW68" i="51"/>
  <c r="HX68" i="51"/>
  <c r="HY68" i="51"/>
  <c r="HZ68" i="51"/>
  <c r="IA68" i="51"/>
  <c r="IB68" i="51"/>
  <c r="IC68" i="51"/>
  <c r="ID68" i="51"/>
  <c r="IE68" i="51"/>
  <c r="IF68" i="51"/>
  <c r="IG68" i="51"/>
  <c r="IH68" i="51"/>
  <c r="II68" i="51"/>
  <c r="IJ68" i="51"/>
  <c r="IK68" i="51"/>
  <c r="IL68" i="51"/>
  <c r="IM68" i="51"/>
  <c r="IN68" i="51"/>
  <c r="IO68" i="51"/>
  <c r="IP68" i="51"/>
  <c r="IQ68" i="51"/>
  <c r="IR68" i="51"/>
  <c r="IS68" i="51"/>
  <c r="IT68" i="51"/>
  <c r="IU68" i="51"/>
  <c r="IV68" i="51"/>
  <c r="IW68" i="51"/>
  <c r="IX68" i="51"/>
  <c r="IY68" i="51"/>
  <c r="IZ68" i="51"/>
  <c r="JA68" i="51"/>
  <c r="JB68" i="51"/>
  <c r="JC68" i="51"/>
  <c r="JD68" i="51"/>
  <c r="JE68" i="51"/>
  <c r="JF68" i="51"/>
  <c r="JG68" i="51"/>
  <c r="JH68" i="51"/>
  <c r="JI68" i="51"/>
  <c r="JJ68" i="51"/>
  <c r="JK68" i="51"/>
  <c r="JL68" i="51"/>
  <c r="JM68" i="51"/>
  <c r="JN68" i="51"/>
  <c r="JO68" i="51"/>
  <c r="JP68" i="51"/>
  <c r="JQ68" i="51"/>
  <c r="JR68" i="51"/>
  <c r="JS68" i="51"/>
  <c r="JT68" i="51"/>
  <c r="JU68" i="51"/>
  <c r="JV68" i="51"/>
  <c r="JW68" i="51"/>
  <c r="JX68" i="51"/>
  <c r="JY68" i="51"/>
  <c r="JZ68" i="51"/>
  <c r="KA68" i="51"/>
  <c r="KB68" i="51"/>
  <c r="KC68" i="51"/>
  <c r="KD68" i="51"/>
  <c r="KE68" i="51"/>
  <c r="KF68" i="51"/>
  <c r="KG68" i="51"/>
  <c r="KH68" i="51"/>
  <c r="KI68" i="51"/>
  <c r="KJ68" i="51"/>
  <c r="KK68" i="51"/>
  <c r="KL68" i="51"/>
  <c r="KM68" i="51"/>
  <c r="KN68" i="51"/>
  <c r="KO68" i="51"/>
  <c r="KP68" i="51"/>
  <c r="KQ68" i="51"/>
  <c r="KR68" i="51"/>
  <c r="KS68" i="51"/>
  <c r="KT68" i="51"/>
  <c r="KU68" i="51"/>
  <c r="KV68" i="51"/>
  <c r="KW68" i="51"/>
  <c r="KX68" i="51"/>
  <c r="KY68" i="51"/>
  <c r="KZ68" i="51"/>
  <c r="LA68" i="51"/>
  <c r="LB68" i="51"/>
  <c r="LC68" i="51"/>
  <c r="LD68" i="51"/>
  <c r="LE68" i="51"/>
  <c r="LF68" i="51"/>
  <c r="HU69" i="51"/>
  <c r="HV69" i="51"/>
  <c r="HW69" i="51"/>
  <c r="HX69" i="51"/>
  <c r="HY69" i="51"/>
  <c r="HZ69" i="51"/>
  <c r="IA69" i="51"/>
  <c r="IB69" i="51"/>
  <c r="IC69" i="51"/>
  <c r="ID69" i="51"/>
  <c r="IE69" i="51"/>
  <c r="IF69" i="51"/>
  <c r="IG69" i="51"/>
  <c r="IH69" i="51"/>
  <c r="II69" i="51"/>
  <c r="IJ69" i="51"/>
  <c r="IK69" i="51"/>
  <c r="IL69" i="51"/>
  <c r="IM69" i="51"/>
  <c r="IN69" i="51"/>
  <c r="IO69" i="51"/>
  <c r="IP69" i="51"/>
  <c r="IQ69" i="51"/>
  <c r="IR69" i="51"/>
  <c r="IS69" i="51"/>
  <c r="IT69" i="51"/>
  <c r="IU69" i="51"/>
  <c r="IV69" i="51"/>
  <c r="IW69" i="51"/>
  <c r="IX69" i="51"/>
  <c r="IY69" i="51"/>
  <c r="IZ69" i="51"/>
  <c r="JA69" i="51"/>
  <c r="JB69" i="51"/>
  <c r="JC69" i="51"/>
  <c r="JD69" i="51"/>
  <c r="JE69" i="51"/>
  <c r="JF69" i="51"/>
  <c r="JG69" i="51"/>
  <c r="JH69" i="51"/>
  <c r="JI69" i="51"/>
  <c r="JJ69" i="51"/>
  <c r="JK69" i="51"/>
  <c r="JL69" i="51"/>
  <c r="JM69" i="51"/>
  <c r="JN69" i="51"/>
  <c r="JO69" i="51"/>
  <c r="JP69" i="51"/>
  <c r="JQ69" i="51"/>
  <c r="JR69" i="51"/>
  <c r="JS69" i="51"/>
  <c r="JT69" i="51"/>
  <c r="JU69" i="51"/>
  <c r="JV69" i="51"/>
  <c r="JW69" i="51"/>
  <c r="JX69" i="51"/>
  <c r="JY69" i="51"/>
  <c r="JZ69" i="51"/>
  <c r="KA69" i="51"/>
  <c r="KB69" i="51"/>
  <c r="KC69" i="51"/>
  <c r="KD69" i="51"/>
  <c r="KE69" i="51"/>
  <c r="KF69" i="51"/>
  <c r="KG69" i="51"/>
  <c r="KH69" i="51"/>
  <c r="KI69" i="51"/>
  <c r="KJ69" i="51"/>
  <c r="KK69" i="51"/>
  <c r="KL69" i="51"/>
  <c r="KM69" i="51"/>
  <c r="KN69" i="51"/>
  <c r="KO69" i="51"/>
  <c r="KP69" i="51"/>
  <c r="KQ69" i="51"/>
  <c r="KR69" i="51"/>
  <c r="KS69" i="51"/>
  <c r="KT69" i="51"/>
  <c r="KU69" i="51"/>
  <c r="KV69" i="51"/>
  <c r="KW69" i="51"/>
  <c r="KX69" i="51"/>
  <c r="KY69" i="51"/>
  <c r="KZ69" i="51"/>
  <c r="LA69" i="51"/>
  <c r="LB69" i="51"/>
  <c r="LC69" i="51"/>
  <c r="LD69" i="51"/>
  <c r="LE69" i="51"/>
  <c r="LF69" i="51"/>
  <c r="HU70" i="51"/>
  <c r="HV70" i="51"/>
  <c r="HW70" i="51"/>
  <c r="HX70" i="51"/>
  <c r="HY70" i="51"/>
  <c r="HZ70" i="51"/>
  <c r="IA70" i="51"/>
  <c r="IB70" i="51"/>
  <c r="IC70" i="51"/>
  <c r="ID70" i="51"/>
  <c r="IE70" i="51"/>
  <c r="IF70" i="51"/>
  <c r="IG70" i="51"/>
  <c r="IH70" i="51"/>
  <c r="II70" i="51"/>
  <c r="IJ70" i="51"/>
  <c r="IK70" i="51"/>
  <c r="IL70" i="51"/>
  <c r="IM70" i="51"/>
  <c r="IN70" i="51"/>
  <c r="IO70" i="51"/>
  <c r="IP70" i="51"/>
  <c r="IQ70" i="51"/>
  <c r="IR70" i="51"/>
  <c r="IS70" i="51"/>
  <c r="IT70" i="51"/>
  <c r="IU70" i="51"/>
  <c r="IV70" i="51"/>
  <c r="IW70" i="51"/>
  <c r="IX70" i="51"/>
  <c r="IY70" i="51"/>
  <c r="IZ70" i="51"/>
  <c r="JA70" i="51"/>
  <c r="JB70" i="51"/>
  <c r="JC70" i="51"/>
  <c r="JD70" i="51"/>
  <c r="JE70" i="51"/>
  <c r="JF70" i="51"/>
  <c r="JG70" i="51"/>
  <c r="JH70" i="51"/>
  <c r="JI70" i="51"/>
  <c r="JJ70" i="51"/>
  <c r="JK70" i="51"/>
  <c r="JL70" i="51"/>
  <c r="JM70" i="51"/>
  <c r="JN70" i="51"/>
  <c r="JO70" i="51"/>
  <c r="JP70" i="51"/>
  <c r="JQ70" i="51"/>
  <c r="JR70" i="51"/>
  <c r="JS70" i="51"/>
  <c r="JT70" i="51"/>
  <c r="JU70" i="51"/>
  <c r="JV70" i="51"/>
  <c r="JW70" i="51"/>
  <c r="JX70" i="51"/>
  <c r="JY70" i="51"/>
  <c r="JZ70" i="51"/>
  <c r="KA70" i="51"/>
  <c r="KB70" i="51"/>
  <c r="KC70" i="51"/>
  <c r="KD70" i="51"/>
  <c r="KE70" i="51"/>
  <c r="KF70" i="51"/>
  <c r="KG70" i="51"/>
  <c r="KH70" i="51"/>
  <c r="KI70" i="51"/>
  <c r="KJ70" i="51"/>
  <c r="KK70" i="51"/>
  <c r="KL70" i="51"/>
  <c r="KM70" i="51"/>
  <c r="KN70" i="51"/>
  <c r="KO70" i="51"/>
  <c r="KP70" i="51"/>
  <c r="KQ70" i="51"/>
  <c r="KR70" i="51"/>
  <c r="KS70" i="51"/>
  <c r="KT70" i="51"/>
  <c r="KU70" i="51"/>
  <c r="KV70" i="51"/>
  <c r="KW70" i="51"/>
  <c r="KX70" i="51"/>
  <c r="KY70" i="51"/>
  <c r="KZ70" i="51"/>
  <c r="LA70" i="51"/>
  <c r="LB70" i="51"/>
  <c r="LC70" i="51"/>
  <c r="LD70" i="51"/>
  <c r="LE70" i="51"/>
  <c r="LF70" i="51"/>
  <c r="HU71" i="51"/>
  <c r="HV71" i="51"/>
  <c r="HW71" i="51"/>
  <c r="HX71" i="51"/>
  <c r="HY71" i="51"/>
  <c r="HZ71" i="51"/>
  <c r="IA71" i="51"/>
  <c r="IB71" i="51"/>
  <c r="IC71" i="51"/>
  <c r="ID71" i="51"/>
  <c r="IE71" i="51"/>
  <c r="IF71" i="51"/>
  <c r="IG71" i="51"/>
  <c r="IH71" i="51"/>
  <c r="II71" i="51"/>
  <c r="IJ71" i="51"/>
  <c r="IK71" i="51"/>
  <c r="IL71" i="51"/>
  <c r="IM71" i="51"/>
  <c r="IN71" i="51"/>
  <c r="IO71" i="51"/>
  <c r="IP71" i="51"/>
  <c r="IQ71" i="51"/>
  <c r="IR71" i="51"/>
  <c r="IS71" i="51"/>
  <c r="IT71" i="51"/>
  <c r="IU71" i="51"/>
  <c r="IV71" i="51"/>
  <c r="IW71" i="51"/>
  <c r="IX71" i="51"/>
  <c r="IY71" i="51"/>
  <c r="IZ71" i="51"/>
  <c r="JA71" i="51"/>
  <c r="JB71" i="51"/>
  <c r="JC71" i="51"/>
  <c r="JD71" i="51"/>
  <c r="JE71" i="51"/>
  <c r="JF71" i="51"/>
  <c r="JG71" i="51"/>
  <c r="JH71" i="51"/>
  <c r="JI71" i="51"/>
  <c r="JJ71" i="51"/>
  <c r="JK71" i="51"/>
  <c r="JL71" i="51"/>
  <c r="JM71" i="51"/>
  <c r="JN71" i="51"/>
  <c r="JO71" i="51"/>
  <c r="JP71" i="51"/>
  <c r="JQ71" i="51"/>
  <c r="JR71" i="51"/>
  <c r="JS71" i="51"/>
  <c r="JT71" i="51"/>
  <c r="JU71" i="51"/>
  <c r="JV71" i="51"/>
  <c r="JW71" i="51"/>
  <c r="JX71" i="51"/>
  <c r="JY71" i="51"/>
  <c r="JZ71" i="51"/>
  <c r="KA71" i="51"/>
  <c r="KB71" i="51"/>
  <c r="KC71" i="51"/>
  <c r="KD71" i="51"/>
  <c r="KE71" i="51"/>
  <c r="KF71" i="51"/>
  <c r="KG71" i="51"/>
  <c r="KH71" i="51"/>
  <c r="KI71" i="51"/>
  <c r="KJ71" i="51"/>
  <c r="KK71" i="51"/>
  <c r="KL71" i="51"/>
  <c r="KM71" i="51"/>
  <c r="KN71" i="51"/>
  <c r="KO71" i="51"/>
  <c r="KP71" i="51"/>
  <c r="KQ71" i="51"/>
  <c r="KR71" i="51"/>
  <c r="KS71" i="51"/>
  <c r="KT71" i="51"/>
  <c r="KU71" i="51"/>
  <c r="KV71" i="51"/>
  <c r="KW71" i="51"/>
  <c r="KX71" i="51"/>
  <c r="KY71" i="51"/>
  <c r="KZ71" i="51"/>
  <c r="LA71" i="51"/>
  <c r="LB71" i="51"/>
  <c r="LC71" i="51"/>
  <c r="LD71" i="51"/>
  <c r="LE71" i="51"/>
  <c r="LF71" i="51"/>
  <c r="HU72" i="51"/>
  <c r="HV72" i="51"/>
  <c r="HW72" i="51"/>
  <c r="HX72" i="51"/>
  <c r="HY72" i="51"/>
  <c r="HZ72" i="51"/>
  <c r="IA72" i="51"/>
  <c r="IB72" i="51"/>
  <c r="IC72" i="51"/>
  <c r="ID72" i="51"/>
  <c r="IE72" i="51"/>
  <c r="IF72" i="51"/>
  <c r="IG72" i="51"/>
  <c r="IH72" i="51"/>
  <c r="II72" i="51"/>
  <c r="IJ72" i="51"/>
  <c r="IK72" i="51"/>
  <c r="IL72" i="51"/>
  <c r="IM72" i="51"/>
  <c r="IN72" i="51"/>
  <c r="IO72" i="51"/>
  <c r="IP72" i="51"/>
  <c r="IQ72" i="51"/>
  <c r="IR72" i="51"/>
  <c r="IS72" i="51"/>
  <c r="IT72" i="51"/>
  <c r="IU72" i="51"/>
  <c r="IV72" i="51"/>
  <c r="IW72" i="51"/>
  <c r="IX72" i="51"/>
  <c r="IY72" i="51"/>
  <c r="IZ72" i="51"/>
  <c r="JA72" i="51"/>
  <c r="JB72" i="51"/>
  <c r="JC72" i="51"/>
  <c r="JD72" i="51"/>
  <c r="JE72" i="51"/>
  <c r="JF72" i="51"/>
  <c r="JG72" i="51"/>
  <c r="JH72" i="51"/>
  <c r="JI72" i="51"/>
  <c r="JJ72" i="51"/>
  <c r="JK72" i="51"/>
  <c r="JL72" i="51"/>
  <c r="JM72" i="51"/>
  <c r="JN72" i="51"/>
  <c r="JO72" i="51"/>
  <c r="JP72" i="51"/>
  <c r="JQ72" i="51"/>
  <c r="JR72" i="51"/>
  <c r="JS72" i="51"/>
  <c r="JT72" i="51"/>
  <c r="JU72" i="51"/>
  <c r="JV72" i="51"/>
  <c r="JW72" i="51"/>
  <c r="JX72" i="51"/>
  <c r="JY72" i="51"/>
  <c r="JZ72" i="51"/>
  <c r="KA72" i="51"/>
  <c r="KB72" i="51"/>
  <c r="KC72" i="51"/>
  <c r="KD72" i="51"/>
  <c r="KE72" i="51"/>
  <c r="KF72" i="51"/>
  <c r="KG72" i="51"/>
  <c r="KH72" i="51"/>
  <c r="KI72" i="51"/>
  <c r="KJ72" i="51"/>
  <c r="KK72" i="51"/>
  <c r="KL72" i="51"/>
  <c r="KM72" i="51"/>
  <c r="KN72" i="51"/>
  <c r="KO72" i="51"/>
  <c r="KP72" i="51"/>
  <c r="KQ72" i="51"/>
  <c r="KR72" i="51"/>
  <c r="KS72" i="51"/>
  <c r="KT72" i="51"/>
  <c r="KU72" i="51"/>
  <c r="KV72" i="51"/>
  <c r="KW72" i="51"/>
  <c r="KX72" i="51"/>
  <c r="KY72" i="51"/>
  <c r="KZ72" i="51"/>
  <c r="LA72" i="51"/>
  <c r="LB72" i="51"/>
  <c r="LC72" i="51"/>
  <c r="LD72" i="51"/>
  <c r="LE72" i="51"/>
  <c r="LF72" i="51"/>
  <c r="A72" i="51"/>
  <c r="A71" i="51"/>
  <c r="A70" i="51"/>
  <c r="A69" i="51"/>
  <c r="A68" i="51"/>
  <c r="A67" i="51"/>
  <c r="A66" i="51"/>
  <c r="A65" i="51"/>
  <c r="A64" i="51"/>
  <c r="A63" i="51"/>
  <c r="A62" i="51"/>
  <c r="A61" i="51"/>
  <c r="A60" i="51"/>
  <c r="A59" i="51"/>
  <c r="AB9" i="49"/>
  <c r="AG4" i="51"/>
  <c r="AG3" i="51"/>
  <c r="U3" i="51"/>
  <c r="U4" i="51"/>
  <c r="N3" i="51"/>
  <c r="N4" i="51"/>
  <c r="C1" i="1"/>
  <c r="B88" i="51" l="1"/>
  <c r="A125" i="51"/>
  <c r="B89" i="51"/>
  <c r="A126" i="51"/>
  <c r="B82" i="51"/>
  <c r="A119" i="51"/>
  <c r="B84" i="51"/>
  <c r="A121" i="51"/>
  <c r="H128" i="51"/>
  <c r="B77" i="51"/>
  <c r="A114" i="51"/>
  <c r="G128" i="51"/>
  <c r="C128" i="51"/>
  <c r="B80" i="51"/>
  <c r="A117" i="51"/>
  <c r="B90" i="51"/>
  <c r="A127" i="51"/>
  <c r="J128" i="51"/>
  <c r="B83" i="51"/>
  <c r="A120" i="51"/>
  <c r="I128" i="51"/>
  <c r="B85" i="51"/>
  <c r="A122" i="51"/>
  <c r="B86" i="51"/>
  <c r="A123" i="51"/>
  <c r="N128" i="51"/>
  <c r="F128" i="51"/>
  <c r="B81" i="51"/>
  <c r="A118" i="51"/>
  <c r="B78" i="51"/>
  <c r="A115" i="51"/>
  <c r="B79" i="51"/>
  <c r="A116" i="51"/>
  <c r="B87" i="51"/>
  <c r="A124" i="51"/>
  <c r="M128" i="51"/>
  <c r="E128" i="51"/>
  <c r="O60" i="51"/>
  <c r="O62" i="51"/>
  <c r="O61" i="51"/>
  <c r="O72" i="51"/>
  <c r="O68" i="51"/>
  <c r="O64" i="51"/>
  <c r="O70" i="51"/>
  <c r="O69" i="51"/>
  <c r="O66" i="51"/>
  <c r="O71" i="51"/>
  <c r="O67" i="51"/>
  <c r="O63" i="51"/>
  <c r="O65" i="51"/>
  <c r="N73" i="51"/>
  <c r="N84" i="51" s="1"/>
  <c r="T73" i="51"/>
  <c r="T84" i="51" s="1"/>
  <c r="BA73" i="51"/>
  <c r="BA85" i="51" s="1"/>
  <c r="AS73" i="51"/>
  <c r="AS88" i="51" s="1"/>
  <c r="AK73" i="51"/>
  <c r="AK84" i="51" s="1"/>
  <c r="U73" i="51"/>
  <c r="U90" i="51" s="1"/>
  <c r="BB73" i="51"/>
  <c r="BB87" i="51" s="1"/>
  <c r="AZ73" i="51"/>
  <c r="AZ83" i="51" s="1"/>
  <c r="AJ73" i="51"/>
  <c r="AJ84" i="51" s="1"/>
  <c r="AB73" i="51"/>
  <c r="AB84" i="51" s="1"/>
  <c r="J73" i="51"/>
  <c r="J88" i="51" s="1"/>
  <c r="AX73" i="51"/>
  <c r="AX77" i="51" s="1"/>
  <c r="AP73" i="51"/>
  <c r="AP83" i="51" s="1"/>
  <c r="AH73" i="51"/>
  <c r="I73" i="51"/>
  <c r="I77" i="51" s="1"/>
  <c r="K73" i="51"/>
  <c r="K84" i="51" s="1"/>
  <c r="Z73" i="51"/>
  <c r="Z88" i="51" s="1"/>
  <c r="R73" i="51"/>
  <c r="R80" i="51" s="1"/>
  <c r="AW73" i="51"/>
  <c r="AW78" i="51" s="1"/>
  <c r="F73" i="51"/>
  <c r="F77" i="51" s="1"/>
  <c r="BC73" i="51"/>
  <c r="BC85" i="51" s="1"/>
  <c r="AU73" i="51"/>
  <c r="AU79" i="51" s="1"/>
  <c r="AM73" i="51"/>
  <c r="AM77" i="51" s="1"/>
  <c r="AE73" i="51"/>
  <c r="AE81" i="51" s="1"/>
  <c r="W73" i="51"/>
  <c r="W89" i="51" s="1"/>
  <c r="M73" i="51"/>
  <c r="M78" i="51" s="1"/>
  <c r="E73" i="51"/>
  <c r="AT73" i="51"/>
  <c r="AT84" i="51" s="1"/>
  <c r="AL73" i="51"/>
  <c r="AL78" i="51" s="1"/>
  <c r="V73" i="51"/>
  <c r="V78" i="51" s="1"/>
  <c r="L73" i="51"/>
  <c r="L79" i="51" s="1"/>
  <c r="AO73" i="51"/>
  <c r="AO84" i="51" s="1"/>
  <c r="AG73" i="51"/>
  <c r="AG83" i="51" s="1"/>
  <c r="Y73" i="51"/>
  <c r="Y90" i="51" s="1"/>
  <c r="Q73" i="51"/>
  <c r="Q90" i="51" s="1"/>
  <c r="G73" i="51"/>
  <c r="G77" i="51" s="1"/>
  <c r="AY73" i="51"/>
  <c r="AY85" i="51" s="1"/>
  <c r="AI73" i="51"/>
  <c r="AI82" i="51" s="1"/>
  <c r="AA73" i="51"/>
  <c r="AA82" i="51" s="1"/>
  <c r="S73" i="51"/>
  <c r="S78" i="51" s="1"/>
  <c r="H73" i="51"/>
  <c r="H78" i="51" s="1"/>
  <c r="C73" i="51"/>
  <c r="C87" i="51" s="1"/>
  <c r="BD73" i="51"/>
  <c r="BD88" i="51" s="1"/>
  <c r="AV73" i="51"/>
  <c r="AV77" i="51" s="1"/>
  <c r="AN73" i="51"/>
  <c r="AN84" i="51" s="1"/>
  <c r="AF73" i="51"/>
  <c r="AF84" i="51" s="1"/>
  <c r="X73" i="51"/>
  <c r="X88" i="51" s="1"/>
  <c r="D73" i="51"/>
  <c r="D86" i="51" s="1"/>
  <c r="AE85" i="51" l="1"/>
  <c r="AW79" i="51"/>
  <c r="AN89" i="51"/>
  <c r="S84" i="51"/>
  <c r="AE90" i="51"/>
  <c r="J87" i="51"/>
  <c r="N90" i="51"/>
  <c r="AM87" i="51"/>
  <c r="AM79" i="51"/>
  <c r="G82" i="51"/>
  <c r="I90" i="51"/>
  <c r="AY90" i="51"/>
  <c r="AM88" i="51"/>
  <c r="AS87" i="51"/>
  <c r="AS80" i="51"/>
  <c r="AS77" i="51"/>
  <c r="AS90" i="51"/>
  <c r="AG78" i="51"/>
  <c r="V90" i="51"/>
  <c r="AW88" i="51"/>
  <c r="AW82" i="51"/>
  <c r="AY82" i="51"/>
  <c r="BB82" i="51"/>
  <c r="AP77" i="51"/>
  <c r="AW86" i="51"/>
  <c r="AX82" i="51"/>
  <c r="Y86" i="51"/>
  <c r="BD84" i="51"/>
  <c r="AN80" i="51"/>
  <c r="I78" i="51"/>
  <c r="W90" i="51"/>
  <c r="AZ89" i="51"/>
  <c r="AG86" i="51"/>
  <c r="AZ78" i="51"/>
  <c r="AT82" i="51"/>
  <c r="BC81" i="51"/>
  <c r="H85" i="51"/>
  <c r="AM90" i="51"/>
  <c r="AI79" i="51"/>
  <c r="AW87" i="51"/>
  <c r="S82" i="51"/>
  <c r="T90" i="51"/>
  <c r="O73" i="51"/>
  <c r="J85" i="51"/>
  <c r="AI80" i="51"/>
  <c r="AS79" i="51"/>
  <c r="AS89" i="51"/>
  <c r="AY83" i="51"/>
  <c r="AE79" i="51"/>
  <c r="R81" i="51"/>
  <c r="W77" i="51"/>
  <c r="L86" i="51"/>
  <c r="W86" i="51"/>
  <c r="AZ85" i="51"/>
  <c r="AB83" i="51"/>
  <c r="V85" i="51"/>
  <c r="BD85" i="51"/>
  <c r="BA80" i="51"/>
  <c r="Y79" i="51"/>
  <c r="T88" i="51"/>
  <c r="BD80" i="51"/>
  <c r="AJ89" i="51"/>
  <c r="BA77" i="51"/>
  <c r="S86" i="51"/>
  <c r="AG80" i="51"/>
  <c r="Z87" i="51"/>
  <c r="G81" i="51"/>
  <c r="BD78" i="51"/>
  <c r="AB85" i="51"/>
  <c r="Z77" i="51"/>
  <c r="G85" i="51"/>
  <c r="V83" i="51"/>
  <c r="AZ86" i="51"/>
  <c r="Z83" i="51"/>
  <c r="W78" i="51"/>
  <c r="T89" i="51"/>
  <c r="AE84" i="51"/>
  <c r="BA78" i="51"/>
  <c r="N80" i="51"/>
  <c r="BA79" i="51"/>
  <c r="V80" i="51"/>
  <c r="AJ87" i="51"/>
  <c r="N77" i="51"/>
  <c r="I83" i="51"/>
  <c r="AI88" i="51"/>
  <c r="I85" i="51"/>
  <c r="AE82" i="51"/>
  <c r="AM81" i="51"/>
  <c r="AT80" i="51"/>
  <c r="AB88" i="51"/>
  <c r="AM89" i="51"/>
  <c r="T79" i="51"/>
  <c r="T81" i="51"/>
  <c r="AP90" i="51"/>
  <c r="W80" i="51"/>
  <c r="BA86" i="51"/>
  <c r="W81" i="51"/>
  <c r="AX80" i="51"/>
  <c r="AZ87" i="51"/>
  <c r="Z80" i="51"/>
  <c r="BA87" i="51"/>
  <c r="AZ84" i="51"/>
  <c r="AZ77" i="51"/>
  <c r="G89" i="51"/>
  <c r="AZ88" i="51"/>
  <c r="S81" i="51"/>
  <c r="V86" i="51"/>
  <c r="I81" i="51"/>
  <c r="BD87" i="51"/>
  <c r="AB89" i="51"/>
  <c r="AM84" i="51"/>
  <c r="BD86" i="51"/>
  <c r="AG77" i="51"/>
  <c r="T77" i="51"/>
  <c r="W83" i="51"/>
  <c r="I82" i="51"/>
  <c r="G80" i="51"/>
  <c r="I87" i="51"/>
  <c r="AM82" i="51"/>
  <c r="BA88" i="51"/>
  <c r="S83" i="51"/>
  <c r="BB80" i="51"/>
  <c r="AP89" i="51"/>
  <c r="BD82" i="51"/>
  <c r="Q86" i="51"/>
  <c r="Y78" i="51"/>
  <c r="Z82" i="51"/>
  <c r="AP78" i="51"/>
  <c r="AE80" i="51"/>
  <c r="AE88" i="51"/>
  <c r="AM85" i="51"/>
  <c r="V81" i="51"/>
  <c r="BD89" i="51"/>
  <c r="C84" i="51"/>
  <c r="C79" i="51"/>
  <c r="C83" i="51"/>
  <c r="C86" i="51"/>
  <c r="AH80" i="51"/>
  <c r="AH88" i="51"/>
  <c r="AA84" i="51"/>
  <c r="AA79" i="51"/>
  <c r="AA87" i="51"/>
  <c r="AA80" i="51"/>
  <c r="U86" i="51"/>
  <c r="AH85" i="51"/>
  <c r="AU84" i="51"/>
  <c r="AH82" i="51"/>
  <c r="AI90" i="51"/>
  <c r="AO77" i="51"/>
  <c r="AI81" i="51"/>
  <c r="AP82" i="51"/>
  <c r="AY77" i="51"/>
  <c r="AW89" i="51"/>
  <c r="AW81" i="51"/>
  <c r="AS86" i="51"/>
  <c r="AS78" i="51"/>
  <c r="Y81" i="51"/>
  <c r="AS84" i="51"/>
  <c r="U87" i="51"/>
  <c r="Q89" i="51"/>
  <c r="AW90" i="51"/>
  <c r="AB77" i="51"/>
  <c r="AA83" i="51"/>
  <c r="Q88" i="51"/>
  <c r="AN81" i="51"/>
  <c r="AY79" i="51"/>
  <c r="AH81" i="51"/>
  <c r="BD83" i="51"/>
  <c r="X86" i="51"/>
  <c r="AJ88" i="51"/>
  <c r="X90" i="51"/>
  <c r="X78" i="51"/>
  <c r="AU77" i="51"/>
  <c r="AJ83" i="51"/>
  <c r="AS81" i="51"/>
  <c r="AE83" i="51"/>
  <c r="S85" i="51"/>
  <c r="AO86" i="51"/>
  <c r="U88" i="51"/>
  <c r="BA89" i="51"/>
  <c r="AB79" i="51"/>
  <c r="AY78" i="51"/>
  <c r="AE89" i="51"/>
  <c r="AF85" i="51"/>
  <c r="AB81" i="51"/>
  <c r="X83" i="51"/>
  <c r="AJ85" i="51"/>
  <c r="X87" i="51"/>
  <c r="AT89" i="51"/>
  <c r="AE77" i="51"/>
  <c r="AM80" i="51"/>
  <c r="AW84" i="51"/>
  <c r="Y87" i="51"/>
  <c r="BA90" i="51"/>
  <c r="AF77" i="51"/>
  <c r="AG88" i="51"/>
  <c r="AZ80" i="51"/>
  <c r="AL90" i="51"/>
  <c r="AL81" i="51"/>
  <c r="AH83" i="51"/>
  <c r="AB86" i="51"/>
  <c r="AB90" i="51"/>
  <c r="T78" i="51"/>
  <c r="Y84" i="51"/>
  <c r="AU82" i="51"/>
  <c r="AU90" i="51"/>
  <c r="AO85" i="51"/>
  <c r="AH86" i="51"/>
  <c r="AA90" i="51"/>
  <c r="AL89" i="51"/>
  <c r="X89" i="51"/>
  <c r="X81" i="51"/>
  <c r="X82" i="51"/>
  <c r="AI78" i="51"/>
  <c r="AI86" i="51"/>
  <c r="AA81" i="51"/>
  <c r="AI89" i="51"/>
  <c r="AT83" i="51"/>
  <c r="AA86" i="51"/>
  <c r="AO80" i="51"/>
  <c r="AK90" i="51"/>
  <c r="AK82" i="51"/>
  <c r="AL83" i="51"/>
  <c r="BC84" i="51"/>
  <c r="AO78" i="51"/>
  <c r="R83" i="51"/>
  <c r="R84" i="51"/>
  <c r="AG81" i="51"/>
  <c r="U83" i="51"/>
  <c r="BA84" i="51"/>
  <c r="AK87" i="51"/>
  <c r="Y89" i="51"/>
  <c r="R79" i="51"/>
  <c r="AJ77" i="51"/>
  <c r="AS83" i="51"/>
  <c r="AY88" i="51"/>
  <c r="T83" i="51"/>
  <c r="S77" i="51"/>
  <c r="AP81" i="51"/>
  <c r="AF86" i="51"/>
  <c r="AT88" i="51"/>
  <c r="AF90" i="51"/>
  <c r="AF78" i="51"/>
  <c r="BC77" i="51"/>
  <c r="AP84" i="51"/>
  <c r="U80" i="51"/>
  <c r="BA81" i="51"/>
  <c r="AM83" i="51"/>
  <c r="AA85" i="51"/>
  <c r="AY86" i="51"/>
  <c r="AK88" i="51"/>
  <c r="AJ79" i="51"/>
  <c r="V77" i="51"/>
  <c r="BC90" i="51"/>
  <c r="AL86" i="51"/>
  <c r="AJ81" i="51"/>
  <c r="AF83" i="51"/>
  <c r="AT85" i="51"/>
  <c r="AF87" i="51"/>
  <c r="BB89" i="51"/>
  <c r="BC79" i="51"/>
  <c r="AF89" i="51"/>
  <c r="AW80" i="51"/>
  <c r="AS82" i="51"/>
  <c r="AG87" i="51"/>
  <c r="AK89" i="51"/>
  <c r="AL79" i="51"/>
  <c r="AN77" i="51"/>
  <c r="AX81" i="51"/>
  <c r="AG79" i="51"/>
  <c r="BD81" i="51"/>
  <c r="AJ86" i="51"/>
  <c r="AF88" i="51"/>
  <c r="AJ90" i="51"/>
  <c r="AB78" i="51"/>
  <c r="AK86" i="51"/>
  <c r="AL84" i="51"/>
  <c r="AP79" i="51"/>
  <c r="AP87" i="51"/>
  <c r="AP80" i="51"/>
  <c r="AU86" i="51"/>
  <c r="BC86" i="51"/>
  <c r="AP86" i="51"/>
  <c r="AL85" i="51"/>
  <c r="AI84" i="51"/>
  <c r="Q81" i="51"/>
  <c r="Q77" i="51"/>
  <c r="Q87" i="51"/>
  <c r="W85" i="51"/>
  <c r="W84" i="51"/>
  <c r="Z89" i="51"/>
  <c r="Z81" i="51"/>
  <c r="T86" i="51"/>
  <c r="T85" i="51"/>
  <c r="AO81" i="51"/>
  <c r="AK83" i="51"/>
  <c r="Q85" i="51"/>
  <c r="AU87" i="51"/>
  <c r="AG89" i="51"/>
  <c r="Z79" i="51"/>
  <c r="AT77" i="51"/>
  <c r="AG84" i="51"/>
  <c r="X79" i="51"/>
  <c r="Z84" i="51"/>
  <c r="T80" i="51"/>
  <c r="AZ81" i="51"/>
  <c r="BB84" i="51"/>
  <c r="AN86" i="51"/>
  <c r="BB88" i="51"/>
  <c r="AN90" i="51"/>
  <c r="AN78" i="51"/>
  <c r="BA83" i="51"/>
  <c r="AN85" i="51"/>
  <c r="AK80" i="51"/>
  <c r="Q82" i="51"/>
  <c r="AW83" i="51"/>
  <c r="AI85" i="51"/>
  <c r="AU88" i="51"/>
  <c r="AT79" i="51"/>
  <c r="AL77" i="51"/>
  <c r="U78" i="51"/>
  <c r="AP88" i="51"/>
  <c r="AT81" i="51"/>
  <c r="AN83" i="51"/>
  <c r="BB85" i="51"/>
  <c r="AN87" i="51"/>
  <c r="R90" i="51"/>
  <c r="R78" i="51"/>
  <c r="AW77" i="51"/>
  <c r="Q79" i="51"/>
  <c r="BA82" i="51"/>
  <c r="U85" i="51"/>
  <c r="AO87" i="51"/>
  <c r="AU89" i="51"/>
  <c r="BD79" i="51"/>
  <c r="AI83" i="51"/>
  <c r="AL82" i="51"/>
  <c r="T82" i="51"/>
  <c r="AT86" i="51"/>
  <c r="AN88" i="51"/>
  <c r="AT90" i="51"/>
  <c r="AJ78" i="51"/>
  <c r="AO88" i="51"/>
  <c r="U89" i="51"/>
  <c r="U81" i="51"/>
  <c r="U82" i="51"/>
  <c r="U77" i="51"/>
  <c r="AH87" i="51"/>
  <c r="AX87" i="51"/>
  <c r="AX79" i="51"/>
  <c r="AH84" i="51"/>
  <c r="Y77" i="51"/>
  <c r="Y83" i="51"/>
  <c r="V87" i="51"/>
  <c r="V79" i="51"/>
  <c r="AE78" i="51"/>
  <c r="AE86" i="51"/>
  <c r="AZ82" i="51"/>
  <c r="AZ90" i="51"/>
  <c r="AY81" i="51"/>
  <c r="AU83" i="51"/>
  <c r="Y85" i="51"/>
  <c r="BC87" i="51"/>
  <c r="AO89" i="51"/>
  <c r="AH79" i="51"/>
  <c r="BB77" i="51"/>
  <c r="AY84" i="51"/>
  <c r="AU78" i="51"/>
  <c r="X85" i="51"/>
  <c r="AB80" i="51"/>
  <c r="AF82" i="51"/>
  <c r="R85" i="51"/>
  <c r="AX86" i="51"/>
  <c r="R89" i="51"/>
  <c r="AX90" i="51"/>
  <c r="AX78" i="51"/>
  <c r="S87" i="51"/>
  <c r="T87" i="51"/>
  <c r="AU80" i="51"/>
  <c r="Y82" i="51"/>
  <c r="AS85" i="51"/>
  <c r="W87" i="51"/>
  <c r="BC88" i="51"/>
  <c r="AG90" i="51"/>
  <c r="BB79" i="51"/>
  <c r="BC78" i="51"/>
  <c r="BD90" i="51"/>
  <c r="BB81" i="51"/>
  <c r="AX83" i="51"/>
  <c r="R86" i="51"/>
  <c r="V88" i="51"/>
  <c r="Z90" i="51"/>
  <c r="Z78" i="51"/>
  <c r="AK81" i="51"/>
  <c r="Q83" i="51"/>
  <c r="AK85" i="51"/>
  <c r="AY87" i="51"/>
  <c r="BC89" i="51"/>
  <c r="Q80" i="51"/>
  <c r="Q84" i="51"/>
  <c r="AF79" i="51"/>
  <c r="BB83" i="51"/>
  <c r="X80" i="51"/>
  <c r="AB82" i="51"/>
  <c r="X84" i="51"/>
  <c r="BB86" i="51"/>
  <c r="AX88" i="51"/>
  <c r="BB90" i="51"/>
  <c r="AT78" i="51"/>
  <c r="AN79" i="51"/>
  <c r="AL80" i="51"/>
  <c r="AL88" i="51"/>
  <c r="AO82" i="51"/>
  <c r="AA89" i="51"/>
  <c r="BC82" i="51"/>
  <c r="AP85" i="51"/>
  <c r="U79" i="51"/>
  <c r="AT87" i="51"/>
  <c r="AF81" i="51"/>
  <c r="AK77" i="51"/>
  <c r="AK79" i="51"/>
  <c r="X77" i="51"/>
  <c r="AI87" i="51"/>
  <c r="AX89" i="51"/>
  <c r="S80" i="51"/>
  <c r="S88" i="51"/>
  <c r="AM86" i="51"/>
  <c r="AM78" i="51"/>
  <c r="W82" i="51"/>
  <c r="BC83" i="51"/>
  <c r="AG85" i="51"/>
  <c r="AA88" i="51"/>
  <c r="AY89" i="51"/>
  <c r="AZ79" i="51"/>
  <c r="AY80" i="51"/>
  <c r="AW85" i="51"/>
  <c r="R77" i="51"/>
  <c r="AB87" i="51"/>
  <c r="AJ80" i="51"/>
  <c r="AN82" i="51"/>
  <c r="Z85" i="51"/>
  <c r="AL87" i="51"/>
  <c r="AH89" i="51"/>
  <c r="S79" i="51"/>
  <c r="Y88" i="51"/>
  <c r="R88" i="51"/>
  <c r="BC80" i="51"/>
  <c r="AG82" i="51"/>
  <c r="U84" i="51"/>
  <c r="AE87" i="51"/>
  <c r="S89" i="51"/>
  <c r="AO90" i="51"/>
  <c r="Q78" i="51"/>
  <c r="BD77" i="51"/>
  <c r="AH77" i="51"/>
  <c r="AO79" i="51"/>
  <c r="R82" i="51"/>
  <c r="V84" i="51"/>
  <c r="Z86" i="51"/>
  <c r="AH90" i="51"/>
  <c r="AH78" i="51"/>
  <c r="V82" i="51"/>
  <c r="AI77" i="51"/>
  <c r="AU81" i="51"/>
  <c r="AO83" i="51"/>
  <c r="AU85" i="51"/>
  <c r="W88" i="51"/>
  <c r="S90" i="51"/>
  <c r="AA78" i="51"/>
  <c r="Y80" i="51"/>
  <c r="AK78" i="51"/>
  <c r="AX85" i="51"/>
  <c r="AF80" i="51"/>
  <c r="AJ82" i="51"/>
  <c r="AX84" i="51"/>
  <c r="R87" i="51"/>
  <c r="V89" i="51"/>
  <c r="W79" i="51"/>
  <c r="BB78" i="51"/>
  <c r="AA77" i="51"/>
  <c r="J80" i="51"/>
  <c r="H81" i="51"/>
  <c r="J89" i="51"/>
  <c r="J90" i="51"/>
  <c r="J77" i="51"/>
  <c r="H89" i="51"/>
  <c r="H79" i="51"/>
  <c r="D87" i="51"/>
  <c r="E84" i="51"/>
  <c r="J79" i="51"/>
  <c r="D90" i="51"/>
  <c r="J78" i="51"/>
  <c r="J86" i="51"/>
  <c r="H87" i="51"/>
  <c r="H84" i="51"/>
  <c r="H90" i="51"/>
  <c r="J83" i="51"/>
  <c r="K87" i="51"/>
  <c r="K83" i="51"/>
  <c r="D88" i="51"/>
  <c r="C89" i="51"/>
  <c r="C82" i="51"/>
  <c r="M83" i="51"/>
  <c r="E89" i="51"/>
  <c r="E80" i="51"/>
  <c r="E88" i="51"/>
  <c r="N86" i="51"/>
  <c r="N85" i="51"/>
  <c r="C81" i="51"/>
  <c r="C90" i="51"/>
  <c r="E81" i="51"/>
  <c r="C85" i="51"/>
  <c r="AV81" i="51"/>
  <c r="AV84" i="51"/>
  <c r="N88" i="51"/>
  <c r="C80" i="51"/>
  <c r="C77" i="51"/>
  <c r="AV80" i="51"/>
  <c r="N79" i="51"/>
  <c r="E77" i="51"/>
  <c r="AV88" i="51"/>
  <c r="C88" i="51"/>
  <c r="C78" i="51"/>
  <c r="K86" i="51"/>
  <c r="K89" i="51"/>
  <c r="G87" i="51"/>
  <c r="G90" i="51"/>
  <c r="M88" i="51"/>
  <c r="AV90" i="51"/>
  <c r="E85" i="51"/>
  <c r="E87" i="51"/>
  <c r="F83" i="51"/>
  <c r="AV85" i="51"/>
  <c r="F87" i="51"/>
  <c r="F78" i="51"/>
  <c r="I80" i="51"/>
  <c r="I88" i="51"/>
  <c r="L80" i="51"/>
  <c r="L82" i="51"/>
  <c r="M81" i="51"/>
  <c r="AV82" i="51"/>
  <c r="L88" i="51"/>
  <c r="H80" i="51"/>
  <c r="H86" i="51"/>
  <c r="H88" i="51"/>
  <c r="H82" i="51"/>
  <c r="E83" i="51"/>
  <c r="I86" i="51"/>
  <c r="M84" i="51"/>
  <c r="F84" i="51"/>
  <c r="M77" i="51"/>
  <c r="G84" i="51"/>
  <c r="N81" i="51"/>
  <c r="N82" i="51"/>
  <c r="N83" i="51"/>
  <c r="N87" i="51"/>
  <c r="AV89" i="51"/>
  <c r="K79" i="51"/>
  <c r="N78" i="51"/>
  <c r="G83" i="51"/>
  <c r="E79" i="51"/>
  <c r="D83" i="51"/>
  <c r="D85" i="51"/>
  <c r="M85" i="51"/>
  <c r="G86" i="51"/>
  <c r="G88" i="51"/>
  <c r="L87" i="51"/>
  <c r="D89" i="51"/>
  <c r="M87" i="51"/>
  <c r="E82" i="51"/>
  <c r="E86" i="51"/>
  <c r="E90" i="51"/>
  <c r="AV86" i="51"/>
  <c r="H77" i="51"/>
  <c r="L90" i="51"/>
  <c r="F80" i="51"/>
  <c r="F79" i="51"/>
  <c r="F81" i="51"/>
  <c r="M89" i="51"/>
  <c r="D80" i="51"/>
  <c r="D84" i="51"/>
  <c r="D81" i="51"/>
  <c r="L83" i="51"/>
  <c r="L89" i="51"/>
  <c r="M80" i="51"/>
  <c r="M82" i="51"/>
  <c r="M86" i="51"/>
  <c r="M90" i="51"/>
  <c r="G79" i="51"/>
  <c r="I79" i="51"/>
  <c r="E78" i="51"/>
  <c r="F85" i="51"/>
  <c r="J82" i="51"/>
  <c r="J81" i="51"/>
  <c r="D82" i="51"/>
  <c r="F88" i="51"/>
  <c r="K80" i="51"/>
  <c r="M79" i="51"/>
  <c r="F82" i="51"/>
  <c r="L84" i="51"/>
  <c r="K78" i="51"/>
  <c r="L81" i="51"/>
  <c r="I89" i="51"/>
  <c r="D77" i="51"/>
  <c r="L85" i="51"/>
  <c r="D78" i="51"/>
  <c r="AV83" i="51"/>
  <c r="AV87" i="51"/>
  <c r="F89" i="51"/>
  <c r="AV78" i="51"/>
  <c r="G78" i="51"/>
  <c r="K82" i="51"/>
  <c r="K90" i="51"/>
  <c r="K77" i="51"/>
  <c r="H83" i="51"/>
  <c r="K81" i="51"/>
  <c r="K85" i="51"/>
  <c r="I84" i="51"/>
  <c r="AV79" i="51"/>
  <c r="L77" i="51"/>
  <c r="F86" i="51"/>
  <c r="F90" i="51"/>
  <c r="L78" i="51"/>
  <c r="J84" i="51"/>
  <c r="N89" i="51"/>
  <c r="K88" i="51"/>
  <c r="D79" i="51"/>
  <c r="O78" i="51" l="1"/>
  <c r="O88" i="51"/>
  <c r="O80" i="51"/>
  <c r="O86" i="51"/>
  <c r="O82" i="51"/>
  <c r="O83" i="51"/>
  <c r="O77" i="51"/>
  <c r="O81" i="51"/>
  <c r="O90" i="51"/>
  <c r="O84" i="51"/>
  <c r="O85" i="51"/>
  <c r="O89" i="51"/>
  <c r="O87" i="51"/>
  <c r="O79" i="51"/>
  <c r="R91" i="51"/>
  <c r="C91" i="51"/>
  <c r="J91" i="51"/>
  <c r="AH91" i="51"/>
  <c r="W91" i="51"/>
  <c r="AW91" i="51"/>
  <c r="E91" i="51"/>
  <c r="Y91" i="51"/>
  <c r="BC91" i="51"/>
  <c r="X91" i="51"/>
  <c r="AE91" i="51"/>
  <c r="AS91" i="51"/>
  <c r="T91" i="51"/>
  <c r="AX91" i="51"/>
  <c r="AF91" i="51"/>
  <c r="AM91" i="51"/>
  <c r="AI91" i="51"/>
  <c r="AA91" i="51"/>
  <c r="AZ91" i="51"/>
  <c r="H91" i="51"/>
  <c r="AB91" i="51"/>
  <c r="AU91" i="51"/>
  <c r="AG91" i="51"/>
  <c r="D91" i="51"/>
  <c r="I91" i="51"/>
  <c r="AO91" i="51"/>
  <c r="N91" i="51"/>
  <c r="BA91" i="51"/>
  <c r="AT91" i="51"/>
  <c r="V91" i="51"/>
  <c r="G91" i="51"/>
  <c r="BD91" i="51"/>
  <c r="U91" i="51"/>
  <c r="L91" i="51"/>
  <c r="Z91" i="51"/>
  <c r="AK91" i="51"/>
  <c r="AY91" i="51"/>
  <c r="AP91" i="51"/>
  <c r="M91" i="51"/>
  <c r="BB91" i="51"/>
  <c r="AV91" i="51"/>
  <c r="AJ91" i="51"/>
  <c r="AL91" i="51"/>
  <c r="Q91" i="51"/>
  <c r="F91" i="51"/>
  <c r="K91" i="51"/>
  <c r="AN91" i="51"/>
  <c r="S91" i="51"/>
  <c r="O91" i="51" l="1"/>
</calcChain>
</file>

<file path=xl/sharedStrings.xml><?xml version="1.0" encoding="utf-8"?>
<sst xmlns="http://schemas.openxmlformats.org/spreadsheetml/2006/main" count="21599" uniqueCount="175">
  <si>
    <t>C.18  PERÚ: PRODUCCIÓN DE PRINCIPALES CULTIVOS POR REGIÓN, ENERO 2019-2020</t>
  </si>
  <si>
    <t xml:space="preserve">          (Tonelada)</t>
  </si>
  <si>
    <t>continúa C.18</t>
  </si>
  <si>
    <t>Región</t>
  </si>
  <si>
    <t>Años</t>
  </si>
  <si>
    <t>Trigo</t>
  </si>
  <si>
    <t>Maíz  a. duro</t>
  </si>
  <si>
    <t>Maíz  amiláceo</t>
  </si>
  <si>
    <t>Arroz cáscara</t>
  </si>
  <si>
    <t>Cebada  grano</t>
  </si>
  <si>
    <t>Quinua</t>
  </si>
  <si>
    <t>Espárrago</t>
  </si>
  <si>
    <t>Alcachofa</t>
  </si>
  <si>
    <t>Ají</t>
  </si>
  <si>
    <t>Piquillo</t>
  </si>
  <si>
    <t>Pimiento</t>
  </si>
  <si>
    <t>Tomate</t>
  </si>
  <si>
    <t>Zapallo</t>
  </si>
  <si>
    <t>Arveja verde</t>
  </si>
  <si>
    <t>Zanahoria</t>
  </si>
  <si>
    <t>Ajo</t>
  </si>
  <si>
    <t>Cebolla</t>
  </si>
  <si>
    <t>Maíz choclo</t>
  </si>
  <si>
    <t>Palta</t>
  </si>
  <si>
    <t>Plátano</t>
  </si>
  <si>
    <t>Mango</t>
  </si>
  <si>
    <t>Papaya</t>
  </si>
  <si>
    <t>Piña</t>
  </si>
  <si>
    <t>Granadilla</t>
  </si>
  <si>
    <t>Limón sutíl</t>
  </si>
  <si>
    <t>Naranja</t>
  </si>
  <si>
    <t>Mandarina</t>
  </si>
  <si>
    <t>Tangelo</t>
  </si>
  <si>
    <t>Uva</t>
  </si>
  <si>
    <t>Manzana</t>
  </si>
  <si>
    <t>Melocotón</t>
  </si>
  <si>
    <t>Tuna</t>
  </si>
  <si>
    <t>Aceituna</t>
  </si>
  <si>
    <t>Palma aceitera</t>
  </si>
  <si>
    <t>Papa</t>
  </si>
  <si>
    <t>Yuca</t>
  </si>
  <si>
    <t>Camote</t>
  </si>
  <si>
    <t>Oca</t>
  </si>
  <si>
    <t>Olluco</t>
  </si>
  <si>
    <t>Café pergamino</t>
  </si>
  <si>
    <t>Cacao</t>
  </si>
  <si>
    <t>Páprika</t>
  </si>
  <si>
    <t>Frijol grano seco</t>
    <phoneticPr fontId="0" type="noConversion"/>
  </si>
  <si>
    <t>Pallar grano seco</t>
  </si>
  <si>
    <t>Haba seca</t>
  </si>
  <si>
    <t>Arveja  seca</t>
  </si>
  <si>
    <t>Caña para azúcar</t>
  </si>
  <si>
    <t>Alfalfa</t>
  </si>
  <si>
    <t>Maíz  chala</t>
  </si>
  <si>
    <t>Cebada forrajera</t>
  </si>
  <si>
    <t>Avena forrajera</t>
  </si>
  <si>
    <t>Algodón rama</t>
  </si>
  <si>
    <t>Orégano</t>
  </si>
  <si>
    <t>Arándano</t>
  </si>
  <si>
    <t>Total Nacional</t>
    <phoneticPr fontId="0" type="noConversion"/>
  </si>
  <si>
    <r>
      <t>2019</t>
    </r>
    <r>
      <rPr>
        <b/>
        <vertAlign val="superscript"/>
        <sz val="8"/>
        <color indexed="8"/>
        <rFont val="Arial Narrow"/>
        <family val="2"/>
      </rPr>
      <t>p/</t>
    </r>
  </si>
  <si>
    <r>
      <t>2020</t>
    </r>
    <r>
      <rPr>
        <b/>
        <vertAlign val="superscript"/>
        <sz val="8"/>
        <color indexed="8"/>
        <rFont val="Arial Narrow"/>
        <family val="2"/>
      </rPr>
      <t>p/</t>
    </r>
  </si>
  <si>
    <t>Amazonas</t>
  </si>
  <si>
    <t>2019</t>
  </si>
  <si>
    <t>2020</t>
  </si>
  <si>
    <t>Ancash</t>
  </si>
  <si>
    <t>Apurímac</t>
  </si>
  <si>
    <t>Arequipa</t>
  </si>
  <si>
    <t>Ayacucho</t>
  </si>
  <si>
    <t>Cajamarca</t>
  </si>
  <si>
    <t>Callao</t>
  </si>
  <si>
    <t>Cusco</t>
  </si>
  <si>
    <t>Huancavelica</t>
  </si>
  <si>
    <t>Huánuco</t>
  </si>
  <si>
    <t>Ica</t>
  </si>
  <si>
    <t>Junín</t>
  </si>
  <si>
    <t>La Libertad</t>
  </si>
  <si>
    <t>Lambayeque</t>
  </si>
  <si>
    <t>Lima</t>
  </si>
  <si>
    <t>Lima Metropolitana</t>
  </si>
  <si>
    <t>Loreto</t>
  </si>
  <si>
    <t>Madre de Dios</t>
  </si>
  <si>
    <t>Moquegua</t>
  </si>
  <si>
    <t>Pasco</t>
  </si>
  <si>
    <t>Piura</t>
  </si>
  <si>
    <t>Puno</t>
  </si>
  <si>
    <t>San Martín</t>
  </si>
  <si>
    <t>Tacna</t>
  </si>
  <si>
    <t>Tumbes</t>
  </si>
  <si>
    <t>Ucayali</t>
  </si>
  <si>
    <t>sigue…</t>
    <phoneticPr fontId="0" type="noConversion"/>
  </si>
  <si>
    <t>sigue…</t>
  </si>
  <si>
    <t>p/  Preliminar</t>
  </si>
  <si>
    <t>Fuente: Direcciones Regionales de Agricultura</t>
  </si>
  <si>
    <t>Elaboración: MINAGRI-DGESEP (DEA)</t>
  </si>
  <si>
    <t>C.18  PERÚ: PRODUCCIÓN DE PRINCIPALES CULTIVOS POR REGIÓN, ENERO-FEBRERO 2019-2020</t>
  </si>
  <si>
    <t>2019p/</t>
  </si>
  <si>
    <t>2020p/</t>
  </si>
  <si>
    <t>Apurimac</t>
  </si>
  <si>
    <r>
      <t>2019</t>
    </r>
    <r>
      <rPr>
        <b/>
        <vertAlign val="superscript"/>
        <sz val="8"/>
        <color rgb="FF000000"/>
        <rFont val="Arial Narrow"/>
        <family val="2"/>
      </rPr>
      <t>p</t>
    </r>
    <r>
      <rPr>
        <b/>
        <sz val="8"/>
        <color indexed="8"/>
        <rFont val="Arial Narrow"/>
        <family val="2"/>
      </rPr>
      <t>/</t>
    </r>
  </si>
  <si>
    <r>
      <t>2020</t>
    </r>
    <r>
      <rPr>
        <b/>
        <vertAlign val="superscript"/>
        <sz val="8"/>
        <color rgb="FF000000"/>
        <rFont val="Arial Narrow"/>
        <family val="2"/>
      </rPr>
      <t>p</t>
    </r>
    <r>
      <rPr>
        <b/>
        <sz val="8"/>
        <color indexed="8"/>
        <rFont val="Arial Narrow"/>
        <family val="2"/>
      </rPr>
      <t>/</t>
    </r>
  </si>
  <si>
    <t>Maíz  A. Duro</t>
  </si>
  <si>
    <t>Espá-   rrago</t>
  </si>
  <si>
    <t>Alca-    chofa</t>
  </si>
  <si>
    <t>Zana-    horia</t>
  </si>
  <si>
    <t>Haba grano  seco</t>
  </si>
  <si>
    <t>Arveja grano    seco</t>
  </si>
  <si>
    <t>Maíz      chala</t>
  </si>
  <si>
    <t>Pallar.   grano seco</t>
  </si>
  <si>
    <t>Maíz.    chala</t>
  </si>
  <si>
    <t>Arveja  verde</t>
  </si>
  <si>
    <t>Elaboración: MIDAGRI-DGESEP (DEA)</t>
  </si>
  <si>
    <t>2021p/</t>
  </si>
  <si>
    <t>2021</t>
  </si>
  <si>
    <t>Limón.        sutíl</t>
  </si>
  <si>
    <t>Total Nacional</t>
  </si>
  <si>
    <t>Elaboración: MIDAGRI-DGESEP (DEIA)</t>
  </si>
  <si>
    <t>Limón       sutíl</t>
  </si>
  <si>
    <t>Limón        sutíl</t>
  </si>
  <si>
    <r>
      <t>2020</t>
    </r>
    <r>
      <rPr>
        <b/>
        <vertAlign val="superscript"/>
        <sz val="8"/>
        <color indexed="8"/>
        <rFont val="Arial Narrow"/>
        <family val="2"/>
      </rPr>
      <t>p</t>
    </r>
  </si>
  <si>
    <r>
      <t>2021</t>
    </r>
    <r>
      <rPr>
        <b/>
        <vertAlign val="superscript"/>
        <sz val="8"/>
        <color indexed="8"/>
        <rFont val="Arial Narrow"/>
        <family val="2"/>
      </rPr>
      <t>p</t>
    </r>
  </si>
  <si>
    <r>
      <t>2022</t>
    </r>
    <r>
      <rPr>
        <b/>
        <vertAlign val="superscript"/>
        <sz val="8"/>
        <color indexed="8"/>
        <rFont val="Arial Narrow"/>
        <family val="2"/>
      </rPr>
      <t>p</t>
    </r>
  </si>
  <si>
    <t>2022</t>
  </si>
  <si>
    <t>Espá-    rrago</t>
  </si>
  <si>
    <t>Frijol      grano seco</t>
  </si>
  <si>
    <t>Haba      seca</t>
  </si>
  <si>
    <t>Haba   seca</t>
  </si>
  <si>
    <t>Espá-     rrago</t>
  </si>
  <si>
    <r>
      <t>2021</t>
    </r>
    <r>
      <rPr>
        <b/>
        <vertAlign val="superscript"/>
        <sz val="8"/>
        <color theme="1"/>
        <rFont val="Arial Narrow"/>
        <family val="2"/>
      </rPr>
      <t>p</t>
    </r>
  </si>
  <si>
    <r>
      <t>2022</t>
    </r>
    <r>
      <rPr>
        <b/>
        <vertAlign val="superscript"/>
        <sz val="8"/>
        <color theme="1"/>
        <rFont val="Arial Narrow"/>
        <family val="2"/>
      </rPr>
      <t>p</t>
    </r>
  </si>
  <si>
    <t>Espá-  rrago</t>
  </si>
  <si>
    <t>Alca-   chofa</t>
  </si>
  <si>
    <t>Limón        Sutíl</t>
  </si>
  <si>
    <t>Acei-   tuna</t>
  </si>
  <si>
    <t>Pallar gr. seco</t>
  </si>
  <si>
    <t>Zana-   horia</t>
  </si>
  <si>
    <t>Limón         sutíl</t>
  </si>
  <si>
    <t>Haba    seca</t>
  </si>
  <si>
    <r>
      <rPr>
        <vertAlign val="superscript"/>
        <sz val="6"/>
        <color theme="1"/>
        <rFont val="Arial Narrow"/>
        <family val="2"/>
      </rPr>
      <t>P</t>
    </r>
    <r>
      <rPr>
        <sz val="6"/>
        <color theme="1"/>
        <rFont val="Arial Narrow"/>
        <family val="2"/>
      </rPr>
      <t xml:space="preserve"> Provisional</t>
    </r>
  </si>
  <si>
    <t>Frijol grano seco</t>
    <phoneticPr fontId="0" type="noConversion"/>
  </si>
  <si>
    <t>Total Nacional</t>
    <phoneticPr fontId="0" type="noConversion"/>
  </si>
  <si>
    <r>
      <t>2023</t>
    </r>
    <r>
      <rPr>
        <b/>
        <vertAlign val="superscript"/>
        <sz val="8"/>
        <color indexed="8"/>
        <rFont val="Arial Narrow"/>
        <family val="2"/>
      </rPr>
      <t>p</t>
    </r>
  </si>
  <si>
    <t>2023</t>
  </si>
  <si>
    <t>sigue…</t>
    <phoneticPr fontId="0" type="noConversion"/>
  </si>
  <si>
    <r>
      <rPr>
        <vertAlign val="superscript"/>
        <sz val="6"/>
        <color indexed="8"/>
        <rFont val="Arial Narrow"/>
        <family val="2"/>
      </rPr>
      <t>P</t>
    </r>
    <r>
      <rPr>
        <sz val="6"/>
        <color indexed="8"/>
        <rFont val="Arial Narrow"/>
        <family val="2"/>
      </rPr>
      <t xml:space="preserve"> Provisional</t>
    </r>
  </si>
  <si>
    <t>Frijol grano seco</t>
    <phoneticPr fontId="0" type="noConversion"/>
  </si>
  <si>
    <t>Total Nacional</t>
    <phoneticPr fontId="0" type="noConversion"/>
  </si>
  <si>
    <r>
      <t>2023</t>
    </r>
    <r>
      <rPr>
        <b/>
        <vertAlign val="superscript"/>
        <sz val="8"/>
        <color theme="1"/>
        <rFont val="Arial Narrow"/>
        <family val="2"/>
      </rPr>
      <t>p</t>
    </r>
  </si>
  <si>
    <t>sigue…</t>
    <phoneticPr fontId="0" type="noConversion"/>
  </si>
  <si>
    <t>Fuente: Gerencias y Direcciones Regionales de Agricultura</t>
  </si>
  <si>
    <t>precio al consumidor final alto</t>
  </si>
  <si>
    <t xml:space="preserve">precio al mayorista </t>
  </si>
  <si>
    <t xml:space="preserve">precio por chacra </t>
  </si>
  <si>
    <t>total</t>
  </si>
  <si>
    <t>Año</t>
  </si>
  <si>
    <t xml:space="preserve"> Nacional</t>
  </si>
  <si>
    <t xml:space="preserve">C.49  PERÚ: PRECIO PROMEDIO PAGADO AL PRODUCTOR (EN CHACRA) DE PRINCIPALES PRODUCTOS AGRÍCOLAS </t>
  </si>
  <si>
    <t xml:space="preserve">          POR REGIÓN, ENERO 2019-2020</t>
  </si>
  <si>
    <t xml:space="preserve">         (Soles por kilogramo)</t>
    <phoneticPr fontId="0" type="noConversion"/>
  </si>
  <si>
    <r>
      <t>2020</t>
    </r>
    <r>
      <rPr>
        <b/>
        <vertAlign val="superscript"/>
        <sz val="8"/>
        <color theme="1"/>
        <rFont val="Arial Narrow"/>
        <family val="2"/>
      </rPr>
      <t>p</t>
    </r>
  </si>
  <si>
    <t xml:space="preserve">convertidos a KG </t>
  </si>
  <si>
    <t xml:space="preserve">TM </t>
  </si>
  <si>
    <t>toneladas</t>
  </si>
  <si>
    <t>RUC</t>
  </si>
  <si>
    <t>AÑO 2023</t>
  </si>
  <si>
    <t>CATEGORIA</t>
  </si>
  <si>
    <t>GRAN EMPRESA</t>
  </si>
  <si>
    <t xml:space="preserve">MICRO EMPRESA </t>
  </si>
  <si>
    <t xml:space="preserve">PARTICIPACIÓN </t>
  </si>
  <si>
    <t>ARA EXPORT S.A.C.</t>
  </si>
  <si>
    <t>FUNDO LOS PALTOS S.A.C.</t>
  </si>
  <si>
    <t>POLAR FRUIT INTERNATIONAL S.A.C.</t>
  </si>
  <si>
    <t>GREEN GOLD PACIFIC S.A.C.</t>
  </si>
  <si>
    <t xml:space="preserve">Razon social </t>
  </si>
  <si>
    <t xml:space="preserve">Los precios desde el año 2020-2023 han tenido un crecimiento , como promedio nacional , siendo la Libertad con mayor crecimiento en este periodo con 397.5% , teniendo un precio de 0.52 por kilo en el año 2020, para tener en el año 2023 un precio de 2.60 por kilo de Uva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</si>
</sst>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43" formatCode="_-* #,##0.00_-;\-* #,##0.00_-;_-* &quot;-&quot;??_-;_-@_-"/>
    <numFmt numFmtId="164" formatCode="General_)"/>
    <numFmt numFmtId="165" formatCode="#,##0__"/>
    <numFmt numFmtId="166" formatCode="#,##0.000__"/>
    <numFmt numFmtId="167" formatCode="#,##0.0"/>
    <numFmt numFmtId="168" formatCode="0_)"/>
    <numFmt numFmtId="169" formatCode="_ * #,##0.00_ ;_ * \-#,##0.00_ ;_ * &quot;-&quot;??_ ;_ @_ "/>
    <numFmt numFmtId="170" formatCode="0.0%"/>
    <numFmt numFmtId="171" formatCode="_ * #,##0_ ;_ * \-#,##0_ ;_ * &quot;-&quot;_ ;_ @_ "/>
  </numFmts>
  <fonts count="23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9"/>
      <color indexed="8"/>
      <name val="Arial Narrow"/>
      <family val="2"/>
    </font>
    <font>
      <sz val="9"/>
      <color indexed="8"/>
      <name val="Arial Narrow"/>
      <family val="2"/>
    </font>
    <font>
      <sz val="8"/>
      <color indexed="8"/>
      <name val="Arial Narrow"/>
      <family val="2"/>
    </font>
    <font>
      <b/>
      <sz val="8"/>
      <color indexed="8"/>
      <name val="Arial Narrow"/>
      <family val="2"/>
    </font>
    <font>
      <b/>
      <vertAlign val="superscript"/>
      <sz val="8"/>
      <color indexed="8"/>
      <name val="Arial Narrow"/>
      <family val="2"/>
    </font>
    <font>
      <sz val="6"/>
      <color indexed="8"/>
      <name val="Arial Narrow"/>
      <family val="2"/>
    </font>
    <font>
      <sz val="8"/>
      <name val="Helvetica"/>
      <family val="2"/>
    </font>
    <font>
      <b/>
      <vertAlign val="superscript"/>
      <sz val="8"/>
      <color rgb="FF000000"/>
      <name val="Arial Narrow"/>
      <family val="2"/>
    </font>
    <font>
      <b/>
      <sz val="8"/>
      <color theme="1"/>
      <name val="Arial Narrow"/>
      <family val="2"/>
    </font>
    <font>
      <b/>
      <sz val="9"/>
      <color theme="1"/>
      <name val="Arial Narrow"/>
      <family val="2"/>
    </font>
    <font>
      <sz val="8"/>
      <color theme="1"/>
      <name val="Arial Narrow"/>
      <family val="2"/>
    </font>
    <font>
      <sz val="6"/>
      <color theme="1"/>
      <name val="Arial Narrow"/>
      <family val="2"/>
    </font>
    <font>
      <b/>
      <sz val="8"/>
      <name val="Arial Narrow"/>
      <family val="2"/>
    </font>
    <font>
      <b/>
      <vertAlign val="superscript"/>
      <sz val="8"/>
      <color theme="1"/>
      <name val="Arial Narrow"/>
      <family val="2"/>
    </font>
    <font>
      <vertAlign val="superscript"/>
      <sz val="6"/>
      <color theme="1"/>
      <name val="Arial Narrow"/>
      <family val="2"/>
    </font>
    <font>
      <sz val="7"/>
      <color indexed="8"/>
      <name val="Arial Narrow"/>
      <family val="2"/>
    </font>
    <font>
      <vertAlign val="superscript"/>
      <sz val="6"/>
      <color indexed="8"/>
      <name val="Arial Narrow"/>
      <family val="2"/>
    </font>
    <font>
      <sz val="10"/>
      <color indexed="8"/>
      <name val="Arial"/>
      <family val="2"/>
    </font>
    <font>
      <sz val="9"/>
      <color indexed="8"/>
      <name val="Calibri"/>
      <family val="2"/>
    </font>
    <font>
      <sz val="10"/>
      <name val="Arial"/>
      <family val="2"/>
    </font>
    <font>
      <sz val="8"/>
      <color rgb="FFFF0000"/>
      <name val="Arial Narrow"/>
      <family val="2"/>
    </font>
  </fonts>
  <fills count="21">
    <fill>
      <patternFill patternType="none"/>
    </fill>
    <fill>
      <patternFill patternType="gray125"/>
    </fill>
    <fill>
      <patternFill patternType="solid">
        <fgColor indexed="57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CC00"/>
        <bgColor indexed="64"/>
      </patternFill>
    </fill>
    <fill>
      <patternFill patternType="solid">
        <fgColor rgb="FFCDCDC3"/>
        <bgColor indexed="64"/>
      </patternFill>
    </fill>
    <fill>
      <patternFill patternType="solid">
        <fgColor rgb="FFFFE287"/>
        <bgColor indexed="64"/>
      </patternFill>
    </fill>
    <fill>
      <patternFill patternType="solid">
        <fgColor rgb="FFE3E2D4"/>
        <bgColor indexed="64"/>
      </patternFill>
    </fill>
    <fill>
      <patternFill patternType="solid">
        <fgColor rgb="FF83B88D"/>
        <bgColor indexed="64"/>
      </patternFill>
    </fill>
    <fill>
      <patternFill patternType="solid">
        <fgColor rgb="FFC2D4B9"/>
        <bgColor indexed="64"/>
      </patternFill>
    </fill>
    <fill>
      <patternFill patternType="solid">
        <fgColor rgb="FFFFF0C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57"/>
        <bgColor indexed="0"/>
      </patternFill>
    </fill>
    <fill>
      <patternFill patternType="solid">
        <fgColor rgb="FFCCCC00"/>
        <bgColor indexed="0"/>
      </patternFill>
    </fill>
    <fill>
      <patternFill patternType="solid">
        <fgColor rgb="FFFFF0C7"/>
        <bgColor indexed="64"/>
      </patternFill>
    </fill>
    <fill>
      <patternFill patternType="solid">
        <fgColor rgb="FFFEE287"/>
        <bgColor indexed="64"/>
      </patternFill>
    </fill>
    <fill>
      <patternFill patternType="solid">
        <fgColor rgb="FF83B88C"/>
        <bgColor indexed="64"/>
      </patternFill>
    </fill>
    <fill>
      <patternFill patternType="solid">
        <fgColor rgb="FFB4DCB6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/>
      <bottom style="thin">
        <color indexed="8"/>
      </bottom>
      <diagonal/>
    </border>
  </borders>
  <cellStyleXfs count="1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168" fontId="8" fillId="0" borderId="0"/>
    <xf numFmtId="0" fontId="19" fillId="0" borderId="0"/>
    <xf numFmtId="0" fontId="20" fillId="0" borderId="0"/>
    <xf numFmtId="0" fontId="21" fillId="0" borderId="0"/>
    <xf numFmtId="0" fontId="1" fillId="0" borderId="0"/>
    <xf numFmtId="0" fontId="20" fillId="0" borderId="0"/>
    <xf numFmtId="171" fontId="20" fillId="0" borderId="0" applyFont="0" applyFill="0" applyBorder="0" applyAlignment="0" applyProtection="0"/>
    <xf numFmtId="0" fontId="21" fillId="0" borderId="0"/>
    <xf numFmtId="169" fontId="21" fillId="0" borderId="0" applyFont="0" applyFill="0" applyBorder="0" applyAlignment="0" applyProtection="0"/>
    <xf numFmtId="43" fontId="20" fillId="0" borderId="0" applyFont="0" applyFill="0" applyBorder="0" applyAlignment="0" applyProtection="0"/>
  </cellStyleXfs>
  <cellXfs count="231">
    <xf numFmtId="0" fontId="0" fillId="0" borderId="0" xfId="0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164" fontId="5" fillId="2" borderId="1" xfId="0" applyNumberFormat="1" applyFont="1" applyFill="1" applyBorder="1" applyAlignment="1">
      <alignment horizontal="center" vertical="center" wrapText="1"/>
    </xf>
    <xf numFmtId="37" fontId="5" fillId="3" borderId="2" xfId="0" quotePrefix="1" applyNumberFormat="1" applyFont="1" applyFill="1" applyBorder="1" applyAlignment="1">
      <alignment horizontal="center" vertical="center"/>
    </xf>
    <xf numFmtId="165" fontId="5" fillId="3" borderId="0" xfId="0" applyNumberFormat="1" applyFont="1" applyFill="1" applyAlignment="1">
      <alignment vertical="center"/>
    </xf>
    <xf numFmtId="37" fontId="5" fillId="3" borderId="3" xfId="0" quotePrefix="1" applyNumberFormat="1" applyFont="1" applyFill="1" applyBorder="1" applyAlignment="1">
      <alignment horizontal="center" vertical="center"/>
    </xf>
    <xf numFmtId="165" fontId="5" fillId="3" borderId="3" xfId="0" applyNumberFormat="1" applyFont="1" applyFill="1" applyBorder="1" applyAlignment="1">
      <alignment vertical="center"/>
    </xf>
    <xf numFmtId="39" fontId="4" fillId="0" borderId="0" xfId="0" applyNumberFormat="1" applyFont="1" applyAlignment="1">
      <alignment horizontal="left" vertical="center"/>
    </xf>
    <xf numFmtId="37" fontId="4" fillId="4" borderId="0" xfId="0" quotePrefix="1" applyNumberFormat="1" applyFont="1" applyFill="1" applyAlignment="1">
      <alignment horizontal="center" vertical="center"/>
    </xf>
    <xf numFmtId="165" fontId="4" fillId="0" borderId="0" xfId="0" applyNumberFormat="1" applyFont="1" applyAlignment="1">
      <alignment vertical="center"/>
    </xf>
    <xf numFmtId="166" fontId="4" fillId="0" borderId="0" xfId="0" applyNumberFormat="1" applyFont="1" applyAlignment="1">
      <alignment vertical="center"/>
    </xf>
    <xf numFmtId="39" fontId="4" fillId="0" borderId="3" xfId="0" applyNumberFormat="1" applyFont="1" applyBorder="1" applyAlignment="1">
      <alignment horizontal="left" vertical="center"/>
    </xf>
    <xf numFmtId="37" fontId="4" fillId="4" borderId="3" xfId="0" quotePrefix="1" applyNumberFormat="1" applyFont="1" applyFill="1" applyBorder="1" applyAlignment="1">
      <alignment horizontal="center" vertical="center"/>
    </xf>
    <xf numFmtId="165" fontId="4" fillId="0" borderId="3" xfId="0" applyNumberFormat="1" applyFont="1" applyBorder="1" applyAlignment="1">
      <alignment vertical="center"/>
    </xf>
    <xf numFmtId="0" fontId="7" fillId="0" borderId="0" xfId="0" applyFont="1" applyAlignment="1">
      <alignment vertical="center"/>
    </xf>
    <xf numFmtId="167" fontId="7" fillId="0" borderId="2" xfId="0" applyNumberFormat="1" applyFont="1" applyBorder="1" applyAlignment="1">
      <alignment horizontal="right" vertical="center"/>
    </xf>
    <xf numFmtId="0" fontId="7" fillId="0" borderId="0" xfId="0" applyFont="1"/>
    <xf numFmtId="168" fontId="7" fillId="0" borderId="0" xfId="3" applyFont="1" applyAlignment="1">
      <alignment horizontal="left" vertical="center"/>
    </xf>
    <xf numFmtId="0" fontId="4" fillId="5" borderId="0" xfId="0" applyFont="1" applyFill="1" applyAlignment="1">
      <alignment vertical="center"/>
    </xf>
    <xf numFmtId="164" fontId="5" fillId="6" borderId="1" xfId="0" applyNumberFormat="1" applyFont="1" applyFill="1" applyBorder="1" applyAlignment="1">
      <alignment horizontal="center" vertical="center" wrapText="1"/>
    </xf>
    <xf numFmtId="37" fontId="5" fillId="7" borderId="2" xfId="0" quotePrefix="1" applyNumberFormat="1" applyFont="1" applyFill="1" applyBorder="1" applyAlignment="1">
      <alignment horizontal="center" vertical="center"/>
    </xf>
    <xf numFmtId="165" fontId="5" fillId="7" borderId="0" xfId="0" applyNumberFormat="1" applyFont="1" applyFill="1" applyAlignment="1">
      <alignment vertical="center"/>
    </xf>
    <xf numFmtId="37" fontId="5" fillId="7" borderId="3" xfId="0" quotePrefix="1" applyNumberFormat="1" applyFont="1" applyFill="1" applyBorder="1" applyAlignment="1">
      <alignment horizontal="center" vertical="center"/>
    </xf>
    <xf numFmtId="165" fontId="5" fillId="7" borderId="3" xfId="0" applyNumberFormat="1" applyFont="1" applyFill="1" applyBorder="1" applyAlignment="1">
      <alignment vertical="center"/>
    </xf>
    <xf numFmtId="164" fontId="10" fillId="6" borderId="1" xfId="0" applyNumberFormat="1" applyFont="1" applyFill="1" applyBorder="1" applyAlignment="1">
      <alignment horizontal="center" vertical="center" wrapText="1"/>
    </xf>
    <xf numFmtId="37" fontId="10" fillId="3" borderId="2" xfId="0" quotePrefix="1" applyNumberFormat="1" applyFont="1" applyFill="1" applyBorder="1" applyAlignment="1">
      <alignment horizontal="center" vertical="center"/>
    </xf>
    <xf numFmtId="165" fontId="10" fillId="3" borderId="0" xfId="0" applyNumberFormat="1" applyFont="1" applyFill="1" applyAlignment="1">
      <alignment vertical="center"/>
    </xf>
    <xf numFmtId="37" fontId="10" fillId="3" borderId="3" xfId="0" quotePrefix="1" applyNumberFormat="1" applyFont="1" applyFill="1" applyBorder="1" applyAlignment="1">
      <alignment horizontal="center" vertical="center"/>
    </xf>
    <xf numFmtId="165" fontId="10" fillId="3" borderId="3" xfId="0" applyNumberFormat="1" applyFont="1" applyFill="1" applyBorder="1" applyAlignment="1">
      <alignment vertical="center"/>
    </xf>
    <xf numFmtId="39" fontId="12" fillId="0" borderId="0" xfId="0" applyNumberFormat="1" applyFont="1" applyAlignment="1">
      <alignment horizontal="left" vertical="center"/>
    </xf>
    <xf numFmtId="37" fontId="12" fillId="4" borderId="0" xfId="0" quotePrefix="1" applyNumberFormat="1" applyFont="1" applyFill="1" applyAlignment="1">
      <alignment horizontal="center" vertical="center"/>
    </xf>
    <xf numFmtId="165" fontId="12" fillId="0" borderId="0" xfId="0" applyNumberFormat="1" applyFont="1" applyAlignment="1">
      <alignment vertical="center"/>
    </xf>
    <xf numFmtId="166" fontId="12" fillId="0" borderId="0" xfId="0" applyNumberFormat="1" applyFont="1" applyAlignment="1">
      <alignment vertical="center"/>
    </xf>
    <xf numFmtId="39" fontId="12" fillId="0" borderId="3" xfId="0" applyNumberFormat="1" applyFont="1" applyBorder="1" applyAlignment="1">
      <alignment horizontal="left" vertical="center"/>
    </xf>
    <xf numFmtId="37" fontId="12" fillId="4" borderId="3" xfId="0" quotePrefix="1" applyNumberFormat="1" applyFont="1" applyFill="1" applyBorder="1" applyAlignment="1">
      <alignment horizontal="center" vertical="center"/>
    </xf>
    <xf numFmtId="165" fontId="12" fillId="0" borderId="3" xfId="0" applyNumberFormat="1" applyFont="1" applyBorder="1" applyAlignment="1">
      <alignment vertical="center"/>
    </xf>
    <xf numFmtId="0" fontId="13" fillId="0" borderId="0" xfId="0" applyFont="1" applyAlignment="1">
      <alignment vertical="center"/>
    </xf>
    <xf numFmtId="167" fontId="13" fillId="0" borderId="2" xfId="0" applyNumberFormat="1" applyFont="1" applyBorder="1" applyAlignment="1">
      <alignment horizontal="right" vertical="center"/>
    </xf>
    <xf numFmtId="0" fontId="13" fillId="0" borderId="0" xfId="0" applyFont="1"/>
    <xf numFmtId="168" fontId="13" fillId="0" borderId="0" xfId="3" applyFont="1" applyAlignment="1">
      <alignment horizontal="left" vertical="center"/>
    </xf>
    <xf numFmtId="164" fontId="14" fillId="6" borderId="1" xfId="0" applyNumberFormat="1" applyFont="1" applyFill="1" applyBorder="1" applyAlignment="1">
      <alignment horizontal="center" vertical="center" wrapText="1"/>
    </xf>
    <xf numFmtId="49" fontId="4" fillId="0" borderId="0" xfId="0" quotePrefix="1" applyNumberFormat="1" applyFont="1" applyAlignment="1">
      <alignment horizontal="center" vertical="center"/>
    </xf>
    <xf numFmtId="49" fontId="4" fillId="0" borderId="3" xfId="0" quotePrefix="1" applyNumberFormat="1" applyFont="1" applyBorder="1" applyAlignment="1">
      <alignment horizontal="center" vertical="center"/>
    </xf>
    <xf numFmtId="164" fontId="5" fillId="8" borderId="1" xfId="0" applyNumberFormat="1" applyFont="1" applyFill="1" applyBorder="1" applyAlignment="1">
      <alignment horizontal="center" vertical="center" wrapText="1"/>
    </xf>
    <xf numFmtId="37" fontId="5" fillId="9" borderId="2" xfId="0" quotePrefix="1" applyNumberFormat="1" applyFont="1" applyFill="1" applyBorder="1" applyAlignment="1">
      <alignment horizontal="center" vertical="center"/>
    </xf>
    <xf numFmtId="165" fontId="5" fillId="9" borderId="0" xfId="0" applyNumberFormat="1" applyFont="1" applyFill="1" applyAlignment="1">
      <alignment vertical="center"/>
    </xf>
    <xf numFmtId="37" fontId="5" fillId="9" borderId="3" xfId="0" quotePrefix="1" applyNumberFormat="1" applyFont="1" applyFill="1" applyBorder="1" applyAlignment="1">
      <alignment horizontal="center" vertical="center"/>
    </xf>
    <xf numFmtId="165" fontId="5" fillId="9" borderId="3" xfId="0" applyNumberFormat="1" applyFont="1" applyFill="1" applyBorder="1" applyAlignment="1">
      <alignment vertical="center"/>
    </xf>
    <xf numFmtId="3" fontId="5" fillId="9" borderId="0" xfId="0" applyNumberFormat="1" applyFont="1" applyFill="1" applyAlignment="1">
      <alignment vertical="center"/>
    </xf>
    <xf numFmtId="3" fontId="5" fillId="9" borderId="3" xfId="0" applyNumberFormat="1" applyFont="1" applyFill="1" applyBorder="1" applyAlignment="1">
      <alignment vertical="center"/>
    </xf>
    <xf numFmtId="3" fontId="4" fillId="0" borderId="0" xfId="0" applyNumberFormat="1" applyFont="1" applyAlignment="1">
      <alignment vertical="center"/>
    </xf>
    <xf numFmtId="3" fontId="4" fillId="0" borderId="3" xfId="0" applyNumberFormat="1" applyFont="1" applyBorder="1" applyAlignment="1">
      <alignment vertical="center"/>
    </xf>
    <xf numFmtId="0" fontId="4" fillId="0" borderId="0" xfId="0" quotePrefix="1" applyFont="1" applyAlignment="1">
      <alignment horizontal="center" vertical="center"/>
    </xf>
    <xf numFmtId="0" fontId="4" fillId="0" borderId="3" xfId="0" quotePrefix="1" applyFont="1" applyBorder="1" applyAlignment="1">
      <alignment horizontal="center" vertical="center"/>
    </xf>
    <xf numFmtId="164" fontId="5" fillId="10" borderId="1" xfId="0" applyNumberFormat="1" applyFont="1" applyFill="1" applyBorder="1" applyAlignment="1">
      <alignment horizontal="center" vertical="center" wrapText="1"/>
    </xf>
    <xf numFmtId="37" fontId="5" fillId="11" borderId="2" xfId="0" quotePrefix="1" applyNumberFormat="1" applyFont="1" applyFill="1" applyBorder="1" applyAlignment="1">
      <alignment horizontal="center" vertical="center"/>
    </xf>
    <xf numFmtId="165" fontId="5" fillId="11" borderId="0" xfId="0" applyNumberFormat="1" applyFont="1" applyFill="1" applyAlignment="1">
      <alignment vertical="center"/>
    </xf>
    <xf numFmtId="37" fontId="5" fillId="11" borderId="3" xfId="0" quotePrefix="1" applyNumberFormat="1" applyFont="1" applyFill="1" applyBorder="1" applyAlignment="1">
      <alignment horizontal="center" vertical="center"/>
    </xf>
    <xf numFmtId="165" fontId="5" fillId="11" borderId="3" xfId="0" applyNumberFormat="1" applyFont="1" applyFill="1" applyBorder="1" applyAlignment="1">
      <alignment vertical="center"/>
    </xf>
    <xf numFmtId="165" fontId="5" fillId="11" borderId="0" xfId="0" applyNumberFormat="1" applyFont="1" applyFill="1" applyAlignment="1">
      <alignment horizontal="center" vertical="center"/>
    </xf>
    <xf numFmtId="165" fontId="5" fillId="11" borderId="3" xfId="0" applyNumberFormat="1" applyFont="1" applyFill="1" applyBorder="1" applyAlignment="1">
      <alignment horizontal="center" vertical="center"/>
    </xf>
    <xf numFmtId="3" fontId="5" fillId="11" borderId="0" xfId="0" applyNumberFormat="1" applyFont="1" applyFill="1" applyAlignment="1">
      <alignment vertical="center"/>
    </xf>
    <xf numFmtId="3" fontId="5" fillId="11" borderId="3" xfId="0" applyNumberFormat="1" applyFont="1" applyFill="1" applyBorder="1" applyAlignment="1">
      <alignment vertical="center"/>
    </xf>
    <xf numFmtId="3" fontId="7" fillId="0" borderId="0" xfId="0" applyNumberFormat="1" applyFont="1" applyAlignment="1">
      <alignment vertical="center"/>
    </xf>
    <xf numFmtId="3" fontId="7" fillId="0" borderId="2" xfId="0" applyNumberFormat="1" applyFont="1" applyBorder="1" applyAlignment="1">
      <alignment horizontal="right" vertical="center"/>
    </xf>
    <xf numFmtId="3" fontId="7" fillId="0" borderId="0" xfId="0" applyNumberFormat="1" applyFont="1"/>
    <xf numFmtId="164" fontId="10" fillId="10" borderId="1" xfId="0" applyNumberFormat="1" applyFont="1" applyFill="1" applyBorder="1" applyAlignment="1">
      <alignment horizontal="center" vertical="center" wrapText="1"/>
    </xf>
    <xf numFmtId="37" fontId="10" fillId="11" borderId="2" xfId="0" quotePrefix="1" applyNumberFormat="1" applyFont="1" applyFill="1" applyBorder="1" applyAlignment="1">
      <alignment horizontal="center" vertical="center"/>
    </xf>
    <xf numFmtId="37" fontId="10" fillId="11" borderId="3" xfId="0" quotePrefix="1" applyNumberFormat="1" applyFont="1" applyFill="1" applyBorder="1" applyAlignment="1">
      <alignment horizontal="center" vertical="center"/>
    </xf>
    <xf numFmtId="49" fontId="12" fillId="0" borderId="0" xfId="0" quotePrefix="1" applyNumberFormat="1" applyFont="1" applyAlignment="1">
      <alignment horizontal="center" vertical="center"/>
    </xf>
    <xf numFmtId="49" fontId="12" fillId="0" borderId="3" xfId="0" quotePrefix="1" applyNumberFormat="1" applyFont="1" applyBorder="1" applyAlignment="1">
      <alignment horizontal="center" vertical="center"/>
    </xf>
    <xf numFmtId="3" fontId="5" fillId="11" borderId="2" xfId="0" quotePrefix="1" applyNumberFormat="1" applyFont="1" applyFill="1" applyBorder="1" applyAlignment="1">
      <alignment horizontal="center" vertical="center"/>
    </xf>
    <xf numFmtId="3" fontId="5" fillId="11" borderId="3" xfId="0" quotePrefix="1" applyNumberFormat="1" applyFont="1" applyFill="1" applyBorder="1" applyAlignment="1">
      <alignment horizontal="center" vertical="center"/>
    </xf>
    <xf numFmtId="3" fontId="4" fillId="0" borderId="0" xfId="0" applyNumberFormat="1" applyFont="1" applyAlignment="1">
      <alignment horizontal="left" vertical="center"/>
    </xf>
    <xf numFmtId="3" fontId="4" fillId="0" borderId="0" xfId="0" quotePrefix="1" applyNumberFormat="1" applyFont="1" applyAlignment="1">
      <alignment horizontal="center" vertical="center"/>
    </xf>
    <xf numFmtId="3" fontId="4" fillId="0" borderId="3" xfId="0" applyNumberFormat="1" applyFont="1" applyBorder="1" applyAlignment="1">
      <alignment horizontal="left" vertical="center"/>
    </xf>
    <xf numFmtId="3" fontId="4" fillId="0" borderId="3" xfId="0" quotePrefix="1" applyNumberFormat="1" applyFont="1" applyBorder="1" applyAlignment="1">
      <alignment horizontal="center" vertical="center"/>
    </xf>
    <xf numFmtId="3" fontId="10" fillId="11" borderId="0" xfId="0" applyNumberFormat="1" applyFont="1" applyFill="1" applyAlignment="1">
      <alignment vertical="center"/>
    </xf>
    <xf numFmtId="3" fontId="10" fillId="11" borderId="3" xfId="0" applyNumberFormat="1" applyFont="1" applyFill="1" applyBorder="1" applyAlignment="1">
      <alignment vertical="center"/>
    </xf>
    <xf numFmtId="3" fontId="12" fillId="0" borderId="0" xfId="0" applyNumberFormat="1" applyFont="1" applyAlignment="1">
      <alignment vertical="center"/>
    </xf>
    <xf numFmtId="3" fontId="12" fillId="0" borderId="3" xfId="0" applyNumberFormat="1" applyFont="1" applyBorder="1" applyAlignment="1">
      <alignment vertical="center"/>
    </xf>
    <xf numFmtId="165" fontId="10" fillId="11" borderId="0" xfId="0" applyNumberFormat="1" applyFont="1" applyFill="1" applyAlignment="1">
      <alignment vertical="center"/>
    </xf>
    <xf numFmtId="165" fontId="10" fillId="11" borderId="3" xfId="0" applyNumberFormat="1" applyFont="1" applyFill="1" applyBorder="1" applyAlignment="1">
      <alignment vertical="center"/>
    </xf>
    <xf numFmtId="164" fontId="13" fillId="0" borderId="0" xfId="0" applyNumberFormat="1" applyFont="1" applyAlignment="1">
      <alignment horizontal="left"/>
    </xf>
    <xf numFmtId="37" fontId="5" fillId="12" borderId="2" xfId="0" quotePrefix="1" applyNumberFormat="1" applyFont="1" applyFill="1" applyBorder="1" applyAlignment="1">
      <alignment horizontal="center" vertical="center"/>
    </xf>
    <xf numFmtId="165" fontId="5" fillId="12" borderId="0" xfId="0" applyNumberFormat="1" applyFont="1" applyFill="1" applyAlignment="1">
      <alignment vertical="center"/>
    </xf>
    <xf numFmtId="165" fontId="5" fillId="12" borderId="0" xfId="0" applyNumberFormat="1" applyFont="1" applyFill="1" applyAlignment="1">
      <alignment horizontal="right" vertical="center"/>
    </xf>
    <xf numFmtId="37" fontId="5" fillId="12" borderId="3" xfId="0" quotePrefix="1" applyNumberFormat="1" applyFont="1" applyFill="1" applyBorder="1" applyAlignment="1">
      <alignment horizontal="center" vertical="center"/>
    </xf>
    <xf numFmtId="165" fontId="5" fillId="12" borderId="3" xfId="0" applyNumberFormat="1" applyFont="1" applyFill="1" applyBorder="1" applyAlignment="1">
      <alignment vertical="center"/>
    </xf>
    <xf numFmtId="165" fontId="5" fillId="12" borderId="3" xfId="0" applyNumberFormat="1" applyFont="1" applyFill="1" applyBorder="1" applyAlignment="1">
      <alignment horizontal="right" vertical="center"/>
    </xf>
    <xf numFmtId="165" fontId="4" fillId="0" borderId="0" xfId="0" applyNumberFormat="1" applyFont="1" applyAlignment="1">
      <alignment horizontal="right" vertical="center"/>
    </xf>
    <xf numFmtId="0" fontId="4" fillId="0" borderId="0" xfId="0" applyFont="1" applyAlignment="1">
      <alignment horizontal="center"/>
    </xf>
    <xf numFmtId="165" fontId="4" fillId="0" borderId="3" xfId="0" applyNumberFormat="1" applyFont="1" applyBorder="1" applyAlignment="1">
      <alignment horizontal="right" vertical="center"/>
    </xf>
    <xf numFmtId="167" fontId="17" fillId="0" borderId="2" xfId="0" applyNumberFormat="1" applyFont="1" applyBorder="1" applyAlignment="1">
      <alignment horizontal="right" vertical="center"/>
    </xf>
    <xf numFmtId="0" fontId="17" fillId="0" borderId="0" xfId="0" applyFont="1" applyAlignment="1">
      <alignment vertical="center"/>
    </xf>
    <xf numFmtId="164" fontId="7" fillId="0" borderId="0" xfId="0" applyNumberFormat="1" applyFont="1" applyAlignment="1">
      <alignment horizontal="left"/>
    </xf>
    <xf numFmtId="0" fontId="17" fillId="0" borderId="0" xfId="0" applyFont="1"/>
    <xf numFmtId="164" fontId="10" fillId="8" borderId="1" xfId="0" applyNumberFormat="1" applyFont="1" applyFill="1" applyBorder="1" applyAlignment="1">
      <alignment horizontal="center" vertical="center" wrapText="1"/>
    </xf>
    <xf numFmtId="37" fontId="10" fillId="12" borderId="2" xfId="0" quotePrefix="1" applyNumberFormat="1" applyFont="1" applyFill="1" applyBorder="1" applyAlignment="1">
      <alignment horizontal="center" vertical="center"/>
    </xf>
    <xf numFmtId="3" fontId="10" fillId="12" borderId="0" xfId="0" applyNumberFormat="1" applyFont="1" applyFill="1" applyAlignment="1">
      <alignment vertical="center"/>
    </xf>
    <xf numFmtId="37" fontId="10" fillId="12" borderId="3" xfId="0" quotePrefix="1" applyNumberFormat="1" applyFont="1" applyFill="1" applyBorder="1" applyAlignment="1">
      <alignment horizontal="center" vertical="center"/>
    </xf>
    <xf numFmtId="3" fontId="10" fillId="12" borderId="3" xfId="0" applyNumberFormat="1" applyFont="1" applyFill="1" applyBorder="1" applyAlignment="1">
      <alignment vertical="center"/>
    </xf>
    <xf numFmtId="0" fontId="12" fillId="0" borderId="0" xfId="0" applyFont="1" applyAlignment="1">
      <alignment horizontal="center"/>
    </xf>
    <xf numFmtId="165" fontId="10" fillId="12" borderId="0" xfId="0" applyNumberFormat="1" applyFont="1" applyFill="1" applyAlignment="1">
      <alignment vertical="center"/>
    </xf>
    <xf numFmtId="165" fontId="10" fillId="12" borderId="3" xfId="0" applyNumberFormat="1" applyFont="1" applyFill="1" applyBorder="1" applyAlignment="1">
      <alignment vertical="center"/>
    </xf>
    <xf numFmtId="3" fontId="5" fillId="12" borderId="0" xfId="0" applyNumberFormat="1" applyFont="1" applyFill="1" applyAlignment="1">
      <alignment vertical="center"/>
    </xf>
    <xf numFmtId="3" fontId="5" fillId="12" borderId="3" xfId="0" applyNumberFormat="1" applyFont="1" applyFill="1" applyBorder="1" applyAlignment="1">
      <alignment vertical="center"/>
    </xf>
    <xf numFmtId="3" fontId="5" fillId="12" borderId="2" xfId="0" quotePrefix="1" applyNumberFormat="1" applyFont="1" applyFill="1" applyBorder="1" applyAlignment="1">
      <alignment horizontal="center" vertical="center"/>
    </xf>
    <xf numFmtId="2" fontId="5" fillId="12" borderId="2" xfId="0" quotePrefix="1" applyNumberFormat="1" applyFont="1" applyFill="1" applyBorder="1" applyAlignment="1">
      <alignment horizontal="center" vertical="center"/>
    </xf>
    <xf numFmtId="3" fontId="5" fillId="12" borderId="3" xfId="0" quotePrefix="1" applyNumberFormat="1" applyFont="1" applyFill="1" applyBorder="1" applyAlignment="1">
      <alignment horizontal="center" vertical="center"/>
    </xf>
    <xf numFmtId="2" fontId="5" fillId="12" borderId="3" xfId="0" quotePrefix="1" applyNumberFormat="1" applyFont="1" applyFill="1" applyBorder="1" applyAlignment="1">
      <alignment horizontal="center" vertical="center"/>
    </xf>
    <xf numFmtId="2" fontId="4" fillId="0" borderId="0" xfId="0" quotePrefix="1" applyNumberFormat="1" applyFont="1" applyAlignment="1">
      <alignment horizontal="center" vertical="center"/>
    </xf>
    <xf numFmtId="3" fontId="4" fillId="0" borderId="0" xfId="0" applyNumberFormat="1" applyFont="1" applyAlignment="1">
      <alignment horizontal="center"/>
    </xf>
    <xf numFmtId="2" fontId="4" fillId="0" borderId="0" xfId="0" applyNumberFormat="1" applyFont="1" applyAlignment="1">
      <alignment horizontal="center"/>
    </xf>
    <xf numFmtId="2" fontId="4" fillId="0" borderId="3" xfId="0" quotePrefix="1" applyNumberFormat="1" applyFont="1" applyBorder="1" applyAlignment="1">
      <alignment horizontal="center" vertical="center"/>
    </xf>
    <xf numFmtId="10" fontId="4" fillId="0" borderId="0" xfId="2" applyNumberFormat="1" applyFont="1"/>
    <xf numFmtId="165" fontId="4" fillId="5" borderId="0" xfId="0" applyNumberFormat="1" applyFont="1" applyFill="1" applyAlignment="1">
      <alignment vertical="center"/>
    </xf>
    <xf numFmtId="17" fontId="4" fillId="5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39" fontId="4" fillId="13" borderId="0" xfId="0" applyNumberFormat="1" applyFont="1" applyFill="1" applyAlignment="1">
      <alignment horizontal="left" vertical="center"/>
    </xf>
    <xf numFmtId="37" fontId="4" fillId="13" borderId="0" xfId="0" quotePrefix="1" applyNumberFormat="1" applyFont="1" applyFill="1" applyAlignment="1">
      <alignment horizontal="center" vertical="center"/>
    </xf>
    <xf numFmtId="165" fontId="4" fillId="13" borderId="0" xfId="0" applyNumberFormat="1" applyFont="1" applyFill="1" applyAlignment="1">
      <alignment vertical="center"/>
    </xf>
    <xf numFmtId="165" fontId="12" fillId="13" borderId="0" xfId="0" applyNumberFormat="1" applyFont="1" applyFill="1" applyAlignment="1">
      <alignment vertical="center"/>
    </xf>
    <xf numFmtId="49" fontId="4" fillId="13" borderId="0" xfId="0" quotePrefix="1" applyNumberFormat="1" applyFont="1" applyFill="1" applyAlignment="1">
      <alignment horizontal="center" vertical="center"/>
    </xf>
    <xf numFmtId="3" fontId="4" fillId="13" borderId="0" xfId="0" applyNumberFormat="1" applyFont="1" applyFill="1" applyAlignment="1">
      <alignment vertical="center"/>
    </xf>
    <xf numFmtId="3" fontId="12" fillId="13" borderId="0" xfId="0" applyNumberFormat="1" applyFont="1" applyFill="1" applyAlignment="1">
      <alignment vertical="center"/>
    </xf>
    <xf numFmtId="0" fontId="0" fillId="13" borderId="0" xfId="0" applyFill="1"/>
    <xf numFmtId="0" fontId="4" fillId="13" borderId="0" xfId="0" applyFont="1" applyFill="1" applyAlignment="1">
      <alignment horizontal="center"/>
    </xf>
    <xf numFmtId="39" fontId="4" fillId="13" borderId="3" xfId="0" applyNumberFormat="1" applyFont="1" applyFill="1" applyBorder="1" applyAlignment="1">
      <alignment horizontal="left" vertical="center"/>
    </xf>
    <xf numFmtId="37" fontId="4" fillId="13" borderId="3" xfId="0" quotePrefix="1" applyNumberFormat="1" applyFont="1" applyFill="1" applyBorder="1" applyAlignment="1">
      <alignment horizontal="center" vertical="center"/>
    </xf>
    <xf numFmtId="165" fontId="4" fillId="13" borderId="3" xfId="0" applyNumberFormat="1" applyFont="1" applyFill="1" applyBorder="1" applyAlignment="1">
      <alignment vertical="center"/>
    </xf>
    <xf numFmtId="165" fontId="12" fillId="13" borderId="3" xfId="0" applyNumberFormat="1" applyFont="1" applyFill="1" applyBorder="1" applyAlignment="1">
      <alignment vertical="center"/>
    </xf>
    <xf numFmtId="49" fontId="4" fillId="13" borderId="3" xfId="0" quotePrefix="1" applyNumberFormat="1" applyFont="1" applyFill="1" applyBorder="1" applyAlignment="1">
      <alignment horizontal="center" vertical="center"/>
    </xf>
    <xf numFmtId="3" fontId="4" fillId="13" borderId="3" xfId="0" applyNumberFormat="1" applyFont="1" applyFill="1" applyBorder="1" applyAlignment="1">
      <alignment vertical="center"/>
    </xf>
    <xf numFmtId="3" fontId="12" fillId="13" borderId="3" xfId="0" applyNumberFormat="1" applyFont="1" applyFill="1" applyBorder="1" applyAlignment="1">
      <alignment vertical="center"/>
    </xf>
    <xf numFmtId="39" fontId="4" fillId="14" borderId="0" xfId="0" applyNumberFormat="1" applyFont="1" applyFill="1" applyAlignment="1">
      <alignment horizontal="left" vertical="center"/>
    </xf>
    <xf numFmtId="39" fontId="0" fillId="0" borderId="0" xfId="0" applyNumberFormat="1"/>
    <xf numFmtId="170" fontId="0" fillId="0" borderId="0" xfId="2" applyNumberFormat="1" applyFont="1"/>
    <xf numFmtId="10" fontId="0" fillId="0" borderId="0" xfId="2" applyNumberFormat="1" applyFont="1"/>
    <xf numFmtId="10" fontId="0" fillId="0" borderId="0" xfId="0" applyNumberFormat="1"/>
    <xf numFmtId="39" fontId="0" fillId="5" borderId="0" xfId="0" applyNumberFormat="1" applyFill="1"/>
    <xf numFmtId="0" fontId="0" fillId="5" borderId="0" xfId="0" applyFill="1"/>
    <xf numFmtId="10" fontId="0" fillId="5" borderId="0" xfId="2" applyNumberFormat="1" applyFont="1" applyFill="1"/>
    <xf numFmtId="17" fontId="0" fillId="0" borderId="0" xfId="0" applyNumberFormat="1"/>
    <xf numFmtId="0" fontId="5" fillId="15" borderId="1" xfId="4" applyFont="1" applyFill="1" applyBorder="1" applyAlignment="1">
      <alignment horizontal="center" vertical="center" wrapText="1"/>
    </xf>
    <xf numFmtId="43" fontId="5" fillId="3" borderId="2" xfId="1" applyFont="1" applyFill="1" applyBorder="1" applyAlignment="1" applyProtection="1">
      <alignment horizontal="center" vertical="center"/>
    </xf>
    <xf numFmtId="43" fontId="5" fillId="3" borderId="3" xfId="1" applyFont="1" applyFill="1" applyBorder="1" applyAlignment="1" applyProtection="1">
      <alignment horizontal="center" vertical="center"/>
    </xf>
    <xf numFmtId="164" fontId="4" fillId="0" borderId="0" xfId="0" quotePrefix="1" applyNumberFormat="1" applyFont="1" applyAlignment="1">
      <alignment horizontal="center" vertical="center"/>
    </xf>
    <xf numFmtId="43" fontId="4" fillId="0" borderId="0" xfId="1" applyFont="1" applyAlignment="1" applyProtection="1">
      <alignment horizontal="center" vertical="center"/>
    </xf>
    <xf numFmtId="164" fontId="4" fillId="0" borderId="3" xfId="0" quotePrefix="1" applyNumberFormat="1" applyFont="1" applyBorder="1" applyAlignment="1">
      <alignment horizontal="center" vertical="center"/>
    </xf>
    <xf numFmtId="43" fontId="4" fillId="0" borderId="3" xfId="1" applyFont="1" applyBorder="1" applyAlignment="1" applyProtection="1">
      <alignment horizontal="center" vertical="center"/>
    </xf>
    <xf numFmtId="0" fontId="5" fillId="16" borderId="1" xfId="4" applyFont="1" applyFill="1" applyBorder="1" applyAlignment="1">
      <alignment horizontal="center" vertical="center" wrapText="1"/>
    </xf>
    <xf numFmtId="43" fontId="5" fillId="3" borderId="2" xfId="12" applyFont="1" applyFill="1" applyBorder="1" applyAlignment="1" applyProtection="1">
      <alignment horizontal="center" vertical="center"/>
    </xf>
    <xf numFmtId="43" fontId="5" fillId="3" borderId="3" xfId="12" applyFont="1" applyFill="1" applyBorder="1" applyAlignment="1" applyProtection="1">
      <alignment horizontal="center" vertical="center"/>
    </xf>
    <xf numFmtId="43" fontId="4" fillId="0" borderId="0" xfId="12" applyFont="1" applyAlignment="1" applyProtection="1">
      <alignment horizontal="center" vertical="center"/>
    </xf>
    <xf numFmtId="43" fontId="4" fillId="0" borderId="3" xfId="12" applyFont="1" applyBorder="1" applyAlignment="1" applyProtection="1">
      <alignment horizontal="center" vertical="center"/>
    </xf>
    <xf numFmtId="0" fontId="10" fillId="16" borderId="1" xfId="4" applyFont="1" applyFill="1" applyBorder="1" applyAlignment="1">
      <alignment horizontal="center" vertical="center" wrapText="1"/>
    </xf>
    <xf numFmtId="43" fontId="10" fillId="3" borderId="2" xfId="1" applyFont="1" applyFill="1" applyBorder="1" applyAlignment="1" applyProtection="1">
      <alignment horizontal="center" vertical="center"/>
    </xf>
    <xf numFmtId="43" fontId="10" fillId="3" borderId="3" xfId="1" applyFont="1" applyFill="1" applyBorder="1" applyAlignment="1" applyProtection="1">
      <alignment horizontal="center" vertical="center"/>
    </xf>
    <xf numFmtId="43" fontId="12" fillId="0" borderId="0" xfId="1" applyFont="1" applyAlignment="1" applyProtection="1">
      <alignment horizontal="center" vertical="center"/>
    </xf>
    <xf numFmtId="43" fontId="12" fillId="0" borderId="3" xfId="1" applyFont="1" applyBorder="1" applyAlignment="1" applyProtection="1">
      <alignment horizontal="center" vertical="center"/>
    </xf>
    <xf numFmtId="17" fontId="22" fillId="5" borderId="0" xfId="0" applyNumberFormat="1" applyFont="1" applyFill="1" applyAlignment="1">
      <alignment horizontal="center" vertical="center"/>
    </xf>
    <xf numFmtId="43" fontId="0" fillId="0" borderId="0" xfId="0" applyNumberFormat="1"/>
    <xf numFmtId="43" fontId="5" fillId="3" borderId="0" xfId="1" applyFont="1" applyFill="1" applyBorder="1" applyAlignment="1" applyProtection="1">
      <alignment horizontal="center" vertical="center"/>
    </xf>
    <xf numFmtId="43" fontId="10" fillId="17" borderId="2" xfId="1" applyFont="1" applyFill="1" applyBorder="1" applyAlignment="1" applyProtection="1">
      <alignment horizontal="center" vertical="center"/>
    </xf>
    <xf numFmtId="43" fontId="10" fillId="17" borderId="3" xfId="1" applyFont="1" applyFill="1" applyBorder="1" applyAlignment="1" applyProtection="1">
      <alignment horizontal="center" vertical="center"/>
    </xf>
    <xf numFmtId="0" fontId="10" fillId="18" borderId="1" xfId="4" applyFont="1" applyFill="1" applyBorder="1" applyAlignment="1">
      <alignment horizontal="center" vertical="center" wrapText="1"/>
    </xf>
    <xf numFmtId="43" fontId="10" fillId="3" borderId="0" xfId="1" applyFont="1" applyFill="1" applyBorder="1" applyAlignment="1" applyProtection="1">
      <alignment horizontal="center" vertical="center"/>
    </xf>
    <xf numFmtId="0" fontId="11" fillId="3" borderId="2" xfId="0" applyFont="1" applyFill="1" applyBorder="1" applyAlignment="1">
      <alignment horizontal="center" vertical="center"/>
    </xf>
    <xf numFmtId="0" fontId="11" fillId="3" borderId="3" xfId="0" applyFont="1" applyFill="1" applyBorder="1" applyAlignment="1">
      <alignment horizontal="center" vertical="center"/>
    </xf>
    <xf numFmtId="0" fontId="10" fillId="19" borderId="1" xfId="4" applyFont="1" applyFill="1" applyBorder="1" applyAlignment="1">
      <alignment horizontal="center" vertical="center" wrapText="1"/>
    </xf>
    <xf numFmtId="43" fontId="10" fillId="11" borderId="2" xfId="1" applyFont="1" applyFill="1" applyBorder="1" applyAlignment="1" applyProtection="1">
      <alignment horizontal="center" vertical="center"/>
    </xf>
    <xf numFmtId="43" fontId="10" fillId="11" borderId="3" xfId="1" applyFont="1" applyFill="1" applyBorder="1" applyAlignment="1" applyProtection="1">
      <alignment horizontal="center" vertical="center"/>
    </xf>
    <xf numFmtId="43" fontId="10" fillId="20" borderId="2" xfId="1" applyFont="1" applyFill="1" applyBorder="1" applyAlignment="1" applyProtection="1">
      <alignment horizontal="center" vertical="center"/>
    </xf>
    <xf numFmtId="43" fontId="10" fillId="20" borderId="3" xfId="1" applyFont="1" applyFill="1" applyBorder="1" applyAlignment="1" applyProtection="1">
      <alignment horizontal="center" vertical="center"/>
    </xf>
    <xf numFmtId="37" fontId="10" fillId="17" borderId="2" xfId="0" quotePrefix="1" applyNumberFormat="1" applyFont="1" applyFill="1" applyBorder="1" applyAlignment="1">
      <alignment horizontal="center" vertical="center"/>
    </xf>
    <xf numFmtId="37" fontId="10" fillId="17" borderId="3" xfId="0" quotePrefix="1" applyNumberFormat="1" applyFont="1" applyFill="1" applyBorder="1" applyAlignment="1">
      <alignment horizontal="center" vertical="center"/>
    </xf>
    <xf numFmtId="43" fontId="10" fillId="12" borderId="2" xfId="1" applyFont="1" applyFill="1" applyBorder="1" applyAlignment="1" applyProtection="1">
      <alignment horizontal="center" vertical="center"/>
    </xf>
    <xf numFmtId="43" fontId="10" fillId="12" borderId="3" xfId="1" applyFont="1" applyFill="1" applyBorder="1" applyAlignment="1" applyProtection="1">
      <alignment horizontal="center" vertical="center"/>
    </xf>
    <xf numFmtId="43" fontId="10" fillId="12" borderId="0" xfId="1" applyFont="1" applyFill="1" applyBorder="1" applyAlignment="1" applyProtection="1">
      <alignment horizontal="center" vertical="center"/>
    </xf>
    <xf numFmtId="9" fontId="0" fillId="0" borderId="0" xfId="0" applyNumberFormat="1"/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39" fontId="0" fillId="0" borderId="0" xfId="0" applyNumberFormat="1" applyAlignment="1">
      <alignment horizontal="center"/>
    </xf>
    <xf numFmtId="43" fontId="0" fillId="5" borderId="0" xfId="0" applyNumberFormat="1" applyFill="1"/>
    <xf numFmtId="170" fontId="0" fillId="5" borderId="0" xfId="2" applyNumberFormat="1" applyFont="1" applyFill="1"/>
    <xf numFmtId="39" fontId="2" fillId="12" borderId="2" xfId="0" applyNumberFormat="1" applyFont="1" applyFill="1" applyBorder="1" applyAlignment="1">
      <alignment horizontal="center" vertical="center"/>
    </xf>
    <xf numFmtId="39" fontId="2" fillId="12" borderId="4" xfId="0" applyNumberFormat="1" applyFont="1" applyFill="1" applyBorder="1" applyAlignment="1">
      <alignment horizontal="center" vertical="center"/>
    </xf>
    <xf numFmtId="39" fontId="2" fillId="11" borderId="2" xfId="0" applyNumberFormat="1" applyFont="1" applyFill="1" applyBorder="1" applyAlignment="1">
      <alignment horizontal="center" vertical="center"/>
    </xf>
    <xf numFmtId="39" fontId="2" fillId="11" borderId="4" xfId="0" applyNumberFormat="1" applyFont="1" applyFill="1" applyBorder="1" applyAlignment="1">
      <alignment horizontal="center" vertical="center"/>
    </xf>
    <xf numFmtId="39" fontId="2" fillId="3" borderId="2" xfId="0" applyNumberFormat="1" applyFont="1" applyFill="1" applyBorder="1" applyAlignment="1">
      <alignment horizontal="center" vertical="center"/>
    </xf>
    <xf numFmtId="39" fontId="2" fillId="3" borderId="4" xfId="0" applyNumberFormat="1" applyFont="1" applyFill="1" applyBorder="1" applyAlignment="1">
      <alignment horizontal="center" vertical="center"/>
    </xf>
    <xf numFmtId="39" fontId="2" fillId="3" borderId="3" xfId="0" applyNumberFormat="1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 vertical="center"/>
    </xf>
    <xf numFmtId="0" fontId="11" fillId="11" borderId="2" xfId="0" applyFont="1" applyFill="1" applyBorder="1" applyAlignment="1">
      <alignment horizontal="center" vertical="center"/>
    </xf>
    <xf numFmtId="0" fontId="11" fillId="11" borderId="3" xfId="0" applyFont="1" applyFill="1" applyBorder="1" applyAlignment="1">
      <alignment horizontal="center" vertical="center"/>
    </xf>
    <xf numFmtId="0" fontId="11" fillId="17" borderId="2" xfId="0" applyFont="1" applyFill="1" applyBorder="1" applyAlignment="1">
      <alignment horizontal="center" vertical="center"/>
    </xf>
    <xf numFmtId="0" fontId="11" fillId="17" borderId="3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39" fontId="2" fillId="7" borderId="2" xfId="0" applyNumberFormat="1" applyFont="1" applyFill="1" applyBorder="1" applyAlignment="1">
      <alignment horizontal="center" vertical="center"/>
    </xf>
    <xf numFmtId="39" fontId="2" fillId="7" borderId="3" xfId="0" applyNumberFormat="1" applyFont="1" applyFill="1" applyBorder="1" applyAlignment="1">
      <alignment horizontal="center" vertical="center"/>
    </xf>
    <xf numFmtId="39" fontId="2" fillId="7" borderId="4" xfId="0" applyNumberFormat="1" applyFont="1" applyFill="1" applyBorder="1" applyAlignment="1">
      <alignment horizontal="center" vertical="center"/>
    </xf>
    <xf numFmtId="39" fontId="11" fillId="3" borderId="2" xfId="0" applyNumberFormat="1" applyFont="1" applyFill="1" applyBorder="1" applyAlignment="1">
      <alignment horizontal="center" vertical="center"/>
    </xf>
    <xf numFmtId="39" fontId="11" fillId="3" borderId="3" xfId="0" applyNumberFormat="1" applyFont="1" applyFill="1" applyBorder="1" applyAlignment="1">
      <alignment horizontal="center" vertical="center"/>
    </xf>
    <xf numFmtId="39" fontId="11" fillId="3" borderId="4" xfId="0" applyNumberFormat="1" applyFont="1" applyFill="1" applyBorder="1" applyAlignment="1">
      <alignment horizontal="center" vertical="center"/>
    </xf>
    <xf numFmtId="39" fontId="2" fillId="9" borderId="2" xfId="0" applyNumberFormat="1" applyFont="1" applyFill="1" applyBorder="1" applyAlignment="1">
      <alignment horizontal="center" vertical="center"/>
    </xf>
    <xf numFmtId="39" fontId="2" fillId="9" borderId="3" xfId="0" applyNumberFormat="1" applyFont="1" applyFill="1" applyBorder="1" applyAlignment="1">
      <alignment horizontal="center" vertical="center"/>
    </xf>
    <xf numFmtId="39" fontId="2" fillId="9" borderId="4" xfId="0" applyNumberFormat="1" applyFont="1" applyFill="1" applyBorder="1" applyAlignment="1">
      <alignment horizontal="center" vertical="center"/>
    </xf>
    <xf numFmtId="39" fontId="2" fillId="11" borderId="3" xfId="0" applyNumberFormat="1" applyFont="1" applyFill="1" applyBorder="1" applyAlignment="1">
      <alignment horizontal="center" vertical="center"/>
    </xf>
    <xf numFmtId="165" fontId="5" fillId="11" borderId="2" xfId="0" applyNumberFormat="1" applyFont="1" applyFill="1" applyBorder="1" applyAlignment="1">
      <alignment horizontal="center" vertical="center"/>
    </xf>
    <xf numFmtId="165" fontId="5" fillId="11" borderId="3" xfId="0" applyNumberFormat="1" applyFont="1" applyFill="1" applyBorder="1" applyAlignment="1">
      <alignment horizontal="center" vertical="center"/>
    </xf>
    <xf numFmtId="39" fontId="11" fillId="11" borderId="2" xfId="0" applyNumberFormat="1" applyFont="1" applyFill="1" applyBorder="1" applyAlignment="1">
      <alignment horizontal="center" vertical="center"/>
    </xf>
    <xf numFmtId="39" fontId="11" fillId="11" borderId="4" xfId="0" applyNumberFormat="1" applyFont="1" applyFill="1" applyBorder="1" applyAlignment="1">
      <alignment horizontal="center" vertical="center"/>
    </xf>
    <xf numFmtId="39" fontId="11" fillId="11" borderId="3" xfId="0" applyNumberFormat="1" applyFont="1" applyFill="1" applyBorder="1" applyAlignment="1">
      <alignment horizontal="center" vertical="center"/>
    </xf>
    <xf numFmtId="39" fontId="5" fillId="11" borderId="2" xfId="0" applyNumberFormat="1" applyFont="1" applyFill="1" applyBorder="1" applyAlignment="1">
      <alignment horizontal="center" vertical="center"/>
    </xf>
    <xf numFmtId="39" fontId="5" fillId="11" borderId="3" xfId="0" applyNumberFormat="1" applyFont="1" applyFill="1" applyBorder="1" applyAlignment="1">
      <alignment horizontal="center" vertical="center"/>
    </xf>
    <xf numFmtId="39" fontId="5" fillId="11" borderId="4" xfId="0" applyNumberFormat="1" applyFont="1" applyFill="1" applyBorder="1" applyAlignment="1">
      <alignment horizontal="center" vertical="center"/>
    </xf>
    <xf numFmtId="3" fontId="5" fillId="11" borderId="2" xfId="0" applyNumberFormat="1" applyFont="1" applyFill="1" applyBorder="1" applyAlignment="1">
      <alignment horizontal="center" vertical="center"/>
    </xf>
    <xf numFmtId="3" fontId="5" fillId="11" borderId="4" xfId="0" applyNumberFormat="1" applyFont="1" applyFill="1" applyBorder="1" applyAlignment="1">
      <alignment horizontal="center" vertical="center"/>
    </xf>
    <xf numFmtId="39" fontId="2" fillId="12" borderId="3" xfId="0" applyNumberFormat="1" applyFont="1" applyFill="1" applyBorder="1" applyAlignment="1">
      <alignment horizontal="center" vertical="center"/>
    </xf>
    <xf numFmtId="39" fontId="11" fillId="12" borderId="2" xfId="0" applyNumberFormat="1" applyFont="1" applyFill="1" applyBorder="1" applyAlignment="1">
      <alignment horizontal="center" vertical="center"/>
    </xf>
    <xf numFmtId="39" fontId="11" fillId="12" borderId="3" xfId="0" applyNumberFormat="1" applyFont="1" applyFill="1" applyBorder="1" applyAlignment="1">
      <alignment horizontal="center" vertical="center"/>
    </xf>
    <xf numFmtId="39" fontId="11" fillId="12" borderId="4" xfId="0" applyNumberFormat="1" applyFont="1" applyFill="1" applyBorder="1" applyAlignment="1">
      <alignment horizontal="center" vertical="center"/>
    </xf>
    <xf numFmtId="3" fontId="2" fillId="12" borderId="2" xfId="0" applyNumberFormat="1" applyFont="1" applyFill="1" applyBorder="1" applyAlignment="1">
      <alignment horizontal="center" vertical="center"/>
    </xf>
    <xf numFmtId="3" fontId="2" fillId="12" borderId="4" xfId="0" applyNumberFormat="1" applyFont="1" applyFill="1" applyBorder="1" applyAlignment="1">
      <alignment horizontal="center" vertical="center"/>
    </xf>
  </cellXfs>
  <cellStyles count="13">
    <cellStyle name="Millares" xfId="1" builtinId="3"/>
    <cellStyle name="Millares [0] 2" xfId="9" xr:uid="{0FC160FB-FA9D-4C2F-93B3-D4092D60B6B5}"/>
    <cellStyle name="Millares 2" xfId="12" xr:uid="{5B637595-5D8A-414B-9604-22BE26CE1DDE}"/>
    <cellStyle name="Millares 3" xfId="11" xr:uid="{E60CDF13-AABE-429D-9A7F-926A6CB17525}"/>
    <cellStyle name="Normal" xfId="0" builtinId="0"/>
    <cellStyle name="Normal 2" xfId="6" xr:uid="{1D08175A-646E-4A67-B9D4-11200C3A5FA3}"/>
    <cellStyle name="Normal 2 2" xfId="10" xr:uid="{1210F803-13CF-4AE9-B668-CA4BD25CCB6F}"/>
    <cellStyle name="Normal 2 3" xfId="7" xr:uid="{BAB41F87-D1AC-4EE0-955D-3F9C3E4EF341}"/>
    <cellStyle name="Normal 3" xfId="8" xr:uid="{C239C3A6-5FE9-42CC-A73A-685478FA048A}"/>
    <cellStyle name="Normal 4" xfId="5" xr:uid="{70653E2C-90E3-4144-85A5-6A188D63D29B}"/>
    <cellStyle name="Normal_cuadro 7" xfId="3" xr:uid="{6FA52E43-CC59-46F6-AC7D-4BC6687DF55D}"/>
    <cellStyle name="Normal_Rank imp" xfId="4" xr:uid="{246A76F1-BB60-464C-9D2F-9121AF220255}"/>
    <cellStyle name="Porcentaje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'% de Mercado por región '!$C$76</c:f>
              <c:strCache>
                <c:ptCount val="1"/>
                <c:pt idx="0">
                  <c:v>Ene-20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EAB9-47CF-9019-143FAA35596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EAB9-47CF-9019-143FAA35596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AB9-47CF-9019-143FAA35596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EAB9-47CF-9019-143FAA35596E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EAB9-47CF-9019-143FAA35596E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EAB9-47CF-9019-143FAA35596E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EAB9-47CF-9019-143FAA35596E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EAB9-47CF-9019-143FAA35596E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EAB9-47CF-9019-143FAA35596E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EAB9-47CF-9019-143FAA35596E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EAB9-47CF-9019-143FAA35596E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EAB9-47CF-9019-143FAA35596E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EAB9-47CF-9019-143FAA35596E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EAB9-47CF-9019-143FAA35596E}"/>
              </c:ext>
            </c:extLst>
          </c:dPt>
          <c:cat>
            <c:strRef>
              <c:f>'% de Mercado por región '!$B$77:$B$90</c:f>
              <c:strCache>
                <c:ptCount val="14"/>
                <c:pt idx="0">
                  <c:v>Ancash</c:v>
                </c:pt>
                <c:pt idx="1">
                  <c:v>Arequipa</c:v>
                </c:pt>
                <c:pt idx="2">
                  <c:v>Ayacucho</c:v>
                </c:pt>
                <c:pt idx="3">
                  <c:v>Cajamarca</c:v>
                </c:pt>
                <c:pt idx="4">
                  <c:v>Ica</c:v>
                </c:pt>
                <c:pt idx="5">
                  <c:v>La Libertad</c:v>
                </c:pt>
                <c:pt idx="6">
                  <c:v>Lambayeque</c:v>
                </c:pt>
                <c:pt idx="7">
                  <c:v>Lima</c:v>
                </c:pt>
                <c:pt idx="8">
                  <c:v>Lima Metropolitana</c:v>
                </c:pt>
                <c:pt idx="9">
                  <c:v>Moquegua</c:v>
                </c:pt>
                <c:pt idx="10">
                  <c:v>Piura</c:v>
                </c:pt>
                <c:pt idx="11">
                  <c:v>San Martín</c:v>
                </c:pt>
                <c:pt idx="12">
                  <c:v>Tacna</c:v>
                </c:pt>
                <c:pt idx="13">
                  <c:v>Tumbes</c:v>
                </c:pt>
              </c:strCache>
            </c:strRef>
          </c:cat>
          <c:val>
            <c:numRef>
              <c:f>'% de Mercado por región '!$C$77:$C$90</c:f>
              <c:numCache>
                <c:formatCode>0.00%</c:formatCode>
                <c:ptCount val="14"/>
                <c:pt idx="0">
                  <c:v>2.609492438809266E-3</c:v>
                </c:pt>
                <c:pt idx="1">
                  <c:v>3.352109252738289E-2</c:v>
                </c:pt>
                <c:pt idx="2">
                  <c:v>0</c:v>
                </c:pt>
                <c:pt idx="3">
                  <c:v>8.9468312187746267E-5</c:v>
                </c:pt>
                <c:pt idx="4">
                  <c:v>0.78381473498367571</c:v>
                </c:pt>
                <c:pt idx="5">
                  <c:v>5.7372300759660523E-2</c:v>
                </c:pt>
                <c:pt idx="6">
                  <c:v>4.4734156093873131E-4</c:v>
                </c:pt>
                <c:pt idx="7">
                  <c:v>3.5533831323899888E-2</c:v>
                </c:pt>
                <c:pt idx="8">
                  <c:v>0</c:v>
                </c:pt>
                <c:pt idx="9">
                  <c:v>7.9671532003188048E-4</c:v>
                </c:pt>
                <c:pt idx="10">
                  <c:v>7.4109585262183156E-2</c:v>
                </c:pt>
                <c:pt idx="11">
                  <c:v>4.3243017557410693E-4</c:v>
                </c:pt>
                <c:pt idx="12">
                  <c:v>1.1273007335656029E-2</c:v>
                </c:pt>
                <c:pt idx="1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A85-4FD3-B03C-6679253C241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D22-4EE1-9428-2D3CCD0B19CC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D22-4EE1-9428-2D3CCD0B19CC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4D22-4EE1-9428-2D3CCD0B19CC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4D22-4EE1-9428-2D3CCD0B19CC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4D22-4EE1-9428-2D3CCD0B19CC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4D22-4EE1-9428-2D3CCD0B19CC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4D22-4EE1-9428-2D3CCD0B19CC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4D22-4EE1-9428-2D3CCD0B19CC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4D22-4EE1-9428-2D3CCD0B19CC}"/>
              </c:ext>
            </c:extLst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3-4D22-4EE1-9428-2D3CCD0B19CC}"/>
              </c:ext>
            </c:extLst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5-4D22-4EE1-9428-2D3CCD0B19CC}"/>
              </c:ext>
            </c:extLst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7-4D22-4EE1-9428-2D3CCD0B19CC}"/>
              </c:ext>
            </c:extLst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9-4D22-4EE1-9428-2D3CCD0B19CC}"/>
              </c:ext>
            </c:extLst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B-4D22-4EE1-9428-2D3CCD0B19CC}"/>
              </c:ext>
            </c:extLst>
          </c:dPt>
          <c:cat>
            <c:strRef>
              <c:f>'% de Mercado por región '!$B$77:$B$90</c:f>
              <c:strCache>
                <c:ptCount val="14"/>
                <c:pt idx="0">
                  <c:v>Ancash</c:v>
                </c:pt>
                <c:pt idx="1">
                  <c:v>Arequipa</c:v>
                </c:pt>
                <c:pt idx="2">
                  <c:v>Ayacucho</c:v>
                </c:pt>
                <c:pt idx="3">
                  <c:v>Cajamarca</c:v>
                </c:pt>
                <c:pt idx="4">
                  <c:v>Ica</c:v>
                </c:pt>
                <c:pt idx="5">
                  <c:v>La Libertad</c:v>
                </c:pt>
                <c:pt idx="6">
                  <c:v>Lambayeque</c:v>
                </c:pt>
                <c:pt idx="7">
                  <c:v>Lima</c:v>
                </c:pt>
                <c:pt idx="8">
                  <c:v>Lima Metropolitana</c:v>
                </c:pt>
                <c:pt idx="9">
                  <c:v>Moquegua</c:v>
                </c:pt>
                <c:pt idx="10">
                  <c:v>Piura</c:v>
                </c:pt>
                <c:pt idx="11">
                  <c:v>San Martín</c:v>
                </c:pt>
                <c:pt idx="12">
                  <c:v>Tacna</c:v>
                </c:pt>
                <c:pt idx="13">
                  <c:v>Tumbes</c:v>
                </c:pt>
              </c:strCache>
            </c:strRef>
          </c:cat>
          <c:val>
            <c:numRef>
              <c:f>'% de Mercado por región '!$O$77:$O$90</c:f>
              <c:numCache>
                <c:formatCode>0.00%</c:formatCode>
                <c:ptCount val="14"/>
                <c:pt idx="0">
                  <c:v>6.1987415352946504E-3</c:v>
                </c:pt>
                <c:pt idx="1">
                  <c:v>4.7591565819365009E-2</c:v>
                </c:pt>
                <c:pt idx="2">
                  <c:v>1.0362803255014412E-4</c:v>
                </c:pt>
                <c:pt idx="3">
                  <c:v>1.5287198653559232E-3</c:v>
                </c:pt>
                <c:pt idx="4">
                  <c:v>0.5518797498655722</c:v>
                </c:pt>
                <c:pt idx="5">
                  <c:v>8.4333312987623699E-2</c:v>
                </c:pt>
                <c:pt idx="6">
                  <c:v>2.5208607447576234E-2</c:v>
                </c:pt>
                <c:pt idx="7">
                  <c:v>0.10510976102144566</c:v>
                </c:pt>
                <c:pt idx="8">
                  <c:v>9.6750701566406601E-4</c:v>
                </c:pt>
                <c:pt idx="9">
                  <c:v>1.3738551727120577E-2</c:v>
                </c:pt>
                <c:pt idx="10">
                  <c:v>0.14579484503026968</c:v>
                </c:pt>
                <c:pt idx="11">
                  <c:v>1.3634923694570433E-3</c:v>
                </c:pt>
                <c:pt idx="12">
                  <c:v>1.6154652368384231E-2</c:v>
                </c:pt>
                <c:pt idx="13">
                  <c:v>2.6864914320772657E-5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946-4A6A-B220-A8500BDE71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'% de Mercado por región '!$A$59</c:f>
              <c:strCache>
                <c:ptCount val="1"/>
                <c:pt idx="0">
                  <c:v>Ancash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('% de Mercado por región '!$C$58:$N$58,'% de Mercado por región '!$Q$58:$AB$58,'% de Mercado por región '!$AE$58:$AP$58,'% de Mercado por región '!$AS$58:$BD$58)</c:f>
              <c:numCache>
                <c:formatCode>mmm\-yy</c:formatCode>
                <c:ptCount val="48"/>
                <c:pt idx="0">
                  <c:v>43831</c:v>
                </c:pt>
                <c:pt idx="1">
                  <c:v>43862</c:v>
                </c:pt>
                <c:pt idx="2">
                  <c:v>43891</c:v>
                </c:pt>
                <c:pt idx="3">
                  <c:v>43922</c:v>
                </c:pt>
                <c:pt idx="4">
                  <c:v>43952</c:v>
                </c:pt>
                <c:pt idx="5">
                  <c:v>43983</c:v>
                </c:pt>
                <c:pt idx="6">
                  <c:v>44013</c:v>
                </c:pt>
                <c:pt idx="7">
                  <c:v>44044</c:v>
                </c:pt>
                <c:pt idx="8">
                  <c:v>44075</c:v>
                </c:pt>
                <c:pt idx="9">
                  <c:v>44105</c:v>
                </c:pt>
                <c:pt idx="10">
                  <c:v>44136</c:v>
                </c:pt>
                <c:pt idx="11">
                  <c:v>44166</c:v>
                </c:pt>
                <c:pt idx="12">
                  <c:v>44197</c:v>
                </c:pt>
                <c:pt idx="13">
                  <c:v>44228</c:v>
                </c:pt>
                <c:pt idx="14">
                  <c:v>44256</c:v>
                </c:pt>
                <c:pt idx="15">
                  <c:v>44287</c:v>
                </c:pt>
                <c:pt idx="16">
                  <c:v>44317</c:v>
                </c:pt>
                <c:pt idx="17">
                  <c:v>44348</c:v>
                </c:pt>
                <c:pt idx="18">
                  <c:v>44378</c:v>
                </c:pt>
                <c:pt idx="19">
                  <c:v>44409</c:v>
                </c:pt>
                <c:pt idx="20">
                  <c:v>44440</c:v>
                </c:pt>
                <c:pt idx="21">
                  <c:v>44470</c:v>
                </c:pt>
                <c:pt idx="22">
                  <c:v>44501</c:v>
                </c:pt>
                <c:pt idx="23">
                  <c:v>44531</c:v>
                </c:pt>
                <c:pt idx="24">
                  <c:v>44562</c:v>
                </c:pt>
                <c:pt idx="25">
                  <c:v>44593</c:v>
                </c:pt>
                <c:pt idx="26">
                  <c:v>44621</c:v>
                </c:pt>
                <c:pt idx="27">
                  <c:v>44652</c:v>
                </c:pt>
                <c:pt idx="28">
                  <c:v>44682</c:v>
                </c:pt>
                <c:pt idx="29">
                  <c:v>44713</c:v>
                </c:pt>
                <c:pt idx="30">
                  <c:v>44743</c:v>
                </c:pt>
                <c:pt idx="31">
                  <c:v>44774</c:v>
                </c:pt>
                <c:pt idx="32">
                  <c:v>44805</c:v>
                </c:pt>
                <c:pt idx="33">
                  <c:v>44835</c:v>
                </c:pt>
                <c:pt idx="34">
                  <c:v>44866</c:v>
                </c:pt>
                <c:pt idx="35">
                  <c:v>44896</c:v>
                </c:pt>
                <c:pt idx="36">
                  <c:v>44927</c:v>
                </c:pt>
                <c:pt idx="37">
                  <c:v>44958</c:v>
                </c:pt>
                <c:pt idx="38">
                  <c:v>44986</c:v>
                </c:pt>
                <c:pt idx="39">
                  <c:v>45017</c:v>
                </c:pt>
                <c:pt idx="40">
                  <c:v>45047</c:v>
                </c:pt>
                <c:pt idx="41">
                  <c:v>45078</c:v>
                </c:pt>
                <c:pt idx="42">
                  <c:v>45108</c:v>
                </c:pt>
                <c:pt idx="43">
                  <c:v>45139</c:v>
                </c:pt>
                <c:pt idx="44">
                  <c:v>45170</c:v>
                </c:pt>
                <c:pt idx="45">
                  <c:v>45200</c:v>
                </c:pt>
                <c:pt idx="46">
                  <c:v>45231</c:v>
                </c:pt>
                <c:pt idx="47">
                  <c:v>45261</c:v>
                </c:pt>
              </c:numCache>
            </c:numRef>
          </c:cat>
          <c:val>
            <c:numRef>
              <c:f>('% de Mercado por región '!$C$59:$N$59,'% de Mercado por región '!$Q$59:$AB$59,'% de Mercado por región '!$AE$59:$AP$59,'% de Mercado por región '!$AS$59:$BD$59)</c:f>
              <c:numCache>
                <c:formatCode>#,##0.00_);\(#,##0.00\)</c:formatCode>
                <c:ptCount val="48"/>
                <c:pt idx="0">
                  <c:v>350</c:v>
                </c:pt>
                <c:pt idx="1">
                  <c:v>717</c:v>
                </c:pt>
                <c:pt idx="2">
                  <c:v>1058</c:v>
                </c:pt>
                <c:pt idx="3">
                  <c:v>1459</c:v>
                </c:pt>
                <c:pt idx="4">
                  <c:v>1771</c:v>
                </c:pt>
                <c:pt idx="5">
                  <c:v>2059</c:v>
                </c:pt>
                <c:pt idx="6">
                  <c:v>2334</c:v>
                </c:pt>
                <c:pt idx="7">
                  <c:v>2597</c:v>
                </c:pt>
                <c:pt idx="8">
                  <c:v>3924</c:v>
                </c:pt>
                <c:pt idx="9">
                  <c:v>4185</c:v>
                </c:pt>
                <c:pt idx="10">
                  <c:v>4413</c:v>
                </c:pt>
                <c:pt idx="11">
                  <c:v>3606</c:v>
                </c:pt>
                <c:pt idx="12">
                  <c:v>382</c:v>
                </c:pt>
                <c:pt idx="13">
                  <c:v>793</c:v>
                </c:pt>
                <c:pt idx="14">
                  <c:v>1197</c:v>
                </c:pt>
                <c:pt idx="15">
                  <c:v>1597</c:v>
                </c:pt>
                <c:pt idx="16">
                  <c:v>1935</c:v>
                </c:pt>
                <c:pt idx="17">
                  <c:v>2199</c:v>
                </c:pt>
                <c:pt idx="18">
                  <c:v>2489</c:v>
                </c:pt>
                <c:pt idx="19">
                  <c:v>2737</c:v>
                </c:pt>
                <c:pt idx="20">
                  <c:v>2983</c:v>
                </c:pt>
                <c:pt idx="21">
                  <c:v>3264</c:v>
                </c:pt>
                <c:pt idx="22">
                  <c:v>3560</c:v>
                </c:pt>
                <c:pt idx="23">
                  <c:v>4987</c:v>
                </c:pt>
                <c:pt idx="24">
                  <c:v>511</c:v>
                </c:pt>
                <c:pt idx="25">
                  <c:v>1159</c:v>
                </c:pt>
                <c:pt idx="26">
                  <c:v>1809</c:v>
                </c:pt>
                <c:pt idx="27">
                  <c:v>2486</c:v>
                </c:pt>
                <c:pt idx="28">
                  <c:v>3078</c:v>
                </c:pt>
                <c:pt idx="29">
                  <c:v>3524</c:v>
                </c:pt>
                <c:pt idx="30">
                  <c:v>3861</c:v>
                </c:pt>
                <c:pt idx="31">
                  <c:v>4150</c:v>
                </c:pt>
                <c:pt idx="32">
                  <c:v>4454</c:v>
                </c:pt>
                <c:pt idx="33">
                  <c:v>4738</c:v>
                </c:pt>
                <c:pt idx="34">
                  <c:v>5032</c:v>
                </c:pt>
                <c:pt idx="35">
                  <c:v>5501</c:v>
                </c:pt>
                <c:pt idx="36">
                  <c:v>593</c:v>
                </c:pt>
                <c:pt idx="37">
                  <c:v>1715</c:v>
                </c:pt>
                <c:pt idx="38">
                  <c:v>1715</c:v>
                </c:pt>
                <c:pt idx="39">
                  <c:v>2122</c:v>
                </c:pt>
                <c:pt idx="40">
                  <c:v>2538</c:v>
                </c:pt>
                <c:pt idx="41">
                  <c:v>2850</c:v>
                </c:pt>
                <c:pt idx="42">
                  <c:v>3090</c:v>
                </c:pt>
                <c:pt idx="43">
                  <c:v>3490</c:v>
                </c:pt>
                <c:pt idx="44">
                  <c:v>3655</c:v>
                </c:pt>
                <c:pt idx="45">
                  <c:v>3908</c:v>
                </c:pt>
                <c:pt idx="46">
                  <c:v>4508</c:v>
                </c:pt>
                <c:pt idx="47">
                  <c:v>5016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3DB-4D6A-B733-9E90A7B12034}"/>
            </c:ext>
          </c:extLst>
        </c:ser>
        <c:ser>
          <c:idx val="1"/>
          <c:order val="1"/>
          <c:tx>
            <c:strRef>
              <c:f>'% de Mercado por región '!$A$60</c:f>
              <c:strCache>
                <c:ptCount val="1"/>
                <c:pt idx="0">
                  <c:v>Arequipa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('% de Mercado por región '!$C$60:$N$60,'% de Mercado por región '!$Q$60:$AB$60,'% de Mercado por región '!$AE$60:$AP$60,'% de Mercado por región '!$AS$60:$BD$60)</c:f>
              <c:numCache>
                <c:formatCode>#,##0.00_);\(#,##0.00\)</c:formatCode>
                <c:ptCount val="48"/>
                <c:pt idx="0">
                  <c:v>4496.04</c:v>
                </c:pt>
                <c:pt idx="1">
                  <c:v>10025.303</c:v>
                </c:pt>
                <c:pt idx="2">
                  <c:v>12796.473</c:v>
                </c:pt>
                <c:pt idx="3">
                  <c:v>13366.173000000001</c:v>
                </c:pt>
                <c:pt idx="4">
                  <c:v>13366.173000000001</c:v>
                </c:pt>
                <c:pt idx="5">
                  <c:v>13655.272999999999</c:v>
                </c:pt>
                <c:pt idx="6">
                  <c:v>18383.273000000001</c:v>
                </c:pt>
                <c:pt idx="7">
                  <c:v>19440.273000000001</c:v>
                </c:pt>
                <c:pt idx="8">
                  <c:v>21563.273000000001</c:v>
                </c:pt>
                <c:pt idx="9">
                  <c:v>24389.273000000001</c:v>
                </c:pt>
                <c:pt idx="10">
                  <c:v>30275.273000000001</c:v>
                </c:pt>
                <c:pt idx="11">
                  <c:v>36848</c:v>
                </c:pt>
                <c:pt idx="12">
                  <c:v>4157.03</c:v>
                </c:pt>
                <c:pt idx="13">
                  <c:v>10048.82</c:v>
                </c:pt>
                <c:pt idx="14">
                  <c:v>13661.919</c:v>
                </c:pt>
                <c:pt idx="15">
                  <c:v>13821.688</c:v>
                </c:pt>
                <c:pt idx="16">
                  <c:v>13822</c:v>
                </c:pt>
                <c:pt idx="17">
                  <c:v>14712.688</c:v>
                </c:pt>
                <c:pt idx="18">
                  <c:v>15121.688</c:v>
                </c:pt>
                <c:pt idx="19">
                  <c:v>15965.688</c:v>
                </c:pt>
                <c:pt idx="20">
                  <c:v>19063.688000000002</c:v>
                </c:pt>
                <c:pt idx="21">
                  <c:v>23653.688000000002</c:v>
                </c:pt>
                <c:pt idx="22">
                  <c:v>29559.688000000002</c:v>
                </c:pt>
                <c:pt idx="23">
                  <c:v>33796.887999999999</c:v>
                </c:pt>
                <c:pt idx="24">
                  <c:v>4643.2</c:v>
                </c:pt>
                <c:pt idx="25">
                  <c:v>11359.539000000001</c:v>
                </c:pt>
                <c:pt idx="26">
                  <c:v>14501</c:v>
                </c:pt>
                <c:pt idx="27">
                  <c:v>15364.819000000001</c:v>
                </c:pt>
                <c:pt idx="28">
                  <c:v>15364.819000000001</c:v>
                </c:pt>
                <c:pt idx="29">
                  <c:v>15602.819000000001</c:v>
                </c:pt>
                <c:pt idx="30">
                  <c:v>16012.819000000001</c:v>
                </c:pt>
                <c:pt idx="31">
                  <c:v>17012.819000000003</c:v>
                </c:pt>
                <c:pt idx="32">
                  <c:v>19235.819000000003</c:v>
                </c:pt>
                <c:pt idx="33">
                  <c:v>22609.819000000003</c:v>
                </c:pt>
                <c:pt idx="34">
                  <c:v>26293.819000000003</c:v>
                </c:pt>
                <c:pt idx="35">
                  <c:v>31705.819</c:v>
                </c:pt>
                <c:pt idx="36">
                  <c:v>1908.53</c:v>
                </c:pt>
                <c:pt idx="37">
                  <c:v>8994.4699999999993</c:v>
                </c:pt>
                <c:pt idx="38">
                  <c:v>8994.4699999999993</c:v>
                </c:pt>
                <c:pt idx="39">
                  <c:v>10496.57</c:v>
                </c:pt>
                <c:pt idx="40">
                  <c:v>11198.199000000001</c:v>
                </c:pt>
                <c:pt idx="41">
                  <c:v>13130.199000000002</c:v>
                </c:pt>
                <c:pt idx="42">
                  <c:v>14174.199000000002</c:v>
                </c:pt>
                <c:pt idx="43">
                  <c:v>14414.199000000002</c:v>
                </c:pt>
                <c:pt idx="44">
                  <c:v>19851.199000000001</c:v>
                </c:pt>
                <c:pt idx="45">
                  <c:v>28256.199000000001</c:v>
                </c:pt>
                <c:pt idx="46">
                  <c:v>32556.199000000001</c:v>
                </c:pt>
                <c:pt idx="47">
                  <c:v>37760.249000000003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3DB-4D6A-B733-9E90A7B12034}"/>
            </c:ext>
          </c:extLst>
        </c:ser>
        <c:ser>
          <c:idx val="2"/>
          <c:order val="2"/>
          <c:tx>
            <c:strRef>
              <c:f>'% de Mercado por región '!$A$61</c:f>
              <c:strCache>
                <c:ptCount val="1"/>
                <c:pt idx="0">
                  <c:v>Ayacucho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('% de Mercado por región '!$C$61:$N$61,'% de Mercado por región '!$Q$61:$AB$61,'% de Mercado por región '!$AE$61:$AP$61,'% de Mercado por región '!$AS$61:$BD$61)</c:f>
              <c:numCache>
                <c:formatCode>#,##0.00_);\(#,##0.00\)</c:formatCode>
                <c:ptCount val="48"/>
                <c:pt idx="0">
                  <c:v>0</c:v>
                </c:pt>
                <c:pt idx="1">
                  <c:v>0</c:v>
                </c:pt>
                <c:pt idx="2">
                  <c:v>36</c:v>
                </c:pt>
                <c:pt idx="3">
                  <c:v>38</c:v>
                </c:pt>
                <c:pt idx="4">
                  <c:v>42</c:v>
                </c:pt>
                <c:pt idx="5">
                  <c:v>52</c:v>
                </c:pt>
                <c:pt idx="6">
                  <c:v>52</c:v>
                </c:pt>
                <c:pt idx="7">
                  <c:v>52</c:v>
                </c:pt>
                <c:pt idx="8">
                  <c:v>52</c:v>
                </c:pt>
                <c:pt idx="9">
                  <c:v>52</c:v>
                </c:pt>
                <c:pt idx="10">
                  <c:v>52</c:v>
                </c:pt>
                <c:pt idx="11">
                  <c:v>48</c:v>
                </c:pt>
                <c:pt idx="12">
                  <c:v>2</c:v>
                </c:pt>
                <c:pt idx="13">
                  <c:v>4</c:v>
                </c:pt>
                <c:pt idx="14">
                  <c:v>9</c:v>
                </c:pt>
                <c:pt idx="15">
                  <c:v>18</c:v>
                </c:pt>
                <c:pt idx="16">
                  <c:v>18</c:v>
                </c:pt>
                <c:pt idx="17">
                  <c:v>22</c:v>
                </c:pt>
                <c:pt idx="18">
                  <c:v>22</c:v>
                </c:pt>
                <c:pt idx="19">
                  <c:v>22</c:v>
                </c:pt>
                <c:pt idx="20">
                  <c:v>22</c:v>
                </c:pt>
                <c:pt idx="21">
                  <c:v>22</c:v>
                </c:pt>
                <c:pt idx="22">
                  <c:v>22</c:v>
                </c:pt>
                <c:pt idx="23">
                  <c:v>22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8</c:v>
                </c:pt>
                <c:pt idx="33">
                  <c:v>8</c:v>
                </c:pt>
                <c:pt idx="34">
                  <c:v>8</c:v>
                </c:pt>
                <c:pt idx="35">
                  <c:v>24</c:v>
                </c:pt>
                <c:pt idx="36">
                  <c:v>0</c:v>
                </c:pt>
                <c:pt idx="37">
                  <c:v>7</c:v>
                </c:pt>
                <c:pt idx="38">
                  <c:v>7</c:v>
                </c:pt>
                <c:pt idx="39">
                  <c:v>7</c:v>
                </c:pt>
                <c:pt idx="40">
                  <c:v>7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12</c:v>
                </c:pt>
                <c:pt idx="47">
                  <c:v>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3DB-4D6A-B733-9E90A7B12034}"/>
            </c:ext>
          </c:extLst>
        </c:ser>
        <c:ser>
          <c:idx val="3"/>
          <c:order val="3"/>
          <c:tx>
            <c:strRef>
              <c:f>'% de Mercado por región '!$A$62</c:f>
              <c:strCache>
                <c:ptCount val="1"/>
                <c:pt idx="0">
                  <c:v>Cajamarca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('% de Mercado por región '!$C$62:$N$62,'% de Mercado por región '!$Q$62:$AB$62,'% de Mercado por región '!$AE$62:$AP$62,'% de Mercado por región '!$AS$62:$BD$62)</c:f>
              <c:numCache>
                <c:formatCode>#,##0.00_);\(#,##0.00\)</c:formatCode>
                <c:ptCount val="48"/>
                <c:pt idx="0">
                  <c:v>12</c:v>
                </c:pt>
                <c:pt idx="1">
                  <c:v>36</c:v>
                </c:pt>
                <c:pt idx="2">
                  <c:v>60</c:v>
                </c:pt>
                <c:pt idx="3">
                  <c:v>81.519000000000005</c:v>
                </c:pt>
                <c:pt idx="4">
                  <c:v>105.429</c:v>
                </c:pt>
                <c:pt idx="5">
                  <c:v>256</c:v>
                </c:pt>
                <c:pt idx="6">
                  <c:v>483</c:v>
                </c:pt>
                <c:pt idx="7">
                  <c:v>707</c:v>
                </c:pt>
                <c:pt idx="8">
                  <c:v>981</c:v>
                </c:pt>
                <c:pt idx="9">
                  <c:v>1191</c:v>
                </c:pt>
                <c:pt idx="10">
                  <c:v>1452</c:v>
                </c:pt>
                <c:pt idx="11">
                  <c:v>1657</c:v>
                </c:pt>
                <c:pt idx="12">
                  <c:v>24</c:v>
                </c:pt>
                <c:pt idx="13">
                  <c:v>36</c:v>
                </c:pt>
                <c:pt idx="14">
                  <c:v>48</c:v>
                </c:pt>
                <c:pt idx="15">
                  <c:v>60</c:v>
                </c:pt>
                <c:pt idx="16">
                  <c:v>86</c:v>
                </c:pt>
                <c:pt idx="17">
                  <c:v>272</c:v>
                </c:pt>
                <c:pt idx="18">
                  <c:v>543</c:v>
                </c:pt>
                <c:pt idx="19">
                  <c:v>873</c:v>
                </c:pt>
                <c:pt idx="20">
                  <c:v>1107</c:v>
                </c:pt>
                <c:pt idx="21">
                  <c:v>1287</c:v>
                </c:pt>
                <c:pt idx="22">
                  <c:v>1488</c:v>
                </c:pt>
                <c:pt idx="23">
                  <c:v>1629</c:v>
                </c:pt>
                <c:pt idx="24">
                  <c:v>12</c:v>
                </c:pt>
                <c:pt idx="25">
                  <c:v>24</c:v>
                </c:pt>
                <c:pt idx="26">
                  <c:v>24</c:v>
                </c:pt>
                <c:pt idx="27">
                  <c:v>153</c:v>
                </c:pt>
                <c:pt idx="28">
                  <c:v>189</c:v>
                </c:pt>
                <c:pt idx="29">
                  <c:v>613</c:v>
                </c:pt>
                <c:pt idx="30">
                  <c:v>1139</c:v>
                </c:pt>
                <c:pt idx="31">
                  <c:v>1440</c:v>
                </c:pt>
                <c:pt idx="32">
                  <c:v>1713</c:v>
                </c:pt>
                <c:pt idx="33">
                  <c:v>2033</c:v>
                </c:pt>
                <c:pt idx="34">
                  <c:v>2350</c:v>
                </c:pt>
                <c:pt idx="35">
                  <c:v>2668</c:v>
                </c:pt>
                <c:pt idx="36">
                  <c:v>406</c:v>
                </c:pt>
                <c:pt idx="37">
                  <c:v>797</c:v>
                </c:pt>
                <c:pt idx="38">
                  <c:v>797</c:v>
                </c:pt>
                <c:pt idx="39">
                  <c:v>1025</c:v>
                </c:pt>
                <c:pt idx="40">
                  <c:v>1133</c:v>
                </c:pt>
                <c:pt idx="41">
                  <c:v>1442</c:v>
                </c:pt>
                <c:pt idx="42">
                  <c:v>1822</c:v>
                </c:pt>
                <c:pt idx="43">
                  <c:v>2287</c:v>
                </c:pt>
                <c:pt idx="44">
                  <c:v>2443</c:v>
                </c:pt>
                <c:pt idx="45">
                  <c:v>2771</c:v>
                </c:pt>
                <c:pt idx="46">
                  <c:v>3106</c:v>
                </c:pt>
                <c:pt idx="47">
                  <c:v>2541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F3DB-4D6A-B733-9E90A7B120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1381679"/>
        <c:axId val="1611384079"/>
      </c:lineChart>
      <c:dateAx>
        <c:axId val="1611381679"/>
        <c:scaling>
          <c:orientation val="minMax"/>
        </c:scaling>
        <c:delete val="0"/>
        <c:axPos val="b"/>
        <c:numFmt formatCode="mmm\-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611384079"/>
        <c:crosses val="autoZero"/>
        <c:auto val="1"/>
        <c:lblOffset val="100"/>
        <c:baseTimeUnit val="months"/>
      </c:dateAx>
      <c:valAx>
        <c:axId val="1611384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6113816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Evolución</a:t>
            </a:r>
            <a:r>
              <a:rPr lang="es-PE" baseline="0"/>
              <a:t> de la producción Nacional (Ton) 2020 - 2023</a:t>
            </a:r>
            <a:endParaRPr lang="es-P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'% de Mercado por región '!$BH$59</c:f>
              <c:strCache>
                <c:ptCount val="1"/>
                <c:pt idx="0">
                  <c:v>Ancash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'% de Mercado por región '!$BI$58:$BL$58</c:f>
              <c:numCache>
                <c:formatCode>General</c:formatCode>
                <c:ptCount val="4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</c:numCache>
            </c:numRef>
          </c:cat>
          <c:val>
            <c:numRef>
              <c:f>'% de Mercado por región '!$BI$59:$BL$59</c:f>
              <c:numCache>
                <c:formatCode>#,##0.00_);\(#,##0.00\)</c:formatCode>
                <c:ptCount val="4"/>
                <c:pt idx="0">
                  <c:v>28473</c:v>
                </c:pt>
                <c:pt idx="1">
                  <c:v>28123</c:v>
                </c:pt>
                <c:pt idx="2">
                  <c:v>40303</c:v>
                </c:pt>
                <c:pt idx="3">
                  <c:v>35200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46-448E-8FDB-9870081FB5D1}"/>
            </c:ext>
          </c:extLst>
        </c:ser>
        <c:ser>
          <c:idx val="1"/>
          <c:order val="1"/>
          <c:tx>
            <c:strRef>
              <c:f>'% de Mercado por región '!$BH$60</c:f>
              <c:strCache>
                <c:ptCount val="1"/>
                <c:pt idx="0">
                  <c:v>Arequipa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'% de Mercado por región '!$BI$60:$BL$60</c:f>
              <c:numCache>
                <c:formatCode>#,##0.00_);\(#,##0.00\)</c:formatCode>
                <c:ptCount val="4"/>
                <c:pt idx="0">
                  <c:v>218604.79999999999</c:v>
                </c:pt>
                <c:pt idx="1">
                  <c:v>207385.473</c:v>
                </c:pt>
                <c:pt idx="2">
                  <c:v>209707.11000000002</c:v>
                </c:pt>
                <c:pt idx="3">
                  <c:v>201734.682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F46-448E-8FDB-9870081FB5D1}"/>
            </c:ext>
          </c:extLst>
        </c:ser>
        <c:ser>
          <c:idx val="2"/>
          <c:order val="2"/>
          <c:tx>
            <c:strRef>
              <c:f>'% de Mercado por región '!$BH$61</c:f>
              <c:strCache>
                <c:ptCount val="1"/>
                <c:pt idx="0">
                  <c:v>Ayacucho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'% de Mercado por región '!$BI$61:$BL$61</c:f>
              <c:numCache>
                <c:formatCode>#,##0.00_);\(#,##0.00\)</c:formatCode>
                <c:ptCount val="4"/>
                <c:pt idx="0">
                  <c:v>476</c:v>
                </c:pt>
                <c:pt idx="1">
                  <c:v>205</c:v>
                </c:pt>
                <c:pt idx="2">
                  <c:v>48</c:v>
                </c:pt>
                <c:pt idx="3">
                  <c:v>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F46-448E-8FDB-9870081FB5D1}"/>
            </c:ext>
          </c:extLst>
        </c:ser>
        <c:ser>
          <c:idx val="3"/>
          <c:order val="3"/>
          <c:tx>
            <c:strRef>
              <c:f>'% de Mercado por región '!$BH$62</c:f>
              <c:strCache>
                <c:ptCount val="1"/>
                <c:pt idx="0">
                  <c:v>Cajamarca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'% de Mercado por región '!$BI$61:$BL$61</c:f>
              <c:numCache>
                <c:formatCode>#,##0.00_);\(#,##0.00\)</c:formatCode>
                <c:ptCount val="4"/>
                <c:pt idx="0">
                  <c:v>476</c:v>
                </c:pt>
                <c:pt idx="1">
                  <c:v>205</c:v>
                </c:pt>
                <c:pt idx="2">
                  <c:v>48</c:v>
                </c:pt>
                <c:pt idx="3">
                  <c:v>126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F46-448E-8FDB-9870081FB5D1}"/>
            </c:ext>
          </c:extLst>
        </c:ser>
        <c:ser>
          <c:idx val="4"/>
          <c:order val="4"/>
          <c:tx>
            <c:strRef>
              <c:f>'% de Mercado por región '!$BH$63</c:f>
              <c:strCache>
                <c:ptCount val="1"/>
                <c:pt idx="0">
                  <c:v>Ica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'% de Mercado por región '!$BI$63:$BL$63</c:f>
              <c:numCache>
                <c:formatCode>#,##0.00_);\(#,##0.00\)</c:formatCode>
                <c:ptCount val="4"/>
                <c:pt idx="0">
                  <c:v>2534977.7899999996</c:v>
                </c:pt>
                <c:pt idx="1">
                  <c:v>3211212.8999999994</c:v>
                </c:pt>
                <c:pt idx="2">
                  <c:v>3580717.2719999999</c:v>
                </c:pt>
                <c:pt idx="3">
                  <c:v>4088078.4300000011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F46-448E-8FDB-9870081FB5D1}"/>
            </c:ext>
          </c:extLst>
        </c:ser>
        <c:ser>
          <c:idx val="5"/>
          <c:order val="5"/>
          <c:tx>
            <c:strRef>
              <c:f>'% de Mercado por región '!$BH$64</c:f>
              <c:strCache>
                <c:ptCount val="1"/>
                <c:pt idx="0">
                  <c:v>La Libertad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'% de Mercado por región '!$BI$64:$BL$64</c:f>
              <c:numCache>
                <c:formatCode>#,##0.00_);\(#,##0.00\)</c:formatCode>
                <c:ptCount val="4"/>
                <c:pt idx="0">
                  <c:v>387372.56699999998</c:v>
                </c:pt>
                <c:pt idx="1">
                  <c:v>373711.69000000006</c:v>
                </c:pt>
                <c:pt idx="2">
                  <c:v>322331.93400000001</c:v>
                </c:pt>
                <c:pt idx="3">
                  <c:v>352139.49899999995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3F46-448E-8FDB-9870081FB5D1}"/>
            </c:ext>
          </c:extLst>
        </c:ser>
        <c:ser>
          <c:idx val="6"/>
          <c:order val="6"/>
          <c:tx>
            <c:strRef>
              <c:f>'% de Mercado por región '!$BH$65</c:f>
              <c:strCache>
                <c:ptCount val="1"/>
                <c:pt idx="0">
                  <c:v>Lambayeque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'% de Mercado por región '!$BI$65:$BL$65</c:f>
              <c:numCache>
                <c:formatCode>#,##0.00_);\(#,##0.00\)</c:formatCode>
                <c:ptCount val="4"/>
                <c:pt idx="0">
                  <c:v>115792</c:v>
                </c:pt>
                <c:pt idx="1">
                  <c:v>149252</c:v>
                </c:pt>
                <c:pt idx="2">
                  <c:v>184775</c:v>
                </c:pt>
                <c:pt idx="3">
                  <c:v>166348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3F46-448E-8FDB-9870081FB5D1}"/>
            </c:ext>
          </c:extLst>
        </c:ser>
        <c:ser>
          <c:idx val="7"/>
          <c:order val="7"/>
          <c:tx>
            <c:strRef>
              <c:f>'% de Mercado por región '!$BH$66</c:f>
              <c:strCache>
                <c:ptCount val="1"/>
                <c:pt idx="0">
                  <c:v>Lima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'% de Mercado por región '!$BI$66:$BL$66</c:f>
              <c:numCache>
                <c:formatCode>#,##0.00_);\(#,##0.00\)</c:formatCode>
                <c:ptCount val="4"/>
                <c:pt idx="0">
                  <c:v>482806.1</c:v>
                </c:pt>
                <c:pt idx="1">
                  <c:v>509698.99999999988</c:v>
                </c:pt>
                <c:pt idx="2">
                  <c:v>675898.89999999991</c:v>
                </c:pt>
                <c:pt idx="3">
                  <c:v>887641.10000000021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3F46-448E-8FDB-9870081FB5D1}"/>
            </c:ext>
          </c:extLst>
        </c:ser>
        <c:ser>
          <c:idx val="8"/>
          <c:order val="8"/>
          <c:tx>
            <c:strRef>
              <c:f>'% de Mercado por región '!$BH$67</c:f>
              <c:strCache>
                <c:ptCount val="1"/>
                <c:pt idx="0">
                  <c:v>Lima Metropolitana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'% de Mercado por región '!$BI$67:$BL$67</c:f>
              <c:numCache>
                <c:formatCode>#,##0.00_);\(#,##0.00\)</c:formatCode>
                <c:ptCount val="4"/>
                <c:pt idx="0">
                  <c:v>4444.0999999999995</c:v>
                </c:pt>
                <c:pt idx="1">
                  <c:v>2754.3</c:v>
                </c:pt>
                <c:pt idx="2">
                  <c:v>2840.0000000000005</c:v>
                </c:pt>
                <c:pt idx="3">
                  <c:v>3005.45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3F46-448E-8FDB-9870081FB5D1}"/>
            </c:ext>
          </c:extLst>
        </c:ser>
        <c:ser>
          <c:idx val="9"/>
          <c:order val="9"/>
          <c:tx>
            <c:strRef>
              <c:f>'% de Mercado por región '!$BH$68</c:f>
              <c:strCache>
                <c:ptCount val="1"/>
                <c:pt idx="0">
                  <c:v>Moquegua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'% de Mercado por región '!$BI$68:$BL$68</c:f>
              <c:numCache>
                <c:formatCode>#,##0.00_);\(#,##0.00\)</c:formatCode>
                <c:ptCount val="4"/>
                <c:pt idx="0">
                  <c:v>63106</c:v>
                </c:pt>
                <c:pt idx="1">
                  <c:v>50923.920000000006</c:v>
                </c:pt>
                <c:pt idx="2">
                  <c:v>56186.191000000006</c:v>
                </c:pt>
                <c:pt idx="3">
                  <c:v>63400.058999999987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3F46-448E-8FDB-9870081FB5D1}"/>
            </c:ext>
          </c:extLst>
        </c:ser>
        <c:ser>
          <c:idx val="10"/>
          <c:order val="10"/>
          <c:tx>
            <c:strRef>
              <c:f>'% de Mercado por región '!$BH$69</c:f>
              <c:strCache>
                <c:ptCount val="1"/>
                <c:pt idx="0">
                  <c:v>Piura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'% de Mercado por región '!$BI$69:$BL$69</c:f>
              <c:numCache>
                <c:formatCode>#,##0.00_);\(#,##0.00\)</c:formatCode>
                <c:ptCount val="4"/>
                <c:pt idx="0">
                  <c:v>669687</c:v>
                </c:pt>
                <c:pt idx="1">
                  <c:v>615830</c:v>
                </c:pt>
                <c:pt idx="2">
                  <c:v>756042.27853333321</c:v>
                </c:pt>
                <c:pt idx="3">
                  <c:v>1049480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3F46-448E-8FDB-9870081FB5D1}"/>
            </c:ext>
          </c:extLst>
        </c:ser>
        <c:ser>
          <c:idx val="11"/>
          <c:order val="11"/>
          <c:tx>
            <c:strRef>
              <c:f>'% de Mercado por región '!$BH$70</c:f>
              <c:strCache>
                <c:ptCount val="1"/>
                <c:pt idx="0">
                  <c:v>San Martín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'% de Mercado por región '!$BI$70:$BL$70</c:f>
              <c:numCache>
                <c:formatCode>#,##0.00_);\(#,##0.00\)</c:formatCode>
                <c:ptCount val="4"/>
                <c:pt idx="0">
                  <c:v>6263</c:v>
                </c:pt>
                <c:pt idx="1">
                  <c:v>6549</c:v>
                </c:pt>
                <c:pt idx="2">
                  <c:v>7732.5</c:v>
                </c:pt>
                <c:pt idx="3">
                  <c:v>8067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3F46-448E-8FDB-9870081FB5D1}"/>
            </c:ext>
          </c:extLst>
        </c:ser>
        <c:ser>
          <c:idx val="12"/>
          <c:order val="12"/>
          <c:tx>
            <c:strRef>
              <c:f>'% de Mercado por región '!$BH$71</c:f>
              <c:strCache>
                <c:ptCount val="1"/>
                <c:pt idx="0">
                  <c:v>Tacna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'% de Mercado por región '!$BI$71:$BL$71</c:f>
              <c:numCache>
                <c:formatCode>#,##0.00_);\(#,##0.00\)</c:formatCode>
                <c:ptCount val="4"/>
                <c:pt idx="0">
                  <c:v>74204</c:v>
                </c:pt>
                <c:pt idx="1">
                  <c:v>65325</c:v>
                </c:pt>
                <c:pt idx="2">
                  <c:v>71060</c:v>
                </c:pt>
                <c:pt idx="3">
                  <c:v>74772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3F46-448E-8FDB-9870081FB5D1}"/>
            </c:ext>
          </c:extLst>
        </c:ser>
        <c:ser>
          <c:idx val="13"/>
          <c:order val="13"/>
          <c:tx>
            <c:strRef>
              <c:f>'% de Mercado por región '!$BH$72</c:f>
              <c:strCache>
                <c:ptCount val="1"/>
                <c:pt idx="0">
                  <c:v>Tumbes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'% de Mercado por región '!$BI$72:$BL$72</c:f>
              <c:numCache>
                <c:formatCode>#,##0.00_);\(#,##0.00\)</c:formatCode>
                <c:ptCount val="4"/>
                <c:pt idx="0">
                  <c:v>123.4</c:v>
                </c:pt>
                <c:pt idx="1">
                  <c:v>51</c:v>
                </c:pt>
                <c:pt idx="2">
                  <c:v>0</c:v>
                </c:pt>
                <c:pt idx="3">
                  <c:v>22.5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3F46-448E-8FDB-9870081FB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0888463"/>
        <c:axId val="1610885583"/>
      </c:lineChart>
      <c:catAx>
        <c:axId val="1610888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610885583"/>
        <c:crosses val="autoZero"/>
        <c:auto val="1"/>
        <c:lblAlgn val="ctr"/>
        <c:lblOffset val="100"/>
        <c:noMultiLvlLbl val="0"/>
      </c:catAx>
      <c:valAx>
        <c:axId val="16108855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_);\(#,##0.00\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610888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Participación</a:t>
            </a:r>
            <a:r>
              <a:rPr lang="es-PE" baseline="0"/>
              <a:t> (%) en la producción anual por región</a:t>
            </a:r>
            <a:endParaRPr lang="es-P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'% de Mercado por región '!$BO$58</c:f>
              <c:strCache>
                <c:ptCount val="1"/>
                <c:pt idx="0">
                  <c:v>2020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'% de Mercado por región '!$BN$59:$BN$72</c:f>
              <c:strCache>
                <c:ptCount val="14"/>
                <c:pt idx="0">
                  <c:v>Ancash</c:v>
                </c:pt>
                <c:pt idx="1">
                  <c:v>Arequipa</c:v>
                </c:pt>
                <c:pt idx="2">
                  <c:v>Ayacucho</c:v>
                </c:pt>
                <c:pt idx="3">
                  <c:v>Cajamarca</c:v>
                </c:pt>
                <c:pt idx="4">
                  <c:v>Ica</c:v>
                </c:pt>
                <c:pt idx="5">
                  <c:v>La Libertad</c:v>
                </c:pt>
                <c:pt idx="6">
                  <c:v>Lambayeque</c:v>
                </c:pt>
                <c:pt idx="7">
                  <c:v>Lima</c:v>
                </c:pt>
                <c:pt idx="8">
                  <c:v>Lima Metropolitana</c:v>
                </c:pt>
                <c:pt idx="9">
                  <c:v>Moquegua</c:v>
                </c:pt>
                <c:pt idx="10">
                  <c:v>Piura</c:v>
                </c:pt>
                <c:pt idx="11">
                  <c:v>San Martín</c:v>
                </c:pt>
                <c:pt idx="12">
                  <c:v>Tacna</c:v>
                </c:pt>
                <c:pt idx="13">
                  <c:v>Tumbes</c:v>
                </c:pt>
              </c:strCache>
            </c:strRef>
          </c:cat>
          <c:val>
            <c:numRef>
              <c:f>'% de Mercado por región '!$BO$59:$BO$72</c:f>
              <c:numCache>
                <c:formatCode>0.00%</c:formatCode>
                <c:ptCount val="14"/>
                <c:pt idx="0">
                  <c:v>6.1987415352946504E-3</c:v>
                </c:pt>
                <c:pt idx="1">
                  <c:v>4.7591565819365009E-2</c:v>
                </c:pt>
                <c:pt idx="2">
                  <c:v>1.0362803255014412E-4</c:v>
                </c:pt>
                <c:pt idx="3">
                  <c:v>1.5287198653559232E-3</c:v>
                </c:pt>
                <c:pt idx="4">
                  <c:v>0.5518797498655722</c:v>
                </c:pt>
                <c:pt idx="5">
                  <c:v>8.4333312987623699E-2</c:v>
                </c:pt>
                <c:pt idx="6">
                  <c:v>2.5208607447576234E-2</c:v>
                </c:pt>
                <c:pt idx="7">
                  <c:v>0.10510976102144566</c:v>
                </c:pt>
                <c:pt idx="8">
                  <c:v>9.6750701566406601E-4</c:v>
                </c:pt>
                <c:pt idx="9">
                  <c:v>1.3738551727120577E-2</c:v>
                </c:pt>
                <c:pt idx="10">
                  <c:v>0.14579484503026968</c:v>
                </c:pt>
                <c:pt idx="11">
                  <c:v>1.3634923694570433E-3</c:v>
                </c:pt>
                <c:pt idx="12">
                  <c:v>1.6154652368384231E-2</c:v>
                </c:pt>
                <c:pt idx="13">
                  <c:v>2.6864914320772657E-5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0A-485E-84AC-089041FA7B40}"/>
            </c:ext>
          </c:extLst>
        </c:ser>
        <c:ser>
          <c:idx val="1"/>
          <c:order val="1"/>
          <c:tx>
            <c:strRef>
              <c:f>'% de Mercado por región '!$BP$58</c:f>
              <c:strCache>
                <c:ptCount val="1"/>
                <c:pt idx="0">
                  <c:v>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'% de Mercado por región '!$BN$59:$BN$72</c:f>
              <c:strCache>
                <c:ptCount val="14"/>
                <c:pt idx="0">
                  <c:v>Ancash</c:v>
                </c:pt>
                <c:pt idx="1">
                  <c:v>Arequipa</c:v>
                </c:pt>
                <c:pt idx="2">
                  <c:v>Ayacucho</c:v>
                </c:pt>
                <c:pt idx="3">
                  <c:v>Cajamarca</c:v>
                </c:pt>
                <c:pt idx="4">
                  <c:v>Ica</c:v>
                </c:pt>
                <c:pt idx="5">
                  <c:v>La Libertad</c:v>
                </c:pt>
                <c:pt idx="6">
                  <c:v>Lambayeque</c:v>
                </c:pt>
                <c:pt idx="7">
                  <c:v>Lima</c:v>
                </c:pt>
                <c:pt idx="8">
                  <c:v>Lima Metropolitana</c:v>
                </c:pt>
                <c:pt idx="9">
                  <c:v>Moquegua</c:v>
                </c:pt>
                <c:pt idx="10">
                  <c:v>Piura</c:v>
                </c:pt>
                <c:pt idx="11">
                  <c:v>San Martín</c:v>
                </c:pt>
                <c:pt idx="12">
                  <c:v>Tacna</c:v>
                </c:pt>
                <c:pt idx="13">
                  <c:v>Tumbes</c:v>
                </c:pt>
              </c:strCache>
            </c:strRef>
          </c:cat>
          <c:val>
            <c:numRef>
              <c:f>'% de Mercado por región '!$BP$59:$BP$72</c:f>
              <c:numCache>
                <c:formatCode>0.00%</c:formatCode>
                <c:ptCount val="14"/>
                <c:pt idx="0">
                  <c:v>5.3788147553149685E-3</c:v>
                </c:pt>
                <c:pt idx="1">
                  <c:v>3.9664617651401841E-2</c:v>
                </c:pt>
                <c:pt idx="2">
                  <c:v>3.9208371256251769E-5</c:v>
                </c:pt>
                <c:pt idx="3">
                  <c:v>1.4254633705992413E-3</c:v>
                </c:pt>
                <c:pt idx="4">
                  <c:v>0.61417769544421885</c:v>
                </c:pt>
                <c:pt idx="5">
                  <c:v>7.1476227728396458E-2</c:v>
                </c:pt>
                <c:pt idx="6">
                  <c:v>2.8545989398722386E-2</c:v>
                </c:pt>
                <c:pt idx="7">
                  <c:v>9.7485207907025695E-2</c:v>
                </c:pt>
                <c:pt idx="8">
                  <c:v>5.2678837537119153E-4</c:v>
                </c:pt>
                <c:pt idx="9">
                  <c:v>9.739726639920317E-3</c:v>
                </c:pt>
                <c:pt idx="10">
                  <c:v>0.11778385985725623</c:v>
                </c:pt>
                <c:pt idx="11">
                  <c:v>1.2525640163765506E-3</c:v>
                </c:pt>
                <c:pt idx="12">
                  <c:v>1.2494082206412911E-2</c:v>
                </c:pt>
                <c:pt idx="13">
                  <c:v>9.7542777271650742E-6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10A-485E-84AC-089041FA7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49020031"/>
        <c:axId val="1849016671"/>
      </c:barChart>
      <c:lineChart>
        <c:grouping val="standard"/>
        <c:varyColors val="0"/>
        <c:ser>
          <c:idx val="2"/>
          <c:order val="2"/>
          <c:tx>
            <c:strRef>
              <c:f>'% de Mercado por región '!$BQ$58</c:f>
              <c:strCache>
                <c:ptCount val="1"/>
                <c:pt idx="0">
                  <c:v>2022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'% de Mercado por región '!$BN$59:$BN$72</c:f>
              <c:strCache>
                <c:ptCount val="14"/>
                <c:pt idx="0">
                  <c:v>Ancash</c:v>
                </c:pt>
                <c:pt idx="1">
                  <c:v>Arequipa</c:v>
                </c:pt>
                <c:pt idx="2">
                  <c:v>Ayacucho</c:v>
                </c:pt>
                <c:pt idx="3">
                  <c:v>Cajamarca</c:v>
                </c:pt>
                <c:pt idx="4">
                  <c:v>Ica</c:v>
                </c:pt>
                <c:pt idx="5">
                  <c:v>La Libertad</c:v>
                </c:pt>
                <c:pt idx="6">
                  <c:v>Lambayeque</c:v>
                </c:pt>
                <c:pt idx="7">
                  <c:v>Lima</c:v>
                </c:pt>
                <c:pt idx="8">
                  <c:v>Lima Metropolitana</c:v>
                </c:pt>
                <c:pt idx="9">
                  <c:v>Moquegua</c:v>
                </c:pt>
                <c:pt idx="10">
                  <c:v>Piura</c:v>
                </c:pt>
                <c:pt idx="11">
                  <c:v>San Martín</c:v>
                </c:pt>
                <c:pt idx="12">
                  <c:v>Tacna</c:v>
                </c:pt>
                <c:pt idx="13">
                  <c:v>Tumbes</c:v>
                </c:pt>
              </c:strCache>
            </c:strRef>
          </c:cat>
          <c:val>
            <c:numRef>
              <c:f>'% de Mercado por región '!$BQ$59:$BQ$72</c:f>
              <c:numCache>
                <c:formatCode>0.00%</c:formatCode>
                <c:ptCount val="14"/>
                <c:pt idx="0">
                  <c:v>6.8079389758277688E-3</c:v>
                </c:pt>
                <c:pt idx="1">
                  <c:v>3.5423497200635222E-2</c:v>
                </c:pt>
                <c:pt idx="2">
                  <c:v>8.1081078539992786E-6</c:v>
                </c:pt>
                <c:pt idx="3">
                  <c:v>2.0874999345775642E-3</c:v>
                </c:pt>
                <c:pt idx="4">
                  <c:v>0.60485087158445983</c:v>
                </c:pt>
                <c:pt idx="5">
                  <c:v>5.4447960117920358E-2</c:v>
                </c:pt>
                <c:pt idx="6">
                  <c:v>3.1211992265056599E-2</c:v>
                </c:pt>
                <c:pt idx="7">
                  <c:v>0.11417210790832234</c:v>
                </c:pt>
                <c:pt idx="8">
                  <c:v>4.7972971469495738E-4</c:v>
                </c:pt>
                <c:pt idx="9">
                  <c:v>9.4909103444459093E-3</c:v>
                </c:pt>
                <c:pt idx="10">
                  <c:v>0.12770984034440894</c:v>
                </c:pt>
                <c:pt idx="11">
                  <c:v>1.3061654996051962E-3</c:v>
                </c:pt>
                <c:pt idx="12">
                  <c:v>1.2003378002191431E-2</c:v>
                </c:pt>
                <c:pt idx="13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10A-485E-84AC-089041FA7B40}"/>
            </c:ext>
          </c:extLst>
        </c:ser>
        <c:ser>
          <c:idx val="3"/>
          <c:order val="3"/>
          <c:tx>
            <c:strRef>
              <c:f>'% de Mercado por región '!$BR$58</c:f>
              <c:strCache>
                <c:ptCount val="1"/>
                <c:pt idx="0">
                  <c:v>2023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'% de Mercado por región '!$BN$59:$BN$72</c:f>
              <c:strCache>
                <c:ptCount val="14"/>
                <c:pt idx="0">
                  <c:v>Ancash</c:v>
                </c:pt>
                <c:pt idx="1">
                  <c:v>Arequipa</c:v>
                </c:pt>
                <c:pt idx="2">
                  <c:v>Ayacucho</c:v>
                </c:pt>
                <c:pt idx="3">
                  <c:v>Cajamarca</c:v>
                </c:pt>
                <c:pt idx="4">
                  <c:v>Ica</c:v>
                </c:pt>
                <c:pt idx="5">
                  <c:v>La Libertad</c:v>
                </c:pt>
                <c:pt idx="6">
                  <c:v>Lambayeque</c:v>
                </c:pt>
                <c:pt idx="7">
                  <c:v>Lima</c:v>
                </c:pt>
                <c:pt idx="8">
                  <c:v>Lima Metropolitana</c:v>
                </c:pt>
                <c:pt idx="9">
                  <c:v>Moquegua</c:v>
                </c:pt>
                <c:pt idx="10">
                  <c:v>Piura</c:v>
                </c:pt>
                <c:pt idx="11">
                  <c:v>San Martín</c:v>
                </c:pt>
                <c:pt idx="12">
                  <c:v>Tacna</c:v>
                </c:pt>
                <c:pt idx="13">
                  <c:v>Tumbes</c:v>
                </c:pt>
              </c:strCache>
            </c:strRef>
          </c:cat>
          <c:val>
            <c:numRef>
              <c:f>'% de Mercado por región '!$BR$59:$BR$72</c:f>
              <c:numCache>
                <c:formatCode>0.00%</c:formatCode>
                <c:ptCount val="14"/>
                <c:pt idx="0">
                  <c:v>5.0643221279950091E-3</c:v>
                </c:pt>
                <c:pt idx="1">
                  <c:v>2.9024131080586262E-2</c:v>
                </c:pt>
                <c:pt idx="2">
                  <c:v>1.8127971253618497E-5</c:v>
                </c:pt>
                <c:pt idx="3">
                  <c:v>2.9594632435470834E-3</c:v>
                </c:pt>
                <c:pt idx="4">
                  <c:v>0.58816324017125288</c:v>
                </c:pt>
                <c:pt idx="5">
                  <c:v>5.0663291389965226E-2</c:v>
                </c:pt>
                <c:pt idx="6">
                  <c:v>2.3932950492832776E-2</c:v>
                </c:pt>
                <c:pt idx="7">
                  <c:v>0.12770739955817703</c:v>
                </c:pt>
                <c:pt idx="8">
                  <c:v>4.3240246987450565E-4</c:v>
                </c:pt>
                <c:pt idx="9">
                  <c:v>9.1215432303945743E-3</c:v>
                </c:pt>
                <c:pt idx="10">
                  <c:v>0.15099161326386937</c:v>
                </c:pt>
                <c:pt idx="11">
                  <c:v>1.1606217785947652E-3</c:v>
                </c:pt>
                <c:pt idx="12">
                  <c:v>1.0757656083933033E-2</c:v>
                </c:pt>
                <c:pt idx="13">
                  <c:v>3.2371377238604458E-6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10A-485E-84AC-089041FA7B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9020031"/>
        <c:axId val="1849016671"/>
      </c:lineChart>
      <c:catAx>
        <c:axId val="18490200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849016671"/>
        <c:crosses val="autoZero"/>
        <c:auto val="1"/>
        <c:lblAlgn val="ctr"/>
        <c:lblOffset val="100"/>
        <c:noMultiLvlLbl val="0"/>
      </c:catAx>
      <c:valAx>
        <c:axId val="1849016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8490200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PE"/>
              <a:t>Evolución</a:t>
            </a:r>
            <a:r>
              <a:rPr lang="es-PE" baseline="0"/>
              <a:t> de Precios en Chacra (S/. por kilo) 2020-2023</a:t>
            </a:r>
            <a:endParaRPr lang="es-PE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'Precio en chacra'!$B$80</c:f>
              <c:strCache>
                <c:ptCount val="1"/>
                <c:pt idx="0">
                  <c:v>Ancash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'Precio en chacra'!$C$79:$F$79</c:f>
              <c:numCache>
                <c:formatCode>General</c:formatCode>
                <c:ptCount val="4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</c:numCache>
            </c:numRef>
          </c:cat>
          <c:val>
            <c:numRef>
              <c:f>'Precio en chacra'!$C$80:$F$80</c:f>
              <c:numCache>
                <c:formatCode>_(* #,##0.00_);_(* \(#,##0.00\);_(* "-"??_);_(@_)</c:formatCode>
                <c:ptCount val="4"/>
                <c:pt idx="0">
                  <c:v>2.2339646307473386</c:v>
                </c:pt>
                <c:pt idx="1">
                  <c:v>2.3194558101611071</c:v>
                </c:pt>
                <c:pt idx="2">
                  <c:v>2.4598258870375549</c:v>
                </c:pt>
                <c:pt idx="3">
                  <c:v>3.104296864406086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1A-4B28-BD4F-44BBB377C9DF}"/>
            </c:ext>
          </c:extLst>
        </c:ser>
        <c:ser>
          <c:idx val="1"/>
          <c:order val="1"/>
          <c:tx>
            <c:strRef>
              <c:f>'Precio en chacra'!$B$81</c:f>
              <c:strCache>
                <c:ptCount val="1"/>
                <c:pt idx="0">
                  <c:v>Arequipa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numRef>
              <c:f>'Precio en chacra'!$C$79:$F$79</c:f>
              <c:numCache>
                <c:formatCode>General</c:formatCode>
                <c:ptCount val="4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</c:numCache>
            </c:numRef>
          </c:cat>
          <c:val>
            <c:numRef>
              <c:f>'Precio en chacra'!$C$81:$F$81</c:f>
              <c:numCache>
                <c:formatCode>_(* #,##0.00_);_(* \(#,##0.00\);_(* "-"??_);_(@_)</c:formatCode>
                <c:ptCount val="4"/>
                <c:pt idx="0">
                  <c:v>3.8782867798668463</c:v>
                </c:pt>
                <c:pt idx="1">
                  <c:v>3.8677577215222141</c:v>
                </c:pt>
                <c:pt idx="2">
                  <c:v>4.1761628934739958</c:v>
                </c:pt>
                <c:pt idx="3">
                  <c:v>4.0632314594415879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F1A-4B28-BD4F-44BBB377C9DF}"/>
            </c:ext>
          </c:extLst>
        </c:ser>
        <c:ser>
          <c:idx val="2"/>
          <c:order val="2"/>
          <c:tx>
            <c:strRef>
              <c:f>'Precio en chacra'!$B$82</c:f>
              <c:strCache>
                <c:ptCount val="1"/>
                <c:pt idx="0">
                  <c:v>Ayacucho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numRef>
              <c:f>'Precio en chacra'!$C$79:$F$79</c:f>
              <c:numCache>
                <c:formatCode>General</c:formatCode>
                <c:ptCount val="4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</c:numCache>
            </c:numRef>
          </c:cat>
          <c:val>
            <c:numRef>
              <c:f>'Precio en chacra'!$C$82:$F$82</c:f>
              <c:numCache>
                <c:formatCode>_(* #,##0.00_);_(* \(#,##0.00\);_(* "-"??_);_(@_)</c:formatCode>
                <c:ptCount val="4"/>
                <c:pt idx="0">
                  <c:v>0.56111111111111112</c:v>
                </c:pt>
                <c:pt idx="1">
                  <c:v>0.71296296296296291</c:v>
                </c:pt>
                <c:pt idx="2">
                  <c:v>0</c:v>
                </c:pt>
                <c:pt idx="3">
                  <c:v>0.58333333333333337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F1A-4B28-BD4F-44BBB377C9DF}"/>
            </c:ext>
          </c:extLst>
        </c:ser>
        <c:ser>
          <c:idx val="3"/>
          <c:order val="3"/>
          <c:tx>
            <c:strRef>
              <c:f>'Precio en chacra'!$B$83</c:f>
              <c:strCache>
                <c:ptCount val="1"/>
                <c:pt idx="0">
                  <c:v>Cajamarca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numRef>
              <c:f>'Precio en chacra'!$C$79:$F$79</c:f>
              <c:numCache>
                <c:formatCode>General</c:formatCode>
                <c:ptCount val="4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</c:numCache>
            </c:numRef>
          </c:cat>
          <c:val>
            <c:numRef>
              <c:f>'Precio en chacra'!$C$83:$F$83</c:f>
              <c:numCache>
                <c:formatCode>_(* #,##0.00_);_(* \(#,##0.00\);_(* "-"??_);_(@_)</c:formatCode>
                <c:ptCount val="4"/>
                <c:pt idx="0">
                  <c:v>2.0314174610080959</c:v>
                </c:pt>
                <c:pt idx="1">
                  <c:v>2.123109839799318</c:v>
                </c:pt>
                <c:pt idx="2">
                  <c:v>1.8482126403596943</c:v>
                </c:pt>
                <c:pt idx="3">
                  <c:v>2.3881733433448469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FF1A-4B28-BD4F-44BBB377C9DF}"/>
            </c:ext>
          </c:extLst>
        </c:ser>
        <c:ser>
          <c:idx val="4"/>
          <c:order val="4"/>
          <c:tx>
            <c:strRef>
              <c:f>'Precio en chacra'!$B$84</c:f>
              <c:strCache>
                <c:ptCount val="1"/>
                <c:pt idx="0">
                  <c:v>Ica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numRef>
              <c:f>'Precio en chacra'!$C$79:$F$79</c:f>
              <c:numCache>
                <c:formatCode>General</c:formatCode>
                <c:ptCount val="4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</c:numCache>
            </c:numRef>
          </c:cat>
          <c:val>
            <c:numRef>
              <c:f>'Precio en chacra'!$C$84:$F$84</c:f>
              <c:numCache>
                <c:formatCode>_(* #,##0.00_);_(* \(#,##0.00\);_(* "-"??_);_(@_)</c:formatCode>
                <c:ptCount val="4"/>
                <c:pt idx="0">
                  <c:v>1.8515657276781674</c:v>
                </c:pt>
                <c:pt idx="1">
                  <c:v>1.3841750272600883</c:v>
                </c:pt>
                <c:pt idx="2">
                  <c:v>1.5387151899677685</c:v>
                </c:pt>
                <c:pt idx="3">
                  <c:v>1.0975222429622136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FF1A-4B28-BD4F-44BBB377C9DF}"/>
            </c:ext>
          </c:extLst>
        </c:ser>
        <c:ser>
          <c:idx val="5"/>
          <c:order val="5"/>
          <c:tx>
            <c:strRef>
              <c:f>'Precio en chacra'!$B$85</c:f>
              <c:strCache>
                <c:ptCount val="1"/>
                <c:pt idx="0">
                  <c:v>La Libertad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numRef>
              <c:f>'Precio en chacra'!$C$79:$F$79</c:f>
              <c:numCache>
                <c:formatCode>General</c:formatCode>
                <c:ptCount val="4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</c:numCache>
            </c:numRef>
          </c:cat>
          <c:val>
            <c:numRef>
              <c:f>'Precio en chacra'!$C$85:$F$85</c:f>
              <c:numCache>
                <c:formatCode>_(* #,##0.00_);_(* \(#,##0.00\);_(* "-"??_);_(@_)</c:formatCode>
                <c:ptCount val="4"/>
                <c:pt idx="0">
                  <c:v>0.52352444773948648</c:v>
                </c:pt>
                <c:pt idx="1">
                  <c:v>2.1831990321165544</c:v>
                </c:pt>
                <c:pt idx="2">
                  <c:v>2.1301950673134589</c:v>
                </c:pt>
                <c:pt idx="3">
                  <c:v>2.604795509764426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FF1A-4B28-BD4F-44BBB377C9DF}"/>
            </c:ext>
          </c:extLst>
        </c:ser>
        <c:ser>
          <c:idx val="6"/>
          <c:order val="6"/>
          <c:tx>
            <c:strRef>
              <c:f>'Precio en chacra'!$B$86</c:f>
              <c:strCache>
                <c:ptCount val="1"/>
                <c:pt idx="0">
                  <c:v>Lambayeque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numRef>
              <c:f>'Precio en chacra'!$C$79:$F$79</c:f>
              <c:numCache>
                <c:formatCode>General</c:formatCode>
                <c:ptCount val="4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</c:numCache>
            </c:numRef>
          </c:cat>
          <c:val>
            <c:numRef>
              <c:f>'Precio en chacra'!$C$86:$F$86</c:f>
              <c:numCache>
                <c:formatCode>_(* #,##0.00_);_(* \(#,##0.00\);_(* "-"??_);_(@_)</c:formatCode>
                <c:ptCount val="4"/>
                <c:pt idx="0">
                  <c:v>1.4668353142734769</c:v>
                </c:pt>
                <c:pt idx="1">
                  <c:v>3.0136439691875125</c:v>
                </c:pt>
                <c:pt idx="2">
                  <c:v>2.1630377237671445</c:v>
                </c:pt>
                <c:pt idx="3">
                  <c:v>2.119141414141414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FF1A-4B28-BD4F-44BBB377C9DF}"/>
            </c:ext>
          </c:extLst>
        </c:ser>
        <c:ser>
          <c:idx val="7"/>
          <c:order val="7"/>
          <c:tx>
            <c:strRef>
              <c:f>'Precio en chacra'!$B$87</c:f>
              <c:strCache>
                <c:ptCount val="1"/>
                <c:pt idx="0">
                  <c:v>Lima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numRef>
              <c:f>'Precio en chacra'!$C$79:$F$79</c:f>
              <c:numCache>
                <c:formatCode>General</c:formatCode>
                <c:ptCount val="4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</c:numCache>
            </c:numRef>
          </c:cat>
          <c:val>
            <c:numRef>
              <c:f>'Precio en chacra'!$C$87:$F$87</c:f>
              <c:numCache>
                <c:formatCode>_(* #,##0.00_);_(* \(#,##0.00\);_(* "-"??_);_(@_)</c:formatCode>
                <c:ptCount val="4"/>
                <c:pt idx="0">
                  <c:v>0.96434593949984959</c:v>
                </c:pt>
                <c:pt idx="1">
                  <c:v>1.170391043683459</c:v>
                </c:pt>
                <c:pt idx="2">
                  <c:v>0.9081044102980883</c:v>
                </c:pt>
                <c:pt idx="3">
                  <c:v>0.6845987736455067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FF1A-4B28-BD4F-44BBB377C9DF}"/>
            </c:ext>
          </c:extLst>
        </c:ser>
        <c:ser>
          <c:idx val="8"/>
          <c:order val="8"/>
          <c:tx>
            <c:strRef>
              <c:f>'Precio en chacra'!$B$88</c:f>
              <c:strCache>
                <c:ptCount val="1"/>
                <c:pt idx="0">
                  <c:v>Lima Metropolitana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numRef>
              <c:f>'Precio en chacra'!$C$79:$F$79</c:f>
              <c:numCache>
                <c:formatCode>General</c:formatCode>
                <c:ptCount val="4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</c:numCache>
            </c:numRef>
          </c:cat>
          <c:val>
            <c:numRef>
              <c:f>'Precio en chacra'!$C$88:$F$88</c:f>
              <c:numCache>
                <c:formatCode>_(* #,##0.00_);_(* \(#,##0.00\);_(* "-"??_);_(@_)</c:formatCode>
                <c:ptCount val="4"/>
                <c:pt idx="0">
                  <c:v>0.52352444773948648</c:v>
                </c:pt>
                <c:pt idx="1">
                  <c:v>0.58259700619804322</c:v>
                </c:pt>
                <c:pt idx="2">
                  <c:v>0.64307319173606869</c:v>
                </c:pt>
                <c:pt idx="3">
                  <c:v>0.58207102546272893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F1A-4B28-BD4F-44BBB377C9DF}"/>
            </c:ext>
          </c:extLst>
        </c:ser>
        <c:ser>
          <c:idx val="9"/>
          <c:order val="9"/>
          <c:tx>
            <c:strRef>
              <c:f>'Precio en chacra'!$B$89</c:f>
              <c:strCache>
                <c:ptCount val="1"/>
                <c:pt idx="0">
                  <c:v>Moquegua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numRef>
              <c:f>'Precio en chacra'!$C$79:$F$79</c:f>
              <c:numCache>
                <c:formatCode>General</c:formatCode>
                <c:ptCount val="4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</c:numCache>
            </c:numRef>
          </c:cat>
          <c:val>
            <c:numRef>
              <c:f>'Precio en chacra'!$C$89:$F$89</c:f>
              <c:numCache>
                <c:formatCode>_(* #,##0.00_);_(* \(#,##0.00\);_(* "-"??_);_(@_)</c:formatCode>
                <c:ptCount val="4"/>
                <c:pt idx="0">
                  <c:v>1.4291993203073245</c:v>
                </c:pt>
                <c:pt idx="1">
                  <c:v>1.9256352248132245</c:v>
                </c:pt>
                <c:pt idx="2">
                  <c:v>1.7433475058561516</c:v>
                </c:pt>
                <c:pt idx="3">
                  <c:v>1.9833843233000887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F1A-4B28-BD4F-44BBB377C9DF}"/>
            </c:ext>
          </c:extLst>
        </c:ser>
        <c:ser>
          <c:idx val="10"/>
          <c:order val="10"/>
          <c:tx>
            <c:strRef>
              <c:f>'Precio en chacra'!$B$90</c:f>
              <c:strCache>
                <c:ptCount val="1"/>
                <c:pt idx="0">
                  <c:v>Piura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numRef>
              <c:f>'Precio en chacra'!$C$79:$F$79</c:f>
              <c:numCache>
                <c:formatCode>General</c:formatCode>
                <c:ptCount val="4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</c:numCache>
            </c:numRef>
          </c:cat>
          <c:val>
            <c:numRef>
              <c:f>'Precio en chacra'!$C$90:$F$90</c:f>
              <c:numCache>
                <c:formatCode>_(* #,##0.00_);_(* \(#,##0.00\);_(* "-"??_);_(@_)</c:formatCode>
                <c:ptCount val="4"/>
                <c:pt idx="0">
                  <c:v>1.9025150905432595</c:v>
                </c:pt>
                <c:pt idx="1">
                  <c:v>2.6870330572947299</c:v>
                </c:pt>
                <c:pt idx="2">
                  <c:v>3.0823264388484972</c:v>
                </c:pt>
                <c:pt idx="3">
                  <c:v>3.5782209940480794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F1A-4B28-BD4F-44BBB377C9DF}"/>
            </c:ext>
          </c:extLst>
        </c:ser>
        <c:ser>
          <c:idx val="11"/>
          <c:order val="11"/>
          <c:tx>
            <c:strRef>
              <c:f>'Precio en chacra'!$B$91</c:f>
              <c:strCache>
                <c:ptCount val="1"/>
                <c:pt idx="0">
                  <c:v>San Martín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numRef>
              <c:f>'Precio en chacra'!$C$79:$F$79</c:f>
              <c:numCache>
                <c:formatCode>General</c:formatCode>
                <c:ptCount val="4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</c:numCache>
            </c:numRef>
          </c:cat>
          <c:val>
            <c:numRef>
              <c:f>'Precio en chacra'!$C$91:$F$91</c:f>
              <c:numCache>
                <c:formatCode>_(* #,##0.00_);_(* \(#,##0.00\);_(* "-"??_);_(@_)</c:formatCode>
                <c:ptCount val="4"/>
                <c:pt idx="0">
                  <c:v>3.0455253921003567</c:v>
                </c:pt>
                <c:pt idx="1">
                  <c:v>4.1149640791334452</c:v>
                </c:pt>
                <c:pt idx="2">
                  <c:v>3.2392569352328064</c:v>
                </c:pt>
                <c:pt idx="3">
                  <c:v>3.6226450344149455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F1A-4B28-BD4F-44BBB377C9DF}"/>
            </c:ext>
          </c:extLst>
        </c:ser>
        <c:ser>
          <c:idx val="12"/>
          <c:order val="12"/>
          <c:tx>
            <c:strRef>
              <c:f>'Precio en chacra'!$B$92</c:f>
              <c:strCache>
                <c:ptCount val="1"/>
                <c:pt idx="0">
                  <c:v>Tacna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'Precio en chacra'!$C$79:$F$79</c:f>
              <c:numCache>
                <c:formatCode>General</c:formatCode>
                <c:ptCount val="4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</c:numCache>
            </c:numRef>
          </c:cat>
          <c:val>
            <c:numRef>
              <c:f>'Precio en chacra'!$C$92:$F$92</c:f>
              <c:numCache>
                <c:formatCode>_(* #,##0.00_);_(* \(#,##0.00\);_(* "-"??_);_(@_)</c:formatCode>
                <c:ptCount val="4"/>
                <c:pt idx="0">
                  <c:v>1.0192137204246474</c:v>
                </c:pt>
                <c:pt idx="1">
                  <c:v>1.2143853037059635</c:v>
                </c:pt>
                <c:pt idx="2">
                  <c:v>1.1153981223853584</c:v>
                </c:pt>
                <c:pt idx="3">
                  <c:v>1.5445774309893352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F1A-4B28-BD4F-44BBB377C9DF}"/>
            </c:ext>
          </c:extLst>
        </c:ser>
        <c:ser>
          <c:idx val="13"/>
          <c:order val="13"/>
          <c:tx>
            <c:strRef>
              <c:f>'Precio en chacra'!$B$93</c:f>
              <c:strCache>
                <c:ptCount val="1"/>
                <c:pt idx="0">
                  <c:v>Tumbes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cat>
            <c:numRef>
              <c:f>'Precio en chacra'!$C$79:$F$79</c:f>
              <c:numCache>
                <c:formatCode>General</c:formatCode>
                <c:ptCount val="4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  <c:pt idx="3">
                  <c:v>2023</c:v>
                </c:pt>
              </c:numCache>
            </c:numRef>
          </c:cat>
          <c:val>
            <c:numRef>
              <c:f>'Precio en chacra'!$C$93:$F$93</c:f>
              <c:numCache>
                <c:formatCode>_(* #,##0.00_);_(* \(#,##0.00\);_(* "-"??_);_(@_)</c:formatCode>
                <c:ptCount val="4"/>
                <c:pt idx="0">
                  <c:v>0.375</c:v>
                </c:pt>
                <c:pt idx="1">
                  <c:v>0.23333333333333331</c:v>
                </c:pt>
                <c:pt idx="2">
                  <c:v>0</c:v>
                </c:pt>
                <c:pt idx="3">
                  <c:v>0.20833333333333334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FF1A-4B28-BD4F-44BBB377C9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3365631"/>
        <c:axId val="1623363711"/>
      </c:lineChart>
      <c:catAx>
        <c:axId val="1623365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623363711"/>
        <c:crosses val="autoZero"/>
        <c:auto val="1"/>
        <c:lblAlgn val="ctr"/>
        <c:lblOffset val="100"/>
        <c:noMultiLvlLbl val="0"/>
      </c:catAx>
      <c:valAx>
        <c:axId val="162336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PE"/>
          </a:p>
        </c:txPr>
        <c:crossAx val="162336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P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P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2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1.png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93</xdr:row>
      <xdr:rowOff>5480</xdr:rowOff>
    </xdr:from>
    <xdr:to>
      <xdr:col>5</xdr:col>
      <xdr:colOff>281354</xdr:colOff>
      <xdr:row>108</xdr:row>
      <xdr:rowOff>23065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852FA6B6-A503-52D5-D3A6-4777EDEFB3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813353</xdr:colOff>
      <xdr:row>93</xdr:row>
      <xdr:rowOff>165524</xdr:rowOff>
    </xdr:from>
    <xdr:to>
      <xdr:col>11</xdr:col>
      <xdr:colOff>485107</xdr:colOff>
      <xdr:row>108</xdr:row>
      <xdr:rowOff>183109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F361060-3C0D-4DFE-806C-9156CBC489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57150</xdr:colOff>
      <xdr:row>90</xdr:row>
      <xdr:rowOff>146050</xdr:rowOff>
    </xdr:from>
    <xdr:to>
      <xdr:col>19</xdr:col>
      <xdr:colOff>685800</xdr:colOff>
      <xdr:row>110</xdr:row>
      <xdr:rowOff>88900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7AF69283-CD4A-57D8-4ABF-C72BA25D37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58</xdr:col>
      <xdr:colOff>444500</xdr:colOff>
      <xdr:row>76</xdr:row>
      <xdr:rowOff>114300</xdr:rowOff>
    </xdr:from>
    <xdr:to>
      <xdr:col>65</xdr:col>
      <xdr:colOff>736600</xdr:colOff>
      <xdr:row>97</xdr:row>
      <xdr:rowOff>38100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754CD7B8-D072-DFD6-6C69-7AE39E62EC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67</xdr:col>
      <xdr:colOff>31422</xdr:colOff>
      <xdr:row>79</xdr:row>
      <xdr:rowOff>85625</xdr:rowOff>
    </xdr:from>
    <xdr:to>
      <xdr:col>74</xdr:col>
      <xdr:colOff>518474</xdr:colOff>
      <xdr:row>96</xdr:row>
      <xdr:rowOff>164967</xdr:rowOff>
    </xdr:to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7DD27ECF-04BF-939C-F019-98D3DD069D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21</xdr:col>
      <xdr:colOff>321732</xdr:colOff>
      <xdr:row>93</xdr:row>
      <xdr:rowOff>135467</xdr:rowOff>
    </xdr:from>
    <xdr:to>
      <xdr:col>30</xdr:col>
      <xdr:colOff>245235</xdr:colOff>
      <xdr:row>109</xdr:row>
      <xdr:rowOff>70257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65908CE2-3BDB-2570-C6AC-6C0459E48D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116799" y="17458267"/>
          <a:ext cx="8707065" cy="29150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246304</xdr:colOff>
      <xdr:row>80</xdr:row>
      <xdr:rowOff>100061</xdr:rowOff>
    </xdr:from>
    <xdr:to>
      <xdr:col>15</xdr:col>
      <xdr:colOff>769697</xdr:colOff>
      <xdr:row>96</xdr:row>
      <xdr:rowOff>46182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3CE5449-4D0C-AF9F-DADC-C0ADDFAE9C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1138813</xdr:colOff>
      <xdr:row>36</xdr:row>
      <xdr:rowOff>58615</xdr:rowOff>
    </xdr:from>
    <xdr:to>
      <xdr:col>11</xdr:col>
      <xdr:colOff>127515</xdr:colOff>
      <xdr:row>74</xdr:row>
      <xdr:rowOff>12483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4EC0A43-031A-61BD-4903-DA5EE79DA1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68615" y="6690527"/>
          <a:ext cx="7697274" cy="6954220"/>
        </a:xfrm>
        <a:prstGeom prst="rect">
          <a:avLst/>
        </a:prstGeom>
      </xdr:spPr>
    </xdr:pic>
    <xdr:clientData/>
  </xdr:twoCellAnchor>
  <xdr:twoCellAnchor editAs="oneCell">
    <xdr:from>
      <xdr:col>3</xdr:col>
      <xdr:colOff>1013209</xdr:colOff>
      <xdr:row>75</xdr:row>
      <xdr:rowOff>92110</xdr:rowOff>
    </xdr:from>
    <xdr:to>
      <xdr:col>11</xdr:col>
      <xdr:colOff>144806</xdr:colOff>
      <xdr:row>115</xdr:row>
      <xdr:rowOff>58593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315262E9-B474-E2CC-495F-DB0DE169E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743011" y="13908594"/>
          <a:ext cx="7840169" cy="7335274"/>
        </a:xfrm>
        <a:prstGeom prst="rect">
          <a:avLst/>
        </a:prstGeom>
      </xdr:spPr>
    </xdr:pic>
    <xdr:clientData/>
  </xdr:twoCellAnchor>
  <xdr:twoCellAnchor editAs="oneCell">
    <xdr:from>
      <xdr:col>3</xdr:col>
      <xdr:colOff>753627</xdr:colOff>
      <xdr:row>116</xdr:row>
      <xdr:rowOff>142351</xdr:rowOff>
    </xdr:from>
    <xdr:to>
      <xdr:col>11</xdr:col>
      <xdr:colOff>542541</xdr:colOff>
      <xdr:row>161</xdr:row>
      <xdr:rowOff>6999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15776C39-0DC8-F590-CC9C-C627CF6FB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83429" y="21511846"/>
          <a:ext cx="8497486" cy="8154538"/>
        </a:xfrm>
        <a:prstGeom prst="rect">
          <a:avLst/>
        </a:prstGeom>
      </xdr:spPr>
    </xdr:pic>
    <xdr:clientData/>
  </xdr:twoCellAnchor>
  <xdr:twoCellAnchor editAs="oneCell">
    <xdr:from>
      <xdr:col>3</xdr:col>
      <xdr:colOff>1256044</xdr:colOff>
      <xdr:row>162</xdr:row>
      <xdr:rowOff>117231</xdr:rowOff>
    </xdr:from>
    <xdr:to>
      <xdr:col>11</xdr:col>
      <xdr:colOff>482904</xdr:colOff>
      <xdr:row>206</xdr:row>
      <xdr:rowOff>80361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2CDAAFAD-0C5E-4B6C-C663-4BED52DCB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985846" y="29960835"/>
          <a:ext cx="7935432" cy="8068801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12</xdr:col>
      <xdr:colOff>663362</xdr:colOff>
      <xdr:row>235</xdr:row>
      <xdr:rowOff>71934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78BC766C-AC79-F797-CD7D-055F6C5AC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23692" y="38686154"/>
          <a:ext cx="7973538" cy="4677428"/>
        </a:xfrm>
        <a:prstGeom prst="rect">
          <a:avLst/>
        </a:prstGeom>
      </xdr:spPr>
    </xdr:pic>
    <xdr:clientData/>
  </xdr:twoCellAnchor>
  <xdr:twoCellAnchor editAs="oneCell">
    <xdr:from>
      <xdr:col>3</xdr:col>
      <xdr:colOff>2101780</xdr:colOff>
      <xdr:row>236</xdr:row>
      <xdr:rowOff>117231</xdr:rowOff>
    </xdr:from>
    <xdr:to>
      <xdr:col>13</xdr:col>
      <xdr:colOff>166336</xdr:colOff>
      <xdr:row>276</xdr:row>
      <xdr:rowOff>26556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95D7AD18-13FB-D90F-41A4-14CD5129F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31582" y="43593099"/>
          <a:ext cx="8364117" cy="7278116"/>
        </a:xfrm>
        <a:prstGeom prst="rect">
          <a:avLst/>
        </a:prstGeom>
      </xdr:spPr>
    </xdr:pic>
    <xdr:clientData/>
  </xdr:twoCellAnchor>
  <xdr:twoCellAnchor editAs="oneCell">
    <xdr:from>
      <xdr:col>3</xdr:col>
      <xdr:colOff>1942682</xdr:colOff>
      <xdr:row>279</xdr:row>
      <xdr:rowOff>25120</xdr:rowOff>
    </xdr:from>
    <xdr:to>
      <xdr:col>12</xdr:col>
      <xdr:colOff>12048</xdr:colOff>
      <xdr:row>292</xdr:row>
      <xdr:rowOff>88056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FE4EBF09-EB6A-3A29-553C-A6F016D6B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672484" y="51422439"/>
          <a:ext cx="7573432" cy="245779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293</xdr:row>
      <xdr:rowOff>0</xdr:rowOff>
    </xdr:from>
    <xdr:to>
      <xdr:col>10</xdr:col>
      <xdr:colOff>12829</xdr:colOff>
      <xdr:row>305</xdr:row>
      <xdr:rowOff>18524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83EFF44C-12F6-09EB-0445-CE85F54350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29802" y="53976396"/>
          <a:ext cx="7925906" cy="22291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309</xdr:row>
      <xdr:rowOff>0</xdr:rowOff>
    </xdr:from>
    <xdr:to>
      <xdr:col>10</xdr:col>
      <xdr:colOff>108092</xdr:colOff>
      <xdr:row>349</xdr:row>
      <xdr:rowOff>128430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1A125EE7-172D-D600-B402-55254D5EA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29802" y="56923912"/>
          <a:ext cx="8021169" cy="749722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10</xdr:col>
      <xdr:colOff>527251</xdr:colOff>
      <xdr:row>391</xdr:row>
      <xdr:rowOff>144263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B62CC051-525F-DEDC-5854-5CC73A810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729802" y="64476923"/>
          <a:ext cx="8440328" cy="7697274"/>
        </a:xfrm>
        <a:prstGeom prst="rect">
          <a:avLst/>
        </a:prstGeom>
      </xdr:spPr>
    </xdr:pic>
    <xdr:clientData/>
  </xdr:twoCellAnchor>
  <xdr:twoCellAnchor editAs="oneCell">
    <xdr:from>
      <xdr:col>12</xdr:col>
      <xdr:colOff>632298</xdr:colOff>
      <xdr:row>5</xdr:row>
      <xdr:rowOff>113490</xdr:rowOff>
    </xdr:from>
    <xdr:to>
      <xdr:col>27</xdr:col>
      <xdr:colOff>616085</xdr:colOff>
      <xdr:row>42</xdr:row>
      <xdr:rowOff>106825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487A7E85-124D-F645-B641-6F879892A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840511" y="1005192"/>
          <a:ext cx="11900170" cy="659193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557223</xdr:colOff>
      <xdr:row>42</xdr:row>
      <xdr:rowOff>121104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8770B53-4264-63F0-61FF-A1748E71B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897063" cy="780206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91440</xdr:rowOff>
    </xdr:from>
    <xdr:to>
      <xdr:col>9</xdr:col>
      <xdr:colOff>488744</xdr:colOff>
      <xdr:row>44</xdr:row>
      <xdr:rowOff>27784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284F54C-E8DF-1A95-8FA4-23FBA88A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91440"/>
          <a:ext cx="7621064" cy="798306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759070</xdr:colOff>
      <xdr:row>40</xdr:row>
      <xdr:rowOff>153442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A54D300-0E14-B381-B75A-FC7DA1A10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6306430" cy="746864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115975</xdr:colOff>
      <xdr:row>39</xdr:row>
      <xdr:rowOff>136269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6A48E7E7-E10E-EF6F-342E-26BF3B35F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2003175" cy="7268589"/>
        </a:xfrm>
        <a:prstGeom prst="rect">
          <a:avLst/>
        </a:prstGeom>
      </xdr:spPr>
    </xdr:pic>
    <xdr:clientData/>
  </xdr:twoCellAnchor>
  <xdr:twoCellAnchor editAs="oneCell">
    <xdr:from>
      <xdr:col>14</xdr:col>
      <xdr:colOff>762000</xdr:colOff>
      <xdr:row>0</xdr:row>
      <xdr:rowOff>42714</xdr:rowOff>
    </xdr:from>
    <xdr:to>
      <xdr:col>25</xdr:col>
      <xdr:colOff>778639</xdr:colOff>
      <xdr:row>37</xdr:row>
      <xdr:rowOff>25846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D362A41A-35C7-0E74-0FBC-C5E5E95C8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56720" y="42714"/>
          <a:ext cx="8733919" cy="6749692"/>
        </a:xfrm>
        <a:prstGeom prst="rect">
          <a:avLst/>
        </a:prstGeom>
      </xdr:spPr>
    </xdr:pic>
    <xdr:clientData/>
  </xdr:twoCellAnchor>
  <xdr:twoCellAnchor editAs="oneCell">
    <xdr:from>
      <xdr:col>29</xdr:col>
      <xdr:colOff>0</xdr:colOff>
      <xdr:row>2</xdr:row>
      <xdr:rowOff>0</xdr:rowOff>
    </xdr:from>
    <xdr:to>
      <xdr:col>43</xdr:col>
      <xdr:colOff>536928</xdr:colOff>
      <xdr:row>42</xdr:row>
      <xdr:rowOff>134390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D7C6B47D-2A43-1699-15F5-1261087A57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981920" y="365760"/>
          <a:ext cx="11631648" cy="744959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AGRICOLA/Comparativo_2021_2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s"/>
      <sheetName val="Algo"/>
      <sheetName val="Oreg"/>
      <sheetName val="Oliv"/>
      <sheetName val="Ccao"/>
      <sheetName val="Cafe"/>
      <sheetName val="Achi"/>
      <sheetName val="Caña"/>
      <sheetName val="Palm"/>
      <sheetName val="Te"/>
      <sheetName val="Arro"/>
      <sheetName val="Ceba"/>
      <sheetName val="MAD"/>
      <sheetName val="Amil"/>
      <sheetName val="Trig"/>
      <sheetName val="Aven"/>
      <sheetName val="Mmor"/>
      <sheetName val="Quin"/>
      <sheetName val="Papa"/>
      <sheetName val="Yuca"/>
      <sheetName val="Camo"/>
      <sheetName val="Maca"/>
      <sheetName val="Mashu"/>
      <sheetName val="Oca"/>
      <sheetName val="Ollu"/>
      <sheetName val="Alfa"/>
      <sheetName val="Limo"/>
      <sheetName val="Mand"/>
      <sheetName val="Mang"/>
      <sheetName val="Manz"/>
      <sheetName val="Nara"/>
      <sheetName val="Palt"/>
      <sheetName val="Chir"/>
      <sheetName val="Gran"/>
      <sheetName val="Lucu"/>
      <sheetName val="Mara"/>
      <sheetName val="Melo"/>
      <sheetName val="Paca"/>
      <sheetName val="Peca"/>
      <sheetName val="Tang"/>
      <sheetName val="Tuna"/>
      <sheetName val="Uva"/>
      <sheetName val="Mlon"/>
      <sheetName val="Piña"/>
      <sheetName val="Paya"/>
      <sheetName val="Plat"/>
      <sheetName val="Sand"/>
      <sheetName val="Fres"/>
      <sheetName val="Aji"/>
      <sheetName val="Ajo"/>
      <sheetName val="Alca"/>
      <sheetName val="Cebo"/>
      <sheetName val="Chin"/>
      <sheetName val="Espa"/>
      <sheetName val="Choc"/>
      <sheetName val="Papr"/>
      <sheetName val="Piqu"/>
      <sheetName val="Pimi"/>
      <sheetName val="Roco"/>
      <sheetName val="Toma"/>
      <sheetName val="Zana"/>
      <sheetName val="Zapa"/>
      <sheetName val="AGS"/>
      <sheetName val="Tarh"/>
      <sheetName val="Caupi"/>
      <sheetName val="FGS"/>
      <sheetName val="Garba"/>
      <sheetName val="HBS"/>
      <sheetName val="LGS"/>
      <sheetName val="PGS"/>
      <sheetName val="AGV"/>
      <sheetName val="HGV"/>
      <sheetName val="Anis"/>
      <sheetName val="Alcoh"/>
      <sheetName val="Chanc"/>
      <sheetName val="Etan"/>
      <sheetName val="Esco"/>
      <sheetName val="Soya"/>
      <sheetName val="Mari"/>
      <sheetName val="Palmit"/>
      <sheetName val="Kiwich"/>
      <sheetName val="Cañih"/>
      <sheetName val="Sorgo"/>
      <sheetName val="Arra"/>
      <sheetName val="Pitu"/>
      <sheetName val="Yaco"/>
      <sheetName val="Braq"/>
      <sheetName val="Gram"/>
      <sheetName val="Chile"/>
      <sheetName val="Gramal"/>
      <sheetName val="King"/>
      <sheetName val="Kudz"/>
      <sheetName val="Elef"/>
      <sheetName val="Oliva"/>
      <sheetName val="Rye"/>
      <sheetName val="Treb"/>
      <sheetName val="Anona"/>
      <sheetName val="Caim"/>
      <sheetName val="Camu"/>
      <sheetName val="Capu"/>
      <sheetName val="Cara"/>
      <sheetName val="Cerezo"/>
      <sheetName val="Ciro"/>
      <sheetName val="Ciru"/>
      <sheetName val="Coco"/>
      <sheetName val="Cona"/>
      <sheetName val="Dama"/>
      <sheetName val="Granad"/>
      <sheetName val="Guan"/>
      <sheetName val="Guay"/>
      <sheetName val="Guin"/>
      <sheetName val="Higo"/>
      <sheetName val="Huma"/>
      <sheetName val="Lima"/>
      <sheetName val="Ldul"/>
      <sheetName val="Mame"/>
      <sheetName val="Marañ"/>
      <sheetName val="Memb"/>
      <sheetName val="Nisp"/>
      <sheetName val="Pera"/>
      <sheetName val="Pijua"/>
      <sheetName val="Poma"/>
      <sheetName val="Tama"/>
      <sheetName val="Tape"/>
      <sheetName val="Toro"/>
      <sheetName val="Zapo"/>
      <sheetName val="Datil"/>
      <sheetName val="Sacha"/>
      <sheetName val="Sauco"/>
      <sheetName val="Cfrut"/>
      <sheetName val="Mani"/>
      <sheetName val="Pepi"/>
      <sheetName val="Acel"/>
      <sheetName val="Alba"/>
      <sheetName val="Apio"/>
      <sheetName val="Bete"/>
      <sheetName val="Broc"/>
      <sheetName val="Caig"/>
      <sheetName val="Cala"/>
      <sheetName val="Col"/>
      <sheetName val="Coli"/>
      <sheetName val="Espi"/>
      <sheetName val="Lech"/>
      <sheetName val="Nabo"/>
      <sheetName val="Pillo"/>
      <sheetName val="Poro"/>
      <sheetName val="Raba"/>
      <sheetName val="Locta"/>
      <sheetName val="Palo"/>
      <sheetName val="Nuña"/>
      <sheetName val="Zaran"/>
      <sheetName val="FGV"/>
      <sheetName val="Vain"/>
      <sheetName val="PGV"/>
      <sheetName val="Avef"/>
      <sheetName val="Cebaf"/>
      <sheetName val="Chala"/>
      <sheetName val="Sorgf"/>
      <sheetName val="Aran"/>
      <sheetName val="Tabl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>
        <row r="290">
          <cell r="C290">
            <v>2.2694212543230368</v>
          </cell>
          <cell r="M290">
            <v>3.3493209485860738</v>
          </cell>
        </row>
        <row r="291">
          <cell r="M291">
            <v>3.8444029515611069</v>
          </cell>
        </row>
        <row r="292">
          <cell r="M292">
            <v>2.5</v>
          </cell>
        </row>
        <row r="293">
          <cell r="M293">
            <v>2.8</v>
          </cell>
        </row>
        <row r="294">
          <cell r="M294">
            <v>3.4088750207102225</v>
          </cell>
        </row>
        <row r="295">
          <cell r="M295">
            <v>4</v>
          </cell>
        </row>
        <row r="296">
          <cell r="M296">
            <v>2.7132947976878614</v>
          </cell>
        </row>
        <row r="297">
          <cell r="M297">
            <v>2.7512903225806453</v>
          </cell>
        </row>
        <row r="298">
          <cell r="M298">
            <v>2.8106577144951861</v>
          </cell>
        </row>
        <row r="299">
          <cell r="M299">
            <v>2.4377660942366486</v>
          </cell>
        </row>
        <row r="300">
          <cell r="M300">
            <v>1.6285714285714286</v>
          </cell>
        </row>
        <row r="301">
          <cell r="M301">
            <v>2.2666666666666666</v>
          </cell>
        </row>
        <row r="308">
          <cell r="M308">
            <v>0</v>
          </cell>
        </row>
        <row r="309">
          <cell r="M309">
            <v>0</v>
          </cell>
        </row>
        <row r="310">
          <cell r="M310">
            <v>2.4559386973180075</v>
          </cell>
        </row>
        <row r="311">
          <cell r="M311">
            <v>2.4313167259786472</v>
          </cell>
        </row>
        <row r="312">
          <cell r="M312">
            <v>0</v>
          </cell>
        </row>
        <row r="313">
          <cell r="M313">
            <v>0</v>
          </cell>
        </row>
        <row r="314">
          <cell r="M314">
            <v>0</v>
          </cell>
        </row>
        <row r="315">
          <cell r="M315">
            <v>0</v>
          </cell>
        </row>
        <row r="316">
          <cell r="M316">
            <v>0</v>
          </cell>
        </row>
        <row r="317">
          <cell r="M317">
            <v>0</v>
          </cell>
        </row>
        <row r="318">
          <cell r="M318">
            <v>2.4177606177606177</v>
          </cell>
        </row>
        <row r="319">
          <cell r="M319">
            <v>2.219084315503173</v>
          </cell>
        </row>
        <row r="320">
          <cell r="M320">
            <v>0</v>
          </cell>
        </row>
        <row r="321">
          <cell r="M321">
            <v>0</v>
          </cell>
        </row>
        <row r="322">
          <cell r="M322">
            <v>0</v>
          </cell>
        </row>
        <row r="323">
          <cell r="M323">
            <v>0</v>
          </cell>
        </row>
        <row r="324">
          <cell r="M324">
            <v>0</v>
          </cell>
        </row>
        <row r="325">
          <cell r="M325">
            <v>0</v>
          </cell>
        </row>
        <row r="326">
          <cell r="M326">
            <v>0</v>
          </cell>
        </row>
        <row r="327">
          <cell r="M327">
            <v>0</v>
          </cell>
        </row>
        <row r="328">
          <cell r="M328">
            <v>4.9949211908931694</v>
          </cell>
        </row>
        <row r="329">
          <cell r="M329">
            <v>5</v>
          </cell>
        </row>
        <row r="330">
          <cell r="M330">
            <v>0</v>
          </cell>
        </row>
        <row r="331">
          <cell r="M331">
            <v>0</v>
          </cell>
        </row>
        <row r="332">
          <cell r="M332">
            <v>0</v>
          </cell>
        </row>
        <row r="333">
          <cell r="M333">
            <v>0</v>
          </cell>
        </row>
        <row r="334">
          <cell r="M334">
            <v>0</v>
          </cell>
        </row>
        <row r="335">
          <cell r="M335">
            <v>0</v>
          </cell>
        </row>
        <row r="336">
          <cell r="M336">
            <v>0</v>
          </cell>
        </row>
        <row r="337">
          <cell r="M337">
            <v>0</v>
          </cell>
        </row>
        <row r="342">
          <cell r="M342">
            <v>0</v>
          </cell>
        </row>
        <row r="343">
          <cell r="M343">
            <v>0</v>
          </cell>
        </row>
        <row r="344">
          <cell r="M344">
            <v>0</v>
          </cell>
        </row>
        <row r="345">
          <cell r="M345">
            <v>0</v>
          </cell>
        </row>
        <row r="346">
          <cell r="M346">
            <v>2.9038461538461537</v>
          </cell>
        </row>
        <row r="347">
          <cell r="M347">
            <v>5</v>
          </cell>
        </row>
        <row r="348">
          <cell r="M348">
            <v>0</v>
          </cell>
        </row>
        <row r="349">
          <cell r="M349">
            <v>0</v>
          </cell>
        </row>
        <row r="350">
          <cell r="M350">
            <v>0</v>
          </cell>
        </row>
        <row r="351">
          <cell r="M351">
            <v>0</v>
          </cell>
        </row>
        <row r="352">
          <cell r="M352">
            <v>0</v>
          </cell>
        </row>
        <row r="353">
          <cell r="M353">
            <v>0</v>
          </cell>
        </row>
      </sheetData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50341-D40F-4C36-BDF9-9AEC4978C573}">
  <dimension ref="A1:AWN145"/>
  <sheetViews>
    <sheetView zoomScale="99" zoomScaleNormal="85" workbookViewId="0">
      <selection activeCell="B15" sqref="B15:D16"/>
    </sheetView>
  </sheetViews>
  <sheetFormatPr baseColWidth="10" defaultRowHeight="14.4" x14ac:dyDescent="0.3"/>
  <cols>
    <col min="1" max="1" width="16.44140625" customWidth="1"/>
    <col min="3" max="3" width="14.88671875" customWidth="1"/>
    <col min="4" max="4" width="14.44140625" customWidth="1"/>
    <col min="5" max="5" width="15.21875" customWidth="1"/>
    <col min="6" max="6" width="15.88671875" customWidth="1"/>
    <col min="7" max="7" width="13.77734375" customWidth="1"/>
    <col min="8" max="8" width="14.109375" customWidth="1"/>
    <col min="9" max="9" width="16.21875" customWidth="1"/>
    <col min="10" max="10" width="15" customWidth="1"/>
    <col min="11" max="11" width="15.109375" customWidth="1"/>
    <col min="12" max="13" width="13.6640625" customWidth="1"/>
    <col min="14" max="14" width="14" customWidth="1"/>
    <col min="15" max="15" width="14.77734375" customWidth="1"/>
    <col min="17" max="28" width="14.44140625" bestFit="1" customWidth="1"/>
    <col min="29" max="29" width="15.44140625" customWidth="1"/>
    <col min="30" max="30" width="11.6640625" bestFit="1" customWidth="1"/>
    <col min="31" max="36" width="14.44140625" bestFit="1" customWidth="1"/>
    <col min="43" max="43" width="16.77734375" customWidth="1"/>
    <col min="56" max="56" width="13.6640625" customWidth="1"/>
    <col min="57" max="57" width="20.77734375" customWidth="1"/>
    <col min="60" max="60" width="20.109375" customWidth="1"/>
    <col min="61" max="61" width="16.5546875" customWidth="1"/>
    <col min="62" max="62" width="16.21875" customWidth="1"/>
    <col min="63" max="63" width="17.6640625" customWidth="1"/>
    <col min="64" max="64" width="17.88671875" customWidth="1"/>
  </cols>
  <sheetData>
    <row r="1" spans="1:1288" x14ac:dyDescent="0.3">
      <c r="A1" s="1" t="s">
        <v>1</v>
      </c>
      <c r="B1" s="2"/>
      <c r="C1" s="121">
        <v>43831</v>
      </c>
      <c r="D1" s="121">
        <v>43862</v>
      </c>
      <c r="E1" s="121">
        <v>43891</v>
      </c>
      <c r="F1" s="121">
        <v>43922</v>
      </c>
      <c r="G1" s="121">
        <v>43952</v>
      </c>
      <c r="H1" s="121">
        <v>43983</v>
      </c>
      <c r="I1" s="121">
        <v>44013</v>
      </c>
      <c r="J1" s="121">
        <v>44044</v>
      </c>
      <c r="K1" s="121">
        <v>44075</v>
      </c>
      <c r="L1" s="121">
        <v>44105</v>
      </c>
      <c r="M1" s="121">
        <v>44136</v>
      </c>
      <c r="N1" s="121">
        <v>44166</v>
      </c>
      <c r="Q1" s="121">
        <v>44197</v>
      </c>
      <c r="R1" s="121">
        <v>44228</v>
      </c>
      <c r="S1" s="121">
        <v>44256</v>
      </c>
      <c r="T1" s="121">
        <v>44287</v>
      </c>
      <c r="U1" s="121">
        <v>44317</v>
      </c>
      <c r="V1" s="121">
        <v>44348</v>
      </c>
      <c r="W1" s="121">
        <v>44378</v>
      </c>
      <c r="X1" s="121">
        <v>44409</v>
      </c>
      <c r="Y1" s="121">
        <v>44440</v>
      </c>
      <c r="Z1" s="121">
        <v>44470</v>
      </c>
      <c r="AA1" s="121">
        <v>44501</v>
      </c>
      <c r="AB1" s="121">
        <v>44531</v>
      </c>
      <c r="AE1" s="121">
        <v>44562</v>
      </c>
      <c r="AF1" s="121">
        <v>44593</v>
      </c>
      <c r="AG1" s="121">
        <v>44621</v>
      </c>
      <c r="AH1" s="121">
        <v>44652</v>
      </c>
      <c r="AI1" s="121">
        <v>44682</v>
      </c>
      <c r="AJ1" s="121">
        <v>44713</v>
      </c>
      <c r="AK1" s="121">
        <v>44743</v>
      </c>
      <c r="AL1" s="121">
        <v>44774</v>
      </c>
      <c r="AM1" s="121">
        <v>44805</v>
      </c>
      <c r="AN1" s="121">
        <v>44835</v>
      </c>
      <c r="AO1" s="121">
        <v>44866</v>
      </c>
      <c r="AP1" s="121">
        <v>44896</v>
      </c>
      <c r="AS1" s="121">
        <v>44927</v>
      </c>
      <c r="AT1" s="121">
        <v>44958</v>
      </c>
      <c r="AU1" s="121">
        <v>44986</v>
      </c>
      <c r="AV1" s="121">
        <v>45017</v>
      </c>
      <c r="AW1" s="121">
        <v>45047</v>
      </c>
      <c r="AX1" s="121">
        <v>45078</v>
      </c>
      <c r="AY1" s="121">
        <v>45108</v>
      </c>
      <c r="AZ1" s="121">
        <v>45139</v>
      </c>
      <c r="BA1" s="121">
        <v>45170</v>
      </c>
      <c r="BB1" s="121">
        <v>45200</v>
      </c>
      <c r="BC1" s="121">
        <v>45231</v>
      </c>
      <c r="BD1" s="121">
        <v>45261</v>
      </c>
    </row>
    <row r="2" spans="1:1288" x14ac:dyDescent="0.3">
      <c r="A2" s="6" t="s">
        <v>3</v>
      </c>
      <c r="B2" s="6" t="s">
        <v>4</v>
      </c>
      <c r="C2" s="6" t="s">
        <v>33</v>
      </c>
      <c r="D2" s="6" t="s">
        <v>33</v>
      </c>
      <c r="E2" s="23" t="s">
        <v>33</v>
      </c>
      <c r="F2" s="6" t="s">
        <v>33</v>
      </c>
      <c r="G2" s="23" t="s">
        <v>33</v>
      </c>
      <c r="H2" s="23" t="s">
        <v>33</v>
      </c>
      <c r="I2" s="23" t="s">
        <v>33</v>
      </c>
      <c r="J2" s="28" t="s">
        <v>33</v>
      </c>
      <c r="K2" s="23" t="s">
        <v>33</v>
      </c>
      <c r="L2" s="23" t="s">
        <v>33</v>
      </c>
      <c r="M2" s="23" t="s">
        <v>33</v>
      </c>
      <c r="N2" s="23" t="s">
        <v>33</v>
      </c>
      <c r="O2" s="23" t="s">
        <v>3</v>
      </c>
      <c r="P2" s="23" t="s">
        <v>4</v>
      </c>
      <c r="Q2" s="23" t="s">
        <v>33</v>
      </c>
      <c r="R2" s="47" t="s">
        <v>33</v>
      </c>
      <c r="S2" s="47" t="s">
        <v>33</v>
      </c>
      <c r="T2" s="47" t="s">
        <v>33</v>
      </c>
      <c r="U2" s="47" t="s">
        <v>33</v>
      </c>
      <c r="V2" s="47" t="s">
        <v>33</v>
      </c>
      <c r="W2" s="47" t="s">
        <v>33</v>
      </c>
      <c r="X2" s="47" t="s">
        <v>33</v>
      </c>
      <c r="Y2" s="47" t="s">
        <v>33</v>
      </c>
      <c r="Z2" s="47" t="s">
        <v>33</v>
      </c>
      <c r="AA2" s="47" t="s">
        <v>33</v>
      </c>
      <c r="AB2" s="47" t="s">
        <v>33</v>
      </c>
      <c r="AC2" s="58" t="s">
        <v>3</v>
      </c>
      <c r="AD2" s="58" t="s">
        <v>4</v>
      </c>
      <c r="AE2" s="58" t="s">
        <v>33</v>
      </c>
      <c r="AF2" s="58" t="s">
        <v>33</v>
      </c>
      <c r="AG2" s="58" t="s">
        <v>33</v>
      </c>
      <c r="AH2" s="58" t="s">
        <v>33</v>
      </c>
      <c r="AI2" s="58" t="s">
        <v>33</v>
      </c>
      <c r="AJ2" s="58" t="s">
        <v>33</v>
      </c>
      <c r="AK2" s="58" t="s">
        <v>33</v>
      </c>
      <c r="AL2" s="70" t="s">
        <v>33</v>
      </c>
      <c r="AM2" s="58" t="s">
        <v>33</v>
      </c>
      <c r="AN2" s="70" t="s">
        <v>33</v>
      </c>
      <c r="AO2" s="70" t="s">
        <v>33</v>
      </c>
      <c r="AP2" s="70" t="s">
        <v>33</v>
      </c>
      <c r="AQ2" s="47" t="s">
        <v>3</v>
      </c>
      <c r="AR2" s="47" t="s">
        <v>4</v>
      </c>
      <c r="AS2" s="47" t="s">
        <v>33</v>
      </c>
      <c r="AT2" s="101" t="s">
        <v>33</v>
      </c>
      <c r="AU2" s="101" t="s">
        <v>33</v>
      </c>
      <c r="AV2" s="47" t="s">
        <v>33</v>
      </c>
      <c r="AW2" s="101" t="s">
        <v>33</v>
      </c>
      <c r="AX2" s="47" t="s">
        <v>33</v>
      </c>
      <c r="AY2" s="47" t="s">
        <v>33</v>
      </c>
      <c r="AZ2" s="47" t="s">
        <v>33</v>
      </c>
      <c r="BA2" s="47" t="s">
        <v>33</v>
      </c>
      <c r="BB2" s="47" t="s">
        <v>33</v>
      </c>
      <c r="BC2" s="47" t="s">
        <v>33</v>
      </c>
      <c r="BD2" s="47" t="s">
        <v>33</v>
      </c>
    </row>
    <row r="3" spans="1:1288" x14ac:dyDescent="0.3">
      <c r="A3" s="195" t="s">
        <v>59</v>
      </c>
      <c r="B3" s="7" t="s">
        <v>60</v>
      </c>
      <c r="C3" s="8">
        <v>106917.23899999999</v>
      </c>
      <c r="D3" s="8">
        <v>214631.03899999999</v>
      </c>
      <c r="E3" s="8">
        <v>296667.59899999999</v>
      </c>
      <c r="F3" s="8">
        <v>315144.91899999994</v>
      </c>
      <c r="G3" s="25">
        <v>327295.51899999997</v>
      </c>
      <c r="H3" s="8">
        <v>342556.22899999999</v>
      </c>
      <c r="I3" s="8">
        <v>354998.32900000003</v>
      </c>
      <c r="J3" s="30">
        <v>368218.12900000002</v>
      </c>
      <c r="K3" s="8">
        <v>380816.929</v>
      </c>
      <c r="L3" s="8">
        <v>427335.429</v>
      </c>
      <c r="M3" s="8">
        <v>540566.12900000007</v>
      </c>
      <c r="N3" s="10">
        <f>+N5+N7+N9+N11+N13+N15+N17+N19+N21+N23+N25+N27+N29+N31+N33+N35+N37+N39+N41+N43+N45+N47+N49+N51+N53+N55</f>
        <v>639816</v>
      </c>
      <c r="O3" s="195" t="s">
        <v>59</v>
      </c>
      <c r="P3" s="7" t="s">
        <v>97</v>
      </c>
      <c r="Q3" s="8">
        <v>145121.9</v>
      </c>
      <c r="R3" s="49">
        <v>243624.473</v>
      </c>
      <c r="S3" s="49">
        <v>311524.22300000006</v>
      </c>
      <c r="T3" s="49">
        <v>328679.96300000005</v>
      </c>
      <c r="U3" s="10">
        <f>+U5+U7+U9+U11+U13+U15+U17+U19+U21+U23+U25+U27+U29+U31+U33+U35+U37+U39+U41+U43+U45+U47+U49+U51+U53+U55</f>
        <v>338452</v>
      </c>
      <c r="V3" s="49">
        <v>344155.01300000004</v>
      </c>
      <c r="W3" s="49">
        <v>355606.51300000004</v>
      </c>
      <c r="X3" s="49">
        <v>363121.01300000004</v>
      </c>
      <c r="Y3" s="49">
        <v>375118.81300000002</v>
      </c>
      <c r="Z3" s="49">
        <v>424719.11300000007</v>
      </c>
      <c r="AA3" s="49">
        <v>537732.45299999998</v>
      </c>
      <c r="AB3" s="49">
        <v>733472.46100000001</v>
      </c>
      <c r="AC3" s="193" t="s">
        <v>115</v>
      </c>
      <c r="AD3" s="59" t="s">
        <v>120</v>
      </c>
      <c r="AE3" s="60">
        <v>187075.01</v>
      </c>
      <c r="AF3" s="60">
        <v>298746.75</v>
      </c>
      <c r="AG3" s="10">
        <f>+AG5+AG7+AG9+AG11+AG13+AG15+AG17+AG19+AG21+AG23+AG25+AG27+AG29+AG31+AG33+AG35+AG37+AG39+AG41+AG43+AG45+AG47+AG49+AG51+AG53+AG55</f>
        <v>375627</v>
      </c>
      <c r="AH3" s="60">
        <v>395297.5579999999</v>
      </c>
      <c r="AI3" s="60">
        <v>406138.45799999987</v>
      </c>
      <c r="AJ3" s="60">
        <v>415930.35799999995</v>
      </c>
      <c r="AK3" s="65">
        <v>422286.15799999994</v>
      </c>
      <c r="AL3" s="81">
        <v>429549.95799999993</v>
      </c>
      <c r="AM3" s="65">
        <v>441584.25799999991</v>
      </c>
      <c r="AN3" s="81">
        <v>490778.0579999999</v>
      </c>
      <c r="AO3" s="81">
        <v>607102.10800000001</v>
      </c>
      <c r="AP3" s="85">
        <v>826155.78799999994</v>
      </c>
      <c r="AQ3" s="191" t="s">
        <v>115</v>
      </c>
      <c r="AR3" s="88" t="s">
        <v>121</v>
      </c>
      <c r="AS3" s="89">
        <v>221634.30000000002</v>
      </c>
      <c r="AT3" s="103">
        <v>428872.73800000001</v>
      </c>
      <c r="AU3" s="103">
        <v>428872.73800000001</v>
      </c>
      <c r="AV3" s="89">
        <v>456798.19800000009</v>
      </c>
      <c r="AW3" s="107">
        <v>474037.8980000001</v>
      </c>
      <c r="AX3" s="89">
        <v>497848.49800000014</v>
      </c>
      <c r="AY3" s="89">
        <v>504698.06700000016</v>
      </c>
      <c r="AZ3" s="89">
        <v>510705.86700000009</v>
      </c>
      <c r="BA3" s="89">
        <v>520836.49700000009</v>
      </c>
      <c r="BB3" s="109">
        <v>580305.99700000009</v>
      </c>
      <c r="BC3" s="109">
        <v>699782.79700000002</v>
      </c>
      <c r="BD3" s="109">
        <v>922891.49553333339</v>
      </c>
    </row>
    <row r="4" spans="1:1288" x14ac:dyDescent="0.3">
      <c r="A4" s="197"/>
      <c r="B4" s="9" t="s">
        <v>61</v>
      </c>
      <c r="C4" s="10">
        <v>134125.70000000001</v>
      </c>
      <c r="D4" s="10">
        <v>239771.34099999999</v>
      </c>
      <c r="E4" s="10">
        <v>317030.52600000007</v>
      </c>
      <c r="F4" s="10">
        <v>339456.51500000001</v>
      </c>
      <c r="G4" s="27">
        <v>349920.42500000005</v>
      </c>
      <c r="H4" s="10">
        <v>355647.59299999999</v>
      </c>
      <c r="I4" s="10">
        <v>364281.97300000006</v>
      </c>
      <c r="J4" s="32">
        <v>371786.47300000006</v>
      </c>
      <c r="K4" s="10">
        <v>387146.87300000002</v>
      </c>
      <c r="L4" s="10">
        <v>435269.473</v>
      </c>
      <c r="M4" s="10">
        <v>563271.81299999997</v>
      </c>
      <c r="N4" s="10">
        <f>+N6+N8+N10+N12+N14+N16+N18+N20+N22+N24+N26+N28+N30+N32+N34+N36+N38+N40+N42+N44+N46+N48+N50+N52+N54+N56</f>
        <v>735643</v>
      </c>
      <c r="O4" s="196"/>
      <c r="P4" s="9" t="s">
        <v>112</v>
      </c>
      <c r="Q4" s="10">
        <v>186738.71</v>
      </c>
      <c r="R4" s="51">
        <v>296088.36000000004</v>
      </c>
      <c r="S4" s="51">
        <v>364542.20900000003</v>
      </c>
      <c r="T4" s="51">
        <v>379166.27799999999</v>
      </c>
      <c r="U4" s="10">
        <f>+U6+U8+U10+U12+U14+U16+U18+U20+U22+U24+U26+U28+U30+U32+U34+U36+U38+U40+U42+U44+U46+U48+U50+U52+U54+U56</f>
        <v>389937</v>
      </c>
      <c r="V4" s="51">
        <v>411293.848</v>
      </c>
      <c r="W4" s="51">
        <v>417198.348</v>
      </c>
      <c r="X4" s="51">
        <v>425059.44799999997</v>
      </c>
      <c r="Y4" s="51">
        <v>436598.44799999997</v>
      </c>
      <c r="Z4" s="51">
        <v>486700.74799999996</v>
      </c>
      <c r="AA4" s="51">
        <v>610922.69799999997</v>
      </c>
      <c r="AB4" s="51">
        <v>824229.18800000008</v>
      </c>
      <c r="AC4" s="194"/>
      <c r="AD4" s="61" t="s">
        <v>121</v>
      </c>
      <c r="AE4" s="62">
        <v>206655.63000000003</v>
      </c>
      <c r="AF4" s="62">
        <v>330665.109</v>
      </c>
      <c r="AG4" s="10">
        <f>+AG6+AG8+AG10+AG12+AG14+AG16+AG18+AG20+AG22+AG24+AG26+AG28+AG30+AG32+AG34+AG36+AG38+AG40+AG42+AG44+AG46+AG48+AG50+AG52+AG54+AG56</f>
        <v>413343</v>
      </c>
      <c r="AH4" s="62">
        <v>440736.68700000009</v>
      </c>
      <c r="AI4" s="62">
        <v>457915.3870000001</v>
      </c>
      <c r="AJ4" s="62">
        <v>467052.68700000003</v>
      </c>
      <c r="AK4" s="66">
        <v>473897.25600000005</v>
      </c>
      <c r="AL4" s="82">
        <v>480151.0560000001</v>
      </c>
      <c r="AM4" s="66">
        <v>495858.25600000005</v>
      </c>
      <c r="AN4" s="82">
        <v>556266.5560000001</v>
      </c>
      <c r="AO4" s="82">
        <v>677961.95600000012</v>
      </c>
      <c r="AP4" s="86">
        <v>919496.60553333326</v>
      </c>
      <c r="AQ4" s="192"/>
      <c r="AR4" s="91" t="s">
        <v>141</v>
      </c>
      <c r="AS4" s="92">
        <v>240620.19899999999</v>
      </c>
      <c r="AT4" s="105">
        <v>471474.46799999999</v>
      </c>
      <c r="AU4" s="105">
        <v>471474.46799999999</v>
      </c>
      <c r="AV4" s="92">
        <v>504881.87799999997</v>
      </c>
      <c r="AW4" s="108">
        <v>523035.50699999998</v>
      </c>
      <c r="AX4" s="92">
        <v>543198.48699999996</v>
      </c>
      <c r="AY4" s="92">
        <v>548755.40700000012</v>
      </c>
      <c r="AZ4" s="92">
        <v>554856.57700000005</v>
      </c>
      <c r="BA4" s="92">
        <v>581086.60700000008</v>
      </c>
      <c r="BB4" s="110">
        <v>668552.10699999996</v>
      </c>
      <c r="BC4" s="110">
        <v>820971.027</v>
      </c>
      <c r="BD4" s="110">
        <v>1021677.9879999999</v>
      </c>
    </row>
    <row r="5" spans="1:1288" x14ac:dyDescent="0.3">
      <c r="A5" s="11" t="s">
        <v>62</v>
      </c>
      <c r="B5" s="12" t="s">
        <v>63</v>
      </c>
      <c r="C5" s="13">
        <v>0</v>
      </c>
      <c r="D5" s="13">
        <v>0</v>
      </c>
      <c r="E5" s="13">
        <v>0</v>
      </c>
      <c r="F5" s="13">
        <v>0</v>
      </c>
      <c r="G5" s="13">
        <v>0</v>
      </c>
      <c r="H5" s="13">
        <v>0</v>
      </c>
      <c r="I5" s="13">
        <v>0</v>
      </c>
      <c r="J5" s="35">
        <v>0</v>
      </c>
      <c r="K5" s="13">
        <v>0</v>
      </c>
      <c r="L5" s="13">
        <v>0</v>
      </c>
      <c r="M5" s="13">
        <v>0</v>
      </c>
      <c r="N5" s="13">
        <v>0</v>
      </c>
      <c r="O5" s="11" t="s">
        <v>62</v>
      </c>
      <c r="P5" s="45" t="s">
        <v>64</v>
      </c>
      <c r="Q5" s="13">
        <v>0</v>
      </c>
      <c r="R5" s="13">
        <v>0</v>
      </c>
      <c r="S5" s="13">
        <v>0</v>
      </c>
      <c r="T5" s="13">
        <v>0</v>
      </c>
      <c r="U5" s="13">
        <v>0</v>
      </c>
      <c r="V5" s="13">
        <v>0</v>
      </c>
      <c r="W5" s="13">
        <v>0</v>
      </c>
      <c r="X5" s="13">
        <v>0</v>
      </c>
      <c r="Y5" s="13">
        <v>0</v>
      </c>
      <c r="Z5" s="13">
        <v>0</v>
      </c>
      <c r="AA5" s="13">
        <v>0</v>
      </c>
      <c r="AB5" s="13">
        <v>0</v>
      </c>
      <c r="AC5" s="11" t="s">
        <v>62</v>
      </c>
      <c r="AD5" s="45" t="s">
        <v>113</v>
      </c>
      <c r="AE5" s="13">
        <v>0</v>
      </c>
      <c r="AF5" s="13">
        <v>0</v>
      </c>
      <c r="AG5" s="13">
        <v>0</v>
      </c>
      <c r="AH5" s="13">
        <v>0</v>
      </c>
      <c r="AI5" s="13">
        <v>0</v>
      </c>
      <c r="AJ5" s="13">
        <v>0</v>
      </c>
      <c r="AK5" s="54">
        <v>0</v>
      </c>
      <c r="AL5" s="83">
        <v>0</v>
      </c>
      <c r="AM5" s="54">
        <v>0</v>
      </c>
      <c r="AN5" s="83">
        <v>0</v>
      </c>
      <c r="AO5" s="83">
        <v>0</v>
      </c>
      <c r="AP5" s="35">
        <v>0</v>
      </c>
      <c r="AQ5" s="11" t="s">
        <v>62</v>
      </c>
      <c r="AR5" s="45" t="s">
        <v>122</v>
      </c>
      <c r="AS5" s="13">
        <v>0</v>
      </c>
      <c r="AT5" s="83">
        <v>0</v>
      </c>
      <c r="AU5" s="83">
        <v>0</v>
      </c>
      <c r="AV5" s="13">
        <v>0</v>
      </c>
      <c r="AW5" s="35">
        <v>0</v>
      </c>
      <c r="AX5" s="13">
        <v>0</v>
      </c>
      <c r="AY5" s="13">
        <v>0</v>
      </c>
      <c r="AZ5" s="13">
        <v>0</v>
      </c>
      <c r="BA5" s="13">
        <v>0</v>
      </c>
      <c r="BB5" s="54">
        <v>0</v>
      </c>
      <c r="BC5" s="54">
        <v>0</v>
      </c>
      <c r="BD5" s="54">
        <v>0</v>
      </c>
    </row>
    <row r="6" spans="1:1288" s="130" customFormat="1" x14ac:dyDescent="0.3">
      <c r="A6" s="123"/>
      <c r="B6" s="124" t="s">
        <v>64</v>
      </c>
      <c r="C6" s="125">
        <v>0</v>
      </c>
      <c r="D6" s="125">
        <v>0</v>
      </c>
      <c r="E6" s="125">
        <v>0</v>
      </c>
      <c r="F6" s="125">
        <v>0</v>
      </c>
      <c r="G6" s="125">
        <v>0</v>
      </c>
      <c r="H6" s="125">
        <v>0</v>
      </c>
      <c r="I6" s="125">
        <v>0</v>
      </c>
      <c r="J6" s="126">
        <v>0</v>
      </c>
      <c r="K6" s="125">
        <v>0</v>
      </c>
      <c r="L6" s="125">
        <v>0</v>
      </c>
      <c r="M6" s="125">
        <v>0</v>
      </c>
      <c r="N6" s="125">
        <v>0</v>
      </c>
      <c r="O6" s="123"/>
      <c r="P6" s="127" t="s">
        <v>113</v>
      </c>
      <c r="Q6" s="125">
        <v>0</v>
      </c>
      <c r="R6" s="125">
        <v>0</v>
      </c>
      <c r="S6" s="125">
        <v>0</v>
      </c>
      <c r="T6" s="125">
        <v>0</v>
      </c>
      <c r="U6" s="125">
        <v>0</v>
      </c>
      <c r="V6" s="125">
        <v>0</v>
      </c>
      <c r="W6" s="125">
        <v>0</v>
      </c>
      <c r="X6" s="125">
        <v>0</v>
      </c>
      <c r="Y6" s="125">
        <v>0</v>
      </c>
      <c r="Z6" s="125">
        <v>0</v>
      </c>
      <c r="AA6" s="125">
        <v>0</v>
      </c>
      <c r="AB6" s="125">
        <v>0</v>
      </c>
      <c r="AC6" s="123"/>
      <c r="AD6" s="127" t="s">
        <v>122</v>
      </c>
      <c r="AE6" s="125">
        <v>0</v>
      </c>
      <c r="AF6" s="125">
        <v>0</v>
      </c>
      <c r="AG6" s="125">
        <v>0</v>
      </c>
      <c r="AH6" s="125">
        <v>0</v>
      </c>
      <c r="AI6" s="125">
        <v>0</v>
      </c>
      <c r="AJ6" s="125">
        <v>0</v>
      </c>
      <c r="AK6" s="128">
        <v>0</v>
      </c>
      <c r="AL6" s="129">
        <v>0</v>
      </c>
      <c r="AM6" s="128">
        <v>0</v>
      </c>
      <c r="AN6" s="129">
        <v>0</v>
      </c>
      <c r="AO6" s="129">
        <v>0</v>
      </c>
      <c r="AP6" s="126">
        <v>0</v>
      </c>
      <c r="AQ6" s="123"/>
      <c r="AR6" s="127" t="s">
        <v>142</v>
      </c>
      <c r="AS6" s="125">
        <v>0</v>
      </c>
      <c r="AT6" s="129">
        <v>0</v>
      </c>
      <c r="AU6" s="129">
        <v>0</v>
      </c>
      <c r="AV6" s="125">
        <v>0</v>
      </c>
      <c r="AW6" s="126">
        <v>0</v>
      </c>
      <c r="AX6" s="125">
        <v>0</v>
      </c>
      <c r="AY6" s="125">
        <v>0</v>
      </c>
      <c r="AZ6" s="125">
        <v>0</v>
      </c>
      <c r="BA6" s="125">
        <v>0</v>
      </c>
      <c r="BB6" s="128">
        <v>0</v>
      </c>
      <c r="BC6" s="128">
        <v>0</v>
      </c>
      <c r="BD6" s="128">
        <v>0</v>
      </c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  <c r="AMK6"/>
      <c r="AML6"/>
      <c r="AMM6"/>
      <c r="AMN6"/>
      <c r="AMO6"/>
      <c r="AMP6"/>
      <c r="AMQ6"/>
      <c r="AMR6"/>
      <c r="AMS6"/>
      <c r="AMT6"/>
      <c r="AMU6"/>
      <c r="AMV6"/>
      <c r="AMW6"/>
      <c r="AMX6"/>
      <c r="AMY6"/>
      <c r="AMZ6"/>
      <c r="ANA6"/>
      <c r="ANB6"/>
      <c r="ANC6"/>
      <c r="AND6"/>
      <c r="ANE6"/>
      <c r="ANF6"/>
      <c r="ANG6"/>
      <c r="ANH6"/>
      <c r="ANI6"/>
      <c r="ANJ6"/>
      <c r="ANK6"/>
      <c r="ANL6"/>
      <c r="ANM6"/>
      <c r="ANN6"/>
      <c r="ANO6"/>
      <c r="ANP6"/>
      <c r="ANQ6"/>
      <c r="ANR6"/>
      <c r="ANS6"/>
      <c r="ANT6"/>
      <c r="ANU6"/>
      <c r="ANV6"/>
      <c r="ANW6"/>
      <c r="ANX6"/>
      <c r="ANY6"/>
      <c r="ANZ6"/>
      <c r="AOA6"/>
      <c r="AOB6"/>
      <c r="AOC6"/>
      <c r="AOD6"/>
      <c r="AOE6"/>
      <c r="AOF6"/>
      <c r="AOG6"/>
      <c r="AOH6"/>
      <c r="AOI6"/>
      <c r="AOJ6"/>
      <c r="AOK6"/>
      <c r="AOL6"/>
      <c r="AOM6"/>
      <c r="AON6"/>
      <c r="AOO6"/>
      <c r="AOP6"/>
      <c r="AOQ6"/>
      <c r="AOR6"/>
      <c r="AOS6"/>
      <c r="AOT6"/>
      <c r="AOU6"/>
      <c r="AOV6"/>
      <c r="AOW6"/>
      <c r="AOX6"/>
      <c r="AOY6"/>
      <c r="AOZ6"/>
      <c r="APA6"/>
      <c r="APB6"/>
      <c r="APC6"/>
      <c r="APD6"/>
      <c r="APE6"/>
      <c r="APF6"/>
      <c r="APG6"/>
      <c r="APH6"/>
      <c r="API6"/>
      <c r="APJ6"/>
      <c r="APK6"/>
      <c r="APL6"/>
      <c r="APM6"/>
      <c r="APN6"/>
      <c r="APO6"/>
      <c r="APP6"/>
      <c r="APQ6"/>
      <c r="APR6"/>
      <c r="APS6"/>
      <c r="APT6"/>
      <c r="APU6"/>
      <c r="APV6"/>
      <c r="APW6"/>
      <c r="APX6"/>
      <c r="APY6"/>
      <c r="APZ6"/>
      <c r="AQA6"/>
      <c r="AQB6"/>
      <c r="AQC6"/>
      <c r="AQD6"/>
      <c r="AQE6"/>
      <c r="AQF6"/>
      <c r="AQG6"/>
      <c r="AQH6"/>
      <c r="AQI6"/>
      <c r="AQJ6"/>
      <c r="AQK6"/>
      <c r="AQL6"/>
      <c r="AQM6"/>
      <c r="AQN6"/>
      <c r="AQO6"/>
      <c r="AQP6"/>
      <c r="AQQ6"/>
      <c r="AQR6"/>
      <c r="AQS6"/>
      <c r="AQT6"/>
      <c r="AQU6"/>
      <c r="AQV6"/>
      <c r="AQW6"/>
      <c r="AQX6"/>
      <c r="AQY6"/>
      <c r="AQZ6"/>
      <c r="ARA6"/>
      <c r="ARB6"/>
      <c r="ARC6"/>
      <c r="ARD6"/>
      <c r="ARE6"/>
      <c r="ARF6"/>
      <c r="ARG6"/>
      <c r="ARH6"/>
      <c r="ARI6"/>
      <c r="ARJ6"/>
      <c r="ARK6"/>
      <c r="ARL6"/>
      <c r="ARM6"/>
      <c r="ARN6"/>
      <c r="ARO6"/>
      <c r="ARP6"/>
      <c r="ARQ6"/>
      <c r="ARR6"/>
      <c r="ARS6"/>
      <c r="ART6"/>
      <c r="ARU6"/>
      <c r="ARV6"/>
      <c r="ARW6"/>
      <c r="ARX6"/>
      <c r="ARY6"/>
      <c r="ARZ6"/>
      <c r="ASA6"/>
      <c r="ASB6"/>
      <c r="ASC6"/>
      <c r="ASD6"/>
      <c r="ASE6"/>
      <c r="ASF6"/>
      <c r="ASG6"/>
      <c r="ASH6"/>
      <c r="ASI6"/>
      <c r="ASJ6"/>
      <c r="ASK6"/>
      <c r="ASL6"/>
      <c r="ASM6"/>
      <c r="ASN6"/>
      <c r="ASO6"/>
      <c r="ASP6"/>
      <c r="ASQ6"/>
      <c r="ASR6"/>
      <c r="ASS6"/>
      <c r="AST6"/>
      <c r="ASU6"/>
      <c r="ASV6"/>
      <c r="ASW6"/>
      <c r="ASX6"/>
      <c r="ASY6"/>
      <c r="ASZ6"/>
      <c r="ATA6"/>
      <c r="ATB6"/>
      <c r="ATC6"/>
      <c r="ATD6"/>
      <c r="ATE6"/>
      <c r="ATF6"/>
      <c r="ATG6"/>
      <c r="ATH6"/>
      <c r="ATI6"/>
      <c r="ATJ6"/>
      <c r="ATK6"/>
      <c r="ATL6"/>
      <c r="ATM6"/>
      <c r="ATN6"/>
      <c r="ATO6"/>
      <c r="ATP6"/>
      <c r="ATQ6"/>
      <c r="ATR6"/>
      <c r="ATS6"/>
      <c r="ATT6"/>
      <c r="ATU6"/>
      <c r="ATV6"/>
      <c r="ATW6"/>
      <c r="ATX6"/>
      <c r="ATY6"/>
      <c r="ATZ6"/>
      <c r="AUA6"/>
      <c r="AUB6"/>
      <c r="AUC6"/>
      <c r="AUD6"/>
      <c r="AUE6"/>
      <c r="AUF6"/>
      <c r="AUG6"/>
      <c r="AUH6"/>
      <c r="AUI6"/>
      <c r="AUJ6"/>
      <c r="AUK6"/>
      <c r="AUL6"/>
      <c r="AUM6"/>
      <c r="AUN6"/>
      <c r="AUO6"/>
      <c r="AUP6"/>
      <c r="AUQ6"/>
      <c r="AUR6"/>
      <c r="AUS6"/>
      <c r="AUT6"/>
      <c r="AUU6"/>
      <c r="AUV6"/>
      <c r="AUW6"/>
      <c r="AUX6"/>
      <c r="AUY6"/>
      <c r="AUZ6"/>
      <c r="AVA6"/>
      <c r="AVB6"/>
      <c r="AVC6"/>
      <c r="AVD6"/>
      <c r="AVE6"/>
      <c r="AVF6"/>
      <c r="AVG6"/>
      <c r="AVH6"/>
      <c r="AVI6"/>
      <c r="AVJ6"/>
      <c r="AVK6"/>
      <c r="AVL6"/>
      <c r="AVM6"/>
      <c r="AVN6"/>
      <c r="AVO6"/>
      <c r="AVP6"/>
      <c r="AVQ6"/>
      <c r="AVR6"/>
      <c r="AVS6"/>
      <c r="AVT6"/>
      <c r="AVU6"/>
      <c r="AVV6"/>
      <c r="AVW6"/>
      <c r="AVX6"/>
      <c r="AVY6"/>
      <c r="AVZ6"/>
      <c r="AWA6"/>
      <c r="AWB6"/>
      <c r="AWC6"/>
      <c r="AWD6"/>
      <c r="AWE6"/>
      <c r="AWF6"/>
      <c r="AWG6"/>
      <c r="AWH6"/>
      <c r="AWI6"/>
      <c r="AWJ6"/>
      <c r="AWK6"/>
      <c r="AWL6"/>
      <c r="AWM6"/>
      <c r="AWN6"/>
    </row>
    <row r="7" spans="1:1288" x14ac:dyDescent="0.3">
      <c r="A7" s="139" t="s">
        <v>65</v>
      </c>
      <c r="B7" s="12" t="s">
        <v>63</v>
      </c>
      <c r="C7" s="13">
        <v>338</v>
      </c>
      <c r="D7" s="13">
        <v>713</v>
      </c>
      <c r="E7" s="13">
        <v>1148</v>
      </c>
      <c r="F7" s="13">
        <v>1600</v>
      </c>
      <c r="G7" s="13">
        <v>2043</v>
      </c>
      <c r="H7" s="13">
        <v>2478</v>
      </c>
      <c r="I7" s="13">
        <v>2920</v>
      </c>
      <c r="J7" s="35">
        <v>3329</v>
      </c>
      <c r="K7" s="13">
        <v>3741</v>
      </c>
      <c r="L7" s="13">
        <v>4139</v>
      </c>
      <c r="M7" s="13">
        <v>4544</v>
      </c>
      <c r="N7" s="13">
        <v>5012</v>
      </c>
      <c r="O7" s="11" t="s">
        <v>65</v>
      </c>
      <c r="P7" s="45" t="s">
        <v>64</v>
      </c>
      <c r="Q7" s="120">
        <v>350</v>
      </c>
      <c r="R7" s="13">
        <v>717</v>
      </c>
      <c r="S7" s="13">
        <v>1058</v>
      </c>
      <c r="T7" s="13">
        <v>1459</v>
      </c>
      <c r="U7" s="13">
        <v>1771</v>
      </c>
      <c r="V7" s="13">
        <v>2059</v>
      </c>
      <c r="W7" s="13">
        <v>2334</v>
      </c>
      <c r="X7" s="13">
        <v>2597</v>
      </c>
      <c r="Y7" s="13">
        <v>2824</v>
      </c>
      <c r="Z7" s="13">
        <v>3085</v>
      </c>
      <c r="AA7" s="13">
        <v>3313</v>
      </c>
      <c r="AB7" s="13">
        <v>4590</v>
      </c>
      <c r="AC7" s="11" t="s">
        <v>65</v>
      </c>
      <c r="AD7" s="45" t="s">
        <v>113</v>
      </c>
      <c r="AE7" s="13">
        <v>444</v>
      </c>
      <c r="AF7" s="13">
        <v>1104</v>
      </c>
      <c r="AG7" s="13">
        <v>1713</v>
      </c>
      <c r="AH7" s="13">
        <v>2358</v>
      </c>
      <c r="AI7" s="13">
        <v>2763</v>
      </c>
      <c r="AJ7" s="13">
        <v>3027</v>
      </c>
      <c r="AK7" s="54">
        <v>3317</v>
      </c>
      <c r="AL7" s="83">
        <v>3565</v>
      </c>
      <c r="AM7" s="54">
        <v>3811</v>
      </c>
      <c r="AN7" s="83">
        <v>4092</v>
      </c>
      <c r="AO7" s="83">
        <v>4388</v>
      </c>
      <c r="AP7" s="35">
        <v>4987</v>
      </c>
      <c r="AQ7" s="11" t="s">
        <v>65</v>
      </c>
      <c r="AR7" s="95" t="s">
        <v>122</v>
      </c>
      <c r="AS7" s="13">
        <v>511</v>
      </c>
      <c r="AT7" s="83">
        <v>1809</v>
      </c>
      <c r="AU7" s="83">
        <v>1809</v>
      </c>
      <c r="AV7" s="13">
        <v>2486</v>
      </c>
      <c r="AW7" s="35">
        <v>3078</v>
      </c>
      <c r="AX7" s="13">
        <v>3524</v>
      </c>
      <c r="AY7" s="13">
        <v>3861</v>
      </c>
      <c r="AZ7" s="13">
        <v>4150</v>
      </c>
      <c r="BA7" s="13">
        <v>4454</v>
      </c>
      <c r="BB7" s="54">
        <v>4738</v>
      </c>
      <c r="BC7" s="54">
        <v>5032</v>
      </c>
      <c r="BD7" s="54">
        <v>5501</v>
      </c>
    </row>
    <row r="8" spans="1:1288" s="130" customFormat="1" x14ac:dyDescent="0.3">
      <c r="A8" s="123"/>
      <c r="B8" s="124" t="s">
        <v>64</v>
      </c>
      <c r="C8" s="125">
        <v>350</v>
      </c>
      <c r="D8" s="125">
        <v>717</v>
      </c>
      <c r="E8" s="125">
        <v>1058</v>
      </c>
      <c r="F8" s="125">
        <v>1459</v>
      </c>
      <c r="G8" s="125">
        <v>1771</v>
      </c>
      <c r="H8" s="125">
        <v>2059</v>
      </c>
      <c r="I8" s="125">
        <v>2334</v>
      </c>
      <c r="J8" s="126">
        <v>2597</v>
      </c>
      <c r="K8" s="125">
        <v>3924</v>
      </c>
      <c r="L8" s="125">
        <v>4185</v>
      </c>
      <c r="M8" s="125">
        <v>4413</v>
      </c>
      <c r="N8" s="125">
        <v>3606</v>
      </c>
      <c r="O8" s="123"/>
      <c r="P8" s="127" t="s">
        <v>113</v>
      </c>
      <c r="Q8" s="125">
        <v>382</v>
      </c>
      <c r="R8" s="125">
        <v>793</v>
      </c>
      <c r="S8" s="125">
        <v>1197</v>
      </c>
      <c r="T8" s="125">
        <v>1597</v>
      </c>
      <c r="U8" s="125">
        <v>1935</v>
      </c>
      <c r="V8" s="125">
        <v>2199</v>
      </c>
      <c r="W8" s="125">
        <v>2489</v>
      </c>
      <c r="X8" s="125">
        <v>2737</v>
      </c>
      <c r="Y8" s="125">
        <v>2983</v>
      </c>
      <c r="Z8" s="125">
        <v>3264</v>
      </c>
      <c r="AA8" s="125">
        <v>3560</v>
      </c>
      <c r="AB8" s="125">
        <v>4987</v>
      </c>
      <c r="AC8" s="123"/>
      <c r="AD8" s="127" t="s">
        <v>122</v>
      </c>
      <c r="AE8" s="125">
        <v>511</v>
      </c>
      <c r="AF8" s="125">
        <v>1159</v>
      </c>
      <c r="AG8" s="125">
        <v>1809</v>
      </c>
      <c r="AH8" s="125">
        <v>2486</v>
      </c>
      <c r="AI8" s="125">
        <v>3078</v>
      </c>
      <c r="AJ8" s="125">
        <v>3524</v>
      </c>
      <c r="AK8" s="128">
        <v>3861</v>
      </c>
      <c r="AL8" s="129">
        <v>4150</v>
      </c>
      <c r="AM8" s="128">
        <v>4454</v>
      </c>
      <c r="AN8" s="129">
        <v>4738</v>
      </c>
      <c r="AO8" s="129">
        <v>5032</v>
      </c>
      <c r="AP8" s="126">
        <v>5501</v>
      </c>
      <c r="AQ8" s="123"/>
      <c r="AR8" s="131" t="s">
        <v>142</v>
      </c>
      <c r="AS8" s="125">
        <v>593</v>
      </c>
      <c r="AT8" s="129">
        <v>1715</v>
      </c>
      <c r="AU8" s="129">
        <v>1715</v>
      </c>
      <c r="AV8" s="125">
        <v>2122</v>
      </c>
      <c r="AW8" s="126">
        <v>2538</v>
      </c>
      <c r="AX8" s="125">
        <v>2850</v>
      </c>
      <c r="AY8" s="125">
        <v>3090</v>
      </c>
      <c r="AZ8" s="125">
        <v>3490</v>
      </c>
      <c r="BA8" s="125">
        <v>3655</v>
      </c>
      <c r="BB8" s="128">
        <v>3908</v>
      </c>
      <c r="BC8" s="128">
        <v>4508</v>
      </c>
      <c r="BD8" s="128">
        <v>5016</v>
      </c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  <c r="AMK8"/>
      <c r="AML8"/>
      <c r="AMM8"/>
      <c r="AMN8"/>
      <c r="AMO8"/>
      <c r="AMP8"/>
      <c r="AMQ8"/>
      <c r="AMR8"/>
      <c r="AMS8"/>
      <c r="AMT8"/>
      <c r="AMU8"/>
      <c r="AMV8"/>
      <c r="AMW8"/>
      <c r="AMX8"/>
      <c r="AMY8"/>
      <c r="AMZ8"/>
      <c r="ANA8"/>
      <c r="ANB8"/>
      <c r="ANC8"/>
      <c r="AND8"/>
      <c r="ANE8"/>
      <c r="ANF8"/>
      <c r="ANG8"/>
      <c r="ANH8"/>
      <c r="ANI8"/>
      <c r="ANJ8"/>
      <c r="ANK8"/>
      <c r="ANL8"/>
      <c r="ANM8"/>
      <c r="ANN8"/>
      <c r="ANO8"/>
      <c r="ANP8"/>
      <c r="ANQ8"/>
      <c r="ANR8"/>
      <c r="ANS8"/>
      <c r="ANT8"/>
      <c r="ANU8"/>
      <c r="ANV8"/>
      <c r="ANW8"/>
      <c r="ANX8"/>
      <c r="ANY8"/>
      <c r="ANZ8"/>
      <c r="AOA8"/>
      <c r="AOB8"/>
      <c r="AOC8"/>
      <c r="AOD8"/>
      <c r="AOE8"/>
      <c r="AOF8"/>
      <c r="AOG8"/>
      <c r="AOH8"/>
      <c r="AOI8"/>
      <c r="AOJ8"/>
      <c r="AOK8"/>
      <c r="AOL8"/>
      <c r="AOM8"/>
      <c r="AON8"/>
      <c r="AOO8"/>
      <c r="AOP8"/>
      <c r="AOQ8"/>
      <c r="AOR8"/>
      <c r="AOS8"/>
      <c r="AOT8"/>
      <c r="AOU8"/>
      <c r="AOV8"/>
      <c r="AOW8"/>
      <c r="AOX8"/>
      <c r="AOY8"/>
      <c r="AOZ8"/>
      <c r="APA8"/>
      <c r="APB8"/>
      <c r="APC8"/>
      <c r="APD8"/>
      <c r="APE8"/>
      <c r="APF8"/>
      <c r="APG8"/>
      <c r="APH8"/>
      <c r="API8"/>
      <c r="APJ8"/>
      <c r="APK8"/>
      <c r="APL8"/>
      <c r="APM8"/>
      <c r="APN8"/>
      <c r="APO8"/>
      <c r="APP8"/>
      <c r="APQ8"/>
      <c r="APR8"/>
      <c r="APS8"/>
      <c r="APT8"/>
      <c r="APU8"/>
      <c r="APV8"/>
      <c r="APW8"/>
      <c r="APX8"/>
      <c r="APY8"/>
      <c r="APZ8"/>
      <c r="AQA8"/>
      <c r="AQB8"/>
      <c r="AQC8"/>
      <c r="AQD8"/>
      <c r="AQE8"/>
      <c r="AQF8"/>
      <c r="AQG8"/>
      <c r="AQH8"/>
      <c r="AQI8"/>
      <c r="AQJ8"/>
      <c r="AQK8"/>
      <c r="AQL8"/>
      <c r="AQM8"/>
      <c r="AQN8"/>
      <c r="AQO8"/>
      <c r="AQP8"/>
      <c r="AQQ8"/>
      <c r="AQR8"/>
      <c r="AQS8"/>
      <c r="AQT8"/>
      <c r="AQU8"/>
      <c r="AQV8"/>
      <c r="AQW8"/>
      <c r="AQX8"/>
      <c r="AQY8"/>
      <c r="AQZ8"/>
      <c r="ARA8"/>
      <c r="ARB8"/>
      <c r="ARC8"/>
      <c r="ARD8"/>
      <c r="ARE8"/>
      <c r="ARF8"/>
      <c r="ARG8"/>
      <c r="ARH8"/>
      <c r="ARI8"/>
      <c r="ARJ8"/>
      <c r="ARK8"/>
      <c r="ARL8"/>
      <c r="ARM8"/>
      <c r="ARN8"/>
      <c r="ARO8"/>
      <c r="ARP8"/>
      <c r="ARQ8"/>
      <c r="ARR8"/>
      <c r="ARS8"/>
      <c r="ART8"/>
      <c r="ARU8"/>
      <c r="ARV8"/>
      <c r="ARW8"/>
      <c r="ARX8"/>
      <c r="ARY8"/>
      <c r="ARZ8"/>
      <c r="ASA8"/>
      <c r="ASB8"/>
      <c r="ASC8"/>
      <c r="ASD8"/>
      <c r="ASE8"/>
      <c r="ASF8"/>
      <c r="ASG8"/>
      <c r="ASH8"/>
      <c r="ASI8"/>
      <c r="ASJ8"/>
      <c r="ASK8"/>
      <c r="ASL8"/>
      <c r="ASM8"/>
      <c r="ASN8"/>
      <c r="ASO8"/>
      <c r="ASP8"/>
      <c r="ASQ8"/>
      <c r="ASR8"/>
      <c r="ASS8"/>
      <c r="AST8"/>
      <c r="ASU8"/>
      <c r="ASV8"/>
      <c r="ASW8"/>
      <c r="ASX8"/>
      <c r="ASY8"/>
      <c r="ASZ8"/>
      <c r="ATA8"/>
      <c r="ATB8"/>
      <c r="ATC8"/>
      <c r="ATD8"/>
      <c r="ATE8"/>
      <c r="ATF8"/>
      <c r="ATG8"/>
      <c r="ATH8"/>
      <c r="ATI8"/>
      <c r="ATJ8"/>
      <c r="ATK8"/>
      <c r="ATL8"/>
      <c r="ATM8"/>
      <c r="ATN8"/>
      <c r="ATO8"/>
      <c r="ATP8"/>
      <c r="ATQ8"/>
      <c r="ATR8"/>
      <c r="ATS8"/>
      <c r="ATT8"/>
      <c r="ATU8"/>
      <c r="ATV8"/>
      <c r="ATW8"/>
      <c r="ATX8"/>
      <c r="ATY8"/>
      <c r="ATZ8"/>
      <c r="AUA8"/>
      <c r="AUB8"/>
      <c r="AUC8"/>
      <c r="AUD8"/>
      <c r="AUE8"/>
      <c r="AUF8"/>
      <c r="AUG8"/>
      <c r="AUH8"/>
      <c r="AUI8"/>
      <c r="AUJ8"/>
      <c r="AUK8"/>
      <c r="AUL8"/>
      <c r="AUM8"/>
      <c r="AUN8"/>
      <c r="AUO8"/>
      <c r="AUP8"/>
      <c r="AUQ8"/>
      <c r="AUR8"/>
      <c r="AUS8"/>
      <c r="AUT8"/>
      <c r="AUU8"/>
      <c r="AUV8"/>
      <c r="AUW8"/>
      <c r="AUX8"/>
      <c r="AUY8"/>
      <c r="AUZ8"/>
      <c r="AVA8"/>
      <c r="AVB8"/>
      <c r="AVC8"/>
      <c r="AVD8"/>
      <c r="AVE8"/>
      <c r="AVF8"/>
      <c r="AVG8"/>
      <c r="AVH8"/>
      <c r="AVI8"/>
      <c r="AVJ8"/>
      <c r="AVK8"/>
      <c r="AVL8"/>
      <c r="AVM8"/>
      <c r="AVN8"/>
      <c r="AVO8"/>
      <c r="AVP8"/>
      <c r="AVQ8"/>
      <c r="AVR8"/>
      <c r="AVS8"/>
      <c r="AVT8"/>
      <c r="AVU8"/>
      <c r="AVV8"/>
      <c r="AVW8"/>
      <c r="AVX8"/>
      <c r="AVY8"/>
      <c r="AVZ8"/>
      <c r="AWA8"/>
      <c r="AWB8"/>
      <c r="AWC8"/>
      <c r="AWD8"/>
      <c r="AWE8"/>
      <c r="AWF8"/>
      <c r="AWG8"/>
      <c r="AWH8"/>
      <c r="AWI8"/>
      <c r="AWJ8"/>
      <c r="AWK8"/>
      <c r="AWL8"/>
      <c r="AWM8"/>
      <c r="AWN8"/>
    </row>
    <row r="9" spans="1:1288" x14ac:dyDescent="0.3">
      <c r="A9" s="11" t="s">
        <v>66</v>
      </c>
      <c r="B9" s="12" t="s">
        <v>63</v>
      </c>
      <c r="C9" s="13">
        <v>0</v>
      </c>
      <c r="D9" s="13">
        <v>0</v>
      </c>
      <c r="E9" s="13">
        <v>0</v>
      </c>
      <c r="F9" s="13">
        <v>0</v>
      </c>
      <c r="G9" s="13">
        <v>0</v>
      </c>
      <c r="H9" s="13">
        <v>0</v>
      </c>
      <c r="I9" s="13">
        <v>0</v>
      </c>
      <c r="J9" s="35">
        <v>0</v>
      </c>
      <c r="K9" s="13">
        <v>0</v>
      </c>
      <c r="L9" s="13">
        <v>0</v>
      </c>
      <c r="M9" s="13">
        <v>0</v>
      </c>
      <c r="N9" s="13">
        <v>0</v>
      </c>
      <c r="O9" s="11" t="s">
        <v>98</v>
      </c>
      <c r="P9" s="45" t="s">
        <v>64</v>
      </c>
      <c r="Q9" s="13">
        <v>0</v>
      </c>
      <c r="R9" s="13">
        <v>0</v>
      </c>
      <c r="S9" s="13">
        <v>0</v>
      </c>
      <c r="T9" s="13">
        <v>0</v>
      </c>
      <c r="U9" s="13">
        <v>0</v>
      </c>
      <c r="V9" s="13">
        <v>0</v>
      </c>
      <c r="W9" s="13">
        <v>0</v>
      </c>
      <c r="X9" s="13">
        <v>0</v>
      </c>
      <c r="Y9" s="13">
        <v>0</v>
      </c>
      <c r="Z9" s="13">
        <v>0</v>
      </c>
      <c r="AA9" s="13">
        <v>0</v>
      </c>
      <c r="AB9" s="13">
        <v>0</v>
      </c>
      <c r="AC9" s="11" t="s">
        <v>66</v>
      </c>
      <c r="AD9" s="45" t="s">
        <v>113</v>
      </c>
      <c r="AE9" s="13">
        <v>0</v>
      </c>
      <c r="AF9" s="13">
        <v>0</v>
      </c>
      <c r="AG9" s="13">
        <v>0</v>
      </c>
      <c r="AH9" s="13">
        <v>0</v>
      </c>
      <c r="AI9" s="13">
        <v>0</v>
      </c>
      <c r="AJ9" s="13">
        <v>0</v>
      </c>
      <c r="AK9" s="54">
        <v>0</v>
      </c>
      <c r="AL9" s="83">
        <v>0</v>
      </c>
      <c r="AM9" s="54">
        <v>0</v>
      </c>
      <c r="AN9" s="83">
        <v>0</v>
      </c>
      <c r="AO9" s="83">
        <v>0</v>
      </c>
      <c r="AP9" s="35">
        <v>0</v>
      </c>
      <c r="AQ9" s="11" t="s">
        <v>66</v>
      </c>
      <c r="AR9" s="45" t="s">
        <v>122</v>
      </c>
      <c r="AS9" s="13">
        <v>0</v>
      </c>
      <c r="AT9" s="83">
        <v>0</v>
      </c>
      <c r="AU9" s="83">
        <v>0</v>
      </c>
      <c r="AV9" s="13">
        <v>0</v>
      </c>
      <c r="AW9" s="35">
        <v>0</v>
      </c>
      <c r="AX9" s="13">
        <v>0</v>
      </c>
      <c r="AY9" s="13">
        <v>0</v>
      </c>
      <c r="AZ9" s="13">
        <v>0</v>
      </c>
      <c r="BA9" s="13">
        <v>0</v>
      </c>
      <c r="BB9" s="54">
        <v>0</v>
      </c>
      <c r="BC9" s="54">
        <v>0</v>
      </c>
      <c r="BD9" s="54">
        <v>0</v>
      </c>
    </row>
    <row r="10" spans="1:1288" s="130" customFormat="1" x14ac:dyDescent="0.3">
      <c r="A10" s="123"/>
      <c r="B10" s="124" t="s">
        <v>64</v>
      </c>
      <c r="C10" s="125">
        <v>0</v>
      </c>
      <c r="D10" s="125">
        <v>0</v>
      </c>
      <c r="E10" s="125">
        <v>0</v>
      </c>
      <c r="F10" s="125">
        <v>0</v>
      </c>
      <c r="G10" s="125">
        <v>0</v>
      </c>
      <c r="H10" s="125">
        <v>0</v>
      </c>
      <c r="I10" s="125">
        <v>0</v>
      </c>
      <c r="J10" s="126">
        <v>0</v>
      </c>
      <c r="K10" s="125">
        <v>0</v>
      </c>
      <c r="L10" s="125">
        <v>0</v>
      </c>
      <c r="M10" s="125">
        <v>0</v>
      </c>
      <c r="N10" s="125">
        <v>0</v>
      </c>
      <c r="O10" s="123"/>
      <c r="P10" s="127" t="s">
        <v>113</v>
      </c>
      <c r="Q10" s="125">
        <v>0</v>
      </c>
      <c r="R10" s="125">
        <v>0</v>
      </c>
      <c r="S10" s="125">
        <v>0</v>
      </c>
      <c r="T10" s="125">
        <v>0</v>
      </c>
      <c r="U10" s="125">
        <v>0</v>
      </c>
      <c r="V10" s="125">
        <v>0</v>
      </c>
      <c r="W10" s="125">
        <v>0</v>
      </c>
      <c r="X10" s="125">
        <v>0</v>
      </c>
      <c r="Y10" s="125">
        <v>0</v>
      </c>
      <c r="Z10" s="125">
        <v>0</v>
      </c>
      <c r="AA10" s="125">
        <v>0</v>
      </c>
      <c r="AB10" s="125">
        <v>0</v>
      </c>
      <c r="AC10" s="123"/>
      <c r="AD10" s="127" t="s">
        <v>122</v>
      </c>
      <c r="AE10" s="125">
        <v>0</v>
      </c>
      <c r="AF10" s="125">
        <v>0</v>
      </c>
      <c r="AG10" s="125">
        <v>0</v>
      </c>
      <c r="AH10" s="125">
        <v>0</v>
      </c>
      <c r="AI10" s="125">
        <v>0</v>
      </c>
      <c r="AJ10" s="125">
        <v>0</v>
      </c>
      <c r="AK10" s="128">
        <v>0</v>
      </c>
      <c r="AL10" s="129">
        <v>0</v>
      </c>
      <c r="AM10" s="128">
        <v>0</v>
      </c>
      <c r="AN10" s="129">
        <v>0</v>
      </c>
      <c r="AO10" s="129">
        <v>0</v>
      </c>
      <c r="AP10" s="126">
        <v>0</v>
      </c>
      <c r="AQ10" s="123"/>
      <c r="AR10" s="127" t="s">
        <v>142</v>
      </c>
      <c r="AS10" s="125">
        <v>0</v>
      </c>
      <c r="AT10" s="129">
        <v>0</v>
      </c>
      <c r="AU10" s="129">
        <v>0</v>
      </c>
      <c r="AV10" s="125">
        <v>0</v>
      </c>
      <c r="AW10" s="126">
        <v>0</v>
      </c>
      <c r="AX10" s="125">
        <v>0</v>
      </c>
      <c r="AY10" s="125">
        <v>0</v>
      </c>
      <c r="AZ10" s="125">
        <v>0</v>
      </c>
      <c r="BA10" s="125">
        <v>0</v>
      </c>
      <c r="BB10" s="128">
        <v>0</v>
      </c>
      <c r="BC10" s="128">
        <v>0</v>
      </c>
      <c r="BD10" s="128">
        <v>0</v>
      </c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  <c r="AMK10"/>
      <c r="AML10"/>
      <c r="AMM10"/>
      <c r="AMN10"/>
      <c r="AMO10"/>
      <c r="AMP10"/>
      <c r="AMQ10"/>
      <c r="AMR10"/>
      <c r="AMS10"/>
      <c r="AMT10"/>
      <c r="AMU10"/>
      <c r="AMV10"/>
      <c r="AMW10"/>
      <c r="AMX10"/>
      <c r="AMY10"/>
      <c r="AMZ10"/>
      <c r="ANA10"/>
      <c r="ANB10"/>
      <c r="ANC10"/>
      <c r="AND10"/>
      <c r="ANE10"/>
      <c r="ANF10"/>
      <c r="ANG10"/>
      <c r="ANH10"/>
      <c r="ANI10"/>
      <c r="ANJ10"/>
      <c r="ANK10"/>
      <c r="ANL10"/>
      <c r="ANM10"/>
      <c r="ANN10"/>
      <c r="ANO10"/>
      <c r="ANP10"/>
      <c r="ANQ10"/>
      <c r="ANR10"/>
      <c r="ANS10"/>
      <c r="ANT10"/>
      <c r="ANU10"/>
      <c r="ANV10"/>
      <c r="ANW10"/>
      <c r="ANX10"/>
      <c r="ANY10"/>
      <c r="ANZ10"/>
      <c r="AOA10"/>
      <c r="AOB10"/>
      <c r="AOC10"/>
      <c r="AOD10"/>
      <c r="AOE10"/>
      <c r="AOF10"/>
      <c r="AOG10"/>
      <c r="AOH10"/>
      <c r="AOI10"/>
      <c r="AOJ10"/>
      <c r="AOK10"/>
      <c r="AOL10"/>
      <c r="AOM10"/>
      <c r="AON10"/>
      <c r="AOO10"/>
      <c r="AOP10"/>
      <c r="AOQ10"/>
      <c r="AOR10"/>
      <c r="AOS10"/>
      <c r="AOT10"/>
      <c r="AOU10"/>
      <c r="AOV10"/>
      <c r="AOW10"/>
      <c r="AOX10"/>
      <c r="AOY10"/>
      <c r="AOZ10"/>
      <c r="APA10"/>
      <c r="APB10"/>
      <c r="APC10"/>
      <c r="APD10"/>
      <c r="APE10"/>
      <c r="APF10"/>
      <c r="APG10"/>
      <c r="APH10"/>
      <c r="API10"/>
      <c r="APJ10"/>
      <c r="APK10"/>
      <c r="APL10"/>
      <c r="APM10"/>
      <c r="APN10"/>
      <c r="APO10"/>
      <c r="APP10"/>
      <c r="APQ10"/>
      <c r="APR10"/>
      <c r="APS10"/>
      <c r="APT10"/>
      <c r="APU10"/>
      <c r="APV10"/>
      <c r="APW10"/>
      <c r="APX10"/>
      <c r="APY10"/>
      <c r="APZ10"/>
      <c r="AQA10"/>
      <c r="AQB10"/>
      <c r="AQC10"/>
      <c r="AQD10"/>
      <c r="AQE10"/>
      <c r="AQF10"/>
      <c r="AQG10"/>
      <c r="AQH10"/>
      <c r="AQI10"/>
      <c r="AQJ10"/>
      <c r="AQK10"/>
      <c r="AQL10"/>
      <c r="AQM10"/>
      <c r="AQN10"/>
      <c r="AQO10"/>
      <c r="AQP10"/>
      <c r="AQQ10"/>
      <c r="AQR10"/>
      <c r="AQS10"/>
      <c r="AQT10"/>
      <c r="AQU10"/>
      <c r="AQV10"/>
      <c r="AQW10"/>
      <c r="AQX10"/>
      <c r="AQY10"/>
      <c r="AQZ10"/>
      <c r="ARA10"/>
      <c r="ARB10"/>
      <c r="ARC10"/>
      <c r="ARD10"/>
      <c r="ARE10"/>
      <c r="ARF10"/>
      <c r="ARG10"/>
      <c r="ARH10"/>
      <c r="ARI10"/>
      <c r="ARJ10"/>
      <c r="ARK10"/>
      <c r="ARL10"/>
      <c r="ARM10"/>
      <c r="ARN10"/>
      <c r="ARO10"/>
      <c r="ARP10"/>
      <c r="ARQ10"/>
      <c r="ARR10"/>
      <c r="ARS10"/>
      <c r="ART10"/>
      <c r="ARU10"/>
      <c r="ARV10"/>
      <c r="ARW10"/>
      <c r="ARX10"/>
      <c r="ARY10"/>
      <c r="ARZ10"/>
      <c r="ASA10"/>
      <c r="ASB10"/>
      <c r="ASC10"/>
      <c r="ASD10"/>
      <c r="ASE10"/>
      <c r="ASF10"/>
      <c r="ASG10"/>
      <c r="ASH10"/>
      <c r="ASI10"/>
      <c r="ASJ10"/>
      <c r="ASK10"/>
      <c r="ASL10"/>
      <c r="ASM10"/>
      <c r="ASN10"/>
      <c r="ASO10"/>
      <c r="ASP10"/>
      <c r="ASQ10"/>
      <c r="ASR10"/>
      <c r="ASS10"/>
      <c r="AST10"/>
      <c r="ASU10"/>
      <c r="ASV10"/>
      <c r="ASW10"/>
      <c r="ASX10"/>
      <c r="ASY10"/>
      <c r="ASZ10"/>
      <c r="ATA10"/>
      <c r="ATB10"/>
      <c r="ATC10"/>
      <c r="ATD10"/>
      <c r="ATE10"/>
      <c r="ATF10"/>
      <c r="ATG10"/>
      <c r="ATH10"/>
      <c r="ATI10"/>
      <c r="ATJ10"/>
      <c r="ATK10"/>
      <c r="ATL10"/>
      <c r="ATM10"/>
      <c r="ATN10"/>
      <c r="ATO10"/>
      <c r="ATP10"/>
      <c r="ATQ10"/>
      <c r="ATR10"/>
      <c r="ATS10"/>
      <c r="ATT10"/>
      <c r="ATU10"/>
      <c r="ATV10"/>
      <c r="ATW10"/>
      <c r="ATX10"/>
      <c r="ATY10"/>
      <c r="ATZ10"/>
      <c r="AUA10"/>
      <c r="AUB10"/>
      <c r="AUC10"/>
      <c r="AUD10"/>
      <c r="AUE10"/>
      <c r="AUF10"/>
      <c r="AUG10"/>
      <c r="AUH10"/>
      <c r="AUI10"/>
      <c r="AUJ10"/>
      <c r="AUK10"/>
      <c r="AUL10"/>
      <c r="AUM10"/>
      <c r="AUN10"/>
      <c r="AUO10"/>
      <c r="AUP10"/>
      <c r="AUQ10"/>
      <c r="AUR10"/>
      <c r="AUS10"/>
      <c r="AUT10"/>
      <c r="AUU10"/>
      <c r="AUV10"/>
      <c r="AUW10"/>
      <c r="AUX10"/>
      <c r="AUY10"/>
      <c r="AUZ10"/>
      <c r="AVA10"/>
      <c r="AVB10"/>
      <c r="AVC10"/>
      <c r="AVD10"/>
      <c r="AVE10"/>
      <c r="AVF10"/>
      <c r="AVG10"/>
      <c r="AVH10"/>
      <c r="AVI10"/>
      <c r="AVJ10"/>
      <c r="AVK10"/>
      <c r="AVL10"/>
      <c r="AVM10"/>
      <c r="AVN10"/>
      <c r="AVO10"/>
      <c r="AVP10"/>
      <c r="AVQ10"/>
      <c r="AVR10"/>
      <c r="AVS10"/>
      <c r="AVT10"/>
      <c r="AVU10"/>
      <c r="AVV10"/>
      <c r="AVW10"/>
      <c r="AVX10"/>
      <c r="AVY10"/>
      <c r="AVZ10"/>
      <c r="AWA10"/>
      <c r="AWB10"/>
      <c r="AWC10"/>
      <c r="AWD10"/>
      <c r="AWE10"/>
      <c r="AWF10"/>
      <c r="AWG10"/>
      <c r="AWH10"/>
      <c r="AWI10"/>
      <c r="AWJ10"/>
      <c r="AWK10"/>
      <c r="AWL10"/>
      <c r="AWM10"/>
      <c r="AWN10"/>
    </row>
    <row r="11" spans="1:1288" x14ac:dyDescent="0.3">
      <c r="A11" s="139" t="s">
        <v>67</v>
      </c>
      <c r="B11" s="12" t="s">
        <v>63</v>
      </c>
      <c r="C11" s="13">
        <v>3935.0990000000002</v>
      </c>
      <c r="D11" s="13">
        <v>9188.0989999999983</v>
      </c>
      <c r="E11" s="13">
        <v>12225.588999999998</v>
      </c>
      <c r="F11" s="13">
        <v>14196.398999999998</v>
      </c>
      <c r="G11" s="13">
        <v>14196.398999999998</v>
      </c>
      <c r="H11" s="13">
        <v>14297.398999999999</v>
      </c>
      <c r="I11" s="13">
        <v>14573.398999999999</v>
      </c>
      <c r="J11" s="35">
        <v>15422.398999999999</v>
      </c>
      <c r="K11" s="13">
        <v>17930.398999999998</v>
      </c>
      <c r="L11" s="13">
        <v>23721.398999999998</v>
      </c>
      <c r="M11" s="13">
        <v>30563.398999999998</v>
      </c>
      <c r="N11" s="13">
        <v>33400</v>
      </c>
      <c r="O11" s="11" t="s">
        <v>67</v>
      </c>
      <c r="P11" s="45" t="s">
        <v>64</v>
      </c>
      <c r="Q11" s="13">
        <v>4496.04</v>
      </c>
      <c r="R11" s="13">
        <v>10028.402999999998</v>
      </c>
      <c r="S11" s="13">
        <v>12877.573</v>
      </c>
      <c r="T11" s="13">
        <v>14840.513000000001</v>
      </c>
      <c r="U11" s="13">
        <v>14841</v>
      </c>
      <c r="V11" s="13">
        <v>15126.513000000001</v>
      </c>
      <c r="W11" s="13">
        <v>19854.512999999999</v>
      </c>
      <c r="X11" s="13">
        <v>20911.512999999999</v>
      </c>
      <c r="Y11" s="13">
        <v>23034.512999999999</v>
      </c>
      <c r="Z11" s="13">
        <v>25889.512999999999</v>
      </c>
      <c r="AA11" s="13">
        <v>31775.512999999999</v>
      </c>
      <c r="AB11" s="13">
        <v>36847.512999999999</v>
      </c>
      <c r="AC11" s="11" t="s">
        <v>67</v>
      </c>
      <c r="AD11" s="45" t="s">
        <v>113</v>
      </c>
      <c r="AE11" s="13">
        <v>4119.53</v>
      </c>
      <c r="AF11" s="13">
        <v>10027.32</v>
      </c>
      <c r="AG11" s="13">
        <v>14314</v>
      </c>
      <c r="AH11" s="13">
        <v>15339.887999999999</v>
      </c>
      <c r="AI11" s="13">
        <v>15339.887999999999</v>
      </c>
      <c r="AJ11" s="13">
        <v>15445.887999999999</v>
      </c>
      <c r="AK11" s="54">
        <v>15854.887999999999</v>
      </c>
      <c r="AL11" s="83">
        <v>16698.887999999999</v>
      </c>
      <c r="AM11" s="54">
        <v>19796.887999999999</v>
      </c>
      <c r="AN11" s="83">
        <v>24386.887999999999</v>
      </c>
      <c r="AO11" s="83">
        <v>30292.887999999999</v>
      </c>
      <c r="AP11" s="35">
        <v>35796.887999999999</v>
      </c>
      <c r="AQ11" s="11" t="s">
        <v>67</v>
      </c>
      <c r="AR11" s="45" t="s">
        <v>122</v>
      </c>
      <c r="AS11" s="13">
        <v>4643.2</v>
      </c>
      <c r="AT11" s="83">
        <v>14522.359</v>
      </c>
      <c r="AU11" s="83">
        <v>14522.359</v>
      </c>
      <c r="AV11" s="13">
        <v>15401.819</v>
      </c>
      <c r="AW11" s="35">
        <v>15401.819</v>
      </c>
      <c r="AX11" s="13">
        <v>15639.819</v>
      </c>
      <c r="AY11" s="13">
        <v>16049.819</v>
      </c>
      <c r="AZ11" s="13">
        <v>16173.819</v>
      </c>
      <c r="BA11" s="13">
        <v>19272.819</v>
      </c>
      <c r="BB11" s="54">
        <v>22646.819</v>
      </c>
      <c r="BC11" s="54">
        <v>26330.819</v>
      </c>
      <c r="BD11" s="54">
        <v>31685.819</v>
      </c>
    </row>
    <row r="12" spans="1:1288" s="130" customFormat="1" x14ac:dyDescent="0.3">
      <c r="A12" s="123"/>
      <c r="B12" s="124" t="s">
        <v>64</v>
      </c>
      <c r="C12" s="125">
        <v>4496.04</v>
      </c>
      <c r="D12" s="125">
        <v>10025.303</v>
      </c>
      <c r="E12" s="125">
        <v>12796.473</v>
      </c>
      <c r="F12" s="125">
        <v>13366.173000000001</v>
      </c>
      <c r="G12" s="125">
        <v>13366.173000000001</v>
      </c>
      <c r="H12" s="125">
        <v>13655.272999999999</v>
      </c>
      <c r="I12" s="125">
        <v>18383.273000000001</v>
      </c>
      <c r="J12" s="126">
        <v>19440.273000000001</v>
      </c>
      <c r="K12" s="125">
        <v>21563.273000000001</v>
      </c>
      <c r="L12" s="125">
        <v>24389.273000000001</v>
      </c>
      <c r="M12" s="125">
        <v>30275.273000000001</v>
      </c>
      <c r="N12" s="125">
        <v>36848</v>
      </c>
      <c r="O12" s="123"/>
      <c r="P12" s="127" t="s">
        <v>113</v>
      </c>
      <c r="Q12" s="125">
        <v>4157.03</v>
      </c>
      <c r="R12" s="125">
        <v>10048.82</v>
      </c>
      <c r="S12" s="125">
        <v>13661.919</v>
      </c>
      <c r="T12" s="125">
        <v>13821.688</v>
      </c>
      <c r="U12" s="125">
        <v>13822</v>
      </c>
      <c r="V12" s="125">
        <v>14712.688</v>
      </c>
      <c r="W12" s="125">
        <v>15121.688</v>
      </c>
      <c r="X12" s="125">
        <v>15965.688</v>
      </c>
      <c r="Y12" s="125">
        <v>19063.688000000002</v>
      </c>
      <c r="Z12" s="125">
        <v>23653.688000000002</v>
      </c>
      <c r="AA12" s="125">
        <v>29559.688000000002</v>
      </c>
      <c r="AB12" s="125">
        <v>33796.887999999999</v>
      </c>
      <c r="AC12" s="123"/>
      <c r="AD12" s="127" t="s">
        <v>122</v>
      </c>
      <c r="AE12" s="125">
        <v>4643.2</v>
      </c>
      <c r="AF12" s="125">
        <v>11359.539000000001</v>
      </c>
      <c r="AG12" s="125">
        <v>14501</v>
      </c>
      <c r="AH12" s="125">
        <v>15364.819000000001</v>
      </c>
      <c r="AI12" s="125">
        <v>15364.819000000001</v>
      </c>
      <c r="AJ12" s="125">
        <v>15602.819000000001</v>
      </c>
      <c r="AK12" s="128">
        <v>16012.819000000001</v>
      </c>
      <c r="AL12" s="129">
        <v>17012.819000000003</v>
      </c>
      <c r="AM12" s="128">
        <v>19235.819000000003</v>
      </c>
      <c r="AN12" s="129">
        <v>22609.819000000003</v>
      </c>
      <c r="AO12" s="129">
        <v>26293.819000000003</v>
      </c>
      <c r="AP12" s="126">
        <v>31705.819</v>
      </c>
      <c r="AQ12" s="123"/>
      <c r="AR12" s="127" t="s">
        <v>142</v>
      </c>
      <c r="AS12" s="125">
        <v>1908.53</v>
      </c>
      <c r="AT12" s="129">
        <v>8994.4699999999993</v>
      </c>
      <c r="AU12" s="129">
        <v>8994.4699999999993</v>
      </c>
      <c r="AV12" s="125">
        <v>10496.57</v>
      </c>
      <c r="AW12" s="126">
        <v>11198.199000000001</v>
      </c>
      <c r="AX12" s="125">
        <v>13130.199000000002</v>
      </c>
      <c r="AY12" s="125">
        <v>14174.199000000002</v>
      </c>
      <c r="AZ12" s="125">
        <v>14414.199000000002</v>
      </c>
      <c r="BA12" s="125">
        <v>19851.199000000001</v>
      </c>
      <c r="BB12" s="128">
        <v>28256.199000000001</v>
      </c>
      <c r="BC12" s="128">
        <v>32556.199000000001</v>
      </c>
      <c r="BD12" s="128">
        <v>37760.249000000003</v>
      </c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  <c r="AMK12"/>
      <c r="AML12"/>
      <c r="AMM12"/>
      <c r="AMN12"/>
      <c r="AMO12"/>
      <c r="AMP12"/>
      <c r="AMQ12"/>
      <c r="AMR12"/>
      <c r="AMS12"/>
      <c r="AMT12"/>
      <c r="AMU12"/>
      <c r="AMV12"/>
      <c r="AMW12"/>
      <c r="AMX12"/>
      <c r="AMY12"/>
      <c r="AMZ12"/>
      <c r="ANA12"/>
      <c r="ANB12"/>
      <c r="ANC12"/>
      <c r="AND12"/>
      <c r="ANE12"/>
      <c r="ANF12"/>
      <c r="ANG12"/>
      <c r="ANH12"/>
      <c r="ANI12"/>
      <c r="ANJ12"/>
      <c r="ANK12"/>
      <c r="ANL12"/>
      <c r="ANM12"/>
      <c r="ANN12"/>
      <c r="ANO12"/>
      <c r="ANP12"/>
      <c r="ANQ12"/>
      <c r="ANR12"/>
      <c r="ANS12"/>
      <c r="ANT12"/>
      <c r="ANU12"/>
      <c r="ANV12"/>
      <c r="ANW12"/>
      <c r="ANX12"/>
      <c r="ANY12"/>
      <c r="ANZ12"/>
      <c r="AOA12"/>
      <c r="AOB12"/>
      <c r="AOC12"/>
      <c r="AOD12"/>
      <c r="AOE12"/>
      <c r="AOF12"/>
      <c r="AOG12"/>
      <c r="AOH12"/>
      <c r="AOI12"/>
      <c r="AOJ12"/>
      <c r="AOK12"/>
      <c r="AOL12"/>
      <c r="AOM12"/>
      <c r="AON12"/>
      <c r="AOO12"/>
      <c r="AOP12"/>
      <c r="AOQ12"/>
      <c r="AOR12"/>
      <c r="AOS12"/>
      <c r="AOT12"/>
      <c r="AOU12"/>
      <c r="AOV12"/>
      <c r="AOW12"/>
      <c r="AOX12"/>
      <c r="AOY12"/>
      <c r="AOZ12"/>
      <c r="APA12"/>
      <c r="APB12"/>
      <c r="APC12"/>
      <c r="APD12"/>
      <c r="APE12"/>
      <c r="APF12"/>
      <c r="APG12"/>
      <c r="APH12"/>
      <c r="API12"/>
      <c r="APJ12"/>
      <c r="APK12"/>
      <c r="APL12"/>
      <c r="APM12"/>
      <c r="APN12"/>
      <c r="APO12"/>
      <c r="APP12"/>
      <c r="APQ12"/>
      <c r="APR12"/>
      <c r="APS12"/>
      <c r="APT12"/>
      <c r="APU12"/>
      <c r="APV12"/>
      <c r="APW12"/>
      <c r="APX12"/>
      <c r="APY12"/>
      <c r="APZ12"/>
      <c r="AQA12"/>
      <c r="AQB12"/>
      <c r="AQC12"/>
      <c r="AQD12"/>
      <c r="AQE12"/>
      <c r="AQF12"/>
      <c r="AQG12"/>
      <c r="AQH12"/>
      <c r="AQI12"/>
      <c r="AQJ12"/>
      <c r="AQK12"/>
      <c r="AQL12"/>
      <c r="AQM12"/>
      <c r="AQN12"/>
      <c r="AQO12"/>
      <c r="AQP12"/>
      <c r="AQQ12"/>
      <c r="AQR12"/>
      <c r="AQS12"/>
      <c r="AQT12"/>
      <c r="AQU12"/>
      <c r="AQV12"/>
      <c r="AQW12"/>
      <c r="AQX12"/>
      <c r="AQY12"/>
      <c r="AQZ12"/>
      <c r="ARA12"/>
      <c r="ARB12"/>
      <c r="ARC12"/>
      <c r="ARD12"/>
      <c r="ARE12"/>
      <c r="ARF12"/>
      <c r="ARG12"/>
      <c r="ARH12"/>
      <c r="ARI12"/>
      <c r="ARJ12"/>
      <c r="ARK12"/>
      <c r="ARL12"/>
      <c r="ARM12"/>
      <c r="ARN12"/>
      <c r="ARO12"/>
      <c r="ARP12"/>
      <c r="ARQ12"/>
      <c r="ARR12"/>
      <c r="ARS12"/>
      <c r="ART12"/>
      <c r="ARU12"/>
      <c r="ARV12"/>
      <c r="ARW12"/>
      <c r="ARX12"/>
      <c r="ARY12"/>
      <c r="ARZ12"/>
      <c r="ASA12"/>
      <c r="ASB12"/>
      <c r="ASC12"/>
      <c r="ASD12"/>
      <c r="ASE12"/>
      <c r="ASF12"/>
      <c r="ASG12"/>
      <c r="ASH12"/>
      <c r="ASI12"/>
      <c r="ASJ12"/>
      <c r="ASK12"/>
      <c r="ASL12"/>
      <c r="ASM12"/>
      <c r="ASN12"/>
      <c r="ASO12"/>
      <c r="ASP12"/>
      <c r="ASQ12"/>
      <c r="ASR12"/>
      <c r="ASS12"/>
      <c r="AST12"/>
      <c r="ASU12"/>
      <c r="ASV12"/>
      <c r="ASW12"/>
      <c r="ASX12"/>
      <c r="ASY12"/>
      <c r="ASZ12"/>
      <c r="ATA12"/>
      <c r="ATB12"/>
      <c r="ATC12"/>
      <c r="ATD12"/>
      <c r="ATE12"/>
      <c r="ATF12"/>
      <c r="ATG12"/>
      <c r="ATH12"/>
      <c r="ATI12"/>
      <c r="ATJ12"/>
      <c r="ATK12"/>
      <c r="ATL12"/>
      <c r="ATM12"/>
      <c r="ATN12"/>
      <c r="ATO12"/>
      <c r="ATP12"/>
      <c r="ATQ12"/>
      <c r="ATR12"/>
      <c r="ATS12"/>
      <c r="ATT12"/>
      <c r="ATU12"/>
      <c r="ATV12"/>
      <c r="ATW12"/>
      <c r="ATX12"/>
      <c r="ATY12"/>
      <c r="ATZ12"/>
      <c r="AUA12"/>
      <c r="AUB12"/>
      <c r="AUC12"/>
      <c r="AUD12"/>
      <c r="AUE12"/>
      <c r="AUF12"/>
      <c r="AUG12"/>
      <c r="AUH12"/>
      <c r="AUI12"/>
      <c r="AUJ12"/>
      <c r="AUK12"/>
      <c r="AUL12"/>
      <c r="AUM12"/>
      <c r="AUN12"/>
      <c r="AUO12"/>
      <c r="AUP12"/>
      <c r="AUQ12"/>
      <c r="AUR12"/>
      <c r="AUS12"/>
      <c r="AUT12"/>
      <c r="AUU12"/>
      <c r="AUV12"/>
      <c r="AUW12"/>
      <c r="AUX12"/>
      <c r="AUY12"/>
      <c r="AUZ12"/>
      <c r="AVA12"/>
      <c r="AVB12"/>
      <c r="AVC12"/>
      <c r="AVD12"/>
      <c r="AVE12"/>
      <c r="AVF12"/>
      <c r="AVG12"/>
      <c r="AVH12"/>
      <c r="AVI12"/>
      <c r="AVJ12"/>
      <c r="AVK12"/>
      <c r="AVL12"/>
      <c r="AVM12"/>
      <c r="AVN12"/>
      <c r="AVO12"/>
      <c r="AVP12"/>
      <c r="AVQ12"/>
      <c r="AVR12"/>
      <c r="AVS12"/>
      <c r="AVT12"/>
      <c r="AVU12"/>
      <c r="AVV12"/>
      <c r="AVW12"/>
      <c r="AVX12"/>
      <c r="AVY12"/>
      <c r="AVZ12"/>
      <c r="AWA12"/>
      <c r="AWB12"/>
      <c r="AWC12"/>
      <c r="AWD12"/>
      <c r="AWE12"/>
      <c r="AWF12"/>
      <c r="AWG12"/>
      <c r="AWH12"/>
      <c r="AWI12"/>
      <c r="AWJ12"/>
      <c r="AWK12"/>
      <c r="AWL12"/>
      <c r="AWM12"/>
      <c r="AWN12"/>
    </row>
    <row r="13" spans="1:1288" x14ac:dyDescent="0.3">
      <c r="A13" s="139" t="s">
        <v>68</v>
      </c>
      <c r="B13" s="12" t="s">
        <v>63</v>
      </c>
      <c r="C13" s="13">
        <v>0</v>
      </c>
      <c r="D13" s="13">
        <v>16</v>
      </c>
      <c r="E13" s="13">
        <v>46</v>
      </c>
      <c r="F13" s="13">
        <v>69</v>
      </c>
      <c r="G13" s="13">
        <v>71</v>
      </c>
      <c r="H13" s="13">
        <v>71</v>
      </c>
      <c r="I13" s="13">
        <v>71</v>
      </c>
      <c r="J13" s="35">
        <v>71</v>
      </c>
      <c r="K13" s="13">
        <v>71</v>
      </c>
      <c r="L13" s="13">
        <v>71</v>
      </c>
      <c r="M13" s="13">
        <v>71</v>
      </c>
      <c r="N13" s="13">
        <v>71</v>
      </c>
      <c r="O13" s="11" t="s">
        <v>68</v>
      </c>
      <c r="P13" s="45" t="s">
        <v>64</v>
      </c>
      <c r="Q13" s="13">
        <v>1</v>
      </c>
      <c r="R13" s="13">
        <v>14</v>
      </c>
      <c r="S13" s="13">
        <v>34</v>
      </c>
      <c r="T13" s="13">
        <v>44</v>
      </c>
      <c r="U13" s="13">
        <v>48</v>
      </c>
      <c r="V13" s="13">
        <v>48</v>
      </c>
      <c r="W13" s="13">
        <v>48</v>
      </c>
      <c r="X13" s="13">
        <v>48</v>
      </c>
      <c r="Y13" s="13">
        <v>48</v>
      </c>
      <c r="Z13" s="13">
        <v>48</v>
      </c>
      <c r="AA13" s="13">
        <v>48</v>
      </c>
      <c r="AB13" s="13">
        <v>48</v>
      </c>
      <c r="AC13" s="11" t="s">
        <v>68</v>
      </c>
      <c r="AD13" s="45" t="s">
        <v>113</v>
      </c>
      <c r="AE13" s="13">
        <v>2</v>
      </c>
      <c r="AF13" s="13">
        <v>4</v>
      </c>
      <c r="AG13" s="13">
        <v>13</v>
      </c>
      <c r="AH13" s="13">
        <v>22</v>
      </c>
      <c r="AI13" s="13">
        <v>22</v>
      </c>
      <c r="AJ13" s="13">
        <v>22</v>
      </c>
      <c r="AK13" s="54">
        <v>22</v>
      </c>
      <c r="AL13" s="83">
        <v>22</v>
      </c>
      <c r="AM13" s="54">
        <v>22</v>
      </c>
      <c r="AN13" s="83">
        <v>22</v>
      </c>
      <c r="AO13" s="83">
        <v>22</v>
      </c>
      <c r="AP13" s="35">
        <v>22</v>
      </c>
      <c r="AQ13" s="11" t="s">
        <v>68</v>
      </c>
      <c r="AR13" s="45" t="s">
        <v>122</v>
      </c>
      <c r="AS13" s="13">
        <v>0</v>
      </c>
      <c r="AT13" s="83">
        <v>17</v>
      </c>
      <c r="AU13" s="83">
        <v>17</v>
      </c>
      <c r="AV13" s="13">
        <v>24</v>
      </c>
      <c r="AW13" s="35">
        <v>24</v>
      </c>
      <c r="AX13" s="13">
        <v>24</v>
      </c>
      <c r="AY13" s="13">
        <v>24</v>
      </c>
      <c r="AZ13" s="13">
        <v>24</v>
      </c>
      <c r="BA13" s="13">
        <v>28</v>
      </c>
      <c r="BB13" s="54">
        <v>28</v>
      </c>
      <c r="BC13" s="54">
        <v>28</v>
      </c>
      <c r="BD13" s="54">
        <v>28</v>
      </c>
    </row>
    <row r="14" spans="1:1288" s="130" customFormat="1" x14ac:dyDescent="0.3">
      <c r="A14" s="123"/>
      <c r="B14" s="124" t="s">
        <v>64</v>
      </c>
      <c r="C14" s="125">
        <v>0</v>
      </c>
      <c r="D14" s="125">
        <v>0</v>
      </c>
      <c r="E14" s="125">
        <v>36</v>
      </c>
      <c r="F14" s="125">
        <v>38</v>
      </c>
      <c r="G14" s="125">
        <v>42</v>
      </c>
      <c r="H14" s="125">
        <v>52</v>
      </c>
      <c r="I14" s="125">
        <v>52</v>
      </c>
      <c r="J14" s="126">
        <v>52</v>
      </c>
      <c r="K14" s="125">
        <v>52</v>
      </c>
      <c r="L14" s="125">
        <v>52</v>
      </c>
      <c r="M14" s="125">
        <v>52</v>
      </c>
      <c r="N14" s="125">
        <v>48</v>
      </c>
      <c r="O14" s="123"/>
      <c r="P14" s="127" t="s">
        <v>113</v>
      </c>
      <c r="Q14" s="125">
        <v>2</v>
      </c>
      <c r="R14" s="125">
        <v>4</v>
      </c>
      <c r="S14" s="125">
        <v>9</v>
      </c>
      <c r="T14" s="125">
        <v>18</v>
      </c>
      <c r="U14" s="125">
        <v>18</v>
      </c>
      <c r="V14" s="125">
        <v>22</v>
      </c>
      <c r="W14" s="125">
        <v>22</v>
      </c>
      <c r="X14" s="125">
        <v>22</v>
      </c>
      <c r="Y14" s="125">
        <v>22</v>
      </c>
      <c r="Z14" s="125">
        <v>22</v>
      </c>
      <c r="AA14" s="125">
        <v>22</v>
      </c>
      <c r="AB14" s="125">
        <v>22</v>
      </c>
      <c r="AC14" s="123"/>
      <c r="AD14" s="127" t="s">
        <v>122</v>
      </c>
      <c r="AE14" s="125">
        <v>0</v>
      </c>
      <c r="AF14" s="125">
        <v>0</v>
      </c>
      <c r="AG14" s="125">
        <v>0</v>
      </c>
      <c r="AH14" s="125">
        <v>0</v>
      </c>
      <c r="AI14" s="125">
        <v>0</v>
      </c>
      <c r="AJ14" s="125">
        <v>0</v>
      </c>
      <c r="AK14" s="128">
        <v>0</v>
      </c>
      <c r="AL14" s="129">
        <v>0</v>
      </c>
      <c r="AM14" s="128">
        <v>8</v>
      </c>
      <c r="AN14" s="129">
        <v>8</v>
      </c>
      <c r="AO14" s="129">
        <v>8</v>
      </c>
      <c r="AP14" s="126">
        <v>24</v>
      </c>
      <c r="AQ14" s="123"/>
      <c r="AR14" s="127" t="s">
        <v>142</v>
      </c>
      <c r="AS14" s="125">
        <v>0</v>
      </c>
      <c r="AT14" s="129">
        <v>7</v>
      </c>
      <c r="AU14" s="129">
        <v>7</v>
      </c>
      <c r="AV14" s="125">
        <v>7</v>
      </c>
      <c r="AW14" s="126">
        <v>7</v>
      </c>
      <c r="AX14" s="125">
        <v>12</v>
      </c>
      <c r="AY14" s="125">
        <v>12</v>
      </c>
      <c r="AZ14" s="125">
        <v>12</v>
      </c>
      <c r="BA14" s="125">
        <v>12</v>
      </c>
      <c r="BB14" s="128">
        <v>12</v>
      </c>
      <c r="BC14" s="128">
        <v>12</v>
      </c>
      <c r="BD14" s="128">
        <v>26</v>
      </c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  <c r="AMK14"/>
      <c r="AML14"/>
      <c r="AMM14"/>
      <c r="AMN14"/>
      <c r="AMO14"/>
      <c r="AMP14"/>
      <c r="AMQ14"/>
      <c r="AMR14"/>
      <c r="AMS14"/>
      <c r="AMT14"/>
      <c r="AMU14"/>
      <c r="AMV14"/>
      <c r="AMW14"/>
      <c r="AMX14"/>
      <c r="AMY14"/>
      <c r="AMZ14"/>
      <c r="ANA14"/>
      <c r="ANB14"/>
      <c r="ANC14"/>
      <c r="AND14"/>
      <c r="ANE14"/>
      <c r="ANF14"/>
      <c r="ANG14"/>
      <c r="ANH14"/>
      <c r="ANI14"/>
      <c r="ANJ14"/>
      <c r="ANK14"/>
      <c r="ANL14"/>
      <c r="ANM14"/>
      <c r="ANN14"/>
      <c r="ANO14"/>
      <c r="ANP14"/>
      <c r="ANQ14"/>
      <c r="ANR14"/>
      <c r="ANS14"/>
      <c r="ANT14"/>
      <c r="ANU14"/>
      <c r="ANV14"/>
      <c r="ANW14"/>
      <c r="ANX14"/>
      <c r="ANY14"/>
      <c r="ANZ14"/>
      <c r="AOA14"/>
      <c r="AOB14"/>
      <c r="AOC14"/>
      <c r="AOD14"/>
      <c r="AOE14"/>
      <c r="AOF14"/>
      <c r="AOG14"/>
      <c r="AOH14"/>
      <c r="AOI14"/>
      <c r="AOJ14"/>
      <c r="AOK14"/>
      <c r="AOL14"/>
      <c r="AOM14"/>
      <c r="AON14"/>
      <c r="AOO14"/>
      <c r="AOP14"/>
      <c r="AOQ14"/>
      <c r="AOR14"/>
      <c r="AOS14"/>
      <c r="AOT14"/>
      <c r="AOU14"/>
      <c r="AOV14"/>
      <c r="AOW14"/>
      <c r="AOX14"/>
      <c r="AOY14"/>
      <c r="AOZ14"/>
      <c r="APA14"/>
      <c r="APB14"/>
      <c r="APC14"/>
      <c r="APD14"/>
      <c r="APE14"/>
      <c r="APF14"/>
      <c r="APG14"/>
      <c r="APH14"/>
      <c r="API14"/>
      <c r="APJ14"/>
      <c r="APK14"/>
      <c r="APL14"/>
      <c r="APM14"/>
      <c r="APN14"/>
      <c r="APO14"/>
      <c r="APP14"/>
      <c r="APQ14"/>
      <c r="APR14"/>
      <c r="APS14"/>
      <c r="APT14"/>
      <c r="APU14"/>
      <c r="APV14"/>
      <c r="APW14"/>
      <c r="APX14"/>
      <c r="APY14"/>
      <c r="APZ14"/>
      <c r="AQA14"/>
      <c r="AQB14"/>
      <c r="AQC14"/>
      <c r="AQD14"/>
      <c r="AQE14"/>
      <c r="AQF14"/>
      <c r="AQG14"/>
      <c r="AQH14"/>
      <c r="AQI14"/>
      <c r="AQJ14"/>
      <c r="AQK14"/>
      <c r="AQL14"/>
      <c r="AQM14"/>
      <c r="AQN14"/>
      <c r="AQO14"/>
      <c r="AQP14"/>
      <c r="AQQ14"/>
      <c r="AQR14"/>
      <c r="AQS14"/>
      <c r="AQT14"/>
      <c r="AQU14"/>
      <c r="AQV14"/>
      <c r="AQW14"/>
      <c r="AQX14"/>
      <c r="AQY14"/>
      <c r="AQZ14"/>
      <c r="ARA14"/>
      <c r="ARB14"/>
      <c r="ARC14"/>
      <c r="ARD14"/>
      <c r="ARE14"/>
      <c r="ARF14"/>
      <c r="ARG14"/>
      <c r="ARH14"/>
      <c r="ARI14"/>
      <c r="ARJ14"/>
      <c r="ARK14"/>
      <c r="ARL14"/>
      <c r="ARM14"/>
      <c r="ARN14"/>
      <c r="ARO14"/>
      <c r="ARP14"/>
      <c r="ARQ14"/>
      <c r="ARR14"/>
      <c r="ARS14"/>
      <c r="ART14"/>
      <c r="ARU14"/>
      <c r="ARV14"/>
      <c r="ARW14"/>
      <c r="ARX14"/>
      <c r="ARY14"/>
      <c r="ARZ14"/>
      <c r="ASA14"/>
      <c r="ASB14"/>
      <c r="ASC14"/>
      <c r="ASD14"/>
      <c r="ASE14"/>
      <c r="ASF14"/>
      <c r="ASG14"/>
      <c r="ASH14"/>
      <c r="ASI14"/>
      <c r="ASJ14"/>
      <c r="ASK14"/>
      <c r="ASL14"/>
      <c r="ASM14"/>
      <c r="ASN14"/>
      <c r="ASO14"/>
      <c r="ASP14"/>
      <c r="ASQ14"/>
      <c r="ASR14"/>
      <c r="ASS14"/>
      <c r="AST14"/>
      <c r="ASU14"/>
      <c r="ASV14"/>
      <c r="ASW14"/>
      <c r="ASX14"/>
      <c r="ASY14"/>
      <c r="ASZ14"/>
      <c r="ATA14"/>
      <c r="ATB14"/>
      <c r="ATC14"/>
      <c r="ATD14"/>
      <c r="ATE14"/>
      <c r="ATF14"/>
      <c r="ATG14"/>
      <c r="ATH14"/>
      <c r="ATI14"/>
      <c r="ATJ14"/>
      <c r="ATK14"/>
      <c r="ATL14"/>
      <c r="ATM14"/>
      <c r="ATN14"/>
      <c r="ATO14"/>
      <c r="ATP14"/>
      <c r="ATQ14"/>
      <c r="ATR14"/>
      <c r="ATS14"/>
      <c r="ATT14"/>
      <c r="ATU14"/>
      <c r="ATV14"/>
      <c r="ATW14"/>
      <c r="ATX14"/>
      <c r="ATY14"/>
      <c r="ATZ14"/>
      <c r="AUA14"/>
      <c r="AUB14"/>
      <c r="AUC14"/>
      <c r="AUD14"/>
      <c r="AUE14"/>
      <c r="AUF14"/>
      <c r="AUG14"/>
      <c r="AUH14"/>
      <c r="AUI14"/>
      <c r="AUJ14"/>
      <c r="AUK14"/>
      <c r="AUL14"/>
      <c r="AUM14"/>
      <c r="AUN14"/>
      <c r="AUO14"/>
      <c r="AUP14"/>
      <c r="AUQ14"/>
      <c r="AUR14"/>
      <c r="AUS14"/>
      <c r="AUT14"/>
      <c r="AUU14"/>
      <c r="AUV14"/>
      <c r="AUW14"/>
      <c r="AUX14"/>
      <c r="AUY14"/>
      <c r="AUZ14"/>
      <c r="AVA14"/>
      <c r="AVB14"/>
      <c r="AVC14"/>
      <c r="AVD14"/>
      <c r="AVE14"/>
      <c r="AVF14"/>
      <c r="AVG14"/>
      <c r="AVH14"/>
      <c r="AVI14"/>
      <c r="AVJ14"/>
      <c r="AVK14"/>
      <c r="AVL14"/>
      <c r="AVM14"/>
      <c r="AVN14"/>
      <c r="AVO14"/>
      <c r="AVP14"/>
      <c r="AVQ14"/>
      <c r="AVR14"/>
      <c r="AVS14"/>
      <c r="AVT14"/>
      <c r="AVU14"/>
      <c r="AVV14"/>
      <c r="AVW14"/>
      <c r="AVX14"/>
      <c r="AVY14"/>
      <c r="AVZ14"/>
      <c r="AWA14"/>
      <c r="AWB14"/>
      <c r="AWC14"/>
      <c r="AWD14"/>
      <c r="AWE14"/>
      <c r="AWF14"/>
      <c r="AWG14"/>
      <c r="AWH14"/>
      <c r="AWI14"/>
      <c r="AWJ14"/>
      <c r="AWK14"/>
      <c r="AWL14"/>
      <c r="AWM14"/>
      <c r="AWN14"/>
    </row>
    <row r="15" spans="1:1288" x14ac:dyDescent="0.3">
      <c r="A15" s="139" t="s">
        <v>69</v>
      </c>
      <c r="B15" s="12" t="s">
        <v>63</v>
      </c>
      <c r="C15" s="13">
        <v>24</v>
      </c>
      <c r="D15" s="13">
        <v>36</v>
      </c>
      <c r="E15" s="13">
        <v>48</v>
      </c>
      <c r="F15" s="13">
        <v>72</v>
      </c>
      <c r="G15" s="13">
        <v>98</v>
      </c>
      <c r="H15" s="13">
        <v>196</v>
      </c>
      <c r="I15" s="13">
        <v>295</v>
      </c>
      <c r="J15" s="35">
        <v>437</v>
      </c>
      <c r="K15" s="13">
        <v>549</v>
      </c>
      <c r="L15" s="13">
        <v>999</v>
      </c>
      <c r="M15" s="13">
        <v>1232</v>
      </c>
      <c r="N15" s="13">
        <v>1377</v>
      </c>
      <c r="O15" s="11" t="s">
        <v>69</v>
      </c>
      <c r="P15" s="45" t="s">
        <v>64</v>
      </c>
      <c r="Q15" s="13">
        <v>12</v>
      </c>
      <c r="R15" s="13">
        <v>36</v>
      </c>
      <c r="S15" s="13">
        <v>60</v>
      </c>
      <c r="T15" s="13">
        <v>84</v>
      </c>
      <c r="U15" s="13">
        <v>122</v>
      </c>
      <c r="V15" s="13">
        <v>256</v>
      </c>
      <c r="W15" s="13">
        <v>483</v>
      </c>
      <c r="X15" s="13">
        <v>707</v>
      </c>
      <c r="Y15" s="13">
        <v>981</v>
      </c>
      <c r="Z15" s="13">
        <v>1191</v>
      </c>
      <c r="AA15" s="13">
        <v>1452</v>
      </c>
      <c r="AB15" s="13">
        <v>1593</v>
      </c>
      <c r="AC15" s="11" t="s">
        <v>69</v>
      </c>
      <c r="AD15" s="45" t="s">
        <v>113</v>
      </c>
      <c r="AE15" s="13">
        <v>24</v>
      </c>
      <c r="AF15" s="13">
        <v>36</v>
      </c>
      <c r="AG15" s="13">
        <v>48</v>
      </c>
      <c r="AH15" s="13">
        <v>159</v>
      </c>
      <c r="AI15" s="13">
        <v>185</v>
      </c>
      <c r="AJ15" s="13">
        <v>552</v>
      </c>
      <c r="AK15" s="54">
        <v>1093</v>
      </c>
      <c r="AL15" s="83">
        <v>1606</v>
      </c>
      <c r="AM15" s="54">
        <v>1960</v>
      </c>
      <c r="AN15" s="83">
        <v>2140</v>
      </c>
      <c r="AO15" s="83">
        <v>2341</v>
      </c>
      <c r="AP15" s="35">
        <v>2446</v>
      </c>
      <c r="AQ15" s="11" t="s">
        <v>69</v>
      </c>
      <c r="AR15" s="45" t="s">
        <v>122</v>
      </c>
      <c r="AS15" s="13">
        <v>12</v>
      </c>
      <c r="AT15" s="83">
        <v>36</v>
      </c>
      <c r="AU15" s="83">
        <v>36</v>
      </c>
      <c r="AV15" s="13">
        <v>165</v>
      </c>
      <c r="AW15" s="35">
        <v>215</v>
      </c>
      <c r="AX15" s="13">
        <v>613</v>
      </c>
      <c r="AY15" s="13">
        <v>1139</v>
      </c>
      <c r="AZ15" s="13">
        <v>1440</v>
      </c>
      <c r="BA15" s="13">
        <v>1713</v>
      </c>
      <c r="BB15" s="54">
        <v>2033</v>
      </c>
      <c r="BC15" s="54">
        <v>2350</v>
      </c>
      <c r="BD15" s="54">
        <v>2668</v>
      </c>
    </row>
    <row r="16" spans="1:1288" s="130" customFormat="1" x14ac:dyDescent="0.3">
      <c r="A16" s="123"/>
      <c r="B16" s="124" t="s">
        <v>64</v>
      </c>
      <c r="C16" s="125">
        <v>12</v>
      </c>
      <c r="D16" s="125">
        <v>36</v>
      </c>
      <c r="E16" s="125">
        <v>60</v>
      </c>
      <c r="F16" s="125">
        <v>81.519000000000005</v>
      </c>
      <c r="G16" s="125">
        <v>105.429</v>
      </c>
      <c r="H16" s="125">
        <v>256</v>
      </c>
      <c r="I16" s="125">
        <v>483</v>
      </c>
      <c r="J16" s="126">
        <v>707</v>
      </c>
      <c r="K16" s="125">
        <v>981</v>
      </c>
      <c r="L16" s="125">
        <v>1191</v>
      </c>
      <c r="M16" s="125">
        <v>1452</v>
      </c>
      <c r="N16" s="125">
        <v>1657</v>
      </c>
      <c r="O16" s="123"/>
      <c r="P16" s="127" t="s">
        <v>113</v>
      </c>
      <c r="Q16" s="125">
        <v>24</v>
      </c>
      <c r="R16" s="125">
        <v>36</v>
      </c>
      <c r="S16" s="125">
        <v>48</v>
      </c>
      <c r="T16" s="125">
        <v>60</v>
      </c>
      <c r="U16" s="125">
        <v>86</v>
      </c>
      <c r="V16" s="125">
        <v>272</v>
      </c>
      <c r="W16" s="125">
        <v>543</v>
      </c>
      <c r="X16" s="125">
        <v>873</v>
      </c>
      <c r="Y16" s="125">
        <v>1107</v>
      </c>
      <c r="Z16" s="125">
        <v>1287</v>
      </c>
      <c r="AA16" s="125">
        <v>1488</v>
      </c>
      <c r="AB16" s="125">
        <v>1629</v>
      </c>
      <c r="AC16" s="123"/>
      <c r="AD16" s="127" t="s">
        <v>122</v>
      </c>
      <c r="AE16" s="125">
        <v>12</v>
      </c>
      <c r="AF16" s="125">
        <v>24</v>
      </c>
      <c r="AG16" s="125">
        <v>24</v>
      </c>
      <c r="AH16" s="125">
        <v>153</v>
      </c>
      <c r="AI16" s="125">
        <v>189</v>
      </c>
      <c r="AJ16" s="125">
        <v>613</v>
      </c>
      <c r="AK16" s="128">
        <v>1139</v>
      </c>
      <c r="AL16" s="129">
        <v>1440</v>
      </c>
      <c r="AM16" s="128">
        <v>1713</v>
      </c>
      <c r="AN16" s="129">
        <v>2033</v>
      </c>
      <c r="AO16" s="129">
        <v>2350</v>
      </c>
      <c r="AP16" s="126">
        <v>2668</v>
      </c>
      <c r="AQ16" s="123"/>
      <c r="AR16" s="127" t="s">
        <v>142</v>
      </c>
      <c r="AS16" s="125">
        <v>406</v>
      </c>
      <c r="AT16" s="129">
        <v>797</v>
      </c>
      <c r="AU16" s="129">
        <v>797</v>
      </c>
      <c r="AV16" s="125">
        <v>1025</v>
      </c>
      <c r="AW16" s="126">
        <v>1133</v>
      </c>
      <c r="AX16" s="125">
        <v>1442</v>
      </c>
      <c r="AY16" s="125">
        <v>1822</v>
      </c>
      <c r="AZ16" s="125">
        <v>2287</v>
      </c>
      <c r="BA16" s="125">
        <v>2443</v>
      </c>
      <c r="BB16" s="128">
        <v>2771</v>
      </c>
      <c r="BC16" s="128">
        <v>3106</v>
      </c>
      <c r="BD16" s="128">
        <v>2541</v>
      </c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  <c r="AMK16"/>
      <c r="AML16"/>
      <c r="AMM16"/>
      <c r="AMN16"/>
      <c r="AMO16"/>
      <c r="AMP16"/>
      <c r="AMQ16"/>
      <c r="AMR16"/>
      <c r="AMS16"/>
      <c r="AMT16"/>
      <c r="AMU16"/>
      <c r="AMV16"/>
      <c r="AMW16"/>
      <c r="AMX16"/>
      <c r="AMY16"/>
      <c r="AMZ16"/>
      <c r="ANA16"/>
      <c r="ANB16"/>
      <c r="ANC16"/>
      <c r="AND16"/>
      <c r="ANE16"/>
      <c r="ANF16"/>
      <c r="ANG16"/>
      <c r="ANH16"/>
      <c r="ANI16"/>
      <c r="ANJ16"/>
      <c r="ANK16"/>
      <c r="ANL16"/>
      <c r="ANM16"/>
      <c r="ANN16"/>
      <c r="ANO16"/>
      <c r="ANP16"/>
      <c r="ANQ16"/>
      <c r="ANR16"/>
      <c r="ANS16"/>
      <c r="ANT16"/>
      <c r="ANU16"/>
      <c r="ANV16"/>
      <c r="ANW16"/>
      <c r="ANX16"/>
      <c r="ANY16"/>
      <c r="ANZ16"/>
      <c r="AOA16"/>
      <c r="AOB16"/>
      <c r="AOC16"/>
      <c r="AOD16"/>
      <c r="AOE16"/>
      <c r="AOF16"/>
      <c r="AOG16"/>
      <c r="AOH16"/>
      <c r="AOI16"/>
      <c r="AOJ16"/>
      <c r="AOK16"/>
      <c r="AOL16"/>
      <c r="AOM16"/>
      <c r="AON16"/>
      <c r="AOO16"/>
      <c r="AOP16"/>
      <c r="AOQ16"/>
      <c r="AOR16"/>
      <c r="AOS16"/>
      <c r="AOT16"/>
      <c r="AOU16"/>
      <c r="AOV16"/>
      <c r="AOW16"/>
      <c r="AOX16"/>
      <c r="AOY16"/>
      <c r="AOZ16"/>
      <c r="APA16"/>
      <c r="APB16"/>
      <c r="APC16"/>
      <c r="APD16"/>
      <c r="APE16"/>
      <c r="APF16"/>
      <c r="APG16"/>
      <c r="APH16"/>
      <c r="API16"/>
      <c r="APJ16"/>
      <c r="APK16"/>
      <c r="APL16"/>
      <c r="APM16"/>
      <c r="APN16"/>
      <c r="APO16"/>
      <c r="APP16"/>
      <c r="APQ16"/>
      <c r="APR16"/>
      <c r="APS16"/>
      <c r="APT16"/>
      <c r="APU16"/>
      <c r="APV16"/>
      <c r="APW16"/>
      <c r="APX16"/>
      <c r="APY16"/>
      <c r="APZ16"/>
      <c r="AQA16"/>
      <c r="AQB16"/>
      <c r="AQC16"/>
      <c r="AQD16"/>
      <c r="AQE16"/>
      <c r="AQF16"/>
      <c r="AQG16"/>
      <c r="AQH16"/>
      <c r="AQI16"/>
      <c r="AQJ16"/>
      <c r="AQK16"/>
      <c r="AQL16"/>
      <c r="AQM16"/>
      <c r="AQN16"/>
      <c r="AQO16"/>
      <c r="AQP16"/>
      <c r="AQQ16"/>
      <c r="AQR16"/>
      <c r="AQS16"/>
      <c r="AQT16"/>
      <c r="AQU16"/>
      <c r="AQV16"/>
      <c r="AQW16"/>
      <c r="AQX16"/>
      <c r="AQY16"/>
      <c r="AQZ16"/>
      <c r="ARA16"/>
      <c r="ARB16"/>
      <c r="ARC16"/>
      <c r="ARD16"/>
      <c r="ARE16"/>
      <c r="ARF16"/>
      <c r="ARG16"/>
      <c r="ARH16"/>
      <c r="ARI16"/>
      <c r="ARJ16"/>
      <c r="ARK16"/>
      <c r="ARL16"/>
      <c r="ARM16"/>
      <c r="ARN16"/>
      <c r="ARO16"/>
      <c r="ARP16"/>
      <c r="ARQ16"/>
      <c r="ARR16"/>
      <c r="ARS16"/>
      <c r="ART16"/>
      <c r="ARU16"/>
      <c r="ARV16"/>
      <c r="ARW16"/>
      <c r="ARX16"/>
      <c r="ARY16"/>
      <c r="ARZ16"/>
      <c r="ASA16"/>
      <c r="ASB16"/>
      <c r="ASC16"/>
      <c r="ASD16"/>
      <c r="ASE16"/>
      <c r="ASF16"/>
      <c r="ASG16"/>
      <c r="ASH16"/>
      <c r="ASI16"/>
      <c r="ASJ16"/>
      <c r="ASK16"/>
      <c r="ASL16"/>
      <c r="ASM16"/>
      <c r="ASN16"/>
      <c r="ASO16"/>
      <c r="ASP16"/>
      <c r="ASQ16"/>
      <c r="ASR16"/>
      <c r="ASS16"/>
      <c r="AST16"/>
      <c r="ASU16"/>
      <c r="ASV16"/>
      <c r="ASW16"/>
      <c r="ASX16"/>
      <c r="ASY16"/>
      <c r="ASZ16"/>
      <c r="ATA16"/>
      <c r="ATB16"/>
      <c r="ATC16"/>
      <c r="ATD16"/>
      <c r="ATE16"/>
      <c r="ATF16"/>
      <c r="ATG16"/>
      <c r="ATH16"/>
      <c r="ATI16"/>
      <c r="ATJ16"/>
      <c r="ATK16"/>
      <c r="ATL16"/>
      <c r="ATM16"/>
      <c r="ATN16"/>
      <c r="ATO16"/>
      <c r="ATP16"/>
      <c r="ATQ16"/>
      <c r="ATR16"/>
      <c r="ATS16"/>
      <c r="ATT16"/>
      <c r="ATU16"/>
      <c r="ATV16"/>
      <c r="ATW16"/>
      <c r="ATX16"/>
      <c r="ATY16"/>
      <c r="ATZ16"/>
      <c r="AUA16"/>
      <c r="AUB16"/>
      <c r="AUC16"/>
      <c r="AUD16"/>
      <c r="AUE16"/>
      <c r="AUF16"/>
      <c r="AUG16"/>
      <c r="AUH16"/>
      <c r="AUI16"/>
      <c r="AUJ16"/>
      <c r="AUK16"/>
      <c r="AUL16"/>
      <c r="AUM16"/>
      <c r="AUN16"/>
      <c r="AUO16"/>
      <c r="AUP16"/>
      <c r="AUQ16"/>
      <c r="AUR16"/>
      <c r="AUS16"/>
      <c r="AUT16"/>
      <c r="AUU16"/>
      <c r="AUV16"/>
      <c r="AUW16"/>
      <c r="AUX16"/>
      <c r="AUY16"/>
      <c r="AUZ16"/>
      <c r="AVA16"/>
      <c r="AVB16"/>
      <c r="AVC16"/>
      <c r="AVD16"/>
      <c r="AVE16"/>
      <c r="AVF16"/>
      <c r="AVG16"/>
      <c r="AVH16"/>
      <c r="AVI16"/>
      <c r="AVJ16"/>
      <c r="AVK16"/>
      <c r="AVL16"/>
      <c r="AVM16"/>
      <c r="AVN16"/>
      <c r="AVO16"/>
      <c r="AVP16"/>
      <c r="AVQ16"/>
      <c r="AVR16"/>
      <c r="AVS16"/>
      <c r="AVT16"/>
      <c r="AVU16"/>
      <c r="AVV16"/>
      <c r="AVW16"/>
      <c r="AVX16"/>
      <c r="AVY16"/>
      <c r="AVZ16"/>
      <c r="AWA16"/>
      <c r="AWB16"/>
      <c r="AWC16"/>
      <c r="AWD16"/>
      <c r="AWE16"/>
      <c r="AWF16"/>
      <c r="AWG16"/>
      <c r="AWH16"/>
      <c r="AWI16"/>
      <c r="AWJ16"/>
      <c r="AWK16"/>
      <c r="AWL16"/>
      <c r="AWM16"/>
      <c r="AWN16"/>
    </row>
    <row r="17" spans="1:1288" x14ac:dyDescent="0.3">
      <c r="A17" s="11" t="s">
        <v>70</v>
      </c>
      <c r="B17" s="12" t="s">
        <v>63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35">
        <v>0</v>
      </c>
      <c r="K17" s="13">
        <v>0</v>
      </c>
      <c r="L17" s="13">
        <v>0</v>
      </c>
      <c r="M17" s="13">
        <v>0</v>
      </c>
      <c r="N17" s="13">
        <v>0</v>
      </c>
      <c r="O17" s="11" t="s">
        <v>70</v>
      </c>
      <c r="P17" s="45" t="s">
        <v>64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3">
        <v>0</v>
      </c>
      <c r="AB17" s="13">
        <v>0</v>
      </c>
      <c r="AC17" s="11" t="s">
        <v>70</v>
      </c>
      <c r="AD17" s="45" t="s">
        <v>113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54">
        <v>0</v>
      </c>
      <c r="AL17" s="83">
        <v>0</v>
      </c>
      <c r="AM17" s="54">
        <v>0</v>
      </c>
      <c r="AN17" s="83">
        <v>0</v>
      </c>
      <c r="AO17" s="83">
        <v>0</v>
      </c>
      <c r="AP17" s="35">
        <v>0</v>
      </c>
      <c r="AQ17" s="11" t="s">
        <v>70</v>
      </c>
      <c r="AR17" s="45" t="s">
        <v>122</v>
      </c>
      <c r="AS17" s="13">
        <v>0</v>
      </c>
      <c r="AT17" s="83">
        <v>0</v>
      </c>
      <c r="AU17" s="83">
        <v>0</v>
      </c>
      <c r="AV17" s="13">
        <v>0</v>
      </c>
      <c r="AW17" s="35">
        <v>0</v>
      </c>
      <c r="AX17" s="13">
        <v>0</v>
      </c>
      <c r="AY17" s="13">
        <v>0</v>
      </c>
      <c r="AZ17" s="13">
        <v>0</v>
      </c>
      <c r="BA17" s="13">
        <v>0</v>
      </c>
      <c r="BB17" s="54">
        <v>0</v>
      </c>
      <c r="BC17" s="54">
        <v>0</v>
      </c>
      <c r="BD17" s="54">
        <v>0</v>
      </c>
    </row>
    <row r="18" spans="1:1288" s="130" customFormat="1" x14ac:dyDescent="0.3">
      <c r="A18" s="123"/>
      <c r="B18" s="124" t="s">
        <v>64</v>
      </c>
      <c r="C18" s="125">
        <v>0</v>
      </c>
      <c r="D18" s="125">
        <v>0</v>
      </c>
      <c r="E18" s="125">
        <v>0</v>
      </c>
      <c r="F18" s="125">
        <v>0</v>
      </c>
      <c r="G18" s="125">
        <v>0</v>
      </c>
      <c r="H18" s="125">
        <v>0</v>
      </c>
      <c r="I18" s="125">
        <v>0</v>
      </c>
      <c r="J18" s="126">
        <v>0</v>
      </c>
      <c r="K18" s="125">
        <v>0</v>
      </c>
      <c r="L18" s="125">
        <v>0</v>
      </c>
      <c r="M18" s="125">
        <v>0</v>
      </c>
      <c r="N18" s="125">
        <v>0</v>
      </c>
      <c r="O18" s="123"/>
      <c r="P18" s="127" t="s">
        <v>113</v>
      </c>
      <c r="Q18" s="125">
        <v>0</v>
      </c>
      <c r="R18" s="125">
        <v>0</v>
      </c>
      <c r="S18" s="125">
        <v>0</v>
      </c>
      <c r="T18" s="125">
        <v>0</v>
      </c>
      <c r="U18" s="125">
        <v>0</v>
      </c>
      <c r="V18" s="125">
        <v>0</v>
      </c>
      <c r="W18" s="125">
        <v>0</v>
      </c>
      <c r="X18" s="125">
        <v>0</v>
      </c>
      <c r="Y18" s="125">
        <v>0</v>
      </c>
      <c r="Z18" s="125">
        <v>0</v>
      </c>
      <c r="AA18" s="125">
        <v>0</v>
      </c>
      <c r="AB18" s="125">
        <v>0</v>
      </c>
      <c r="AC18" s="123"/>
      <c r="AD18" s="127" t="s">
        <v>122</v>
      </c>
      <c r="AE18" s="125">
        <v>0</v>
      </c>
      <c r="AF18" s="125">
        <v>0</v>
      </c>
      <c r="AG18" s="125">
        <v>0</v>
      </c>
      <c r="AH18" s="125">
        <v>0</v>
      </c>
      <c r="AI18" s="125">
        <v>0</v>
      </c>
      <c r="AJ18" s="125">
        <v>0</v>
      </c>
      <c r="AK18" s="128">
        <v>0</v>
      </c>
      <c r="AL18" s="129">
        <v>0</v>
      </c>
      <c r="AM18" s="128">
        <v>0</v>
      </c>
      <c r="AN18" s="129">
        <v>0</v>
      </c>
      <c r="AO18" s="129">
        <v>0</v>
      </c>
      <c r="AP18" s="126">
        <v>0</v>
      </c>
      <c r="AQ18" s="123"/>
      <c r="AR18" s="127" t="s">
        <v>142</v>
      </c>
      <c r="AS18" s="125">
        <v>0</v>
      </c>
      <c r="AT18" s="129">
        <v>0</v>
      </c>
      <c r="AU18" s="129">
        <v>0</v>
      </c>
      <c r="AV18" s="125">
        <v>0</v>
      </c>
      <c r="AW18" s="126">
        <v>0</v>
      </c>
      <c r="AX18" s="125">
        <v>0</v>
      </c>
      <c r="AY18" s="125">
        <v>0</v>
      </c>
      <c r="AZ18" s="125">
        <v>0</v>
      </c>
      <c r="BA18" s="125">
        <v>0</v>
      </c>
      <c r="BB18" s="128">
        <v>0</v>
      </c>
      <c r="BC18" s="128">
        <v>0</v>
      </c>
      <c r="BD18" s="128">
        <v>0</v>
      </c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</row>
    <row r="19" spans="1:1288" x14ac:dyDescent="0.3">
      <c r="A19" s="11" t="s">
        <v>71</v>
      </c>
      <c r="B19" s="12" t="s">
        <v>63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  <c r="H19" s="13">
        <v>0</v>
      </c>
      <c r="I19" s="13">
        <v>0</v>
      </c>
      <c r="J19" s="35">
        <v>0</v>
      </c>
      <c r="K19" s="13">
        <v>0</v>
      </c>
      <c r="L19" s="13">
        <v>0</v>
      </c>
      <c r="M19" s="13">
        <v>0</v>
      </c>
      <c r="N19" s="13">
        <v>0</v>
      </c>
      <c r="O19" s="11" t="s">
        <v>71</v>
      </c>
      <c r="P19" s="45" t="s">
        <v>64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3">
        <v>0</v>
      </c>
      <c r="AB19" s="13">
        <v>0</v>
      </c>
      <c r="AC19" s="11" t="s">
        <v>71</v>
      </c>
      <c r="AD19" s="45" t="s">
        <v>113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54">
        <v>0</v>
      </c>
      <c r="AL19" s="83">
        <v>0</v>
      </c>
      <c r="AM19" s="54">
        <v>0</v>
      </c>
      <c r="AN19" s="83">
        <v>0</v>
      </c>
      <c r="AO19" s="83">
        <v>0</v>
      </c>
      <c r="AP19" s="35">
        <v>0</v>
      </c>
      <c r="AQ19" s="11" t="s">
        <v>71</v>
      </c>
      <c r="AR19" s="45" t="s">
        <v>122</v>
      </c>
      <c r="AS19" s="13">
        <v>0</v>
      </c>
      <c r="AT19" s="83">
        <v>0</v>
      </c>
      <c r="AU19" s="83">
        <v>0</v>
      </c>
      <c r="AV19" s="13">
        <v>0</v>
      </c>
      <c r="AW19" s="35">
        <v>0</v>
      </c>
      <c r="AX19" s="13">
        <v>0</v>
      </c>
      <c r="AY19" s="13">
        <v>0</v>
      </c>
      <c r="AZ19" s="13">
        <v>0</v>
      </c>
      <c r="BA19" s="13">
        <v>0</v>
      </c>
      <c r="BB19" s="54">
        <v>0</v>
      </c>
      <c r="BC19" s="54">
        <v>0</v>
      </c>
      <c r="BD19" s="54">
        <v>0</v>
      </c>
    </row>
    <row r="20" spans="1:1288" s="130" customFormat="1" x14ac:dyDescent="0.3">
      <c r="A20" s="123"/>
      <c r="B20" s="124" t="s">
        <v>64</v>
      </c>
      <c r="C20" s="125">
        <v>0</v>
      </c>
      <c r="D20" s="125">
        <v>0</v>
      </c>
      <c r="E20" s="125">
        <v>0</v>
      </c>
      <c r="F20" s="125">
        <v>0</v>
      </c>
      <c r="G20" s="125">
        <v>0</v>
      </c>
      <c r="H20" s="125">
        <v>0</v>
      </c>
      <c r="I20" s="125">
        <v>0</v>
      </c>
      <c r="J20" s="126">
        <v>0</v>
      </c>
      <c r="K20" s="125">
        <v>0</v>
      </c>
      <c r="L20" s="125">
        <v>0</v>
      </c>
      <c r="M20" s="125">
        <v>0</v>
      </c>
      <c r="N20" s="125">
        <v>0</v>
      </c>
      <c r="O20" s="123"/>
      <c r="P20" s="127" t="s">
        <v>113</v>
      </c>
      <c r="Q20" s="125">
        <v>0</v>
      </c>
      <c r="R20" s="125">
        <v>0</v>
      </c>
      <c r="S20" s="125">
        <v>0</v>
      </c>
      <c r="T20" s="125">
        <v>0</v>
      </c>
      <c r="U20" s="125">
        <v>0</v>
      </c>
      <c r="V20" s="125">
        <v>0</v>
      </c>
      <c r="W20" s="125">
        <v>0</v>
      </c>
      <c r="X20" s="125">
        <v>0</v>
      </c>
      <c r="Y20" s="125">
        <v>0</v>
      </c>
      <c r="Z20" s="125">
        <v>0</v>
      </c>
      <c r="AA20" s="125">
        <v>0</v>
      </c>
      <c r="AB20" s="125">
        <v>0</v>
      </c>
      <c r="AC20" s="123"/>
      <c r="AD20" s="127" t="s">
        <v>122</v>
      </c>
      <c r="AE20" s="125">
        <v>0</v>
      </c>
      <c r="AF20" s="125">
        <v>0</v>
      </c>
      <c r="AG20" s="125">
        <v>0</v>
      </c>
      <c r="AH20" s="125">
        <v>0</v>
      </c>
      <c r="AI20" s="125">
        <v>0</v>
      </c>
      <c r="AJ20" s="125">
        <v>0</v>
      </c>
      <c r="AK20" s="128">
        <v>0</v>
      </c>
      <c r="AL20" s="129">
        <v>0</v>
      </c>
      <c r="AM20" s="128">
        <v>0</v>
      </c>
      <c r="AN20" s="129">
        <v>0</v>
      </c>
      <c r="AO20" s="129">
        <v>0</v>
      </c>
      <c r="AP20" s="126">
        <v>0</v>
      </c>
      <c r="AQ20" s="123"/>
      <c r="AR20" s="127" t="s">
        <v>142</v>
      </c>
      <c r="AS20" s="125">
        <v>0</v>
      </c>
      <c r="AT20" s="129">
        <v>0</v>
      </c>
      <c r="AU20" s="129">
        <v>0</v>
      </c>
      <c r="AV20" s="125">
        <v>0</v>
      </c>
      <c r="AW20" s="126">
        <v>0</v>
      </c>
      <c r="AX20" s="125">
        <v>0</v>
      </c>
      <c r="AY20" s="125">
        <v>0</v>
      </c>
      <c r="AZ20" s="125">
        <v>0</v>
      </c>
      <c r="BA20" s="125">
        <v>0</v>
      </c>
      <c r="BB20" s="128">
        <v>0</v>
      </c>
      <c r="BC20" s="128">
        <v>0</v>
      </c>
      <c r="BD20" s="128">
        <v>0</v>
      </c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</row>
    <row r="21" spans="1:1288" x14ac:dyDescent="0.3">
      <c r="A21" s="11" t="s">
        <v>72</v>
      </c>
      <c r="B21" s="12" t="s">
        <v>63</v>
      </c>
      <c r="C21" s="13">
        <v>0</v>
      </c>
      <c r="D21" s="13">
        <v>0</v>
      </c>
      <c r="E21" s="13">
        <v>0</v>
      </c>
      <c r="F21" s="13">
        <v>0</v>
      </c>
      <c r="G21" s="13">
        <v>0</v>
      </c>
      <c r="H21" s="13">
        <v>0</v>
      </c>
      <c r="I21" s="13">
        <v>0</v>
      </c>
      <c r="J21" s="35">
        <v>0</v>
      </c>
      <c r="K21" s="13">
        <v>0</v>
      </c>
      <c r="L21" s="13">
        <v>0</v>
      </c>
      <c r="M21" s="13">
        <v>0</v>
      </c>
      <c r="N21" s="13">
        <v>0</v>
      </c>
      <c r="O21" s="11" t="s">
        <v>72</v>
      </c>
      <c r="P21" s="45" t="s">
        <v>64</v>
      </c>
      <c r="Q21" s="13">
        <v>0</v>
      </c>
      <c r="R21" s="13">
        <v>0</v>
      </c>
      <c r="S21" s="13">
        <v>0</v>
      </c>
      <c r="T21" s="13">
        <v>0</v>
      </c>
      <c r="U21" s="13">
        <v>0</v>
      </c>
      <c r="V21" s="13">
        <v>0</v>
      </c>
      <c r="W21" s="13">
        <v>0</v>
      </c>
      <c r="X21" s="13">
        <v>0</v>
      </c>
      <c r="Y21" s="13">
        <v>0</v>
      </c>
      <c r="Z21" s="13">
        <v>0</v>
      </c>
      <c r="AA21" s="13">
        <v>0</v>
      </c>
      <c r="AB21" s="13">
        <v>0</v>
      </c>
      <c r="AC21" s="11" t="s">
        <v>72</v>
      </c>
      <c r="AD21" s="45" t="s">
        <v>113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54">
        <v>0</v>
      </c>
      <c r="AL21" s="83">
        <v>0</v>
      </c>
      <c r="AM21" s="54">
        <v>0</v>
      </c>
      <c r="AN21" s="83">
        <v>0</v>
      </c>
      <c r="AO21" s="83">
        <v>0</v>
      </c>
      <c r="AP21" s="35">
        <v>0</v>
      </c>
      <c r="AQ21" s="11" t="s">
        <v>72</v>
      </c>
      <c r="AR21" s="45" t="s">
        <v>122</v>
      </c>
      <c r="AS21" s="13">
        <v>0</v>
      </c>
      <c r="AT21" s="83">
        <v>0</v>
      </c>
      <c r="AU21" s="83">
        <v>0</v>
      </c>
      <c r="AV21" s="13">
        <v>0</v>
      </c>
      <c r="AW21" s="35">
        <v>0</v>
      </c>
      <c r="AX21" s="13">
        <v>0</v>
      </c>
      <c r="AY21" s="13">
        <v>0</v>
      </c>
      <c r="AZ21" s="13">
        <v>0</v>
      </c>
      <c r="BA21" s="13">
        <v>0</v>
      </c>
      <c r="BB21" s="54">
        <v>0</v>
      </c>
      <c r="BC21" s="54">
        <v>0</v>
      </c>
      <c r="BD21" s="54">
        <v>0</v>
      </c>
    </row>
    <row r="22" spans="1:1288" s="130" customFormat="1" x14ac:dyDescent="0.3">
      <c r="A22" s="123"/>
      <c r="B22" s="124" t="s">
        <v>64</v>
      </c>
      <c r="C22" s="125">
        <v>0</v>
      </c>
      <c r="D22" s="125">
        <v>0</v>
      </c>
      <c r="E22" s="125">
        <v>0</v>
      </c>
      <c r="F22" s="125">
        <v>0</v>
      </c>
      <c r="G22" s="125">
        <v>0</v>
      </c>
      <c r="H22" s="125">
        <v>0</v>
      </c>
      <c r="I22" s="125">
        <v>0</v>
      </c>
      <c r="J22" s="126">
        <v>0</v>
      </c>
      <c r="K22" s="125">
        <v>0</v>
      </c>
      <c r="L22" s="125">
        <v>0</v>
      </c>
      <c r="M22" s="125">
        <v>0</v>
      </c>
      <c r="N22" s="125">
        <v>0</v>
      </c>
      <c r="O22" s="123"/>
      <c r="P22" s="127" t="s">
        <v>113</v>
      </c>
      <c r="Q22" s="125">
        <v>0</v>
      </c>
      <c r="R22" s="125">
        <v>0</v>
      </c>
      <c r="S22" s="125">
        <v>0</v>
      </c>
      <c r="T22" s="125">
        <v>0</v>
      </c>
      <c r="U22" s="125">
        <v>0</v>
      </c>
      <c r="V22" s="125">
        <v>0</v>
      </c>
      <c r="W22" s="125">
        <v>0</v>
      </c>
      <c r="X22" s="125">
        <v>0</v>
      </c>
      <c r="Y22" s="125">
        <v>0</v>
      </c>
      <c r="Z22" s="125">
        <v>0</v>
      </c>
      <c r="AA22" s="125">
        <v>0</v>
      </c>
      <c r="AB22" s="125">
        <v>0</v>
      </c>
      <c r="AC22" s="123"/>
      <c r="AD22" s="127" t="s">
        <v>122</v>
      </c>
      <c r="AE22" s="125">
        <v>0</v>
      </c>
      <c r="AF22" s="125">
        <v>0</v>
      </c>
      <c r="AG22" s="125">
        <v>0</v>
      </c>
      <c r="AH22" s="125">
        <v>0</v>
      </c>
      <c r="AI22" s="125">
        <v>0</v>
      </c>
      <c r="AJ22" s="125">
        <v>0</v>
      </c>
      <c r="AK22" s="128">
        <v>0</v>
      </c>
      <c r="AL22" s="129">
        <v>0</v>
      </c>
      <c r="AM22" s="128">
        <v>0</v>
      </c>
      <c r="AN22" s="129">
        <v>0</v>
      </c>
      <c r="AO22" s="129">
        <v>0</v>
      </c>
      <c r="AP22" s="126">
        <v>0</v>
      </c>
      <c r="AQ22" s="123"/>
      <c r="AR22" s="127" t="s">
        <v>142</v>
      </c>
      <c r="AS22" s="125">
        <v>0</v>
      </c>
      <c r="AT22" s="129">
        <v>0</v>
      </c>
      <c r="AU22" s="129">
        <v>0</v>
      </c>
      <c r="AV22" s="125">
        <v>0</v>
      </c>
      <c r="AW22" s="126">
        <v>0</v>
      </c>
      <c r="AX22" s="125">
        <v>0</v>
      </c>
      <c r="AY22" s="125">
        <v>0</v>
      </c>
      <c r="AZ22" s="125">
        <v>0</v>
      </c>
      <c r="BA22" s="125">
        <v>0</v>
      </c>
      <c r="BB22" s="128">
        <v>0</v>
      </c>
      <c r="BC22" s="128">
        <v>0</v>
      </c>
      <c r="BD22" s="128">
        <v>0</v>
      </c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</row>
    <row r="23" spans="1:1288" x14ac:dyDescent="0.3">
      <c r="A23" s="11" t="s">
        <v>73</v>
      </c>
      <c r="B23" s="12" t="s">
        <v>63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35">
        <v>0</v>
      </c>
      <c r="K23" s="13">
        <v>0</v>
      </c>
      <c r="L23" s="13">
        <v>0</v>
      </c>
      <c r="M23" s="13">
        <v>0</v>
      </c>
      <c r="N23" s="13">
        <v>0</v>
      </c>
      <c r="O23" s="11" t="s">
        <v>73</v>
      </c>
      <c r="P23" s="45" t="s">
        <v>64</v>
      </c>
      <c r="Q23" s="13">
        <v>0</v>
      </c>
      <c r="R23" s="13">
        <v>0</v>
      </c>
      <c r="S23" s="13">
        <v>0</v>
      </c>
      <c r="T23" s="13">
        <v>0</v>
      </c>
      <c r="U23" s="13">
        <v>0</v>
      </c>
      <c r="V23" s="13">
        <v>0</v>
      </c>
      <c r="W23" s="13">
        <v>0</v>
      </c>
      <c r="X23" s="13">
        <v>0</v>
      </c>
      <c r="Y23" s="13">
        <v>0</v>
      </c>
      <c r="Z23" s="13">
        <v>0</v>
      </c>
      <c r="AA23" s="13">
        <v>0</v>
      </c>
      <c r="AB23" s="13">
        <v>0</v>
      </c>
      <c r="AC23" s="11" t="s">
        <v>73</v>
      </c>
      <c r="AD23" s="45" t="s">
        <v>113</v>
      </c>
      <c r="AE23" s="13">
        <v>0</v>
      </c>
      <c r="AF23" s="13">
        <v>0</v>
      </c>
      <c r="AG23" s="13">
        <v>0</v>
      </c>
      <c r="AH23" s="13">
        <v>0</v>
      </c>
      <c r="AI23" s="13">
        <v>0</v>
      </c>
      <c r="AJ23" s="13">
        <v>0</v>
      </c>
      <c r="AK23" s="54">
        <v>0</v>
      </c>
      <c r="AL23" s="83">
        <v>0</v>
      </c>
      <c r="AM23" s="54">
        <v>0</v>
      </c>
      <c r="AN23" s="83">
        <v>0</v>
      </c>
      <c r="AO23" s="83">
        <v>0</v>
      </c>
      <c r="AP23" s="35">
        <v>0</v>
      </c>
      <c r="AQ23" s="11" t="s">
        <v>73</v>
      </c>
      <c r="AR23" s="45" t="s">
        <v>122</v>
      </c>
      <c r="AS23" s="13">
        <v>0</v>
      </c>
      <c r="AT23" s="83">
        <v>0</v>
      </c>
      <c r="AU23" s="83">
        <v>0</v>
      </c>
      <c r="AV23" s="13">
        <v>0</v>
      </c>
      <c r="AW23" s="35">
        <v>0</v>
      </c>
      <c r="AX23" s="13">
        <v>0</v>
      </c>
      <c r="AY23" s="13">
        <v>0</v>
      </c>
      <c r="AZ23" s="13">
        <v>0</v>
      </c>
      <c r="BA23" s="13">
        <v>0</v>
      </c>
      <c r="BB23" s="54">
        <v>0</v>
      </c>
      <c r="BC23" s="54">
        <v>0</v>
      </c>
      <c r="BD23" s="54">
        <v>0</v>
      </c>
    </row>
    <row r="24" spans="1:1288" s="130" customFormat="1" x14ac:dyDescent="0.3">
      <c r="A24" s="123"/>
      <c r="B24" s="124" t="s">
        <v>64</v>
      </c>
      <c r="C24" s="125">
        <v>0</v>
      </c>
      <c r="D24" s="125">
        <v>0</v>
      </c>
      <c r="E24" s="125">
        <v>0</v>
      </c>
      <c r="F24" s="125">
        <v>0</v>
      </c>
      <c r="G24" s="125">
        <v>0</v>
      </c>
      <c r="H24" s="125">
        <v>0</v>
      </c>
      <c r="I24" s="125">
        <v>0</v>
      </c>
      <c r="J24" s="126">
        <v>0</v>
      </c>
      <c r="K24" s="125">
        <v>0</v>
      </c>
      <c r="L24" s="125">
        <v>0</v>
      </c>
      <c r="M24" s="125">
        <v>0</v>
      </c>
      <c r="N24" s="125">
        <v>0</v>
      </c>
      <c r="O24" s="123"/>
      <c r="P24" s="127" t="s">
        <v>113</v>
      </c>
      <c r="Q24" s="125">
        <v>0</v>
      </c>
      <c r="R24" s="125">
        <v>0</v>
      </c>
      <c r="S24" s="125">
        <v>0</v>
      </c>
      <c r="T24" s="125">
        <v>0</v>
      </c>
      <c r="U24" s="125">
        <v>0</v>
      </c>
      <c r="V24" s="125">
        <v>0</v>
      </c>
      <c r="W24" s="125">
        <v>0</v>
      </c>
      <c r="X24" s="125">
        <v>0</v>
      </c>
      <c r="Y24" s="125">
        <v>0</v>
      </c>
      <c r="Z24" s="125">
        <v>0</v>
      </c>
      <c r="AA24" s="125">
        <v>0</v>
      </c>
      <c r="AB24" s="125">
        <v>0</v>
      </c>
      <c r="AC24" s="123"/>
      <c r="AD24" s="127" t="s">
        <v>122</v>
      </c>
      <c r="AE24" s="125">
        <v>0</v>
      </c>
      <c r="AF24" s="125">
        <v>0</v>
      </c>
      <c r="AG24" s="125">
        <v>0</v>
      </c>
      <c r="AH24" s="125">
        <v>0</v>
      </c>
      <c r="AI24" s="125">
        <v>0</v>
      </c>
      <c r="AJ24" s="125">
        <v>0</v>
      </c>
      <c r="AK24" s="128">
        <v>0</v>
      </c>
      <c r="AL24" s="129">
        <v>0</v>
      </c>
      <c r="AM24" s="128">
        <v>0</v>
      </c>
      <c r="AN24" s="129">
        <v>0</v>
      </c>
      <c r="AO24" s="129">
        <v>0</v>
      </c>
      <c r="AP24" s="126">
        <v>0</v>
      </c>
      <c r="AQ24" s="123"/>
      <c r="AR24" s="127" t="s">
        <v>142</v>
      </c>
      <c r="AS24" s="125">
        <v>0</v>
      </c>
      <c r="AT24" s="129">
        <v>0</v>
      </c>
      <c r="AU24" s="129">
        <v>0</v>
      </c>
      <c r="AV24" s="125">
        <v>0</v>
      </c>
      <c r="AW24" s="126">
        <v>0</v>
      </c>
      <c r="AX24" s="125">
        <v>0</v>
      </c>
      <c r="AY24" s="125">
        <v>0</v>
      </c>
      <c r="AZ24" s="125">
        <v>0</v>
      </c>
      <c r="BA24" s="125">
        <v>0</v>
      </c>
      <c r="BB24" s="128">
        <v>0</v>
      </c>
      <c r="BC24" s="128">
        <v>0</v>
      </c>
      <c r="BD24" s="128">
        <v>0</v>
      </c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</row>
    <row r="25" spans="1:1288" x14ac:dyDescent="0.3">
      <c r="A25" s="139" t="s">
        <v>74</v>
      </c>
      <c r="B25" s="12" t="s">
        <v>63</v>
      </c>
      <c r="C25" s="13">
        <v>71811.399999999994</v>
      </c>
      <c r="D25" s="13">
        <v>141312.6</v>
      </c>
      <c r="E25" s="13">
        <v>176820.55</v>
      </c>
      <c r="F25" s="13">
        <v>182597.15</v>
      </c>
      <c r="G25" s="13">
        <v>182621.15</v>
      </c>
      <c r="H25" s="13">
        <v>182633.15000000005</v>
      </c>
      <c r="I25" s="13">
        <v>182739.15000000005</v>
      </c>
      <c r="J25" s="35">
        <v>182739.15000000005</v>
      </c>
      <c r="K25" s="13">
        <v>183351.15000000005</v>
      </c>
      <c r="L25" s="13">
        <v>184463.15000000005</v>
      </c>
      <c r="M25" s="13">
        <v>200954.65000000005</v>
      </c>
      <c r="N25" s="13">
        <v>273388</v>
      </c>
      <c r="O25" s="11" t="s">
        <v>74</v>
      </c>
      <c r="P25" s="45" t="s">
        <v>64</v>
      </c>
      <c r="Q25" s="13">
        <v>105129.7</v>
      </c>
      <c r="R25" s="13">
        <v>171799.71</v>
      </c>
      <c r="S25" s="13">
        <v>207788.71</v>
      </c>
      <c r="T25" s="13">
        <v>212650.91</v>
      </c>
      <c r="U25" s="13">
        <v>212651</v>
      </c>
      <c r="V25" s="13">
        <v>212650.91</v>
      </c>
      <c r="W25" s="13">
        <v>212935.91</v>
      </c>
      <c r="X25" s="13">
        <v>212981.91</v>
      </c>
      <c r="Y25" s="13">
        <v>213029.91</v>
      </c>
      <c r="Z25" s="13">
        <v>214324.91</v>
      </c>
      <c r="AA25" s="13">
        <v>230932.25</v>
      </c>
      <c r="AB25" s="13">
        <v>328763.65800000005</v>
      </c>
      <c r="AC25" s="11" t="s">
        <v>74</v>
      </c>
      <c r="AD25" s="45" t="s">
        <v>113</v>
      </c>
      <c r="AE25" s="13">
        <v>143276.91</v>
      </c>
      <c r="AF25" s="13">
        <v>219269</v>
      </c>
      <c r="AG25" s="13">
        <v>261418</v>
      </c>
      <c r="AH25" s="13">
        <v>271387.32999999996</v>
      </c>
      <c r="AI25" s="13">
        <v>272007.62999999995</v>
      </c>
      <c r="AJ25" s="13">
        <v>275519.63</v>
      </c>
      <c r="AK25" s="54">
        <v>275711.63</v>
      </c>
      <c r="AL25" s="83">
        <v>275839.63</v>
      </c>
      <c r="AM25" s="54">
        <v>275986.63</v>
      </c>
      <c r="AN25" s="83">
        <v>277473.23</v>
      </c>
      <c r="AO25" s="83">
        <v>290488.63</v>
      </c>
      <c r="AP25" s="35">
        <v>400589.26</v>
      </c>
      <c r="AQ25" s="11" t="s">
        <v>74</v>
      </c>
      <c r="AR25" s="45" t="s">
        <v>122</v>
      </c>
      <c r="AS25" s="13">
        <v>159225.95000000001</v>
      </c>
      <c r="AT25" s="83">
        <v>295445.98000000004</v>
      </c>
      <c r="AU25" s="83">
        <v>295445.98000000004</v>
      </c>
      <c r="AV25" s="13">
        <v>307945.98000000004</v>
      </c>
      <c r="AW25" s="35">
        <v>308245.98000000004</v>
      </c>
      <c r="AX25" s="13">
        <v>318245.98000000004</v>
      </c>
      <c r="AY25" s="13">
        <v>318245.98000000004</v>
      </c>
      <c r="AZ25" s="13">
        <v>318245.98000000004</v>
      </c>
      <c r="BA25" s="13">
        <v>317506.98</v>
      </c>
      <c r="BB25" s="54">
        <v>321006.98</v>
      </c>
      <c r="BC25" s="54">
        <v>329582.38</v>
      </c>
      <c r="BD25" s="54">
        <v>439751.92000000004</v>
      </c>
    </row>
    <row r="26" spans="1:1288" s="130" customFormat="1" x14ac:dyDescent="0.3">
      <c r="A26" s="123"/>
      <c r="B26" s="124" t="s">
        <v>64</v>
      </c>
      <c r="C26" s="125">
        <v>105129.7</v>
      </c>
      <c r="D26" s="125">
        <v>171799.71</v>
      </c>
      <c r="E26" s="125">
        <v>207128.76</v>
      </c>
      <c r="F26" s="125">
        <v>212649.91</v>
      </c>
      <c r="G26" s="125">
        <v>212649.91</v>
      </c>
      <c r="H26" s="125">
        <v>212650.91</v>
      </c>
      <c r="I26" s="125">
        <v>212935.91</v>
      </c>
      <c r="J26" s="126">
        <v>212981.91</v>
      </c>
      <c r="K26" s="125">
        <v>213029.90999999997</v>
      </c>
      <c r="L26" s="125">
        <v>214324.90999999997</v>
      </c>
      <c r="M26" s="125">
        <v>230932.24999999997</v>
      </c>
      <c r="N26" s="125">
        <v>328764</v>
      </c>
      <c r="O26" s="123"/>
      <c r="P26" s="127" t="s">
        <v>113</v>
      </c>
      <c r="Q26" s="125">
        <v>142925.91</v>
      </c>
      <c r="R26" s="125">
        <v>220357.91</v>
      </c>
      <c r="S26" s="125">
        <v>254092.34999999998</v>
      </c>
      <c r="T26" s="125">
        <v>259953.34999999998</v>
      </c>
      <c r="U26" s="125">
        <v>260574</v>
      </c>
      <c r="V26" s="125">
        <v>275002.92</v>
      </c>
      <c r="W26" s="125">
        <v>275002.92</v>
      </c>
      <c r="X26" s="125">
        <v>275002.92</v>
      </c>
      <c r="Y26" s="125">
        <v>275002.92</v>
      </c>
      <c r="Z26" s="125">
        <v>276326.51999999996</v>
      </c>
      <c r="AA26" s="125">
        <v>296381.92</v>
      </c>
      <c r="AB26" s="125">
        <v>400589.26</v>
      </c>
      <c r="AC26" s="123"/>
      <c r="AD26" s="127" t="s">
        <v>122</v>
      </c>
      <c r="AE26" s="125">
        <v>156655.95000000001</v>
      </c>
      <c r="AF26" s="125">
        <v>243484.28999999998</v>
      </c>
      <c r="AG26" s="125">
        <v>292265</v>
      </c>
      <c r="AH26" s="125">
        <v>304765.21900000004</v>
      </c>
      <c r="AI26" s="125">
        <v>305065.21900000004</v>
      </c>
      <c r="AJ26" s="125">
        <v>305215.21899999998</v>
      </c>
      <c r="AK26" s="128">
        <v>305215.21899999998</v>
      </c>
      <c r="AL26" s="129">
        <v>305365.21899999998</v>
      </c>
      <c r="AM26" s="128">
        <v>305515.21899999998</v>
      </c>
      <c r="AN26" s="129">
        <v>309015.21899999998</v>
      </c>
      <c r="AO26" s="129">
        <v>317590.61900000001</v>
      </c>
      <c r="AP26" s="126">
        <v>430564.88</v>
      </c>
      <c r="AQ26" s="123"/>
      <c r="AR26" s="127" t="s">
        <v>142</v>
      </c>
      <c r="AS26" s="125">
        <v>166898.20000000001</v>
      </c>
      <c r="AT26" s="129">
        <v>323320.57</v>
      </c>
      <c r="AU26" s="129">
        <v>323320.57</v>
      </c>
      <c r="AV26" s="125">
        <v>331320.57</v>
      </c>
      <c r="AW26" s="126">
        <v>331320.57</v>
      </c>
      <c r="AX26" s="125">
        <v>334316.95</v>
      </c>
      <c r="AY26" s="125">
        <v>334316.95</v>
      </c>
      <c r="AZ26" s="125">
        <v>334316.95</v>
      </c>
      <c r="BA26" s="125">
        <v>334316.95</v>
      </c>
      <c r="BB26" s="128">
        <v>339716.95</v>
      </c>
      <c r="BC26" s="128">
        <v>386716.95</v>
      </c>
      <c r="BD26" s="128">
        <v>548196.25</v>
      </c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</row>
    <row r="27" spans="1:1288" x14ac:dyDescent="0.3">
      <c r="A27" s="11" t="s">
        <v>75</v>
      </c>
      <c r="B27" s="12" t="s">
        <v>63</v>
      </c>
      <c r="C27" s="13">
        <v>0</v>
      </c>
      <c r="D27" s="13">
        <v>0</v>
      </c>
      <c r="E27" s="13">
        <v>0</v>
      </c>
      <c r="F27" s="13">
        <v>0</v>
      </c>
      <c r="G27" s="13">
        <v>0</v>
      </c>
      <c r="H27" s="13">
        <v>0</v>
      </c>
      <c r="I27" s="13">
        <v>0</v>
      </c>
      <c r="J27" s="35">
        <v>0</v>
      </c>
      <c r="K27" s="13">
        <v>0</v>
      </c>
      <c r="L27" s="13">
        <v>0</v>
      </c>
      <c r="M27" s="13">
        <v>0</v>
      </c>
      <c r="N27" s="13">
        <v>0</v>
      </c>
      <c r="O27" s="11" t="s">
        <v>75</v>
      </c>
      <c r="P27" s="45" t="s">
        <v>64</v>
      </c>
      <c r="Q27" s="13">
        <v>0</v>
      </c>
      <c r="R27" s="13">
        <v>0</v>
      </c>
      <c r="S27" s="13">
        <v>0</v>
      </c>
      <c r="T27" s="13">
        <v>0</v>
      </c>
      <c r="U27" s="13">
        <v>0</v>
      </c>
      <c r="V27" s="13">
        <v>0</v>
      </c>
      <c r="W27" s="13">
        <v>0</v>
      </c>
      <c r="X27" s="13">
        <v>0</v>
      </c>
      <c r="Y27" s="13">
        <v>0</v>
      </c>
      <c r="Z27" s="13">
        <v>0</v>
      </c>
      <c r="AA27" s="13">
        <v>0</v>
      </c>
      <c r="AB27" s="13">
        <v>0</v>
      </c>
      <c r="AC27" s="11" t="s">
        <v>75</v>
      </c>
      <c r="AD27" s="45" t="s">
        <v>113</v>
      </c>
      <c r="AE27" s="13">
        <v>0</v>
      </c>
      <c r="AF27" s="13">
        <v>0</v>
      </c>
      <c r="AG27" s="13">
        <v>0</v>
      </c>
      <c r="AH27" s="13">
        <v>0</v>
      </c>
      <c r="AI27" s="13">
        <v>0</v>
      </c>
      <c r="AJ27" s="13">
        <v>0</v>
      </c>
      <c r="AK27" s="54">
        <v>0</v>
      </c>
      <c r="AL27" s="83">
        <v>0</v>
      </c>
      <c r="AM27" s="54">
        <v>0</v>
      </c>
      <c r="AN27" s="83">
        <v>0</v>
      </c>
      <c r="AO27" s="83">
        <v>0</v>
      </c>
      <c r="AP27" s="35">
        <v>0</v>
      </c>
      <c r="AQ27" s="11" t="s">
        <v>75</v>
      </c>
      <c r="AR27" s="45" t="s">
        <v>122</v>
      </c>
      <c r="AS27" s="13">
        <v>0</v>
      </c>
      <c r="AT27" s="83">
        <v>0</v>
      </c>
      <c r="AU27" s="83">
        <v>0</v>
      </c>
      <c r="AV27" s="13">
        <v>0</v>
      </c>
      <c r="AW27" s="35">
        <v>0</v>
      </c>
      <c r="AX27" s="13">
        <v>0</v>
      </c>
      <c r="AY27" s="13">
        <v>0</v>
      </c>
      <c r="AZ27" s="13">
        <v>0</v>
      </c>
      <c r="BA27" s="13">
        <v>0</v>
      </c>
      <c r="BB27" s="54">
        <v>0</v>
      </c>
      <c r="BC27" s="54">
        <v>0</v>
      </c>
      <c r="BD27" s="54">
        <v>0</v>
      </c>
    </row>
    <row r="28" spans="1:1288" s="130" customFormat="1" x14ac:dyDescent="0.3">
      <c r="A28" s="123"/>
      <c r="B28" s="124" t="s">
        <v>64</v>
      </c>
      <c r="C28" s="125">
        <v>0</v>
      </c>
      <c r="D28" s="125">
        <v>0</v>
      </c>
      <c r="E28" s="125">
        <v>0</v>
      </c>
      <c r="F28" s="125">
        <v>0</v>
      </c>
      <c r="G28" s="125">
        <v>0</v>
      </c>
      <c r="H28" s="125">
        <v>0</v>
      </c>
      <c r="I28" s="125">
        <v>0</v>
      </c>
      <c r="J28" s="126">
        <v>0</v>
      </c>
      <c r="K28" s="125">
        <v>0</v>
      </c>
      <c r="L28" s="125">
        <v>0</v>
      </c>
      <c r="M28" s="125">
        <v>0</v>
      </c>
      <c r="N28" s="125">
        <v>0</v>
      </c>
      <c r="O28" s="123"/>
      <c r="P28" s="127" t="s">
        <v>113</v>
      </c>
      <c r="Q28" s="125">
        <v>0</v>
      </c>
      <c r="R28" s="125">
        <v>0</v>
      </c>
      <c r="S28" s="125">
        <v>0</v>
      </c>
      <c r="T28" s="125">
        <v>0</v>
      </c>
      <c r="U28" s="125">
        <v>0</v>
      </c>
      <c r="V28" s="125">
        <v>0</v>
      </c>
      <c r="W28" s="125">
        <v>0</v>
      </c>
      <c r="X28" s="125">
        <v>0</v>
      </c>
      <c r="Y28" s="125">
        <v>0</v>
      </c>
      <c r="Z28" s="125">
        <v>0</v>
      </c>
      <c r="AA28" s="125">
        <v>0</v>
      </c>
      <c r="AB28" s="125">
        <v>0</v>
      </c>
      <c r="AC28" s="123"/>
      <c r="AD28" s="127" t="s">
        <v>122</v>
      </c>
      <c r="AE28" s="125">
        <v>0</v>
      </c>
      <c r="AF28" s="125">
        <v>0</v>
      </c>
      <c r="AG28" s="125">
        <v>0</v>
      </c>
      <c r="AH28" s="125">
        <v>0</v>
      </c>
      <c r="AI28" s="125">
        <v>0</v>
      </c>
      <c r="AJ28" s="125">
        <v>0</v>
      </c>
      <c r="AK28" s="128">
        <v>0</v>
      </c>
      <c r="AL28" s="129">
        <v>0</v>
      </c>
      <c r="AM28" s="128">
        <v>0</v>
      </c>
      <c r="AN28" s="129">
        <v>0</v>
      </c>
      <c r="AO28" s="129">
        <v>0</v>
      </c>
      <c r="AP28" s="126">
        <v>0</v>
      </c>
      <c r="AQ28" s="123"/>
      <c r="AR28" s="127" t="s">
        <v>142</v>
      </c>
      <c r="AS28" s="125">
        <v>0</v>
      </c>
      <c r="AT28" s="129">
        <v>0</v>
      </c>
      <c r="AU28" s="129">
        <v>0</v>
      </c>
      <c r="AV28" s="125">
        <v>0</v>
      </c>
      <c r="AW28" s="126">
        <v>0</v>
      </c>
      <c r="AX28" s="125">
        <v>0</v>
      </c>
      <c r="AY28" s="125">
        <v>0</v>
      </c>
      <c r="AZ28" s="125">
        <v>0</v>
      </c>
      <c r="BA28" s="125">
        <v>0</v>
      </c>
      <c r="BB28" s="128">
        <v>0</v>
      </c>
      <c r="BC28" s="128">
        <v>0</v>
      </c>
      <c r="BD28" s="128">
        <v>0</v>
      </c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</row>
    <row r="29" spans="1:1288" x14ac:dyDescent="0.3">
      <c r="A29" s="139" t="s">
        <v>76</v>
      </c>
      <c r="B29" s="12" t="s">
        <v>63</v>
      </c>
      <c r="C29" s="13">
        <v>7461.9</v>
      </c>
      <c r="D29" s="13">
        <v>13523.2</v>
      </c>
      <c r="E29" s="13">
        <v>19284.100000000002</v>
      </c>
      <c r="F29" s="13">
        <v>21983.97</v>
      </c>
      <c r="G29" s="13">
        <v>25170.370000000003</v>
      </c>
      <c r="H29" s="13">
        <v>29227.579999999998</v>
      </c>
      <c r="I29" s="13">
        <v>32647.179999999997</v>
      </c>
      <c r="J29" s="35">
        <v>36404.979999999996</v>
      </c>
      <c r="K29" s="13">
        <v>40501.279999999999</v>
      </c>
      <c r="L29" s="13">
        <v>45471.979999999996</v>
      </c>
      <c r="M29" s="13">
        <v>52899.179999999993</v>
      </c>
      <c r="N29" s="13">
        <v>60004</v>
      </c>
      <c r="O29" s="11" t="s">
        <v>76</v>
      </c>
      <c r="P29" s="45" t="s">
        <v>64</v>
      </c>
      <c r="Q29" s="13">
        <v>8032.3</v>
      </c>
      <c r="R29" s="13">
        <v>15377.599999999999</v>
      </c>
      <c r="S29" s="13">
        <v>21108.1</v>
      </c>
      <c r="T29" s="13">
        <v>24721.1</v>
      </c>
      <c r="U29" s="13">
        <v>27462</v>
      </c>
      <c r="V29" s="13">
        <v>30359.599999999999</v>
      </c>
      <c r="W29" s="13">
        <v>33215.5</v>
      </c>
      <c r="X29" s="13">
        <v>36073</v>
      </c>
      <c r="Y29" s="13">
        <v>40270.800000000003</v>
      </c>
      <c r="Z29" s="13">
        <v>45453.9</v>
      </c>
      <c r="AA29" s="13">
        <v>52449.4</v>
      </c>
      <c r="AB29" s="13">
        <v>59213</v>
      </c>
      <c r="AC29" s="11" t="s">
        <v>76</v>
      </c>
      <c r="AD29" s="45" t="s">
        <v>113</v>
      </c>
      <c r="AE29" s="13">
        <v>8176.6399999999994</v>
      </c>
      <c r="AF29" s="13">
        <v>15506.489999999998</v>
      </c>
      <c r="AG29" s="13">
        <v>21484</v>
      </c>
      <c r="AH29" s="13">
        <v>23601.690000000002</v>
      </c>
      <c r="AI29" s="13">
        <v>26236.79</v>
      </c>
      <c r="AJ29" s="13">
        <v>28926.690000000002</v>
      </c>
      <c r="AK29" s="54">
        <v>31786.690000000002</v>
      </c>
      <c r="AL29" s="83">
        <v>34227.490000000005</v>
      </c>
      <c r="AM29" s="54">
        <v>36767.790000000008</v>
      </c>
      <c r="AN29" s="83">
        <v>40271.990000000005</v>
      </c>
      <c r="AO29" s="83">
        <v>48434.640000000007</v>
      </c>
      <c r="AP29" s="35">
        <v>56271.890000000007</v>
      </c>
      <c r="AQ29" s="11" t="s">
        <v>76</v>
      </c>
      <c r="AR29" s="45" t="s">
        <v>122</v>
      </c>
      <c r="AS29" s="13">
        <v>8245.5500000000011</v>
      </c>
      <c r="AT29" s="83">
        <v>18887.05</v>
      </c>
      <c r="AU29" s="83">
        <v>18887.05</v>
      </c>
      <c r="AV29" s="13">
        <v>20773.45</v>
      </c>
      <c r="AW29" s="35">
        <v>23196.65</v>
      </c>
      <c r="AX29" s="13">
        <v>25679.25</v>
      </c>
      <c r="AY29" s="13">
        <v>28367.819</v>
      </c>
      <c r="AZ29" s="13">
        <v>30671.118999999999</v>
      </c>
      <c r="BA29" s="13">
        <v>32915.248999999996</v>
      </c>
      <c r="BB29" s="54">
        <v>35584.748999999996</v>
      </c>
      <c r="BC29" s="54">
        <v>43517.148999999998</v>
      </c>
      <c r="BD29" s="54">
        <v>51183.528999999995</v>
      </c>
    </row>
    <row r="30" spans="1:1288" s="130" customFormat="1" x14ac:dyDescent="0.3">
      <c r="A30" s="123"/>
      <c r="B30" s="124" t="s">
        <v>64</v>
      </c>
      <c r="C30" s="125">
        <v>7695.1</v>
      </c>
      <c r="D30" s="125">
        <v>14979.6</v>
      </c>
      <c r="E30" s="125">
        <v>19336.589</v>
      </c>
      <c r="F30" s="125">
        <v>22949.589</v>
      </c>
      <c r="G30" s="125">
        <v>25690.089</v>
      </c>
      <c r="H30" s="125">
        <v>30373.599999999999</v>
      </c>
      <c r="I30" s="125">
        <v>33004.5</v>
      </c>
      <c r="J30" s="126">
        <v>35878</v>
      </c>
      <c r="K30" s="125">
        <v>40302.400000000001</v>
      </c>
      <c r="L30" s="125">
        <v>45481.8</v>
      </c>
      <c r="M30" s="125">
        <v>52468.3</v>
      </c>
      <c r="N30" s="125">
        <v>59213</v>
      </c>
      <c r="O30" s="123"/>
      <c r="P30" s="127" t="s">
        <v>113</v>
      </c>
      <c r="Q30" s="125">
        <v>8215.84</v>
      </c>
      <c r="R30" s="125">
        <v>15545.690000000002</v>
      </c>
      <c r="S30" s="125">
        <v>21114.590000000004</v>
      </c>
      <c r="T30" s="125">
        <v>23232.090000000004</v>
      </c>
      <c r="U30" s="125">
        <v>25867</v>
      </c>
      <c r="V30" s="125">
        <v>28557.09</v>
      </c>
      <c r="W30" s="125">
        <v>31417.09</v>
      </c>
      <c r="X30" s="125">
        <v>34768.19</v>
      </c>
      <c r="Y30" s="125">
        <v>38168.19</v>
      </c>
      <c r="Z30" s="125">
        <v>41667.89</v>
      </c>
      <c r="AA30" s="125">
        <v>49620.44</v>
      </c>
      <c r="AB30" s="125">
        <v>55537.59</v>
      </c>
      <c r="AC30" s="123"/>
      <c r="AD30" s="127" t="s">
        <v>122</v>
      </c>
      <c r="AE30" s="125">
        <v>9027.8799999999992</v>
      </c>
      <c r="AF30" s="125">
        <v>16343.329999999998</v>
      </c>
      <c r="AG30" s="125">
        <v>17038</v>
      </c>
      <c r="AH30" s="125">
        <v>18924.7</v>
      </c>
      <c r="AI30" s="125">
        <v>21347.9</v>
      </c>
      <c r="AJ30" s="125">
        <v>23923.200000000004</v>
      </c>
      <c r="AK30" s="128">
        <v>26611.769000000004</v>
      </c>
      <c r="AL30" s="129">
        <v>28915.069000000003</v>
      </c>
      <c r="AM30" s="128">
        <v>31102.769</v>
      </c>
      <c r="AN30" s="129">
        <v>34612.069000000003</v>
      </c>
      <c r="AO30" s="129">
        <v>43512.069000000003</v>
      </c>
      <c r="AP30" s="126">
        <v>50973.178999999989</v>
      </c>
      <c r="AQ30" s="123"/>
      <c r="AR30" s="127" t="s">
        <v>142</v>
      </c>
      <c r="AS30" s="125">
        <v>8253.1689999999999</v>
      </c>
      <c r="AT30" s="129">
        <v>19781.548999999999</v>
      </c>
      <c r="AU30" s="129">
        <v>19781.548999999999</v>
      </c>
      <c r="AV30" s="125">
        <v>21482.148999999998</v>
      </c>
      <c r="AW30" s="126">
        <v>23688.648999999998</v>
      </c>
      <c r="AX30" s="125">
        <v>25411.748999999996</v>
      </c>
      <c r="AY30" s="125">
        <v>27761.748999999996</v>
      </c>
      <c r="AZ30" s="125">
        <v>29189.918999999994</v>
      </c>
      <c r="BA30" s="125">
        <v>32428.168999999994</v>
      </c>
      <c r="BB30" s="128">
        <v>39278.168999999994</v>
      </c>
      <c r="BC30" s="128">
        <v>51151.088999999993</v>
      </c>
      <c r="BD30" s="128">
        <v>53931.59</v>
      </c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</row>
    <row r="31" spans="1:1288" x14ac:dyDescent="0.3">
      <c r="A31" s="139" t="s">
        <v>77</v>
      </c>
      <c r="B31" s="12" t="s">
        <v>63</v>
      </c>
      <c r="C31" s="13">
        <v>3550</v>
      </c>
      <c r="D31" s="13">
        <v>10974</v>
      </c>
      <c r="E31" s="13">
        <v>10989</v>
      </c>
      <c r="F31" s="13">
        <v>10989</v>
      </c>
      <c r="G31" s="13">
        <v>10989</v>
      </c>
      <c r="H31" s="13">
        <v>10989</v>
      </c>
      <c r="I31" s="13">
        <v>10989</v>
      </c>
      <c r="J31" s="35">
        <v>10989</v>
      </c>
      <c r="K31" s="13">
        <v>10989</v>
      </c>
      <c r="L31" s="13">
        <v>11846</v>
      </c>
      <c r="M31" s="13">
        <v>15196</v>
      </c>
      <c r="N31" s="13">
        <v>32372</v>
      </c>
      <c r="O31" s="11" t="s">
        <v>77</v>
      </c>
      <c r="P31" s="45" t="s">
        <v>64</v>
      </c>
      <c r="Q31" s="13">
        <v>5640</v>
      </c>
      <c r="R31" s="13">
        <v>7213</v>
      </c>
      <c r="S31" s="13">
        <v>6836</v>
      </c>
      <c r="T31" s="13">
        <v>6836</v>
      </c>
      <c r="U31" s="13">
        <v>6836</v>
      </c>
      <c r="V31" s="13">
        <v>6836</v>
      </c>
      <c r="W31" s="13">
        <v>7271</v>
      </c>
      <c r="X31" s="13">
        <v>7861</v>
      </c>
      <c r="Y31" s="13">
        <v>9821</v>
      </c>
      <c r="Z31" s="13">
        <v>13281</v>
      </c>
      <c r="AA31" s="13">
        <v>20581</v>
      </c>
      <c r="AB31" s="13">
        <v>31241</v>
      </c>
      <c r="AC31" s="11" t="s">
        <v>77</v>
      </c>
      <c r="AD31" s="45" t="s">
        <v>113</v>
      </c>
      <c r="AE31" s="13">
        <v>4585</v>
      </c>
      <c r="AF31" s="13">
        <v>8802</v>
      </c>
      <c r="AG31" s="13">
        <v>10812</v>
      </c>
      <c r="AH31" s="13">
        <v>10827</v>
      </c>
      <c r="AI31" s="13">
        <v>10842</v>
      </c>
      <c r="AJ31" s="13">
        <v>10842</v>
      </c>
      <c r="AK31" s="54">
        <v>10937</v>
      </c>
      <c r="AL31" s="83">
        <v>11725</v>
      </c>
      <c r="AM31" s="54">
        <v>14010</v>
      </c>
      <c r="AN31" s="83">
        <v>16009</v>
      </c>
      <c r="AO31" s="83">
        <v>25265</v>
      </c>
      <c r="AP31" s="35">
        <v>37781</v>
      </c>
      <c r="AQ31" s="11" t="s">
        <v>77</v>
      </c>
      <c r="AR31" s="45" t="s">
        <v>122</v>
      </c>
      <c r="AS31" s="13">
        <v>4400</v>
      </c>
      <c r="AT31" s="83">
        <v>10800</v>
      </c>
      <c r="AU31" s="83">
        <v>10800</v>
      </c>
      <c r="AV31" s="13">
        <v>11380</v>
      </c>
      <c r="AW31" s="35">
        <v>11955</v>
      </c>
      <c r="AX31" s="13">
        <v>12305</v>
      </c>
      <c r="AY31" s="13">
        <v>12405</v>
      </c>
      <c r="AZ31" s="13">
        <v>13185</v>
      </c>
      <c r="BA31" s="13">
        <v>13990</v>
      </c>
      <c r="BB31" s="54">
        <v>17090</v>
      </c>
      <c r="BC31" s="54">
        <v>27635</v>
      </c>
      <c r="BD31" s="54">
        <v>42090</v>
      </c>
    </row>
    <row r="32" spans="1:1288" s="130" customFormat="1" x14ac:dyDescent="0.3">
      <c r="A32" s="123"/>
      <c r="B32" s="124" t="s">
        <v>64</v>
      </c>
      <c r="C32" s="125">
        <v>60</v>
      </c>
      <c r="D32" s="125">
        <v>6286</v>
      </c>
      <c r="E32" s="125">
        <v>7246</v>
      </c>
      <c r="F32" s="125">
        <v>7246</v>
      </c>
      <c r="G32" s="125">
        <v>7246</v>
      </c>
      <c r="H32" s="125">
        <v>7246</v>
      </c>
      <c r="I32" s="125">
        <v>7246</v>
      </c>
      <c r="J32" s="126">
        <v>7246</v>
      </c>
      <c r="K32" s="125">
        <v>8226</v>
      </c>
      <c r="L32" s="125">
        <v>9206</v>
      </c>
      <c r="M32" s="125">
        <v>16506</v>
      </c>
      <c r="N32" s="125">
        <v>32032</v>
      </c>
      <c r="O32" s="123"/>
      <c r="P32" s="127" t="s">
        <v>113</v>
      </c>
      <c r="Q32" s="125">
        <v>4585</v>
      </c>
      <c r="R32" s="125">
        <v>6302</v>
      </c>
      <c r="S32" s="125">
        <v>8312</v>
      </c>
      <c r="T32" s="125">
        <v>8327</v>
      </c>
      <c r="U32" s="125">
        <v>8342</v>
      </c>
      <c r="V32" s="125">
        <v>8342</v>
      </c>
      <c r="W32" s="125">
        <v>8522</v>
      </c>
      <c r="X32" s="125">
        <v>9310</v>
      </c>
      <c r="Y32" s="125">
        <v>10500</v>
      </c>
      <c r="Z32" s="125">
        <v>13600</v>
      </c>
      <c r="AA32" s="125">
        <v>23945</v>
      </c>
      <c r="AB32" s="125">
        <v>39165</v>
      </c>
      <c r="AC32" s="123"/>
      <c r="AD32" s="127" t="s">
        <v>122</v>
      </c>
      <c r="AE32" s="125">
        <v>4400</v>
      </c>
      <c r="AF32" s="125">
        <v>8800</v>
      </c>
      <c r="AG32" s="125">
        <v>10800</v>
      </c>
      <c r="AH32" s="125">
        <v>10840</v>
      </c>
      <c r="AI32" s="125">
        <v>11240</v>
      </c>
      <c r="AJ32" s="125">
        <v>11590</v>
      </c>
      <c r="AK32" s="128">
        <v>11685</v>
      </c>
      <c r="AL32" s="129">
        <v>11685</v>
      </c>
      <c r="AM32" s="128">
        <v>14015</v>
      </c>
      <c r="AN32" s="129">
        <v>17215</v>
      </c>
      <c r="AO32" s="129">
        <v>29015</v>
      </c>
      <c r="AP32" s="126">
        <v>43490</v>
      </c>
      <c r="AQ32" s="123"/>
      <c r="AR32" s="127" t="s">
        <v>142</v>
      </c>
      <c r="AS32" s="125">
        <v>3300</v>
      </c>
      <c r="AT32" s="129">
        <v>6200</v>
      </c>
      <c r="AU32" s="129">
        <v>6200</v>
      </c>
      <c r="AV32" s="125">
        <v>6883</v>
      </c>
      <c r="AW32" s="126">
        <v>7453</v>
      </c>
      <c r="AX32" s="125">
        <v>10630</v>
      </c>
      <c r="AY32" s="125">
        <v>10630</v>
      </c>
      <c r="AZ32" s="125">
        <v>11530</v>
      </c>
      <c r="BA32" s="125">
        <v>14632</v>
      </c>
      <c r="BB32" s="128">
        <v>22832</v>
      </c>
      <c r="BC32" s="128">
        <v>30832</v>
      </c>
      <c r="BD32" s="128">
        <v>35226</v>
      </c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</row>
    <row r="33" spans="1:1288" x14ac:dyDescent="0.3">
      <c r="A33" s="139" t="s">
        <v>78</v>
      </c>
      <c r="B33" s="12" t="s">
        <v>63</v>
      </c>
      <c r="C33" s="13">
        <v>5098</v>
      </c>
      <c r="D33" s="13">
        <v>16810</v>
      </c>
      <c r="E33" s="13">
        <v>39328.149999999994</v>
      </c>
      <c r="F33" s="13">
        <v>45536.649999999994</v>
      </c>
      <c r="G33" s="13">
        <v>52294.649999999994</v>
      </c>
      <c r="H33" s="13">
        <v>52464.65</v>
      </c>
      <c r="I33" s="13">
        <v>52502.65</v>
      </c>
      <c r="J33" s="35">
        <v>52502.65</v>
      </c>
      <c r="K33" s="13">
        <v>52502.65</v>
      </c>
      <c r="L33" s="13">
        <v>52502.65</v>
      </c>
      <c r="M33" s="13">
        <v>52520.65</v>
      </c>
      <c r="N33" s="13">
        <v>53691</v>
      </c>
      <c r="O33" s="11" t="s">
        <v>78</v>
      </c>
      <c r="P33" s="45" t="s">
        <v>64</v>
      </c>
      <c r="Q33" s="13">
        <v>4996</v>
      </c>
      <c r="R33" s="13">
        <v>16697.599999999999</v>
      </c>
      <c r="S33" s="13">
        <v>35718.5</v>
      </c>
      <c r="T33" s="13">
        <v>40946.5</v>
      </c>
      <c r="U33" s="13">
        <v>46022</v>
      </c>
      <c r="V33" s="13">
        <v>46117.5</v>
      </c>
      <c r="W33" s="13">
        <v>46125.5</v>
      </c>
      <c r="X33" s="13">
        <v>46125.5</v>
      </c>
      <c r="Y33" s="13">
        <v>46125.5</v>
      </c>
      <c r="Z33" s="13">
        <v>46125.5</v>
      </c>
      <c r="AA33" s="13">
        <v>46126.5</v>
      </c>
      <c r="AB33" s="13">
        <v>47394.5</v>
      </c>
      <c r="AC33" s="11" t="s">
        <v>78</v>
      </c>
      <c r="AD33" s="45" t="s">
        <v>113</v>
      </c>
      <c r="AE33" s="13">
        <v>7478</v>
      </c>
      <c r="AF33" s="13">
        <v>20427.3</v>
      </c>
      <c r="AG33" s="13">
        <v>38608</v>
      </c>
      <c r="AH33" s="13">
        <v>43166.6</v>
      </c>
      <c r="AI33" s="13">
        <v>48344.6</v>
      </c>
      <c r="AJ33" s="13">
        <v>49658.6</v>
      </c>
      <c r="AK33" s="54">
        <v>49658.6</v>
      </c>
      <c r="AL33" s="83">
        <v>49666.6</v>
      </c>
      <c r="AM33" s="54">
        <v>49666.6</v>
      </c>
      <c r="AN33" s="83">
        <v>49666.6</v>
      </c>
      <c r="AO33" s="83">
        <v>49666.6</v>
      </c>
      <c r="AP33" s="35">
        <v>50990.6</v>
      </c>
      <c r="AQ33" s="11" t="s">
        <v>78</v>
      </c>
      <c r="AR33" s="45" t="s">
        <v>122</v>
      </c>
      <c r="AS33" s="13">
        <v>7986</v>
      </c>
      <c r="AT33" s="83">
        <v>44113</v>
      </c>
      <c r="AU33" s="83">
        <v>44113</v>
      </c>
      <c r="AV33" s="13">
        <v>51749.1</v>
      </c>
      <c r="AW33" s="35">
        <v>62612.1</v>
      </c>
      <c r="AX33" s="13">
        <v>69756.100000000006</v>
      </c>
      <c r="AY33" s="13">
        <v>70654.100000000006</v>
      </c>
      <c r="AZ33" s="13">
        <v>70654.100000000006</v>
      </c>
      <c r="BA33" s="13">
        <v>70654.100000000006</v>
      </c>
      <c r="BB33" s="54">
        <v>70654.100000000006</v>
      </c>
      <c r="BC33" s="54">
        <v>70654.100000000006</v>
      </c>
      <c r="BD33" s="54">
        <v>72611.100000000006</v>
      </c>
    </row>
    <row r="34" spans="1:1288" s="130" customFormat="1" x14ac:dyDescent="0.3">
      <c r="A34" s="123"/>
      <c r="B34" s="124" t="s">
        <v>64</v>
      </c>
      <c r="C34" s="125">
        <v>4766</v>
      </c>
      <c r="D34" s="125">
        <v>17120.599999999999</v>
      </c>
      <c r="E34" s="125">
        <v>37029.5</v>
      </c>
      <c r="F34" s="125">
        <v>42457.5</v>
      </c>
      <c r="G34" s="125">
        <v>48225.5</v>
      </c>
      <c r="H34" s="125">
        <v>47628.5</v>
      </c>
      <c r="I34" s="125">
        <v>47636.5</v>
      </c>
      <c r="J34" s="126">
        <v>47636.5</v>
      </c>
      <c r="K34" s="125">
        <v>47636.5</v>
      </c>
      <c r="L34" s="125">
        <v>47636.5</v>
      </c>
      <c r="M34" s="125">
        <v>47637.5</v>
      </c>
      <c r="N34" s="125">
        <v>47395</v>
      </c>
      <c r="O34" s="123"/>
      <c r="P34" s="127" t="s">
        <v>113</v>
      </c>
      <c r="Q34" s="125">
        <v>7478</v>
      </c>
      <c r="R34" s="125">
        <v>20427.3</v>
      </c>
      <c r="S34" s="125">
        <v>38907.9</v>
      </c>
      <c r="T34" s="125">
        <v>43466.6</v>
      </c>
      <c r="U34" s="125">
        <v>48645</v>
      </c>
      <c r="V34" s="125">
        <v>49958.6</v>
      </c>
      <c r="W34" s="125">
        <v>49958.6</v>
      </c>
      <c r="X34" s="125">
        <v>49966.6</v>
      </c>
      <c r="Y34" s="125">
        <v>49966.6</v>
      </c>
      <c r="Z34" s="125">
        <v>49966.6</v>
      </c>
      <c r="AA34" s="125">
        <v>49966.6</v>
      </c>
      <c r="AB34" s="125">
        <v>50990.6</v>
      </c>
      <c r="AC34" s="123"/>
      <c r="AD34" s="127" t="s">
        <v>122</v>
      </c>
      <c r="AE34" s="125">
        <v>7986</v>
      </c>
      <c r="AF34" s="125">
        <v>20989</v>
      </c>
      <c r="AG34" s="125">
        <v>44654</v>
      </c>
      <c r="AH34" s="125">
        <v>52410.1</v>
      </c>
      <c r="AI34" s="125">
        <v>63401.1</v>
      </c>
      <c r="AJ34" s="125">
        <v>65514.1</v>
      </c>
      <c r="AK34" s="128">
        <v>66412.100000000006</v>
      </c>
      <c r="AL34" s="129">
        <v>66412.100000000006</v>
      </c>
      <c r="AM34" s="128">
        <v>71563.100000000006</v>
      </c>
      <c r="AN34" s="129">
        <v>71563.100000000006</v>
      </c>
      <c r="AO34" s="129">
        <v>71563.100000000006</v>
      </c>
      <c r="AP34" s="126">
        <v>73431.100000000006</v>
      </c>
      <c r="AQ34" s="123"/>
      <c r="AR34" s="127" t="s">
        <v>142</v>
      </c>
      <c r="AS34" s="125">
        <v>9920</v>
      </c>
      <c r="AT34" s="129">
        <v>53333.7</v>
      </c>
      <c r="AU34" s="129">
        <v>53333.7</v>
      </c>
      <c r="AV34" s="125">
        <v>68594.3</v>
      </c>
      <c r="AW34" s="126">
        <v>79677.3</v>
      </c>
      <c r="AX34" s="125">
        <v>86677.3</v>
      </c>
      <c r="AY34" s="125">
        <v>87577.3</v>
      </c>
      <c r="AZ34" s="125">
        <v>87577.3</v>
      </c>
      <c r="BA34" s="125">
        <v>90077.3</v>
      </c>
      <c r="BB34" s="128">
        <v>90077.3</v>
      </c>
      <c r="BC34" s="128">
        <v>90077.3</v>
      </c>
      <c r="BD34" s="128">
        <v>90718.3</v>
      </c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</row>
    <row r="35" spans="1:1288" x14ac:dyDescent="0.3">
      <c r="A35" s="139" t="s">
        <v>79</v>
      </c>
      <c r="B35" s="12" t="s">
        <v>63</v>
      </c>
      <c r="C35" s="13">
        <v>16</v>
      </c>
      <c r="D35" s="13">
        <v>127</v>
      </c>
      <c r="E35" s="13">
        <v>323.5</v>
      </c>
      <c r="F35" s="13">
        <v>449.6</v>
      </c>
      <c r="G35" s="13">
        <v>449.6</v>
      </c>
      <c r="H35" s="13">
        <v>449.6</v>
      </c>
      <c r="I35" s="13">
        <v>449.6</v>
      </c>
      <c r="J35" s="35">
        <v>449.6</v>
      </c>
      <c r="K35" s="13">
        <v>449.6</v>
      </c>
      <c r="L35" s="13">
        <v>449.6</v>
      </c>
      <c r="M35" s="13">
        <v>449.6</v>
      </c>
      <c r="N35" s="13">
        <v>450</v>
      </c>
      <c r="O35" s="11" t="s">
        <v>79</v>
      </c>
      <c r="P35" s="45" t="s">
        <v>64</v>
      </c>
      <c r="Q35" s="13">
        <v>0</v>
      </c>
      <c r="R35" s="13">
        <v>118.60000000000001</v>
      </c>
      <c r="S35" s="13">
        <v>315.89999999999998</v>
      </c>
      <c r="T35" s="13">
        <v>409.7</v>
      </c>
      <c r="U35" s="13">
        <v>410</v>
      </c>
      <c r="V35" s="13">
        <v>409.7</v>
      </c>
      <c r="W35" s="13">
        <v>409.7</v>
      </c>
      <c r="X35" s="13">
        <v>409.7</v>
      </c>
      <c r="Y35" s="13">
        <v>409.7</v>
      </c>
      <c r="Z35" s="13">
        <v>409.7</v>
      </c>
      <c r="AA35" s="13">
        <v>409.7</v>
      </c>
      <c r="AB35" s="13">
        <v>409.7</v>
      </c>
      <c r="AC35" s="11" t="s">
        <v>79</v>
      </c>
      <c r="AD35" s="45" t="s">
        <v>113</v>
      </c>
      <c r="AE35" s="13">
        <v>0</v>
      </c>
      <c r="AF35" s="13">
        <v>106</v>
      </c>
      <c r="AG35" s="13">
        <v>217</v>
      </c>
      <c r="AH35" s="13">
        <v>270.3</v>
      </c>
      <c r="AI35" s="13">
        <v>270.3</v>
      </c>
      <c r="AJ35" s="13">
        <v>274.3</v>
      </c>
      <c r="AK35" s="54">
        <v>274.3</v>
      </c>
      <c r="AL35" s="83">
        <v>274.3</v>
      </c>
      <c r="AM35" s="54">
        <v>274.3</v>
      </c>
      <c r="AN35" s="83">
        <v>274.3</v>
      </c>
      <c r="AO35" s="83">
        <v>274.3</v>
      </c>
      <c r="AP35" s="35">
        <v>274.3</v>
      </c>
      <c r="AQ35" s="11" t="s">
        <v>79</v>
      </c>
      <c r="AR35" s="45" t="s">
        <v>122</v>
      </c>
      <c r="AS35" s="13">
        <v>0</v>
      </c>
      <c r="AT35" s="83">
        <v>224.60000000000002</v>
      </c>
      <c r="AU35" s="83">
        <v>224.60000000000002</v>
      </c>
      <c r="AV35" s="13">
        <v>278.40000000000003</v>
      </c>
      <c r="AW35" s="35">
        <v>278.40000000000003</v>
      </c>
      <c r="AX35" s="13">
        <v>278.40000000000003</v>
      </c>
      <c r="AY35" s="13">
        <v>278.40000000000003</v>
      </c>
      <c r="AZ35" s="13">
        <v>278.40000000000003</v>
      </c>
      <c r="BA35" s="13">
        <v>274.40000000000003</v>
      </c>
      <c r="BB35" s="54">
        <v>274.40000000000003</v>
      </c>
      <c r="BC35" s="54">
        <v>274.40000000000003</v>
      </c>
      <c r="BD35" s="54">
        <v>274.40000000000003</v>
      </c>
    </row>
    <row r="36" spans="1:1288" s="130" customFormat="1" x14ac:dyDescent="0.3">
      <c r="A36" s="123"/>
      <c r="B36" s="124" t="s">
        <v>64</v>
      </c>
      <c r="C36" s="125">
        <v>0</v>
      </c>
      <c r="D36" s="125">
        <v>127.60000000000001</v>
      </c>
      <c r="E36" s="125">
        <v>340.90000000000003</v>
      </c>
      <c r="F36" s="125">
        <v>445.70000000000005</v>
      </c>
      <c r="G36" s="125">
        <v>445.70000000000005</v>
      </c>
      <c r="H36" s="125">
        <v>445.7</v>
      </c>
      <c r="I36" s="125">
        <v>445.7</v>
      </c>
      <c r="J36" s="126">
        <v>445.7</v>
      </c>
      <c r="K36" s="125">
        <v>445.70000000000005</v>
      </c>
      <c r="L36" s="125">
        <v>445.70000000000005</v>
      </c>
      <c r="M36" s="125">
        <v>445.70000000000005</v>
      </c>
      <c r="N36" s="125">
        <v>410</v>
      </c>
      <c r="O36" s="123"/>
      <c r="P36" s="127" t="s">
        <v>113</v>
      </c>
      <c r="Q36" s="125">
        <v>0</v>
      </c>
      <c r="R36" s="125">
        <v>109</v>
      </c>
      <c r="S36" s="125">
        <v>216.9</v>
      </c>
      <c r="T36" s="125">
        <v>268.3</v>
      </c>
      <c r="U36" s="125">
        <v>268</v>
      </c>
      <c r="V36" s="125">
        <v>270.3</v>
      </c>
      <c r="W36" s="125">
        <v>270.3</v>
      </c>
      <c r="X36" s="125">
        <v>270.3</v>
      </c>
      <c r="Y36" s="125">
        <v>270.3</v>
      </c>
      <c r="Z36" s="125">
        <v>270.3</v>
      </c>
      <c r="AA36" s="125">
        <v>270.3</v>
      </c>
      <c r="AB36" s="125">
        <v>270.3</v>
      </c>
      <c r="AC36" s="123"/>
      <c r="AD36" s="127" t="s">
        <v>122</v>
      </c>
      <c r="AE36" s="125">
        <v>0</v>
      </c>
      <c r="AF36" s="125">
        <v>109.4</v>
      </c>
      <c r="AG36" s="125">
        <v>225</v>
      </c>
      <c r="AH36" s="125">
        <v>278.40000000000003</v>
      </c>
      <c r="AI36" s="125">
        <v>278.40000000000003</v>
      </c>
      <c r="AJ36" s="125">
        <v>278.40000000000003</v>
      </c>
      <c r="AK36" s="128">
        <v>278.40000000000003</v>
      </c>
      <c r="AL36" s="129">
        <v>278.40000000000003</v>
      </c>
      <c r="AM36" s="128">
        <v>278.40000000000003</v>
      </c>
      <c r="AN36" s="129">
        <v>278.40000000000003</v>
      </c>
      <c r="AO36" s="129">
        <v>278.40000000000003</v>
      </c>
      <c r="AP36" s="126">
        <v>278.40000000000003</v>
      </c>
      <c r="AQ36" s="123"/>
      <c r="AR36" s="127" t="s">
        <v>142</v>
      </c>
      <c r="AS36" s="125">
        <v>0</v>
      </c>
      <c r="AT36" s="129">
        <v>248.45000000000002</v>
      </c>
      <c r="AU36" s="129">
        <v>248.45000000000002</v>
      </c>
      <c r="AV36" s="125">
        <v>303.95000000000005</v>
      </c>
      <c r="AW36" s="126">
        <v>303.95000000000005</v>
      </c>
      <c r="AX36" s="125">
        <v>270.95000000000005</v>
      </c>
      <c r="AY36" s="125">
        <v>270.95000000000005</v>
      </c>
      <c r="AZ36" s="125">
        <v>270.95000000000005</v>
      </c>
      <c r="BA36" s="125">
        <v>270.95</v>
      </c>
      <c r="BB36" s="128">
        <v>270.95</v>
      </c>
      <c r="BC36" s="128">
        <v>270.95</v>
      </c>
      <c r="BD36" s="128">
        <v>274.95000000000005</v>
      </c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</row>
    <row r="37" spans="1:1288" x14ac:dyDescent="0.3">
      <c r="A37" s="11" t="s">
        <v>80</v>
      </c>
      <c r="B37" s="12" t="s">
        <v>63</v>
      </c>
      <c r="C37" s="13">
        <v>0</v>
      </c>
      <c r="D37" s="13">
        <v>0</v>
      </c>
      <c r="E37" s="13">
        <v>0</v>
      </c>
      <c r="F37" s="13">
        <v>0</v>
      </c>
      <c r="G37" s="13">
        <v>0</v>
      </c>
      <c r="H37" s="13">
        <v>0</v>
      </c>
      <c r="I37" s="13">
        <v>0</v>
      </c>
      <c r="J37" s="35">
        <v>0</v>
      </c>
      <c r="K37" s="13">
        <v>0</v>
      </c>
      <c r="L37" s="13">
        <v>0</v>
      </c>
      <c r="M37" s="13">
        <v>0</v>
      </c>
      <c r="N37" s="13">
        <v>0</v>
      </c>
      <c r="O37" s="11" t="s">
        <v>80</v>
      </c>
      <c r="P37" s="45" t="s">
        <v>64</v>
      </c>
      <c r="Q37" s="13">
        <v>0</v>
      </c>
      <c r="R37" s="13">
        <v>0</v>
      </c>
      <c r="S37" s="13">
        <v>0</v>
      </c>
      <c r="T37" s="13">
        <v>0</v>
      </c>
      <c r="U37" s="13">
        <v>0</v>
      </c>
      <c r="V37" s="13">
        <v>0</v>
      </c>
      <c r="W37" s="13">
        <v>0</v>
      </c>
      <c r="X37" s="13">
        <v>0</v>
      </c>
      <c r="Y37" s="13">
        <v>0</v>
      </c>
      <c r="Z37" s="13">
        <v>0</v>
      </c>
      <c r="AA37" s="13">
        <v>0</v>
      </c>
      <c r="AB37" s="13">
        <v>0</v>
      </c>
      <c r="AC37" s="11" t="s">
        <v>80</v>
      </c>
      <c r="AD37" s="45" t="s">
        <v>113</v>
      </c>
      <c r="AE37" s="13">
        <v>0</v>
      </c>
      <c r="AF37" s="13">
        <v>0</v>
      </c>
      <c r="AG37" s="13">
        <v>0</v>
      </c>
      <c r="AH37" s="13">
        <v>0</v>
      </c>
      <c r="AI37" s="13">
        <v>0</v>
      </c>
      <c r="AJ37" s="13">
        <v>0</v>
      </c>
      <c r="AK37" s="54">
        <v>0</v>
      </c>
      <c r="AL37" s="83">
        <v>0</v>
      </c>
      <c r="AM37" s="54">
        <v>0</v>
      </c>
      <c r="AN37" s="83">
        <v>0</v>
      </c>
      <c r="AO37" s="83">
        <v>0</v>
      </c>
      <c r="AP37" s="35">
        <v>0</v>
      </c>
      <c r="AQ37" s="11" t="s">
        <v>80</v>
      </c>
      <c r="AR37" s="45" t="s">
        <v>122</v>
      </c>
      <c r="AS37" s="13">
        <v>0</v>
      </c>
      <c r="AT37" s="83">
        <v>0</v>
      </c>
      <c r="AU37" s="83">
        <v>0</v>
      </c>
      <c r="AV37" s="13">
        <v>0</v>
      </c>
      <c r="AW37" s="35">
        <v>0</v>
      </c>
      <c r="AX37" s="13">
        <v>0</v>
      </c>
      <c r="AY37" s="13">
        <v>0</v>
      </c>
      <c r="AZ37" s="13">
        <v>0</v>
      </c>
      <c r="BA37" s="13">
        <v>0</v>
      </c>
      <c r="BB37" s="54">
        <v>0</v>
      </c>
      <c r="BC37" s="54">
        <v>0</v>
      </c>
      <c r="BD37" s="54">
        <v>0</v>
      </c>
    </row>
    <row r="38" spans="1:1288" s="130" customFormat="1" x14ac:dyDescent="0.3">
      <c r="A38" s="123"/>
      <c r="B38" s="124" t="s">
        <v>64</v>
      </c>
      <c r="C38" s="125">
        <v>0</v>
      </c>
      <c r="D38" s="125">
        <v>0</v>
      </c>
      <c r="E38" s="125">
        <v>0</v>
      </c>
      <c r="F38" s="125">
        <v>0</v>
      </c>
      <c r="G38" s="125">
        <v>0</v>
      </c>
      <c r="H38" s="125">
        <v>0</v>
      </c>
      <c r="I38" s="125">
        <v>0</v>
      </c>
      <c r="J38" s="126">
        <v>0</v>
      </c>
      <c r="K38" s="125">
        <v>0</v>
      </c>
      <c r="L38" s="125">
        <v>0</v>
      </c>
      <c r="M38" s="125">
        <v>0</v>
      </c>
      <c r="N38" s="125">
        <v>0</v>
      </c>
      <c r="O38" s="123"/>
      <c r="P38" s="127" t="s">
        <v>113</v>
      </c>
      <c r="Q38" s="125">
        <v>0</v>
      </c>
      <c r="R38" s="125">
        <v>0</v>
      </c>
      <c r="S38" s="125">
        <v>0</v>
      </c>
      <c r="T38" s="125">
        <v>0</v>
      </c>
      <c r="U38" s="125">
        <v>0</v>
      </c>
      <c r="V38" s="125">
        <v>0</v>
      </c>
      <c r="W38" s="125">
        <v>0</v>
      </c>
      <c r="X38" s="125">
        <v>0</v>
      </c>
      <c r="Y38" s="125">
        <v>0</v>
      </c>
      <c r="Z38" s="125">
        <v>0</v>
      </c>
      <c r="AA38" s="125">
        <v>0</v>
      </c>
      <c r="AB38" s="125">
        <v>0</v>
      </c>
      <c r="AC38" s="123"/>
      <c r="AD38" s="127" t="s">
        <v>122</v>
      </c>
      <c r="AE38" s="125">
        <v>0</v>
      </c>
      <c r="AF38" s="125">
        <v>0</v>
      </c>
      <c r="AG38" s="125">
        <v>0</v>
      </c>
      <c r="AH38" s="125">
        <v>0</v>
      </c>
      <c r="AI38" s="125">
        <v>0</v>
      </c>
      <c r="AJ38" s="125">
        <v>0</v>
      </c>
      <c r="AK38" s="128">
        <v>0</v>
      </c>
      <c r="AL38" s="129">
        <v>0</v>
      </c>
      <c r="AM38" s="128">
        <v>0</v>
      </c>
      <c r="AN38" s="129">
        <v>0</v>
      </c>
      <c r="AO38" s="129">
        <v>0</v>
      </c>
      <c r="AP38" s="126">
        <v>0</v>
      </c>
      <c r="AQ38" s="123"/>
      <c r="AR38" s="127" t="s">
        <v>142</v>
      </c>
      <c r="AS38" s="125">
        <v>0</v>
      </c>
      <c r="AT38" s="129">
        <v>0</v>
      </c>
      <c r="AU38" s="129">
        <v>0</v>
      </c>
      <c r="AV38" s="125">
        <v>0</v>
      </c>
      <c r="AW38" s="126">
        <v>0</v>
      </c>
      <c r="AX38" s="125">
        <v>0</v>
      </c>
      <c r="AY38" s="125">
        <v>0</v>
      </c>
      <c r="AZ38" s="125">
        <v>0</v>
      </c>
      <c r="BA38" s="125">
        <v>0</v>
      </c>
      <c r="BB38" s="128">
        <v>0</v>
      </c>
      <c r="BC38" s="128">
        <v>0</v>
      </c>
      <c r="BD38" s="128">
        <v>0</v>
      </c>
      <c r="BE38"/>
      <c r="BF38"/>
      <c r="BG38"/>
      <c r="BH38"/>
      <c r="BI38"/>
      <c r="BJ38"/>
      <c r="BK38"/>
      <c r="BL38"/>
      <c r="BM38"/>
      <c r="BN38"/>
      <c r="BO38"/>
      <c r="BP38"/>
      <c r="BQ38"/>
      <c r="BR38"/>
      <c r="BS38"/>
      <c r="BT38"/>
      <c r="BU38"/>
      <c r="BV38"/>
      <c r="BW38"/>
      <c r="BX38"/>
      <c r="BY38"/>
      <c r="BZ38"/>
      <c r="CA38"/>
      <c r="CB38"/>
      <c r="CC38"/>
      <c r="CD38"/>
      <c r="CE38"/>
      <c r="CF38"/>
      <c r="CG38"/>
      <c r="CH38"/>
      <c r="CI38"/>
      <c r="CJ38"/>
      <c r="CK38"/>
      <c r="CL38"/>
      <c r="CM38"/>
      <c r="CN38"/>
      <c r="CO38"/>
      <c r="CP38"/>
      <c r="CQ38"/>
      <c r="CR38"/>
      <c r="CS38"/>
      <c r="CT38"/>
      <c r="CU38"/>
      <c r="CV38"/>
      <c r="CW38"/>
      <c r="CX38"/>
      <c r="CY38"/>
      <c r="CZ38"/>
      <c r="DA38"/>
      <c r="DB38"/>
      <c r="DC38"/>
      <c r="DD38"/>
      <c r="DE38"/>
      <c r="DF38"/>
      <c r="DG38"/>
      <c r="DH38"/>
      <c r="DI38"/>
      <c r="DJ38"/>
      <c r="DK38"/>
      <c r="DL38"/>
      <c r="DM38"/>
      <c r="DN38"/>
      <c r="DO38"/>
      <c r="DP38"/>
      <c r="DQ38"/>
      <c r="DR38"/>
      <c r="DS38"/>
      <c r="DT38"/>
      <c r="DU38"/>
      <c r="DV38"/>
      <c r="DW38"/>
      <c r="DX38"/>
      <c r="DY38"/>
      <c r="DZ38"/>
      <c r="EA38"/>
      <c r="EB38"/>
      <c r="EC38"/>
      <c r="ED38"/>
      <c r="EE38"/>
      <c r="EF38"/>
      <c r="EG38"/>
      <c r="EH38"/>
      <c r="EI38"/>
      <c r="EJ38"/>
      <c r="EK38"/>
      <c r="EL38"/>
      <c r="EM38"/>
      <c r="EN38"/>
      <c r="EO38"/>
      <c r="EP38"/>
      <c r="EQ38"/>
      <c r="ER38"/>
      <c r="ES38"/>
      <c r="ET38"/>
      <c r="EU38"/>
      <c r="EV38"/>
      <c r="EW38"/>
      <c r="EX38"/>
      <c r="EY38"/>
      <c r="EZ38"/>
      <c r="FA38"/>
      <c r="FB38"/>
      <c r="FC38"/>
      <c r="FD38"/>
      <c r="FE38"/>
      <c r="FF38"/>
      <c r="FG38"/>
      <c r="FH38"/>
      <c r="FI38"/>
      <c r="FJ38"/>
      <c r="FK38"/>
      <c r="FL38"/>
      <c r="FM38"/>
      <c r="FN38"/>
      <c r="FO38"/>
      <c r="FP38"/>
      <c r="FQ38"/>
      <c r="FR38"/>
      <c r="FS38"/>
      <c r="FT38"/>
      <c r="FU38"/>
      <c r="FV38"/>
      <c r="FW38"/>
      <c r="FX38"/>
      <c r="FY38"/>
      <c r="FZ38"/>
      <c r="GA38"/>
      <c r="GB38"/>
      <c r="GC38"/>
      <c r="GD38"/>
      <c r="GE38"/>
      <c r="GF38"/>
      <c r="GG38"/>
      <c r="GH38"/>
      <c r="GI38"/>
      <c r="GJ38"/>
      <c r="GK38"/>
      <c r="GL38"/>
      <c r="GM38"/>
      <c r="GN38"/>
      <c r="GO38"/>
      <c r="GP38"/>
      <c r="GQ38"/>
      <c r="GR38"/>
      <c r="GS38"/>
      <c r="GT38"/>
      <c r="GU38"/>
      <c r="GV38"/>
      <c r="GW38"/>
      <c r="GX38"/>
      <c r="GY38"/>
      <c r="GZ38"/>
      <c r="HA38"/>
      <c r="HB38"/>
      <c r="HC38"/>
      <c r="HD38"/>
      <c r="HE38"/>
      <c r="HF38"/>
      <c r="HG38"/>
      <c r="HH38"/>
      <c r="HI38"/>
      <c r="HJ38"/>
      <c r="HK38"/>
      <c r="HL38"/>
      <c r="HM38"/>
      <c r="HN38"/>
      <c r="HO38"/>
      <c r="HP38"/>
      <c r="HQ38"/>
      <c r="HR38"/>
      <c r="HS38"/>
      <c r="HT38"/>
      <c r="HU38"/>
      <c r="HV38"/>
      <c r="HW38"/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  <c r="IN38"/>
      <c r="IO38"/>
      <c r="IP38"/>
      <c r="IQ38"/>
      <c r="IR38"/>
      <c r="IS38"/>
      <c r="IT38"/>
      <c r="IU38"/>
      <c r="IV38"/>
      <c r="IW38"/>
      <c r="IX38"/>
      <c r="IY38"/>
      <c r="IZ38"/>
      <c r="JA38"/>
      <c r="JB38"/>
      <c r="JC38"/>
      <c r="JD38"/>
      <c r="JE38"/>
      <c r="JF38"/>
      <c r="JG38"/>
      <c r="JH38"/>
      <c r="JI38"/>
      <c r="JJ38"/>
      <c r="JK38"/>
      <c r="JL38"/>
      <c r="JM38"/>
      <c r="JN38"/>
      <c r="JO38"/>
      <c r="JP38"/>
      <c r="JQ38"/>
      <c r="JR38"/>
      <c r="JS38"/>
      <c r="JT38"/>
      <c r="JU38"/>
      <c r="JV38"/>
      <c r="JW38"/>
      <c r="JX38"/>
      <c r="JY38"/>
      <c r="JZ38"/>
      <c r="KA38"/>
      <c r="KB38"/>
      <c r="KC38"/>
      <c r="KD38"/>
      <c r="KE38"/>
      <c r="KF38"/>
      <c r="KG38"/>
      <c r="KH38"/>
      <c r="KI38"/>
      <c r="KJ38"/>
      <c r="KK38"/>
      <c r="KL38"/>
      <c r="KM38"/>
      <c r="KN38"/>
      <c r="KO38"/>
      <c r="KP38"/>
      <c r="KQ38"/>
      <c r="KR38"/>
      <c r="KS38"/>
      <c r="KT38"/>
      <c r="KU38"/>
      <c r="KV38"/>
      <c r="KW38"/>
      <c r="KX38"/>
      <c r="KY38"/>
      <c r="KZ38"/>
      <c r="LA38"/>
      <c r="LB38"/>
      <c r="LC38"/>
      <c r="LD38"/>
      <c r="LE38"/>
      <c r="LF38"/>
      <c r="LG38"/>
      <c r="LH38"/>
      <c r="LI38"/>
      <c r="LJ38"/>
      <c r="LK38"/>
      <c r="LL38"/>
      <c r="LM38"/>
      <c r="LN38"/>
      <c r="LO38"/>
      <c r="LP38"/>
      <c r="LQ38"/>
      <c r="LR38"/>
      <c r="LS38"/>
      <c r="LT38"/>
      <c r="LU38"/>
      <c r="LV38"/>
      <c r="LW38"/>
      <c r="LX38"/>
      <c r="LY38"/>
      <c r="LZ38"/>
      <c r="MA38"/>
      <c r="MB38"/>
      <c r="MC38"/>
      <c r="MD38"/>
      <c r="ME38"/>
      <c r="MF38"/>
      <c r="MG38"/>
      <c r="MH38"/>
      <c r="MI38"/>
      <c r="MJ38"/>
      <c r="MK38"/>
      <c r="ML38"/>
      <c r="MM38"/>
      <c r="MN38"/>
      <c r="MO38"/>
      <c r="MP38"/>
      <c r="MQ38"/>
      <c r="MR38"/>
      <c r="MS38"/>
      <c r="MT38"/>
      <c r="MU38"/>
      <c r="MV38"/>
      <c r="MW38"/>
      <c r="MX38"/>
      <c r="MY38"/>
      <c r="MZ38"/>
      <c r="NA38"/>
      <c r="NB38"/>
      <c r="NC38"/>
      <c r="ND38"/>
      <c r="NE38"/>
      <c r="NF38"/>
      <c r="NG38"/>
      <c r="NH38"/>
      <c r="NI38"/>
      <c r="NJ38"/>
      <c r="NK38"/>
      <c r="NL38"/>
      <c r="NM38"/>
      <c r="NN38"/>
      <c r="NO38"/>
      <c r="NP38"/>
      <c r="NQ38"/>
      <c r="NR38"/>
      <c r="NS38"/>
      <c r="NT38"/>
      <c r="NU38"/>
      <c r="NV38"/>
      <c r="NW38"/>
      <c r="NX38"/>
      <c r="NY38"/>
      <c r="NZ38"/>
      <c r="OA38"/>
      <c r="OB38"/>
      <c r="OC38"/>
      <c r="OD38"/>
      <c r="OE38"/>
      <c r="OF38"/>
      <c r="OG38"/>
      <c r="OH38"/>
      <c r="OI38"/>
      <c r="OJ38"/>
      <c r="OK38"/>
      <c r="OL38"/>
      <c r="OM38"/>
      <c r="ON38"/>
      <c r="OO38"/>
      <c r="OP38"/>
      <c r="OQ38"/>
      <c r="OR38"/>
      <c r="OS38"/>
      <c r="OT38"/>
      <c r="OU38"/>
      <c r="OV38"/>
      <c r="OW38"/>
      <c r="OX38"/>
      <c r="OY38"/>
      <c r="OZ38"/>
      <c r="PA38"/>
      <c r="PB38"/>
      <c r="PC38"/>
      <c r="PD38"/>
      <c r="PE38"/>
      <c r="PF38"/>
      <c r="PG38"/>
      <c r="PH38"/>
      <c r="PI38"/>
      <c r="PJ38"/>
      <c r="PK38"/>
      <c r="PL38"/>
      <c r="PM38"/>
      <c r="PN38"/>
      <c r="PO38"/>
      <c r="PP38"/>
      <c r="PQ38"/>
      <c r="PR38"/>
      <c r="PS38"/>
      <c r="PT38"/>
      <c r="PU38"/>
      <c r="PV38"/>
      <c r="PW38"/>
      <c r="PX38"/>
      <c r="PY38"/>
      <c r="PZ38"/>
      <c r="QA38"/>
      <c r="QB38"/>
      <c r="QC38"/>
      <c r="QD38"/>
      <c r="AFD38"/>
      <c r="AFE38"/>
      <c r="AFF38"/>
      <c r="AFG38"/>
      <c r="AFH38"/>
      <c r="AFI38"/>
      <c r="AFJ38"/>
      <c r="AFK38"/>
      <c r="AFL38"/>
      <c r="AFM38"/>
      <c r="AFN38"/>
      <c r="AFO38"/>
      <c r="AFP38"/>
      <c r="AFQ38"/>
      <c r="AFR38"/>
      <c r="AFS38"/>
      <c r="AFT38"/>
      <c r="AFU38"/>
      <c r="AFV38"/>
      <c r="AFW38"/>
      <c r="AFX38"/>
      <c r="AFY38"/>
      <c r="AFZ38"/>
      <c r="AGA38"/>
      <c r="AGB38"/>
      <c r="AGC38"/>
      <c r="AGD38"/>
      <c r="AGE38"/>
      <c r="AGF38"/>
      <c r="AGG38"/>
      <c r="AGH38"/>
      <c r="AGI38"/>
      <c r="AGJ38"/>
      <c r="AGK38"/>
      <c r="AGL38"/>
      <c r="AGM38"/>
      <c r="AGN38"/>
      <c r="AGO38"/>
      <c r="AGP38"/>
      <c r="AGQ38"/>
      <c r="AGR38"/>
      <c r="AGS38"/>
      <c r="AGT38"/>
      <c r="AGU38"/>
      <c r="AGV38"/>
      <c r="AGW38"/>
      <c r="AGX38"/>
      <c r="AGY38"/>
      <c r="AGZ38"/>
      <c r="AHA38"/>
      <c r="AHB38"/>
      <c r="AHC38"/>
      <c r="AHD38"/>
      <c r="AHE38"/>
      <c r="AHF38"/>
      <c r="AHG38"/>
      <c r="AHH38"/>
      <c r="AHI38"/>
      <c r="AHJ38"/>
      <c r="AHK38"/>
      <c r="AHL38"/>
      <c r="AHM38"/>
      <c r="AHN38"/>
      <c r="AHO38"/>
      <c r="AHP38"/>
      <c r="AHQ38"/>
      <c r="AHR38"/>
      <c r="AHS38"/>
      <c r="AHT38"/>
      <c r="AHU38"/>
      <c r="AHV38"/>
      <c r="AHW38"/>
      <c r="AHX38"/>
      <c r="AHY38"/>
      <c r="AHZ38"/>
      <c r="AIA38"/>
      <c r="AIB38"/>
      <c r="AIC38"/>
      <c r="AID38"/>
      <c r="AIE38"/>
      <c r="AIF38"/>
      <c r="AIG38"/>
      <c r="AIH38"/>
      <c r="AII38"/>
      <c r="AIJ38"/>
      <c r="AIK38"/>
      <c r="AIL38"/>
      <c r="AIM38"/>
      <c r="AIN38"/>
      <c r="AIO38"/>
      <c r="AIP38"/>
      <c r="AIQ38"/>
      <c r="AIR38"/>
      <c r="AIS38"/>
      <c r="AIT38"/>
      <c r="AIU38"/>
      <c r="AIV38"/>
      <c r="AIW38"/>
      <c r="AIX38"/>
      <c r="AIY38"/>
      <c r="AIZ38"/>
      <c r="AJA38"/>
      <c r="AJB38"/>
      <c r="AJC38"/>
      <c r="AJD38"/>
      <c r="AJE38"/>
      <c r="AJF38"/>
      <c r="AJG38"/>
      <c r="AJH38"/>
      <c r="AJI38"/>
      <c r="AJJ38"/>
      <c r="AJK38"/>
      <c r="AJL38"/>
      <c r="AJM38"/>
      <c r="AJN38"/>
      <c r="AJO38"/>
      <c r="AJP38"/>
      <c r="AJQ38"/>
      <c r="AJR38"/>
      <c r="AJS38"/>
      <c r="AJT38"/>
      <c r="AJU38"/>
      <c r="AJV38"/>
      <c r="AJW38"/>
      <c r="AJX38"/>
      <c r="AJY38"/>
      <c r="AJZ38"/>
      <c r="AKA38"/>
      <c r="AKB38"/>
      <c r="AKC38"/>
      <c r="AKD38"/>
      <c r="AKE38"/>
      <c r="AKF38"/>
      <c r="AKG38"/>
      <c r="AKH38"/>
      <c r="AKI38"/>
      <c r="AKJ38"/>
      <c r="AKK38"/>
      <c r="AKL38"/>
      <c r="AKM38"/>
      <c r="AKN38"/>
      <c r="AKO38"/>
      <c r="AKP38"/>
      <c r="AKQ38"/>
      <c r="AKR38"/>
      <c r="AKS38"/>
      <c r="AKT38"/>
      <c r="AKU38"/>
      <c r="AKV38"/>
      <c r="AKW38"/>
      <c r="AKX38"/>
      <c r="AKY38"/>
      <c r="AKZ38"/>
      <c r="ALA38"/>
      <c r="ALB38"/>
      <c r="ALC38"/>
      <c r="ALD38"/>
      <c r="ALE38"/>
      <c r="ALF38"/>
      <c r="ALG38"/>
      <c r="ALH38"/>
      <c r="ALI38"/>
      <c r="ALJ38"/>
      <c r="ALK38"/>
      <c r="ALL38"/>
      <c r="ALM38"/>
      <c r="ALN38"/>
      <c r="ALO38"/>
      <c r="ALP38"/>
      <c r="ALQ38"/>
      <c r="ALR38"/>
      <c r="ALS38"/>
      <c r="ALT38"/>
      <c r="ALU38"/>
      <c r="ALV38"/>
      <c r="ALW38"/>
      <c r="ALX38"/>
      <c r="ALY38"/>
      <c r="ALZ38"/>
      <c r="AMA38"/>
      <c r="AMB38"/>
      <c r="AMC38"/>
      <c r="AMD38"/>
      <c r="AME38"/>
      <c r="AMF38"/>
      <c r="AMG38"/>
      <c r="AMH38"/>
      <c r="AMI38"/>
      <c r="AMJ38"/>
      <c r="AMK38"/>
      <c r="AML38"/>
      <c r="AMM38"/>
      <c r="AMN38"/>
      <c r="AMO38"/>
      <c r="AMP38"/>
      <c r="AMQ38"/>
      <c r="AMR38"/>
      <c r="AMS38"/>
      <c r="AMT38"/>
      <c r="AMU38"/>
      <c r="AMV38"/>
      <c r="AMW38"/>
      <c r="AMX38"/>
      <c r="AMY38"/>
      <c r="AMZ38"/>
      <c r="ANA38"/>
      <c r="ANB38"/>
      <c r="ANC38"/>
      <c r="AND38"/>
      <c r="ANE38"/>
      <c r="ANF38"/>
      <c r="ANG38"/>
      <c r="ANH38"/>
      <c r="ANI38"/>
      <c r="ANJ38"/>
      <c r="ANK38"/>
      <c r="ANL38"/>
      <c r="ANM38"/>
      <c r="ANN38"/>
      <c r="ANO38"/>
      <c r="ANP38"/>
      <c r="ANQ38"/>
      <c r="ANR38"/>
      <c r="ANS38"/>
      <c r="ANT38"/>
      <c r="ANU38"/>
      <c r="ANV38"/>
      <c r="ANW38"/>
      <c r="ANX38"/>
      <c r="ANY38"/>
      <c r="ANZ38"/>
      <c r="AOA38"/>
      <c r="AOB38"/>
      <c r="AOC38"/>
      <c r="AOD38"/>
      <c r="AOE38"/>
      <c r="AOF38"/>
      <c r="AOG38"/>
      <c r="AOH38"/>
      <c r="AOI38"/>
      <c r="AOJ38"/>
      <c r="AOK38"/>
      <c r="AOL38"/>
      <c r="AOM38"/>
      <c r="AON38"/>
      <c r="AOO38"/>
      <c r="AOP38"/>
      <c r="AOQ38"/>
      <c r="AOR38"/>
      <c r="AOS38"/>
      <c r="AOT38"/>
      <c r="AOU38"/>
      <c r="AOV38"/>
      <c r="AOW38"/>
      <c r="AOX38"/>
      <c r="AOY38"/>
      <c r="AOZ38"/>
      <c r="APA38"/>
      <c r="APB38"/>
      <c r="APC38"/>
      <c r="APD38"/>
      <c r="APE38"/>
      <c r="APF38"/>
      <c r="APG38"/>
      <c r="APH38"/>
      <c r="API38"/>
      <c r="APJ38"/>
      <c r="APK38"/>
      <c r="APL38"/>
      <c r="APM38"/>
      <c r="APN38"/>
      <c r="APO38"/>
      <c r="APP38"/>
      <c r="APQ38"/>
      <c r="APR38"/>
      <c r="APS38"/>
      <c r="APT38"/>
      <c r="APU38"/>
      <c r="APV38"/>
      <c r="APW38"/>
      <c r="APX38"/>
      <c r="APY38"/>
      <c r="APZ38"/>
      <c r="AQA38"/>
      <c r="AQB38"/>
      <c r="AQC38"/>
      <c r="AQD38"/>
      <c r="AQE38"/>
      <c r="AQF38"/>
      <c r="AQG38"/>
      <c r="AQH38"/>
      <c r="AQI38"/>
      <c r="AQJ38"/>
      <c r="AQK38"/>
      <c r="AQL38"/>
      <c r="AQM38"/>
      <c r="AQN38"/>
      <c r="AQO38"/>
      <c r="AQP38"/>
      <c r="AQQ38"/>
      <c r="AQR38"/>
      <c r="AQS38"/>
      <c r="AQT38"/>
      <c r="AQU38"/>
      <c r="AQV38"/>
      <c r="AQW38"/>
      <c r="AQX38"/>
      <c r="AQY38"/>
      <c r="AQZ38"/>
      <c r="ARA38"/>
      <c r="ARB38"/>
      <c r="ARC38"/>
      <c r="ARD38"/>
      <c r="ARE38"/>
      <c r="ARF38"/>
      <c r="ARG38"/>
      <c r="ARH38"/>
      <c r="ARI38"/>
      <c r="ARJ38"/>
      <c r="ARK38"/>
      <c r="ARL38"/>
      <c r="ARM38"/>
      <c r="ARN38"/>
      <c r="ARO38"/>
      <c r="ARP38"/>
      <c r="ARQ38"/>
      <c r="ARR38"/>
      <c r="ARS38"/>
      <c r="ART38"/>
      <c r="ARU38"/>
      <c r="ARV38"/>
      <c r="ARW38"/>
      <c r="ARX38"/>
      <c r="ARY38"/>
      <c r="ARZ38"/>
      <c r="ASA38"/>
      <c r="ASB38"/>
      <c r="ASC38"/>
      <c r="ASD38"/>
      <c r="ASE38"/>
      <c r="ASF38"/>
      <c r="ASG38"/>
      <c r="ASH38"/>
      <c r="ASI38"/>
      <c r="ASJ38"/>
      <c r="ASK38"/>
      <c r="ASL38"/>
      <c r="ASM38"/>
      <c r="ASN38"/>
      <c r="ASO38"/>
      <c r="ASP38"/>
      <c r="ASQ38"/>
      <c r="ASR38"/>
      <c r="ASS38"/>
      <c r="AST38"/>
      <c r="ASU38"/>
      <c r="ASV38"/>
      <c r="ASW38"/>
      <c r="ASX38"/>
      <c r="ASY38"/>
      <c r="ASZ38"/>
      <c r="ATA38"/>
      <c r="ATB38"/>
      <c r="ATC38"/>
      <c r="ATD38"/>
      <c r="ATE38"/>
      <c r="ATF38"/>
      <c r="ATG38"/>
      <c r="ATH38"/>
      <c r="ATI38"/>
      <c r="ATJ38"/>
      <c r="ATK38"/>
      <c r="ATL38"/>
      <c r="ATM38"/>
      <c r="ATN38"/>
      <c r="ATO38"/>
      <c r="ATP38"/>
      <c r="ATQ38"/>
      <c r="ATR38"/>
      <c r="ATS38"/>
      <c r="ATT38"/>
      <c r="ATU38"/>
      <c r="ATV38"/>
      <c r="ATW38"/>
      <c r="ATX38"/>
      <c r="ATY38"/>
      <c r="ATZ38"/>
      <c r="AUA38"/>
      <c r="AUB38"/>
      <c r="AUC38"/>
      <c r="AUD38"/>
      <c r="AUE38"/>
      <c r="AUF38"/>
      <c r="AUG38"/>
      <c r="AUH38"/>
      <c r="AUI38"/>
      <c r="AUJ38"/>
      <c r="AUK38"/>
      <c r="AUL38"/>
      <c r="AUM38"/>
      <c r="AUN38"/>
      <c r="AUO38"/>
      <c r="AUP38"/>
      <c r="AUQ38"/>
      <c r="AUR38"/>
      <c r="AUS38"/>
      <c r="AUT38"/>
      <c r="AUU38"/>
      <c r="AUV38"/>
      <c r="AUW38"/>
      <c r="AUX38"/>
      <c r="AUY38"/>
      <c r="AUZ38"/>
      <c r="AVA38"/>
      <c r="AVB38"/>
      <c r="AVC38"/>
      <c r="AVD38"/>
      <c r="AVE38"/>
      <c r="AVF38"/>
      <c r="AVG38"/>
      <c r="AVH38"/>
      <c r="AVI38"/>
      <c r="AVJ38"/>
      <c r="AVK38"/>
      <c r="AVL38"/>
      <c r="AVM38"/>
      <c r="AVN38"/>
      <c r="AVO38"/>
      <c r="AVP38"/>
      <c r="AVQ38"/>
      <c r="AVR38"/>
      <c r="AVS38"/>
      <c r="AVT38"/>
      <c r="AVU38"/>
      <c r="AVV38"/>
      <c r="AVW38"/>
      <c r="AVX38"/>
      <c r="AVY38"/>
      <c r="AVZ38"/>
      <c r="AWA38"/>
      <c r="AWB38"/>
      <c r="AWC38"/>
      <c r="AWD38"/>
      <c r="AWE38"/>
      <c r="AWF38"/>
      <c r="AWG38"/>
      <c r="AWH38"/>
      <c r="AWI38"/>
      <c r="AWJ38"/>
      <c r="AWK38"/>
      <c r="AWL38"/>
      <c r="AWM38"/>
      <c r="AWN38"/>
    </row>
    <row r="39" spans="1:1288" x14ac:dyDescent="0.3">
      <c r="A39" s="11" t="s">
        <v>81</v>
      </c>
      <c r="B39" s="12" t="s">
        <v>63</v>
      </c>
      <c r="C39" s="13">
        <v>0</v>
      </c>
      <c r="D39" s="13">
        <v>0</v>
      </c>
      <c r="E39" s="13">
        <v>0</v>
      </c>
      <c r="F39" s="13">
        <v>0</v>
      </c>
      <c r="G39" s="13">
        <v>0</v>
      </c>
      <c r="H39" s="13">
        <v>0</v>
      </c>
      <c r="I39" s="13">
        <v>0</v>
      </c>
      <c r="J39" s="35">
        <v>0</v>
      </c>
      <c r="K39" s="13">
        <v>0</v>
      </c>
      <c r="L39" s="13">
        <v>0</v>
      </c>
      <c r="M39" s="13">
        <v>0</v>
      </c>
      <c r="N39" s="13">
        <v>0</v>
      </c>
      <c r="O39" s="11" t="s">
        <v>81</v>
      </c>
      <c r="P39" s="45" t="s">
        <v>64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0</v>
      </c>
      <c r="Y39" s="13">
        <v>0</v>
      </c>
      <c r="Z39" s="13">
        <v>0</v>
      </c>
      <c r="AA39" s="13">
        <v>0</v>
      </c>
      <c r="AB39" s="13">
        <v>0</v>
      </c>
      <c r="AC39" s="11" t="s">
        <v>81</v>
      </c>
      <c r="AD39" s="45" t="s">
        <v>113</v>
      </c>
      <c r="AE39" s="13">
        <v>0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54">
        <v>0</v>
      </c>
      <c r="AL39" s="83">
        <v>0</v>
      </c>
      <c r="AM39" s="54">
        <v>0</v>
      </c>
      <c r="AN39" s="83">
        <v>0</v>
      </c>
      <c r="AO39" s="83">
        <v>0</v>
      </c>
      <c r="AP39" s="35">
        <v>0</v>
      </c>
      <c r="AQ39" s="11" t="s">
        <v>81</v>
      </c>
      <c r="AR39" s="45" t="s">
        <v>122</v>
      </c>
      <c r="AS39" s="13">
        <v>0</v>
      </c>
      <c r="AT39" s="83">
        <v>0</v>
      </c>
      <c r="AU39" s="83">
        <v>0</v>
      </c>
      <c r="AV39" s="13">
        <v>0</v>
      </c>
      <c r="AW39" s="35">
        <v>0</v>
      </c>
      <c r="AX39" s="13">
        <v>0</v>
      </c>
      <c r="AY39" s="13">
        <v>0</v>
      </c>
      <c r="AZ39" s="13">
        <v>0</v>
      </c>
      <c r="BA39" s="13">
        <v>0</v>
      </c>
      <c r="BB39" s="54">
        <v>0</v>
      </c>
      <c r="BC39" s="54">
        <v>0</v>
      </c>
      <c r="BD39" s="54">
        <v>0</v>
      </c>
    </row>
    <row r="40" spans="1:1288" s="130" customFormat="1" x14ac:dyDescent="0.3">
      <c r="A40" s="123"/>
      <c r="B40" s="124" t="s">
        <v>64</v>
      </c>
      <c r="C40" s="125">
        <v>0</v>
      </c>
      <c r="D40" s="125">
        <v>0</v>
      </c>
      <c r="E40" s="125">
        <v>0</v>
      </c>
      <c r="F40" s="125">
        <v>0</v>
      </c>
      <c r="G40" s="125">
        <v>0</v>
      </c>
      <c r="H40" s="125">
        <v>0</v>
      </c>
      <c r="I40" s="125">
        <v>0</v>
      </c>
      <c r="J40" s="126">
        <v>0</v>
      </c>
      <c r="K40" s="125">
        <v>0</v>
      </c>
      <c r="L40" s="125">
        <v>0</v>
      </c>
      <c r="M40" s="125">
        <v>0</v>
      </c>
      <c r="N40" s="125">
        <v>0</v>
      </c>
      <c r="O40" s="123"/>
      <c r="P40" s="127" t="s">
        <v>113</v>
      </c>
      <c r="Q40" s="125">
        <v>0</v>
      </c>
      <c r="R40" s="125">
        <v>0</v>
      </c>
      <c r="S40" s="125">
        <v>0</v>
      </c>
      <c r="T40" s="125">
        <v>0</v>
      </c>
      <c r="U40" s="125">
        <v>0</v>
      </c>
      <c r="V40" s="125">
        <v>0</v>
      </c>
      <c r="W40" s="125">
        <v>0</v>
      </c>
      <c r="X40" s="125">
        <v>0</v>
      </c>
      <c r="Y40" s="125">
        <v>0</v>
      </c>
      <c r="Z40" s="125">
        <v>0</v>
      </c>
      <c r="AA40" s="125">
        <v>0</v>
      </c>
      <c r="AB40" s="125">
        <v>0</v>
      </c>
      <c r="AC40" s="123"/>
      <c r="AD40" s="127" t="s">
        <v>122</v>
      </c>
      <c r="AE40" s="125">
        <v>0</v>
      </c>
      <c r="AF40" s="125">
        <v>0</v>
      </c>
      <c r="AG40" s="125">
        <v>0</v>
      </c>
      <c r="AH40" s="125">
        <v>0</v>
      </c>
      <c r="AI40" s="125">
        <v>0</v>
      </c>
      <c r="AJ40" s="125">
        <v>0</v>
      </c>
      <c r="AK40" s="128">
        <v>0</v>
      </c>
      <c r="AL40" s="129">
        <v>0</v>
      </c>
      <c r="AM40" s="128">
        <v>0</v>
      </c>
      <c r="AN40" s="129">
        <v>0</v>
      </c>
      <c r="AO40" s="129">
        <v>0</v>
      </c>
      <c r="AP40" s="126">
        <v>0</v>
      </c>
      <c r="AQ40" s="123"/>
      <c r="AR40" s="127" t="s">
        <v>142</v>
      </c>
      <c r="AS40" s="125">
        <v>0</v>
      </c>
      <c r="AT40" s="129">
        <v>0</v>
      </c>
      <c r="AU40" s="129">
        <v>0</v>
      </c>
      <c r="AV40" s="125">
        <v>0</v>
      </c>
      <c r="AW40" s="126">
        <v>0</v>
      </c>
      <c r="AX40" s="125">
        <v>0</v>
      </c>
      <c r="AY40" s="125">
        <v>0</v>
      </c>
      <c r="AZ40" s="125">
        <v>0</v>
      </c>
      <c r="BA40" s="125">
        <v>0</v>
      </c>
      <c r="BB40" s="128">
        <v>0</v>
      </c>
      <c r="BC40" s="128">
        <v>0</v>
      </c>
      <c r="BD40" s="128">
        <v>0</v>
      </c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  <c r="AMK40"/>
      <c r="AML40"/>
      <c r="AMM40"/>
      <c r="AMN40"/>
      <c r="AMO40"/>
      <c r="AMP40"/>
      <c r="AMQ40"/>
      <c r="AMR40"/>
      <c r="AMS40"/>
      <c r="AMT40"/>
      <c r="AMU40"/>
      <c r="AMV40"/>
      <c r="AMW40"/>
      <c r="AMX40"/>
      <c r="AMY40"/>
      <c r="AMZ40"/>
      <c r="ANA40"/>
      <c r="ANB40"/>
      <c r="ANC40"/>
      <c r="AND40"/>
      <c r="ANE40"/>
      <c r="ANF40"/>
      <c r="ANG40"/>
      <c r="ANH40"/>
      <c r="ANI40"/>
      <c r="ANJ40"/>
      <c r="ANK40"/>
      <c r="ANL40"/>
      <c r="ANM40"/>
      <c r="ANN40"/>
      <c r="ANO40"/>
      <c r="ANP40"/>
      <c r="ANQ40"/>
      <c r="ANR40"/>
      <c r="ANS40"/>
      <c r="ANT40"/>
      <c r="ANU40"/>
      <c r="ANV40"/>
      <c r="ANW40"/>
      <c r="ANX40"/>
      <c r="ANY40"/>
      <c r="ANZ40"/>
      <c r="AOA40"/>
      <c r="AOB40"/>
      <c r="AOC40"/>
      <c r="AOD40"/>
      <c r="AOE40"/>
      <c r="AOF40"/>
      <c r="AOG40"/>
      <c r="AOH40"/>
      <c r="AOI40"/>
      <c r="AOJ40"/>
      <c r="AOK40"/>
      <c r="AOL40"/>
      <c r="AOM40"/>
      <c r="AON40"/>
      <c r="AOO40"/>
      <c r="AOP40"/>
      <c r="AOQ40"/>
      <c r="AOR40"/>
      <c r="AOS40"/>
      <c r="AOT40"/>
      <c r="AOU40"/>
      <c r="AOV40"/>
      <c r="AOW40"/>
      <c r="AOX40"/>
      <c r="AOY40"/>
      <c r="AOZ40"/>
      <c r="APA40"/>
      <c r="APB40"/>
      <c r="APC40"/>
      <c r="APD40"/>
      <c r="APE40"/>
      <c r="APF40"/>
      <c r="APG40"/>
      <c r="APH40"/>
      <c r="API40"/>
      <c r="APJ40"/>
      <c r="APK40"/>
      <c r="APL40"/>
      <c r="APM40"/>
      <c r="APN40"/>
      <c r="APO40"/>
      <c r="APP40"/>
      <c r="APQ40"/>
      <c r="APR40"/>
      <c r="APS40"/>
      <c r="APT40"/>
      <c r="APU40"/>
      <c r="APV40"/>
      <c r="APW40"/>
      <c r="APX40"/>
      <c r="APY40"/>
      <c r="APZ40"/>
      <c r="AQA40"/>
      <c r="AQB40"/>
      <c r="AQC40"/>
      <c r="AQD40"/>
      <c r="AQE40"/>
      <c r="AQF40"/>
      <c r="AQG40"/>
      <c r="AQH40"/>
      <c r="AQI40"/>
      <c r="AQJ40"/>
      <c r="AQK40"/>
      <c r="AQL40"/>
      <c r="AQM40"/>
      <c r="AQN40"/>
      <c r="AQO40"/>
      <c r="AQP40"/>
      <c r="AQQ40"/>
      <c r="AQR40"/>
      <c r="AQS40"/>
      <c r="AQT40"/>
      <c r="AQU40"/>
      <c r="AQV40"/>
      <c r="AQW40"/>
      <c r="AQX40"/>
      <c r="AQY40"/>
      <c r="AQZ40"/>
      <c r="ARA40"/>
      <c r="ARB40"/>
      <c r="ARC40"/>
      <c r="ARD40"/>
      <c r="ARE40"/>
      <c r="ARF40"/>
      <c r="ARG40"/>
      <c r="ARH40"/>
      <c r="ARI40"/>
      <c r="ARJ40"/>
      <c r="ARK40"/>
      <c r="ARL40"/>
      <c r="ARM40"/>
      <c r="ARN40"/>
      <c r="ARO40"/>
      <c r="ARP40"/>
      <c r="ARQ40"/>
      <c r="ARR40"/>
      <c r="ARS40"/>
      <c r="ART40"/>
      <c r="ARU40"/>
      <c r="ARV40"/>
      <c r="ARW40"/>
      <c r="ARX40"/>
      <c r="ARY40"/>
      <c r="ARZ40"/>
      <c r="ASA40"/>
      <c r="ASB40"/>
      <c r="ASC40"/>
      <c r="ASD40"/>
      <c r="ASE40"/>
      <c r="ASF40"/>
      <c r="ASG40"/>
      <c r="ASH40"/>
      <c r="ASI40"/>
      <c r="ASJ40"/>
      <c r="ASK40"/>
      <c r="ASL40"/>
      <c r="ASM40"/>
      <c r="ASN40"/>
      <c r="ASO40"/>
      <c r="ASP40"/>
      <c r="ASQ40"/>
      <c r="ASR40"/>
      <c r="ASS40"/>
      <c r="AST40"/>
      <c r="ASU40"/>
      <c r="ASV40"/>
      <c r="ASW40"/>
      <c r="ASX40"/>
      <c r="ASY40"/>
      <c r="ASZ40"/>
      <c r="ATA40"/>
      <c r="ATB40"/>
      <c r="ATC40"/>
      <c r="ATD40"/>
      <c r="ATE40"/>
      <c r="ATF40"/>
      <c r="ATG40"/>
      <c r="ATH40"/>
      <c r="ATI40"/>
      <c r="ATJ40"/>
      <c r="ATK40"/>
      <c r="ATL40"/>
      <c r="ATM40"/>
      <c r="ATN40"/>
      <c r="ATO40"/>
      <c r="ATP40"/>
      <c r="ATQ40"/>
      <c r="ATR40"/>
      <c r="ATS40"/>
      <c r="ATT40"/>
      <c r="ATU40"/>
      <c r="ATV40"/>
      <c r="ATW40"/>
      <c r="ATX40"/>
      <c r="ATY40"/>
      <c r="ATZ40"/>
      <c r="AUA40"/>
      <c r="AUB40"/>
      <c r="AUC40"/>
      <c r="AUD40"/>
      <c r="AUE40"/>
      <c r="AUF40"/>
      <c r="AUG40"/>
      <c r="AUH40"/>
      <c r="AUI40"/>
      <c r="AUJ40"/>
      <c r="AUK40"/>
      <c r="AUL40"/>
      <c r="AUM40"/>
      <c r="AUN40"/>
      <c r="AUO40"/>
      <c r="AUP40"/>
      <c r="AUQ40"/>
      <c r="AUR40"/>
      <c r="AUS40"/>
      <c r="AUT40"/>
      <c r="AUU40"/>
      <c r="AUV40"/>
      <c r="AUW40"/>
      <c r="AUX40"/>
      <c r="AUY40"/>
      <c r="AUZ40"/>
      <c r="AVA40"/>
      <c r="AVB40"/>
      <c r="AVC40"/>
      <c r="AVD40"/>
      <c r="AVE40"/>
      <c r="AVF40"/>
      <c r="AVG40"/>
      <c r="AVH40"/>
      <c r="AVI40"/>
      <c r="AVJ40"/>
      <c r="AVK40"/>
      <c r="AVL40"/>
      <c r="AVM40"/>
      <c r="AVN40"/>
      <c r="AVO40"/>
      <c r="AVP40"/>
      <c r="AVQ40"/>
      <c r="AVR40"/>
      <c r="AVS40"/>
      <c r="AVT40"/>
      <c r="AVU40"/>
      <c r="AVV40"/>
      <c r="AVW40"/>
      <c r="AVX40"/>
      <c r="AVY40"/>
      <c r="AVZ40"/>
      <c r="AWA40"/>
      <c r="AWB40"/>
      <c r="AWC40"/>
      <c r="AWD40"/>
      <c r="AWE40"/>
      <c r="AWF40"/>
      <c r="AWG40"/>
      <c r="AWH40"/>
      <c r="AWI40"/>
      <c r="AWJ40"/>
      <c r="AWK40"/>
      <c r="AWL40"/>
      <c r="AWM40"/>
      <c r="AWN40"/>
    </row>
    <row r="41" spans="1:1288" x14ac:dyDescent="0.3">
      <c r="A41" s="139" t="s">
        <v>82</v>
      </c>
      <c r="B41" s="12" t="s">
        <v>63</v>
      </c>
      <c r="C41" s="13">
        <v>36.04</v>
      </c>
      <c r="D41" s="13">
        <v>134.84</v>
      </c>
      <c r="E41" s="13">
        <v>1692.41</v>
      </c>
      <c r="F41" s="13">
        <v>2742.8500000000004</v>
      </c>
      <c r="G41" s="13">
        <v>4282.05</v>
      </c>
      <c r="H41" s="13">
        <v>6519.5500000000011</v>
      </c>
      <c r="I41" s="13">
        <v>6519.5500000000011</v>
      </c>
      <c r="J41" s="35">
        <v>6519.5500000000011</v>
      </c>
      <c r="K41" s="13">
        <v>6519.5500000000011</v>
      </c>
      <c r="L41" s="13">
        <v>6519.5500000000011</v>
      </c>
      <c r="M41" s="13">
        <v>6519.5500000000011</v>
      </c>
      <c r="N41" s="13">
        <v>6520</v>
      </c>
      <c r="O41" s="11" t="s">
        <v>82</v>
      </c>
      <c r="P41" s="45" t="s">
        <v>64</v>
      </c>
      <c r="Q41" s="13">
        <v>106.86</v>
      </c>
      <c r="R41" s="13">
        <v>3192.56</v>
      </c>
      <c r="S41" s="13">
        <v>3868.44</v>
      </c>
      <c r="T41" s="13">
        <v>4479.24</v>
      </c>
      <c r="U41" s="13">
        <v>5917</v>
      </c>
      <c r="V41" s="13">
        <v>7588.29</v>
      </c>
      <c r="W41" s="13">
        <v>8653.89</v>
      </c>
      <c r="X41" s="13">
        <v>9064.89</v>
      </c>
      <c r="Y41" s="13">
        <v>9064.89</v>
      </c>
      <c r="Z41" s="13">
        <v>9064.89</v>
      </c>
      <c r="AA41" s="13">
        <v>9064.89</v>
      </c>
      <c r="AB41" s="13">
        <v>9064.89</v>
      </c>
      <c r="AC41" s="11" t="s">
        <v>82</v>
      </c>
      <c r="AD41" s="45" t="s">
        <v>113</v>
      </c>
      <c r="AE41" s="13">
        <v>64.929999999999993</v>
      </c>
      <c r="AF41" s="13">
        <v>404.64000000000004</v>
      </c>
      <c r="AG41" s="13">
        <v>1719</v>
      </c>
      <c r="AH41" s="13">
        <v>2706.75</v>
      </c>
      <c r="AI41" s="13">
        <v>4519.25</v>
      </c>
      <c r="AJ41" s="13">
        <v>5902.25</v>
      </c>
      <c r="AK41" s="54">
        <v>6015.05</v>
      </c>
      <c r="AL41" s="83">
        <v>6015.05</v>
      </c>
      <c r="AM41" s="54">
        <v>6015.05</v>
      </c>
      <c r="AN41" s="83">
        <v>6015.05</v>
      </c>
      <c r="AO41" s="83">
        <v>6015.05</v>
      </c>
      <c r="AP41" s="35">
        <v>6020.85</v>
      </c>
      <c r="AQ41" s="11" t="s">
        <v>82</v>
      </c>
      <c r="AR41" s="45" t="s">
        <v>122</v>
      </c>
      <c r="AS41" s="13">
        <v>5.0999999999999996</v>
      </c>
      <c r="AT41" s="83">
        <v>1640.749</v>
      </c>
      <c r="AU41" s="83">
        <v>1640.749</v>
      </c>
      <c r="AV41" s="13">
        <v>3314.9490000000001</v>
      </c>
      <c r="AW41" s="35">
        <v>5107.9490000000005</v>
      </c>
      <c r="AX41" s="13">
        <v>6494.9490000000005</v>
      </c>
      <c r="AY41" s="13">
        <v>6523.9490000000005</v>
      </c>
      <c r="AZ41" s="13">
        <v>6523.9490000000005</v>
      </c>
      <c r="BA41" s="13">
        <v>11728.949000000001</v>
      </c>
      <c r="BB41" s="54">
        <v>11728.949000000001</v>
      </c>
      <c r="BC41" s="54">
        <v>11728.949000000001</v>
      </c>
      <c r="BD41" s="54">
        <v>6728.9490000000005</v>
      </c>
    </row>
    <row r="42" spans="1:1288" s="130" customFormat="1" x14ac:dyDescent="0.3">
      <c r="A42" s="123"/>
      <c r="B42" s="124" t="s">
        <v>64</v>
      </c>
      <c r="C42" s="125">
        <v>106.86</v>
      </c>
      <c r="D42" s="125">
        <v>702.52800000000002</v>
      </c>
      <c r="E42" s="125">
        <v>1252.3040000000001</v>
      </c>
      <c r="F42" s="125">
        <v>1863.124</v>
      </c>
      <c r="G42" s="125">
        <v>3301.1239999999998</v>
      </c>
      <c r="H42" s="125">
        <v>7462.1100000000006</v>
      </c>
      <c r="I42" s="125">
        <v>7870.59</v>
      </c>
      <c r="J42" s="126">
        <v>7870.59</v>
      </c>
      <c r="K42" s="125">
        <v>7870.59</v>
      </c>
      <c r="L42" s="125">
        <v>7870.59</v>
      </c>
      <c r="M42" s="125">
        <v>7870.59</v>
      </c>
      <c r="N42" s="125">
        <v>9065</v>
      </c>
      <c r="O42" s="123"/>
      <c r="P42" s="127" t="s">
        <v>113</v>
      </c>
      <c r="Q42" s="125">
        <v>64.929999999999993</v>
      </c>
      <c r="R42" s="125">
        <v>404.64000000000004</v>
      </c>
      <c r="S42" s="125">
        <v>1706.5500000000002</v>
      </c>
      <c r="T42" s="125">
        <v>2694.25</v>
      </c>
      <c r="U42" s="125">
        <v>4507</v>
      </c>
      <c r="V42" s="125">
        <v>5902.25</v>
      </c>
      <c r="W42" s="125">
        <v>5939.75</v>
      </c>
      <c r="X42" s="125">
        <v>5939.75</v>
      </c>
      <c r="Y42" s="125">
        <v>5939.75</v>
      </c>
      <c r="Z42" s="125">
        <v>5939.75</v>
      </c>
      <c r="AA42" s="125">
        <v>5939.75</v>
      </c>
      <c r="AB42" s="125">
        <v>5945.55</v>
      </c>
      <c r="AC42" s="123"/>
      <c r="AD42" s="127" t="s">
        <v>122</v>
      </c>
      <c r="AE42" s="125">
        <v>5.0999999999999996</v>
      </c>
      <c r="AF42" s="125">
        <v>478.55</v>
      </c>
      <c r="AG42" s="125">
        <v>1641</v>
      </c>
      <c r="AH42" s="125">
        <v>3314.9490000000001</v>
      </c>
      <c r="AI42" s="125">
        <v>5107.9490000000005</v>
      </c>
      <c r="AJ42" s="125">
        <v>6494.9490000000005</v>
      </c>
      <c r="AK42" s="128">
        <v>6523.9490000000005</v>
      </c>
      <c r="AL42" s="129">
        <v>6523.9490000000005</v>
      </c>
      <c r="AM42" s="128">
        <v>6523.9490000000005</v>
      </c>
      <c r="AN42" s="129">
        <v>6523.9490000000005</v>
      </c>
      <c r="AO42" s="129">
        <v>6523.9490000000005</v>
      </c>
      <c r="AP42" s="126">
        <v>6523.9490000000005</v>
      </c>
      <c r="AQ42" s="123"/>
      <c r="AR42" s="127" t="s">
        <v>142</v>
      </c>
      <c r="AS42" s="125">
        <v>60.3</v>
      </c>
      <c r="AT42" s="129">
        <v>1317.2289999999998</v>
      </c>
      <c r="AU42" s="129">
        <v>1317.2289999999998</v>
      </c>
      <c r="AV42" s="125">
        <v>3845.8389999999999</v>
      </c>
      <c r="AW42" s="126">
        <v>5878.8389999999999</v>
      </c>
      <c r="AX42" s="125">
        <v>7550.8389999999999</v>
      </c>
      <c r="AY42" s="125">
        <v>7570.259</v>
      </c>
      <c r="AZ42" s="125">
        <v>7570.259</v>
      </c>
      <c r="BA42" s="125">
        <v>7066.0389999999998</v>
      </c>
      <c r="BB42" s="128">
        <v>7066.0389999999998</v>
      </c>
      <c r="BC42" s="128">
        <v>7066.0389999999998</v>
      </c>
      <c r="BD42" s="128">
        <v>7091.1489999999994</v>
      </c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  <c r="AMK42"/>
      <c r="AML42"/>
      <c r="AMM42"/>
      <c r="AMN42"/>
      <c r="AMO42"/>
      <c r="AMP42"/>
      <c r="AMQ42"/>
      <c r="AMR42"/>
      <c r="AMS42"/>
      <c r="AMT42"/>
      <c r="AMU42"/>
      <c r="AMV42"/>
      <c r="AMW42"/>
      <c r="AMX42"/>
      <c r="AMY42"/>
      <c r="AMZ42"/>
      <c r="ANA42"/>
      <c r="ANB42"/>
      <c r="ANC42"/>
      <c r="AND42"/>
      <c r="ANE42"/>
      <c r="ANF42"/>
      <c r="ANG42"/>
      <c r="ANH42"/>
      <c r="ANI42"/>
      <c r="ANJ42"/>
      <c r="ANK42"/>
      <c r="ANL42"/>
      <c r="ANM42"/>
      <c r="ANN42"/>
      <c r="ANO42"/>
      <c r="ANP42"/>
      <c r="ANQ42"/>
      <c r="ANR42"/>
      <c r="ANS42"/>
      <c r="ANT42"/>
      <c r="ANU42"/>
      <c r="ANV42"/>
      <c r="ANW42"/>
      <c r="ANX42"/>
      <c r="ANY42"/>
      <c r="ANZ42"/>
      <c r="AOA42"/>
      <c r="AOB42"/>
      <c r="AOC42"/>
      <c r="AOD42"/>
      <c r="AOE42"/>
      <c r="AOF42"/>
      <c r="AOG42"/>
      <c r="AOH42"/>
      <c r="AOI42"/>
      <c r="AOJ42"/>
      <c r="AOK42"/>
      <c r="AOL42"/>
      <c r="AOM42"/>
      <c r="AON42"/>
      <c r="AOO42"/>
      <c r="AOP42"/>
      <c r="AOQ42"/>
      <c r="AOR42"/>
      <c r="AOS42"/>
      <c r="AOT42"/>
      <c r="AOU42"/>
      <c r="AOV42"/>
      <c r="AOW42"/>
      <c r="AOX42"/>
      <c r="AOY42"/>
      <c r="AOZ42"/>
      <c r="APA42"/>
      <c r="APB42"/>
      <c r="APC42"/>
      <c r="APD42"/>
      <c r="APE42"/>
      <c r="APF42"/>
      <c r="APG42"/>
      <c r="APH42"/>
      <c r="API42"/>
      <c r="APJ42"/>
      <c r="APK42"/>
      <c r="APL42"/>
      <c r="APM42"/>
      <c r="APN42"/>
      <c r="APO42"/>
      <c r="APP42"/>
      <c r="APQ42"/>
      <c r="APR42"/>
      <c r="APS42"/>
      <c r="APT42"/>
      <c r="APU42"/>
      <c r="APV42"/>
      <c r="APW42"/>
      <c r="APX42"/>
      <c r="APY42"/>
      <c r="APZ42"/>
      <c r="AQA42"/>
      <c r="AQB42"/>
      <c r="AQC42"/>
      <c r="AQD42"/>
      <c r="AQE42"/>
      <c r="AQF42"/>
      <c r="AQG42"/>
      <c r="AQH42"/>
      <c r="AQI42"/>
      <c r="AQJ42"/>
      <c r="AQK42"/>
      <c r="AQL42"/>
      <c r="AQM42"/>
      <c r="AQN42"/>
      <c r="AQO42"/>
      <c r="AQP42"/>
      <c r="AQQ42"/>
      <c r="AQR42"/>
      <c r="AQS42"/>
      <c r="AQT42"/>
      <c r="AQU42"/>
      <c r="AQV42"/>
      <c r="AQW42"/>
      <c r="AQX42"/>
      <c r="AQY42"/>
      <c r="AQZ42"/>
      <c r="ARA42"/>
      <c r="ARB42"/>
      <c r="ARC42"/>
      <c r="ARD42"/>
      <c r="ARE42"/>
      <c r="ARF42"/>
      <c r="ARG42"/>
      <c r="ARH42"/>
      <c r="ARI42"/>
      <c r="ARJ42"/>
      <c r="ARK42"/>
      <c r="ARL42"/>
      <c r="ARM42"/>
      <c r="ARN42"/>
      <c r="ARO42"/>
      <c r="ARP42"/>
      <c r="ARQ42"/>
      <c r="ARR42"/>
      <c r="ARS42"/>
      <c r="ART42"/>
      <c r="ARU42"/>
      <c r="ARV42"/>
      <c r="ARW42"/>
      <c r="ARX42"/>
      <c r="ARY42"/>
      <c r="ARZ42"/>
      <c r="ASA42"/>
      <c r="ASB42"/>
      <c r="ASC42"/>
      <c r="ASD42"/>
      <c r="ASE42"/>
      <c r="ASF42"/>
      <c r="ASG42"/>
      <c r="ASH42"/>
      <c r="ASI42"/>
      <c r="ASJ42"/>
      <c r="ASK42"/>
      <c r="ASL42"/>
      <c r="ASM42"/>
      <c r="ASN42"/>
      <c r="ASO42"/>
      <c r="ASP42"/>
      <c r="ASQ42"/>
      <c r="ASR42"/>
      <c r="ASS42"/>
      <c r="AST42"/>
      <c r="ASU42"/>
      <c r="ASV42"/>
      <c r="ASW42"/>
      <c r="ASX42"/>
      <c r="ASY42"/>
      <c r="ASZ42"/>
      <c r="ATA42"/>
      <c r="ATB42"/>
      <c r="ATC42"/>
      <c r="ATD42"/>
      <c r="ATE42"/>
      <c r="ATF42"/>
      <c r="ATG42"/>
      <c r="ATH42"/>
      <c r="ATI42"/>
      <c r="ATJ42"/>
      <c r="ATK42"/>
      <c r="ATL42"/>
      <c r="ATM42"/>
      <c r="ATN42"/>
      <c r="ATO42"/>
      <c r="ATP42"/>
      <c r="ATQ42"/>
      <c r="ATR42"/>
      <c r="ATS42"/>
      <c r="ATT42"/>
      <c r="ATU42"/>
      <c r="ATV42"/>
      <c r="ATW42"/>
      <c r="ATX42"/>
      <c r="ATY42"/>
      <c r="ATZ42"/>
      <c r="AUA42"/>
      <c r="AUB42"/>
      <c r="AUC42"/>
      <c r="AUD42"/>
      <c r="AUE42"/>
      <c r="AUF42"/>
      <c r="AUG42"/>
      <c r="AUH42"/>
      <c r="AUI42"/>
      <c r="AUJ42"/>
      <c r="AUK42"/>
      <c r="AUL42"/>
      <c r="AUM42"/>
      <c r="AUN42"/>
      <c r="AUO42"/>
      <c r="AUP42"/>
      <c r="AUQ42"/>
      <c r="AUR42"/>
      <c r="AUS42"/>
      <c r="AUT42"/>
      <c r="AUU42"/>
      <c r="AUV42"/>
      <c r="AUW42"/>
      <c r="AUX42"/>
      <c r="AUY42"/>
      <c r="AUZ42"/>
      <c r="AVA42"/>
      <c r="AVB42"/>
      <c r="AVC42"/>
      <c r="AVD42"/>
      <c r="AVE42"/>
      <c r="AVF42"/>
      <c r="AVG42"/>
      <c r="AVH42"/>
      <c r="AVI42"/>
      <c r="AVJ42"/>
      <c r="AVK42"/>
      <c r="AVL42"/>
      <c r="AVM42"/>
      <c r="AVN42"/>
      <c r="AVO42"/>
      <c r="AVP42"/>
      <c r="AVQ42"/>
      <c r="AVR42"/>
      <c r="AVS42"/>
      <c r="AVT42"/>
      <c r="AVU42"/>
      <c r="AVV42"/>
      <c r="AVW42"/>
      <c r="AVX42"/>
      <c r="AVY42"/>
      <c r="AVZ42"/>
      <c r="AWA42"/>
      <c r="AWB42"/>
      <c r="AWC42"/>
      <c r="AWD42"/>
      <c r="AWE42"/>
      <c r="AWF42"/>
      <c r="AWG42"/>
      <c r="AWH42"/>
      <c r="AWI42"/>
      <c r="AWJ42"/>
      <c r="AWK42"/>
      <c r="AWL42"/>
      <c r="AWM42"/>
      <c r="AWN42"/>
    </row>
    <row r="43" spans="1:1288" x14ac:dyDescent="0.3">
      <c r="A43" s="11" t="s">
        <v>83</v>
      </c>
      <c r="B43" s="12" t="s">
        <v>63</v>
      </c>
      <c r="C43" s="13">
        <v>0</v>
      </c>
      <c r="D43" s="13">
        <v>0</v>
      </c>
      <c r="E43" s="13">
        <v>0</v>
      </c>
      <c r="F43" s="13">
        <v>0</v>
      </c>
      <c r="G43" s="13">
        <v>0</v>
      </c>
      <c r="H43" s="13">
        <v>0</v>
      </c>
      <c r="I43" s="13">
        <v>0</v>
      </c>
      <c r="J43" s="35">
        <v>0</v>
      </c>
      <c r="K43" s="13">
        <v>0</v>
      </c>
      <c r="L43" s="13">
        <v>0</v>
      </c>
      <c r="M43" s="13">
        <v>0</v>
      </c>
      <c r="N43" s="13">
        <v>0</v>
      </c>
      <c r="O43" s="11" t="s">
        <v>83</v>
      </c>
      <c r="P43" s="45" t="s">
        <v>64</v>
      </c>
      <c r="Q43" s="13">
        <v>0</v>
      </c>
      <c r="R43" s="13">
        <v>0</v>
      </c>
      <c r="S43" s="13">
        <v>0</v>
      </c>
      <c r="T43" s="13">
        <v>0</v>
      </c>
      <c r="U43" s="13">
        <v>0</v>
      </c>
      <c r="V43" s="13">
        <v>0</v>
      </c>
      <c r="W43" s="13">
        <v>0</v>
      </c>
      <c r="X43" s="13">
        <v>0</v>
      </c>
      <c r="Y43" s="13">
        <v>0</v>
      </c>
      <c r="Z43" s="13">
        <v>0</v>
      </c>
      <c r="AA43" s="13">
        <v>0</v>
      </c>
      <c r="AB43" s="13">
        <v>0</v>
      </c>
      <c r="AC43" s="11" t="s">
        <v>83</v>
      </c>
      <c r="AD43" s="45" t="s">
        <v>113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54">
        <v>0</v>
      </c>
      <c r="AL43" s="83">
        <v>0</v>
      </c>
      <c r="AM43" s="54">
        <v>0</v>
      </c>
      <c r="AN43" s="83">
        <v>0</v>
      </c>
      <c r="AO43" s="83">
        <v>0</v>
      </c>
      <c r="AP43" s="35">
        <v>0</v>
      </c>
      <c r="AQ43" s="11" t="s">
        <v>83</v>
      </c>
      <c r="AR43" s="45" t="s">
        <v>122</v>
      </c>
      <c r="AS43" s="13">
        <v>0</v>
      </c>
      <c r="AT43" s="83">
        <v>0</v>
      </c>
      <c r="AU43" s="83">
        <v>0</v>
      </c>
      <c r="AV43" s="13">
        <v>0</v>
      </c>
      <c r="AW43" s="35">
        <v>0</v>
      </c>
      <c r="AX43" s="13">
        <v>0</v>
      </c>
      <c r="AY43" s="13">
        <v>0</v>
      </c>
      <c r="AZ43" s="13">
        <v>0</v>
      </c>
      <c r="BA43" s="13">
        <v>0</v>
      </c>
      <c r="BB43" s="54">
        <v>0</v>
      </c>
      <c r="BC43" s="54">
        <v>0</v>
      </c>
      <c r="BD43" s="54">
        <v>0</v>
      </c>
    </row>
    <row r="44" spans="1:1288" s="130" customFormat="1" x14ac:dyDescent="0.3">
      <c r="A44" s="123"/>
      <c r="B44" s="124" t="s">
        <v>64</v>
      </c>
      <c r="C44" s="125">
        <v>0</v>
      </c>
      <c r="D44" s="125">
        <v>0</v>
      </c>
      <c r="E44" s="125">
        <v>0</v>
      </c>
      <c r="F44" s="125">
        <v>0</v>
      </c>
      <c r="G44" s="125">
        <v>0</v>
      </c>
      <c r="H44" s="125">
        <v>0</v>
      </c>
      <c r="I44" s="125">
        <v>0</v>
      </c>
      <c r="J44" s="126">
        <v>0</v>
      </c>
      <c r="K44" s="125">
        <v>0</v>
      </c>
      <c r="L44" s="125">
        <v>0</v>
      </c>
      <c r="M44" s="125">
        <v>0</v>
      </c>
      <c r="N44" s="125">
        <v>0</v>
      </c>
      <c r="O44" s="123"/>
      <c r="P44" s="127" t="s">
        <v>113</v>
      </c>
      <c r="Q44" s="125">
        <v>0</v>
      </c>
      <c r="R44" s="125">
        <v>0</v>
      </c>
      <c r="S44" s="125">
        <v>0</v>
      </c>
      <c r="T44" s="125">
        <v>0</v>
      </c>
      <c r="U44" s="125">
        <v>0</v>
      </c>
      <c r="V44" s="125">
        <v>0</v>
      </c>
      <c r="W44" s="125">
        <v>0</v>
      </c>
      <c r="X44" s="125">
        <v>0</v>
      </c>
      <c r="Y44" s="125">
        <v>0</v>
      </c>
      <c r="Z44" s="125">
        <v>0</v>
      </c>
      <c r="AA44" s="125">
        <v>0</v>
      </c>
      <c r="AB44" s="125">
        <v>0</v>
      </c>
      <c r="AC44" s="123"/>
      <c r="AD44" s="127" t="s">
        <v>122</v>
      </c>
      <c r="AE44" s="125">
        <v>0</v>
      </c>
      <c r="AF44" s="125">
        <v>0</v>
      </c>
      <c r="AG44" s="125">
        <v>0</v>
      </c>
      <c r="AH44" s="125">
        <v>0</v>
      </c>
      <c r="AI44" s="125">
        <v>0</v>
      </c>
      <c r="AJ44" s="125">
        <v>0</v>
      </c>
      <c r="AK44" s="128">
        <v>0</v>
      </c>
      <c r="AL44" s="129">
        <v>0</v>
      </c>
      <c r="AM44" s="128">
        <v>0</v>
      </c>
      <c r="AN44" s="129">
        <v>0</v>
      </c>
      <c r="AO44" s="129">
        <v>0</v>
      </c>
      <c r="AP44" s="126">
        <v>0</v>
      </c>
      <c r="AQ44" s="123"/>
      <c r="AR44" s="127" t="s">
        <v>142</v>
      </c>
      <c r="AS44" s="125">
        <v>0</v>
      </c>
      <c r="AT44" s="129">
        <v>0</v>
      </c>
      <c r="AU44" s="129">
        <v>0</v>
      </c>
      <c r="AV44" s="125">
        <v>0</v>
      </c>
      <c r="AW44" s="126">
        <v>0</v>
      </c>
      <c r="AX44" s="125">
        <v>0</v>
      </c>
      <c r="AY44" s="125">
        <v>0</v>
      </c>
      <c r="AZ44" s="125">
        <v>0</v>
      </c>
      <c r="BA44" s="125">
        <v>0</v>
      </c>
      <c r="BB44" s="128">
        <v>0</v>
      </c>
      <c r="BC44" s="128">
        <v>0</v>
      </c>
      <c r="BD44" s="128">
        <v>0</v>
      </c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  <c r="AMK44"/>
      <c r="AML44"/>
      <c r="AMM44"/>
      <c r="AMN44"/>
      <c r="AMO44"/>
      <c r="AMP44"/>
      <c r="AMQ44"/>
      <c r="AMR44"/>
      <c r="AMS44"/>
      <c r="AMT44"/>
      <c r="AMU44"/>
      <c r="AMV44"/>
      <c r="AMW44"/>
      <c r="AMX44"/>
      <c r="AMY44"/>
      <c r="AMZ44"/>
      <c r="ANA44"/>
      <c r="ANB44"/>
      <c r="ANC44"/>
      <c r="AND44"/>
      <c r="ANE44"/>
      <c r="ANF44"/>
      <c r="ANG44"/>
      <c r="ANH44"/>
      <c r="ANI44"/>
      <c r="ANJ44"/>
      <c r="ANK44"/>
      <c r="ANL44"/>
      <c r="ANM44"/>
      <c r="ANN44"/>
      <c r="ANO44"/>
      <c r="ANP44"/>
      <c r="ANQ44"/>
      <c r="ANR44"/>
      <c r="ANS44"/>
      <c r="ANT44"/>
      <c r="ANU44"/>
      <c r="ANV44"/>
      <c r="ANW44"/>
      <c r="ANX44"/>
      <c r="ANY44"/>
      <c r="ANZ44"/>
      <c r="AOA44"/>
      <c r="AOB44"/>
      <c r="AOC44"/>
      <c r="AOD44"/>
      <c r="AOE44"/>
      <c r="AOF44"/>
      <c r="AOG44"/>
      <c r="AOH44"/>
      <c r="AOI44"/>
      <c r="AOJ44"/>
      <c r="AOK44"/>
      <c r="AOL44"/>
      <c r="AOM44"/>
      <c r="AON44"/>
      <c r="AOO44"/>
      <c r="AOP44"/>
      <c r="AOQ44"/>
      <c r="AOR44"/>
      <c r="AOS44"/>
      <c r="AOT44"/>
      <c r="AOU44"/>
      <c r="AOV44"/>
      <c r="AOW44"/>
      <c r="AOX44"/>
      <c r="AOY44"/>
      <c r="AOZ44"/>
      <c r="APA44"/>
      <c r="APB44"/>
      <c r="APC44"/>
      <c r="APD44"/>
      <c r="APE44"/>
      <c r="APF44"/>
      <c r="APG44"/>
      <c r="APH44"/>
      <c r="API44"/>
      <c r="APJ44"/>
      <c r="APK44"/>
      <c r="APL44"/>
      <c r="APM44"/>
      <c r="APN44"/>
      <c r="APO44"/>
      <c r="APP44"/>
      <c r="APQ44"/>
      <c r="APR44"/>
      <c r="APS44"/>
      <c r="APT44"/>
      <c r="APU44"/>
      <c r="APV44"/>
      <c r="APW44"/>
      <c r="APX44"/>
      <c r="APY44"/>
      <c r="APZ44"/>
      <c r="AQA44"/>
      <c r="AQB44"/>
      <c r="AQC44"/>
      <c r="AQD44"/>
      <c r="AQE44"/>
      <c r="AQF44"/>
      <c r="AQG44"/>
      <c r="AQH44"/>
      <c r="AQI44"/>
      <c r="AQJ44"/>
      <c r="AQK44"/>
      <c r="AQL44"/>
      <c r="AQM44"/>
      <c r="AQN44"/>
      <c r="AQO44"/>
      <c r="AQP44"/>
      <c r="AQQ44"/>
      <c r="AQR44"/>
      <c r="AQS44"/>
      <c r="AQT44"/>
      <c r="AQU44"/>
      <c r="AQV44"/>
      <c r="AQW44"/>
      <c r="AQX44"/>
      <c r="AQY44"/>
      <c r="AQZ44"/>
      <c r="ARA44"/>
      <c r="ARB44"/>
      <c r="ARC44"/>
      <c r="ARD44"/>
      <c r="ARE44"/>
      <c r="ARF44"/>
      <c r="ARG44"/>
      <c r="ARH44"/>
      <c r="ARI44"/>
      <c r="ARJ44"/>
      <c r="ARK44"/>
      <c r="ARL44"/>
      <c r="ARM44"/>
      <c r="ARN44"/>
      <c r="ARO44"/>
      <c r="ARP44"/>
      <c r="ARQ44"/>
      <c r="ARR44"/>
      <c r="ARS44"/>
      <c r="ART44"/>
      <c r="ARU44"/>
      <c r="ARV44"/>
      <c r="ARW44"/>
      <c r="ARX44"/>
      <c r="ARY44"/>
      <c r="ARZ44"/>
      <c r="ASA44"/>
      <c r="ASB44"/>
      <c r="ASC44"/>
      <c r="ASD44"/>
      <c r="ASE44"/>
      <c r="ASF44"/>
      <c r="ASG44"/>
      <c r="ASH44"/>
      <c r="ASI44"/>
      <c r="ASJ44"/>
      <c r="ASK44"/>
      <c r="ASL44"/>
      <c r="ASM44"/>
      <c r="ASN44"/>
      <c r="ASO44"/>
      <c r="ASP44"/>
      <c r="ASQ44"/>
      <c r="ASR44"/>
      <c r="ASS44"/>
      <c r="AST44"/>
      <c r="ASU44"/>
      <c r="ASV44"/>
      <c r="ASW44"/>
      <c r="ASX44"/>
      <c r="ASY44"/>
      <c r="ASZ44"/>
      <c r="ATA44"/>
      <c r="ATB44"/>
      <c r="ATC44"/>
      <c r="ATD44"/>
      <c r="ATE44"/>
      <c r="ATF44"/>
      <c r="ATG44"/>
      <c r="ATH44"/>
      <c r="ATI44"/>
      <c r="ATJ44"/>
      <c r="ATK44"/>
      <c r="ATL44"/>
      <c r="ATM44"/>
      <c r="ATN44"/>
      <c r="ATO44"/>
      <c r="ATP44"/>
      <c r="ATQ44"/>
      <c r="ATR44"/>
      <c r="ATS44"/>
      <c r="ATT44"/>
      <c r="ATU44"/>
      <c r="ATV44"/>
      <c r="ATW44"/>
      <c r="ATX44"/>
      <c r="ATY44"/>
      <c r="ATZ44"/>
      <c r="AUA44"/>
      <c r="AUB44"/>
      <c r="AUC44"/>
      <c r="AUD44"/>
      <c r="AUE44"/>
      <c r="AUF44"/>
      <c r="AUG44"/>
      <c r="AUH44"/>
      <c r="AUI44"/>
      <c r="AUJ44"/>
      <c r="AUK44"/>
      <c r="AUL44"/>
      <c r="AUM44"/>
      <c r="AUN44"/>
      <c r="AUO44"/>
      <c r="AUP44"/>
      <c r="AUQ44"/>
      <c r="AUR44"/>
      <c r="AUS44"/>
      <c r="AUT44"/>
      <c r="AUU44"/>
      <c r="AUV44"/>
      <c r="AUW44"/>
      <c r="AUX44"/>
      <c r="AUY44"/>
      <c r="AUZ44"/>
      <c r="AVA44"/>
      <c r="AVB44"/>
      <c r="AVC44"/>
      <c r="AVD44"/>
      <c r="AVE44"/>
      <c r="AVF44"/>
      <c r="AVG44"/>
      <c r="AVH44"/>
      <c r="AVI44"/>
      <c r="AVJ44"/>
      <c r="AVK44"/>
      <c r="AVL44"/>
      <c r="AVM44"/>
      <c r="AVN44"/>
      <c r="AVO44"/>
      <c r="AVP44"/>
      <c r="AVQ44"/>
      <c r="AVR44"/>
      <c r="AVS44"/>
      <c r="AVT44"/>
      <c r="AVU44"/>
      <c r="AVV44"/>
      <c r="AVW44"/>
      <c r="AVX44"/>
      <c r="AVY44"/>
      <c r="AVZ44"/>
      <c r="AWA44"/>
      <c r="AWB44"/>
      <c r="AWC44"/>
      <c r="AWD44"/>
      <c r="AWE44"/>
      <c r="AWF44"/>
      <c r="AWG44"/>
      <c r="AWH44"/>
      <c r="AWI44"/>
      <c r="AWJ44"/>
      <c r="AWK44"/>
      <c r="AWL44"/>
      <c r="AWM44"/>
      <c r="AWN44"/>
    </row>
    <row r="45" spans="1:1288" x14ac:dyDescent="0.3">
      <c r="A45" s="139" t="s">
        <v>84</v>
      </c>
      <c r="B45" s="12" t="s">
        <v>63</v>
      </c>
      <c r="C45" s="13">
        <v>13631</v>
      </c>
      <c r="D45" s="13">
        <v>18631</v>
      </c>
      <c r="E45" s="13">
        <v>27951</v>
      </c>
      <c r="F45" s="13">
        <v>27951</v>
      </c>
      <c r="G45" s="13">
        <v>27951</v>
      </c>
      <c r="H45" s="13">
        <v>35951</v>
      </c>
      <c r="I45" s="13">
        <v>43951</v>
      </c>
      <c r="J45" s="35">
        <v>51951</v>
      </c>
      <c r="K45" s="13">
        <v>56751</v>
      </c>
      <c r="L45" s="13">
        <v>89580</v>
      </c>
      <c r="M45" s="13">
        <v>167983</v>
      </c>
      <c r="N45" s="13">
        <v>165691</v>
      </c>
      <c r="O45" s="11" t="s">
        <v>84</v>
      </c>
      <c r="P45" s="45" t="s">
        <v>64</v>
      </c>
      <c r="Q45" s="13">
        <v>14788</v>
      </c>
      <c r="R45" s="13">
        <v>14893</v>
      </c>
      <c r="S45" s="13">
        <v>14935</v>
      </c>
      <c r="T45" s="13">
        <v>15122</v>
      </c>
      <c r="U45" s="13">
        <v>15127</v>
      </c>
      <c r="V45" s="13">
        <v>15327</v>
      </c>
      <c r="W45" s="13">
        <v>16827</v>
      </c>
      <c r="X45" s="13">
        <v>18827</v>
      </c>
      <c r="Y45" s="13">
        <v>21928</v>
      </c>
      <c r="Z45" s="13">
        <v>58142</v>
      </c>
      <c r="AA45" s="13">
        <v>133795</v>
      </c>
      <c r="AB45" s="13">
        <v>206425</v>
      </c>
      <c r="AC45" s="11" t="s">
        <v>84</v>
      </c>
      <c r="AD45" s="45" t="s">
        <v>113</v>
      </c>
      <c r="AE45" s="13">
        <v>17153</v>
      </c>
      <c r="AF45" s="13">
        <v>19173</v>
      </c>
      <c r="AG45" s="13">
        <v>19173</v>
      </c>
      <c r="AH45" s="13">
        <v>19173</v>
      </c>
      <c r="AI45" s="13">
        <v>19173</v>
      </c>
      <c r="AJ45" s="13">
        <v>19173</v>
      </c>
      <c r="AK45" s="54">
        <v>20973</v>
      </c>
      <c r="AL45" s="83">
        <v>23219</v>
      </c>
      <c r="AM45" s="54">
        <v>26509</v>
      </c>
      <c r="AN45" s="83">
        <v>63537</v>
      </c>
      <c r="AO45" s="83">
        <v>142937</v>
      </c>
      <c r="AP45" s="35">
        <v>223917</v>
      </c>
      <c r="AQ45" s="11" t="s">
        <v>84</v>
      </c>
      <c r="AR45" s="45" t="s">
        <v>122</v>
      </c>
      <c r="AS45" s="13">
        <v>34791</v>
      </c>
      <c r="AT45" s="83">
        <v>34791</v>
      </c>
      <c r="AU45" s="83">
        <v>34791</v>
      </c>
      <c r="AV45" s="13">
        <v>36391</v>
      </c>
      <c r="AW45" s="35">
        <v>36891</v>
      </c>
      <c r="AX45" s="13">
        <v>38091</v>
      </c>
      <c r="AY45" s="13">
        <v>39891</v>
      </c>
      <c r="AZ45" s="13">
        <v>42041</v>
      </c>
      <c r="BA45" s="13">
        <v>40891</v>
      </c>
      <c r="BB45" s="54">
        <v>86970</v>
      </c>
      <c r="BC45" s="54">
        <v>174752</v>
      </c>
      <c r="BD45" s="54">
        <v>262252.27853333327</v>
      </c>
    </row>
    <row r="46" spans="1:1288" s="130" customFormat="1" x14ac:dyDescent="0.3">
      <c r="A46" s="123"/>
      <c r="B46" s="124" t="s">
        <v>64</v>
      </c>
      <c r="C46" s="125">
        <v>9940</v>
      </c>
      <c r="D46" s="125">
        <v>14440</v>
      </c>
      <c r="E46" s="125">
        <v>23440</v>
      </c>
      <c r="F46" s="125">
        <v>29440</v>
      </c>
      <c r="G46" s="125">
        <v>29440</v>
      </c>
      <c r="H46" s="125">
        <v>26440</v>
      </c>
      <c r="I46" s="125">
        <v>26440</v>
      </c>
      <c r="J46" s="126">
        <v>29440</v>
      </c>
      <c r="K46" s="125">
        <v>35561</v>
      </c>
      <c r="L46" s="125">
        <v>72811</v>
      </c>
      <c r="M46" s="125">
        <v>163464</v>
      </c>
      <c r="N46" s="125">
        <v>208831</v>
      </c>
      <c r="O46" s="123"/>
      <c r="P46" s="127" t="s">
        <v>113</v>
      </c>
      <c r="Q46" s="125">
        <v>17153</v>
      </c>
      <c r="R46" s="125">
        <v>18173</v>
      </c>
      <c r="S46" s="125">
        <v>19173</v>
      </c>
      <c r="T46" s="125">
        <v>19473</v>
      </c>
      <c r="U46" s="125">
        <v>19473</v>
      </c>
      <c r="V46" s="125">
        <v>19473</v>
      </c>
      <c r="W46" s="125">
        <v>21273</v>
      </c>
      <c r="X46" s="125">
        <v>23519</v>
      </c>
      <c r="Y46" s="125">
        <v>26809</v>
      </c>
      <c r="Z46" s="125">
        <v>63837</v>
      </c>
      <c r="AA46" s="125">
        <v>143237</v>
      </c>
      <c r="AB46" s="125">
        <v>224237</v>
      </c>
      <c r="AC46" s="123"/>
      <c r="AD46" s="127" t="s">
        <v>122</v>
      </c>
      <c r="AE46" s="125">
        <v>21600</v>
      </c>
      <c r="AF46" s="125">
        <v>23800</v>
      </c>
      <c r="AG46" s="125">
        <v>23800</v>
      </c>
      <c r="AH46" s="125">
        <v>25400</v>
      </c>
      <c r="AI46" s="125">
        <v>25900</v>
      </c>
      <c r="AJ46" s="125">
        <v>27100</v>
      </c>
      <c r="AK46" s="128">
        <v>28900</v>
      </c>
      <c r="AL46" s="129">
        <v>31050</v>
      </c>
      <c r="AM46" s="128">
        <v>34050</v>
      </c>
      <c r="AN46" s="129">
        <v>80129</v>
      </c>
      <c r="AO46" s="129">
        <v>167911</v>
      </c>
      <c r="AP46" s="126">
        <v>266402.27853333327</v>
      </c>
      <c r="AQ46" s="123"/>
      <c r="AR46" s="127" t="s">
        <v>142</v>
      </c>
      <c r="AS46" s="125">
        <v>47500</v>
      </c>
      <c r="AT46" s="129">
        <v>48983</v>
      </c>
      <c r="AU46" s="129">
        <v>48983</v>
      </c>
      <c r="AV46" s="125">
        <v>51783</v>
      </c>
      <c r="AW46" s="126">
        <v>52683</v>
      </c>
      <c r="AX46" s="125">
        <v>53583</v>
      </c>
      <c r="AY46" s="125">
        <v>54183</v>
      </c>
      <c r="AZ46" s="125">
        <v>56783</v>
      </c>
      <c r="BA46" s="125">
        <v>68783</v>
      </c>
      <c r="BB46" s="128">
        <v>126681</v>
      </c>
      <c r="BC46" s="128">
        <v>206681</v>
      </c>
      <c r="BD46" s="128">
        <v>232854</v>
      </c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  <c r="AMK46"/>
      <c r="AML46"/>
      <c r="AMM46"/>
      <c r="AMN46"/>
      <c r="AMO46"/>
      <c r="AMP46"/>
      <c r="AMQ46"/>
      <c r="AMR46"/>
      <c r="AMS46"/>
      <c r="AMT46"/>
      <c r="AMU46"/>
      <c r="AMV46"/>
      <c r="AMW46"/>
      <c r="AMX46"/>
      <c r="AMY46"/>
      <c r="AMZ46"/>
      <c r="ANA46"/>
      <c r="ANB46"/>
      <c r="ANC46"/>
      <c r="AND46"/>
      <c r="ANE46"/>
      <c r="ANF46"/>
      <c r="ANG46"/>
      <c r="ANH46"/>
      <c r="ANI46"/>
      <c r="ANJ46"/>
      <c r="ANK46"/>
      <c r="ANL46"/>
      <c r="ANM46"/>
      <c r="ANN46"/>
      <c r="ANO46"/>
      <c r="ANP46"/>
      <c r="ANQ46"/>
      <c r="ANR46"/>
      <c r="ANS46"/>
      <c r="ANT46"/>
      <c r="ANU46"/>
      <c r="ANV46"/>
      <c r="ANW46"/>
      <c r="ANX46"/>
      <c r="ANY46"/>
      <c r="ANZ46"/>
      <c r="AOA46"/>
      <c r="AOB46"/>
      <c r="AOC46"/>
      <c r="AOD46"/>
      <c r="AOE46"/>
      <c r="AOF46"/>
      <c r="AOG46"/>
      <c r="AOH46"/>
      <c r="AOI46"/>
      <c r="AOJ46"/>
      <c r="AOK46"/>
      <c r="AOL46"/>
      <c r="AOM46"/>
      <c r="AON46"/>
      <c r="AOO46"/>
      <c r="AOP46"/>
      <c r="AOQ46"/>
      <c r="AOR46"/>
      <c r="AOS46"/>
      <c r="AOT46"/>
      <c r="AOU46"/>
      <c r="AOV46"/>
      <c r="AOW46"/>
      <c r="AOX46"/>
      <c r="AOY46"/>
      <c r="AOZ46"/>
      <c r="APA46"/>
      <c r="APB46"/>
      <c r="APC46"/>
      <c r="APD46"/>
      <c r="APE46"/>
      <c r="APF46"/>
      <c r="APG46"/>
      <c r="APH46"/>
      <c r="API46"/>
      <c r="APJ46"/>
      <c r="APK46"/>
      <c r="APL46"/>
      <c r="APM46"/>
      <c r="APN46"/>
      <c r="APO46"/>
      <c r="APP46"/>
      <c r="APQ46"/>
      <c r="APR46"/>
      <c r="APS46"/>
      <c r="APT46"/>
      <c r="APU46"/>
      <c r="APV46"/>
      <c r="APW46"/>
      <c r="APX46"/>
      <c r="APY46"/>
      <c r="APZ46"/>
      <c r="AQA46"/>
      <c r="AQB46"/>
      <c r="AQC46"/>
      <c r="AQD46"/>
      <c r="AQE46"/>
      <c r="AQF46"/>
      <c r="AQG46"/>
      <c r="AQH46"/>
      <c r="AQI46"/>
      <c r="AQJ46"/>
      <c r="AQK46"/>
      <c r="AQL46"/>
      <c r="AQM46"/>
      <c r="AQN46"/>
      <c r="AQO46"/>
      <c r="AQP46"/>
      <c r="AQQ46"/>
      <c r="AQR46"/>
      <c r="AQS46"/>
      <c r="AQT46"/>
      <c r="AQU46"/>
      <c r="AQV46"/>
      <c r="AQW46"/>
      <c r="AQX46"/>
      <c r="AQY46"/>
      <c r="AQZ46"/>
      <c r="ARA46"/>
      <c r="ARB46"/>
      <c r="ARC46"/>
      <c r="ARD46"/>
      <c r="ARE46"/>
      <c r="ARF46"/>
      <c r="ARG46"/>
      <c r="ARH46"/>
      <c r="ARI46"/>
      <c r="ARJ46"/>
      <c r="ARK46"/>
      <c r="ARL46"/>
      <c r="ARM46"/>
      <c r="ARN46"/>
      <c r="ARO46"/>
      <c r="ARP46"/>
      <c r="ARQ46"/>
      <c r="ARR46"/>
      <c r="ARS46"/>
      <c r="ART46"/>
      <c r="ARU46"/>
      <c r="ARV46"/>
      <c r="ARW46"/>
      <c r="ARX46"/>
      <c r="ARY46"/>
      <c r="ARZ46"/>
      <c r="ASA46"/>
      <c r="ASB46"/>
      <c r="ASC46"/>
      <c r="ASD46"/>
      <c r="ASE46"/>
      <c r="ASF46"/>
      <c r="ASG46"/>
      <c r="ASH46"/>
      <c r="ASI46"/>
      <c r="ASJ46"/>
      <c r="ASK46"/>
      <c r="ASL46"/>
      <c r="ASM46"/>
      <c r="ASN46"/>
      <c r="ASO46"/>
      <c r="ASP46"/>
      <c r="ASQ46"/>
      <c r="ASR46"/>
      <c r="ASS46"/>
      <c r="AST46"/>
      <c r="ASU46"/>
      <c r="ASV46"/>
      <c r="ASW46"/>
      <c r="ASX46"/>
      <c r="ASY46"/>
      <c r="ASZ46"/>
      <c r="ATA46"/>
      <c r="ATB46"/>
      <c r="ATC46"/>
      <c r="ATD46"/>
      <c r="ATE46"/>
      <c r="ATF46"/>
      <c r="ATG46"/>
      <c r="ATH46"/>
      <c r="ATI46"/>
      <c r="ATJ46"/>
      <c r="ATK46"/>
      <c r="ATL46"/>
      <c r="ATM46"/>
      <c r="ATN46"/>
      <c r="ATO46"/>
      <c r="ATP46"/>
      <c r="ATQ46"/>
      <c r="ATR46"/>
      <c r="ATS46"/>
      <c r="ATT46"/>
      <c r="ATU46"/>
      <c r="ATV46"/>
      <c r="ATW46"/>
      <c r="ATX46"/>
      <c r="ATY46"/>
      <c r="ATZ46"/>
      <c r="AUA46"/>
      <c r="AUB46"/>
      <c r="AUC46"/>
      <c r="AUD46"/>
      <c r="AUE46"/>
      <c r="AUF46"/>
      <c r="AUG46"/>
      <c r="AUH46"/>
      <c r="AUI46"/>
      <c r="AUJ46"/>
      <c r="AUK46"/>
      <c r="AUL46"/>
      <c r="AUM46"/>
      <c r="AUN46"/>
      <c r="AUO46"/>
      <c r="AUP46"/>
      <c r="AUQ46"/>
      <c r="AUR46"/>
      <c r="AUS46"/>
      <c r="AUT46"/>
      <c r="AUU46"/>
      <c r="AUV46"/>
      <c r="AUW46"/>
      <c r="AUX46"/>
      <c r="AUY46"/>
      <c r="AUZ46"/>
      <c r="AVA46"/>
      <c r="AVB46"/>
      <c r="AVC46"/>
      <c r="AVD46"/>
      <c r="AVE46"/>
      <c r="AVF46"/>
      <c r="AVG46"/>
      <c r="AVH46"/>
      <c r="AVI46"/>
      <c r="AVJ46"/>
      <c r="AVK46"/>
      <c r="AVL46"/>
      <c r="AVM46"/>
      <c r="AVN46"/>
      <c r="AVO46"/>
      <c r="AVP46"/>
      <c r="AVQ46"/>
      <c r="AVR46"/>
      <c r="AVS46"/>
      <c r="AVT46"/>
      <c r="AVU46"/>
      <c r="AVV46"/>
      <c r="AVW46"/>
      <c r="AVX46"/>
      <c r="AVY46"/>
      <c r="AVZ46"/>
      <c r="AWA46"/>
      <c r="AWB46"/>
      <c r="AWC46"/>
      <c r="AWD46"/>
      <c r="AWE46"/>
      <c r="AWF46"/>
      <c r="AWG46"/>
      <c r="AWH46"/>
      <c r="AWI46"/>
      <c r="AWJ46"/>
      <c r="AWK46"/>
      <c r="AWL46"/>
      <c r="AWM46"/>
      <c r="AWN46"/>
    </row>
    <row r="47" spans="1:1288" x14ac:dyDescent="0.3">
      <c r="A47" s="11" t="s">
        <v>85</v>
      </c>
      <c r="B47" s="12" t="s">
        <v>63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35">
        <v>0</v>
      </c>
      <c r="K47" s="13">
        <v>0</v>
      </c>
      <c r="L47" s="13">
        <v>0</v>
      </c>
      <c r="M47" s="13">
        <v>0</v>
      </c>
      <c r="N47" s="13">
        <v>0</v>
      </c>
      <c r="O47" s="11" t="s">
        <v>85</v>
      </c>
      <c r="P47" s="45" t="s">
        <v>64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0</v>
      </c>
      <c r="X47" s="13">
        <v>0</v>
      </c>
      <c r="Y47" s="13">
        <v>0</v>
      </c>
      <c r="Z47" s="13">
        <v>0</v>
      </c>
      <c r="AA47" s="13">
        <v>0</v>
      </c>
      <c r="AB47" s="13">
        <v>0</v>
      </c>
      <c r="AC47" s="11" t="s">
        <v>85</v>
      </c>
      <c r="AD47" s="45" t="s">
        <v>113</v>
      </c>
      <c r="AE47" s="13">
        <v>0</v>
      </c>
      <c r="AF47" s="13">
        <v>0</v>
      </c>
      <c r="AG47" s="13">
        <v>0</v>
      </c>
      <c r="AH47" s="13">
        <v>0</v>
      </c>
      <c r="AI47" s="13">
        <v>0</v>
      </c>
      <c r="AJ47" s="13">
        <v>0</v>
      </c>
      <c r="AK47" s="54">
        <v>0</v>
      </c>
      <c r="AL47" s="83">
        <v>0</v>
      </c>
      <c r="AM47" s="54">
        <v>0</v>
      </c>
      <c r="AN47" s="83">
        <v>0</v>
      </c>
      <c r="AO47" s="83">
        <v>0</v>
      </c>
      <c r="AP47" s="35">
        <v>0</v>
      </c>
      <c r="AQ47" s="11" t="s">
        <v>85</v>
      </c>
      <c r="AR47" s="45" t="s">
        <v>122</v>
      </c>
      <c r="AS47" s="13">
        <v>0</v>
      </c>
      <c r="AT47" s="83">
        <v>0</v>
      </c>
      <c r="AU47" s="83">
        <v>0</v>
      </c>
      <c r="AV47" s="13">
        <v>0</v>
      </c>
      <c r="AW47" s="35">
        <v>0</v>
      </c>
      <c r="AX47" s="13">
        <v>0</v>
      </c>
      <c r="AY47" s="13">
        <v>0</v>
      </c>
      <c r="AZ47" s="13">
        <v>0</v>
      </c>
      <c r="BA47" s="13">
        <v>0</v>
      </c>
      <c r="BB47" s="54">
        <v>0</v>
      </c>
      <c r="BC47" s="54">
        <v>0</v>
      </c>
      <c r="BD47" s="54">
        <v>0</v>
      </c>
    </row>
    <row r="48" spans="1:1288" s="130" customFormat="1" x14ac:dyDescent="0.3">
      <c r="A48" s="123"/>
      <c r="B48" s="124" t="s">
        <v>64</v>
      </c>
      <c r="C48" s="125">
        <v>0</v>
      </c>
      <c r="D48" s="125">
        <v>0</v>
      </c>
      <c r="E48" s="125">
        <v>0</v>
      </c>
      <c r="F48" s="125">
        <v>0</v>
      </c>
      <c r="G48" s="125">
        <v>0</v>
      </c>
      <c r="H48" s="125">
        <v>0</v>
      </c>
      <c r="I48" s="125">
        <v>0</v>
      </c>
      <c r="J48" s="126">
        <v>0</v>
      </c>
      <c r="K48" s="125">
        <v>0</v>
      </c>
      <c r="L48" s="125">
        <v>0</v>
      </c>
      <c r="M48" s="125">
        <v>0</v>
      </c>
      <c r="N48" s="125">
        <v>0</v>
      </c>
      <c r="O48" s="123"/>
      <c r="P48" s="127" t="s">
        <v>113</v>
      </c>
      <c r="Q48" s="125">
        <v>0</v>
      </c>
      <c r="R48" s="125">
        <v>0</v>
      </c>
      <c r="S48" s="125">
        <v>0</v>
      </c>
      <c r="T48" s="125">
        <v>0</v>
      </c>
      <c r="U48" s="125">
        <v>0</v>
      </c>
      <c r="V48" s="125">
        <v>0</v>
      </c>
      <c r="W48" s="125">
        <v>0</v>
      </c>
      <c r="X48" s="125">
        <v>0</v>
      </c>
      <c r="Y48" s="125">
        <v>0</v>
      </c>
      <c r="Z48" s="125">
        <v>0</v>
      </c>
      <c r="AA48" s="125">
        <v>0</v>
      </c>
      <c r="AB48" s="125">
        <v>0</v>
      </c>
      <c r="AC48" s="123"/>
      <c r="AD48" s="127" t="s">
        <v>122</v>
      </c>
      <c r="AE48" s="125">
        <v>0</v>
      </c>
      <c r="AF48" s="125">
        <v>0</v>
      </c>
      <c r="AG48" s="125">
        <v>0</v>
      </c>
      <c r="AH48" s="125">
        <v>0</v>
      </c>
      <c r="AI48" s="125">
        <v>0</v>
      </c>
      <c r="AJ48" s="125">
        <v>0</v>
      </c>
      <c r="AK48" s="128">
        <v>0</v>
      </c>
      <c r="AL48" s="129">
        <v>0</v>
      </c>
      <c r="AM48" s="128">
        <v>0</v>
      </c>
      <c r="AN48" s="129">
        <v>0</v>
      </c>
      <c r="AO48" s="129">
        <v>0</v>
      </c>
      <c r="AP48" s="126">
        <v>0</v>
      </c>
      <c r="AQ48" s="123"/>
      <c r="AR48" s="127" t="s">
        <v>142</v>
      </c>
      <c r="AS48" s="125">
        <v>0</v>
      </c>
      <c r="AT48" s="129">
        <v>0</v>
      </c>
      <c r="AU48" s="129">
        <v>0</v>
      </c>
      <c r="AV48" s="125">
        <v>0</v>
      </c>
      <c r="AW48" s="126">
        <v>0</v>
      </c>
      <c r="AX48" s="125">
        <v>0</v>
      </c>
      <c r="AY48" s="125">
        <v>0</v>
      </c>
      <c r="AZ48" s="125">
        <v>0</v>
      </c>
      <c r="BA48" s="125">
        <v>0</v>
      </c>
      <c r="BB48" s="128">
        <v>0</v>
      </c>
      <c r="BC48" s="128">
        <v>0</v>
      </c>
      <c r="BD48" s="128">
        <v>0</v>
      </c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  <c r="AMK48"/>
      <c r="AML48"/>
      <c r="AMM48"/>
      <c r="AMN48"/>
      <c r="AMO48"/>
      <c r="AMP48"/>
      <c r="AMQ48"/>
      <c r="AMR48"/>
      <c r="AMS48"/>
      <c r="AMT48"/>
      <c r="AMU48"/>
      <c r="AMV48"/>
      <c r="AMW48"/>
      <c r="AMX48"/>
      <c r="AMY48"/>
      <c r="AMZ48"/>
      <c r="ANA48"/>
      <c r="ANB48"/>
      <c r="ANC48"/>
      <c r="AND48"/>
      <c r="ANE48"/>
      <c r="ANF48"/>
      <c r="ANG48"/>
      <c r="ANH48"/>
      <c r="ANI48"/>
      <c r="ANJ48"/>
      <c r="ANK48"/>
      <c r="ANL48"/>
      <c r="ANM48"/>
      <c r="ANN48"/>
      <c r="ANO48"/>
      <c r="ANP48"/>
      <c r="ANQ48"/>
      <c r="ANR48"/>
      <c r="ANS48"/>
      <c r="ANT48"/>
      <c r="ANU48"/>
      <c r="ANV48"/>
      <c r="ANW48"/>
      <c r="ANX48"/>
      <c r="ANY48"/>
      <c r="ANZ48"/>
      <c r="AOA48"/>
      <c r="AOB48"/>
      <c r="AOC48"/>
      <c r="AOD48"/>
      <c r="AOE48"/>
      <c r="AOF48"/>
      <c r="AOG48"/>
      <c r="AOH48"/>
      <c r="AOI48"/>
      <c r="AOJ48"/>
      <c r="AOK48"/>
      <c r="AOL48"/>
      <c r="AOM48"/>
      <c r="AON48"/>
      <c r="AOO48"/>
      <c r="AOP48"/>
      <c r="AOQ48"/>
      <c r="AOR48"/>
      <c r="AOS48"/>
      <c r="AOT48"/>
      <c r="AOU48"/>
      <c r="AOV48"/>
      <c r="AOW48"/>
      <c r="AOX48"/>
      <c r="AOY48"/>
      <c r="AOZ48"/>
      <c r="APA48"/>
      <c r="APB48"/>
      <c r="APC48"/>
      <c r="APD48"/>
      <c r="APE48"/>
      <c r="APF48"/>
      <c r="APG48"/>
      <c r="APH48"/>
      <c r="API48"/>
      <c r="APJ48"/>
      <c r="APK48"/>
      <c r="APL48"/>
      <c r="APM48"/>
      <c r="APN48"/>
      <c r="APO48"/>
      <c r="APP48"/>
      <c r="APQ48"/>
      <c r="APR48"/>
      <c r="APS48"/>
      <c r="APT48"/>
      <c r="APU48"/>
      <c r="APV48"/>
      <c r="APW48"/>
      <c r="APX48"/>
      <c r="APY48"/>
      <c r="APZ48"/>
      <c r="AQA48"/>
      <c r="AQB48"/>
      <c r="AQC48"/>
      <c r="AQD48"/>
      <c r="AQE48"/>
      <c r="AQF48"/>
      <c r="AQG48"/>
      <c r="AQH48"/>
      <c r="AQI48"/>
      <c r="AQJ48"/>
      <c r="AQK48"/>
      <c r="AQL48"/>
      <c r="AQM48"/>
      <c r="AQN48"/>
      <c r="AQO48"/>
      <c r="AQP48"/>
      <c r="AQQ48"/>
      <c r="AQR48"/>
      <c r="AQS48"/>
      <c r="AQT48"/>
      <c r="AQU48"/>
      <c r="AQV48"/>
      <c r="AQW48"/>
      <c r="AQX48"/>
      <c r="AQY48"/>
      <c r="AQZ48"/>
      <c r="ARA48"/>
      <c r="ARB48"/>
      <c r="ARC48"/>
      <c r="ARD48"/>
      <c r="ARE48"/>
      <c r="ARF48"/>
      <c r="ARG48"/>
      <c r="ARH48"/>
      <c r="ARI48"/>
      <c r="ARJ48"/>
      <c r="ARK48"/>
      <c r="ARL48"/>
      <c r="ARM48"/>
      <c r="ARN48"/>
      <c r="ARO48"/>
      <c r="ARP48"/>
      <c r="ARQ48"/>
      <c r="ARR48"/>
      <c r="ARS48"/>
      <c r="ART48"/>
      <c r="ARU48"/>
      <c r="ARV48"/>
      <c r="ARW48"/>
      <c r="ARX48"/>
      <c r="ARY48"/>
      <c r="ARZ48"/>
      <c r="ASA48"/>
      <c r="ASB48"/>
      <c r="ASC48"/>
      <c r="ASD48"/>
      <c r="ASE48"/>
      <c r="ASF48"/>
      <c r="ASG48"/>
      <c r="ASH48"/>
      <c r="ASI48"/>
      <c r="ASJ48"/>
      <c r="ASK48"/>
      <c r="ASL48"/>
      <c r="ASM48"/>
      <c r="ASN48"/>
      <c r="ASO48"/>
      <c r="ASP48"/>
      <c r="ASQ48"/>
      <c r="ASR48"/>
      <c r="ASS48"/>
      <c r="AST48"/>
      <c r="ASU48"/>
      <c r="ASV48"/>
      <c r="ASW48"/>
      <c r="ASX48"/>
      <c r="ASY48"/>
      <c r="ASZ48"/>
      <c r="ATA48"/>
      <c r="ATB48"/>
      <c r="ATC48"/>
      <c r="ATD48"/>
      <c r="ATE48"/>
      <c r="ATF48"/>
      <c r="ATG48"/>
      <c r="ATH48"/>
      <c r="ATI48"/>
      <c r="ATJ48"/>
      <c r="ATK48"/>
      <c r="ATL48"/>
      <c r="ATM48"/>
      <c r="ATN48"/>
      <c r="ATO48"/>
      <c r="ATP48"/>
      <c r="ATQ48"/>
      <c r="ATR48"/>
      <c r="ATS48"/>
      <c r="ATT48"/>
      <c r="ATU48"/>
      <c r="ATV48"/>
      <c r="ATW48"/>
      <c r="ATX48"/>
      <c r="ATY48"/>
      <c r="ATZ48"/>
      <c r="AUA48"/>
      <c r="AUB48"/>
      <c r="AUC48"/>
      <c r="AUD48"/>
      <c r="AUE48"/>
      <c r="AUF48"/>
      <c r="AUG48"/>
      <c r="AUH48"/>
      <c r="AUI48"/>
      <c r="AUJ48"/>
      <c r="AUK48"/>
      <c r="AUL48"/>
      <c r="AUM48"/>
      <c r="AUN48"/>
      <c r="AUO48"/>
      <c r="AUP48"/>
      <c r="AUQ48"/>
      <c r="AUR48"/>
      <c r="AUS48"/>
      <c r="AUT48"/>
      <c r="AUU48"/>
      <c r="AUV48"/>
      <c r="AUW48"/>
      <c r="AUX48"/>
      <c r="AUY48"/>
      <c r="AUZ48"/>
      <c r="AVA48"/>
      <c r="AVB48"/>
      <c r="AVC48"/>
      <c r="AVD48"/>
      <c r="AVE48"/>
      <c r="AVF48"/>
      <c r="AVG48"/>
      <c r="AVH48"/>
      <c r="AVI48"/>
      <c r="AVJ48"/>
      <c r="AVK48"/>
      <c r="AVL48"/>
      <c r="AVM48"/>
      <c r="AVN48"/>
      <c r="AVO48"/>
      <c r="AVP48"/>
      <c r="AVQ48"/>
      <c r="AVR48"/>
      <c r="AVS48"/>
      <c r="AVT48"/>
      <c r="AVU48"/>
      <c r="AVV48"/>
      <c r="AVW48"/>
      <c r="AVX48"/>
      <c r="AVY48"/>
      <c r="AVZ48"/>
      <c r="AWA48"/>
      <c r="AWB48"/>
      <c r="AWC48"/>
      <c r="AWD48"/>
      <c r="AWE48"/>
      <c r="AWF48"/>
      <c r="AWG48"/>
      <c r="AWH48"/>
      <c r="AWI48"/>
      <c r="AWJ48"/>
      <c r="AWK48"/>
      <c r="AWL48"/>
      <c r="AWM48"/>
      <c r="AWN48"/>
    </row>
    <row r="49" spans="1:1288" x14ac:dyDescent="0.3">
      <c r="A49" s="139" t="s">
        <v>86</v>
      </c>
      <c r="B49" s="12" t="s">
        <v>63</v>
      </c>
      <c r="C49" s="13">
        <v>49.8</v>
      </c>
      <c r="D49" s="13">
        <v>109.3</v>
      </c>
      <c r="E49" s="13">
        <v>145.30000000000001</v>
      </c>
      <c r="F49" s="13">
        <v>217.3</v>
      </c>
      <c r="G49" s="13">
        <v>389.3</v>
      </c>
      <c r="H49" s="13">
        <v>539.29999999999995</v>
      </c>
      <c r="I49" s="13">
        <v>600.79999999999995</v>
      </c>
      <c r="J49" s="35">
        <v>662.8</v>
      </c>
      <c r="K49" s="13">
        <v>721.3</v>
      </c>
      <c r="L49" s="13">
        <v>812.09999999999991</v>
      </c>
      <c r="M49" s="13">
        <v>873.09999999999991</v>
      </c>
      <c r="N49" s="13">
        <v>940</v>
      </c>
      <c r="O49" s="11" t="s">
        <v>86</v>
      </c>
      <c r="P49" s="45" t="s">
        <v>64</v>
      </c>
      <c r="Q49" s="13">
        <v>58</v>
      </c>
      <c r="R49" s="13">
        <v>130</v>
      </c>
      <c r="S49" s="13">
        <v>192</v>
      </c>
      <c r="T49" s="13">
        <v>270</v>
      </c>
      <c r="U49" s="13">
        <v>428</v>
      </c>
      <c r="V49" s="13">
        <v>559.5</v>
      </c>
      <c r="W49" s="13">
        <v>619.5</v>
      </c>
      <c r="X49" s="13">
        <v>685.5</v>
      </c>
      <c r="Y49" s="13">
        <v>752.5</v>
      </c>
      <c r="Z49" s="13">
        <v>857.5</v>
      </c>
      <c r="AA49" s="13">
        <v>939</v>
      </c>
      <c r="AB49" s="13">
        <v>1036</v>
      </c>
      <c r="AC49" s="11" t="s">
        <v>86</v>
      </c>
      <c r="AD49" s="45" t="s">
        <v>113</v>
      </c>
      <c r="AE49" s="13">
        <v>65</v>
      </c>
      <c r="AF49" s="13">
        <v>141</v>
      </c>
      <c r="AG49" s="13">
        <v>200</v>
      </c>
      <c r="AH49" s="13">
        <v>281</v>
      </c>
      <c r="AI49" s="13">
        <v>430</v>
      </c>
      <c r="AJ49" s="13">
        <v>582</v>
      </c>
      <c r="AK49" s="54">
        <v>638</v>
      </c>
      <c r="AL49" s="83">
        <v>686</v>
      </c>
      <c r="AM49" s="54">
        <v>760</v>
      </c>
      <c r="AN49" s="83">
        <v>868</v>
      </c>
      <c r="AO49" s="83">
        <v>955</v>
      </c>
      <c r="AP49" s="35">
        <v>1037</v>
      </c>
      <c r="AQ49" s="11" t="s">
        <v>86</v>
      </c>
      <c r="AR49" s="45" t="s">
        <v>122</v>
      </c>
      <c r="AS49" s="13">
        <v>66.5</v>
      </c>
      <c r="AT49" s="83">
        <v>218</v>
      </c>
      <c r="AU49" s="83">
        <v>218</v>
      </c>
      <c r="AV49" s="13">
        <v>315.5</v>
      </c>
      <c r="AW49" s="35">
        <v>459</v>
      </c>
      <c r="AX49" s="13">
        <v>624</v>
      </c>
      <c r="AY49" s="13">
        <v>685</v>
      </c>
      <c r="AZ49" s="13">
        <v>745.5</v>
      </c>
      <c r="BA49" s="13">
        <v>835</v>
      </c>
      <c r="BB49" s="54">
        <v>978</v>
      </c>
      <c r="BC49" s="54">
        <v>1325</v>
      </c>
      <c r="BD49" s="54">
        <v>1543.5</v>
      </c>
    </row>
    <row r="50" spans="1:1288" s="130" customFormat="1" x14ac:dyDescent="0.3">
      <c r="A50" s="123"/>
      <c r="B50" s="124" t="s">
        <v>64</v>
      </c>
      <c r="C50" s="125">
        <v>58</v>
      </c>
      <c r="D50" s="125">
        <v>130</v>
      </c>
      <c r="E50" s="125">
        <v>174</v>
      </c>
      <c r="F50" s="125">
        <v>243</v>
      </c>
      <c r="G50" s="125">
        <v>420.5</v>
      </c>
      <c r="H50" s="125">
        <v>561.5</v>
      </c>
      <c r="I50" s="125">
        <v>621.5</v>
      </c>
      <c r="J50" s="126">
        <v>662.5</v>
      </c>
      <c r="K50" s="125">
        <v>725.5</v>
      </c>
      <c r="L50" s="125">
        <v>829.5</v>
      </c>
      <c r="M50" s="125">
        <v>909</v>
      </c>
      <c r="N50" s="125">
        <v>928</v>
      </c>
      <c r="O50" s="123"/>
      <c r="P50" s="127" t="s">
        <v>113</v>
      </c>
      <c r="Q50" s="125">
        <v>65</v>
      </c>
      <c r="R50" s="125">
        <v>141</v>
      </c>
      <c r="S50" s="125">
        <v>195</v>
      </c>
      <c r="T50" s="125">
        <v>280</v>
      </c>
      <c r="U50" s="125">
        <v>425</v>
      </c>
      <c r="V50" s="125">
        <v>577</v>
      </c>
      <c r="W50" s="125">
        <v>634</v>
      </c>
      <c r="X50" s="125">
        <v>680</v>
      </c>
      <c r="Y50" s="125">
        <v>761</v>
      </c>
      <c r="Z50" s="125">
        <v>844</v>
      </c>
      <c r="AA50" s="125">
        <v>910</v>
      </c>
      <c r="AB50" s="125">
        <v>1037</v>
      </c>
      <c r="AC50" s="123"/>
      <c r="AD50" s="127" t="s">
        <v>122</v>
      </c>
      <c r="AE50" s="125">
        <v>66.5</v>
      </c>
      <c r="AF50" s="125">
        <v>153</v>
      </c>
      <c r="AG50" s="125">
        <v>218</v>
      </c>
      <c r="AH50" s="125">
        <v>315.5</v>
      </c>
      <c r="AI50" s="125">
        <v>459</v>
      </c>
      <c r="AJ50" s="125">
        <v>624</v>
      </c>
      <c r="AK50" s="128">
        <v>685</v>
      </c>
      <c r="AL50" s="129">
        <v>745.5</v>
      </c>
      <c r="AM50" s="128">
        <v>826</v>
      </c>
      <c r="AN50" s="129">
        <v>968</v>
      </c>
      <c r="AO50" s="129">
        <v>1311</v>
      </c>
      <c r="AP50" s="126">
        <v>1361</v>
      </c>
      <c r="AQ50" s="123"/>
      <c r="AR50" s="127" t="s">
        <v>142</v>
      </c>
      <c r="AS50" s="125">
        <v>74</v>
      </c>
      <c r="AT50" s="129">
        <v>236.5</v>
      </c>
      <c r="AU50" s="129">
        <v>236.5</v>
      </c>
      <c r="AV50" s="125">
        <v>353.5</v>
      </c>
      <c r="AW50" s="126">
        <v>489</v>
      </c>
      <c r="AX50" s="125">
        <v>658.5</v>
      </c>
      <c r="AY50" s="125">
        <v>682</v>
      </c>
      <c r="AZ50" s="125">
        <v>750</v>
      </c>
      <c r="BA50" s="125">
        <v>886</v>
      </c>
      <c r="BB50" s="128">
        <v>1010</v>
      </c>
      <c r="BC50" s="128">
        <v>1321</v>
      </c>
      <c r="BD50" s="128">
        <v>1370</v>
      </c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  <c r="AMK50"/>
      <c r="AML50"/>
      <c r="AMM50"/>
      <c r="AMN50"/>
      <c r="AMO50"/>
      <c r="AMP50"/>
      <c r="AMQ50"/>
      <c r="AMR50"/>
      <c r="AMS50"/>
      <c r="AMT50"/>
      <c r="AMU50"/>
      <c r="AMV50"/>
      <c r="AMW50"/>
      <c r="AMX50"/>
      <c r="AMY50"/>
      <c r="AMZ50"/>
      <c r="ANA50"/>
      <c r="ANB50"/>
      <c r="ANC50"/>
      <c r="AND50"/>
      <c r="ANE50"/>
      <c r="ANF50"/>
      <c r="ANG50"/>
      <c r="ANH50"/>
      <c r="ANI50"/>
      <c r="ANJ50"/>
      <c r="ANK50"/>
      <c r="ANL50"/>
      <c r="ANM50"/>
      <c r="ANN50"/>
      <c r="ANO50"/>
      <c r="ANP50"/>
      <c r="ANQ50"/>
      <c r="ANR50"/>
      <c r="ANS50"/>
      <c r="ANT50"/>
      <c r="ANU50"/>
      <c r="ANV50"/>
      <c r="ANW50"/>
      <c r="ANX50"/>
      <c r="ANY50"/>
      <c r="ANZ50"/>
      <c r="AOA50"/>
      <c r="AOB50"/>
      <c r="AOC50"/>
      <c r="AOD50"/>
      <c r="AOE50"/>
      <c r="AOF50"/>
      <c r="AOG50"/>
      <c r="AOH50"/>
      <c r="AOI50"/>
      <c r="AOJ50"/>
      <c r="AOK50"/>
      <c r="AOL50"/>
      <c r="AOM50"/>
      <c r="AON50"/>
      <c r="AOO50"/>
      <c r="AOP50"/>
      <c r="AOQ50"/>
      <c r="AOR50"/>
      <c r="AOS50"/>
      <c r="AOT50"/>
      <c r="AOU50"/>
      <c r="AOV50"/>
      <c r="AOW50"/>
      <c r="AOX50"/>
      <c r="AOY50"/>
      <c r="AOZ50"/>
      <c r="APA50"/>
      <c r="APB50"/>
      <c r="APC50"/>
      <c r="APD50"/>
      <c r="APE50"/>
      <c r="APF50"/>
      <c r="APG50"/>
      <c r="APH50"/>
      <c r="API50"/>
      <c r="APJ50"/>
      <c r="APK50"/>
      <c r="APL50"/>
      <c r="APM50"/>
      <c r="APN50"/>
      <c r="APO50"/>
      <c r="APP50"/>
      <c r="APQ50"/>
      <c r="APR50"/>
      <c r="APS50"/>
      <c r="APT50"/>
      <c r="APU50"/>
      <c r="APV50"/>
      <c r="APW50"/>
      <c r="APX50"/>
      <c r="APY50"/>
      <c r="APZ50"/>
      <c r="AQA50"/>
      <c r="AQB50"/>
      <c r="AQC50"/>
      <c r="AQD50"/>
      <c r="AQE50"/>
      <c r="AQF50"/>
      <c r="AQG50"/>
      <c r="AQH50"/>
      <c r="AQI50"/>
      <c r="AQJ50"/>
      <c r="AQK50"/>
      <c r="AQL50"/>
      <c r="AQM50"/>
      <c r="AQN50"/>
      <c r="AQO50"/>
      <c r="AQP50"/>
      <c r="AQQ50"/>
      <c r="AQR50"/>
      <c r="AQS50"/>
      <c r="AQT50"/>
      <c r="AQU50"/>
      <c r="AQV50"/>
      <c r="AQW50"/>
      <c r="AQX50"/>
      <c r="AQY50"/>
      <c r="AQZ50"/>
      <c r="ARA50"/>
      <c r="ARB50"/>
      <c r="ARC50"/>
      <c r="ARD50"/>
      <c r="ARE50"/>
      <c r="ARF50"/>
      <c r="ARG50"/>
      <c r="ARH50"/>
      <c r="ARI50"/>
      <c r="ARJ50"/>
      <c r="ARK50"/>
      <c r="ARL50"/>
      <c r="ARM50"/>
      <c r="ARN50"/>
      <c r="ARO50"/>
      <c r="ARP50"/>
      <c r="ARQ50"/>
      <c r="ARR50"/>
      <c r="ARS50"/>
      <c r="ART50"/>
      <c r="ARU50"/>
      <c r="ARV50"/>
      <c r="ARW50"/>
      <c r="ARX50"/>
      <c r="ARY50"/>
      <c r="ARZ50"/>
      <c r="ASA50"/>
      <c r="ASB50"/>
      <c r="ASC50"/>
      <c r="ASD50"/>
      <c r="ASE50"/>
      <c r="ASF50"/>
      <c r="ASG50"/>
      <c r="ASH50"/>
      <c r="ASI50"/>
      <c r="ASJ50"/>
      <c r="ASK50"/>
      <c r="ASL50"/>
      <c r="ASM50"/>
      <c r="ASN50"/>
      <c r="ASO50"/>
      <c r="ASP50"/>
      <c r="ASQ50"/>
      <c r="ASR50"/>
      <c r="ASS50"/>
      <c r="AST50"/>
      <c r="ASU50"/>
      <c r="ASV50"/>
      <c r="ASW50"/>
      <c r="ASX50"/>
      <c r="ASY50"/>
      <c r="ASZ50"/>
      <c r="ATA50"/>
      <c r="ATB50"/>
      <c r="ATC50"/>
      <c r="ATD50"/>
      <c r="ATE50"/>
      <c r="ATF50"/>
      <c r="ATG50"/>
      <c r="ATH50"/>
      <c r="ATI50"/>
      <c r="ATJ50"/>
      <c r="ATK50"/>
      <c r="ATL50"/>
      <c r="ATM50"/>
      <c r="ATN50"/>
      <c r="ATO50"/>
      <c r="ATP50"/>
      <c r="ATQ50"/>
      <c r="ATR50"/>
      <c r="ATS50"/>
      <c r="ATT50"/>
      <c r="ATU50"/>
      <c r="ATV50"/>
      <c r="ATW50"/>
      <c r="ATX50"/>
      <c r="ATY50"/>
      <c r="ATZ50"/>
      <c r="AUA50"/>
      <c r="AUB50"/>
      <c r="AUC50"/>
      <c r="AUD50"/>
      <c r="AUE50"/>
      <c r="AUF50"/>
      <c r="AUG50"/>
      <c r="AUH50"/>
      <c r="AUI50"/>
      <c r="AUJ50"/>
      <c r="AUK50"/>
      <c r="AUL50"/>
      <c r="AUM50"/>
      <c r="AUN50"/>
      <c r="AUO50"/>
      <c r="AUP50"/>
      <c r="AUQ50"/>
      <c r="AUR50"/>
      <c r="AUS50"/>
      <c r="AUT50"/>
      <c r="AUU50"/>
      <c r="AUV50"/>
      <c r="AUW50"/>
      <c r="AUX50"/>
      <c r="AUY50"/>
      <c r="AUZ50"/>
      <c r="AVA50"/>
      <c r="AVB50"/>
      <c r="AVC50"/>
      <c r="AVD50"/>
      <c r="AVE50"/>
      <c r="AVF50"/>
      <c r="AVG50"/>
      <c r="AVH50"/>
      <c r="AVI50"/>
      <c r="AVJ50"/>
      <c r="AVK50"/>
      <c r="AVL50"/>
      <c r="AVM50"/>
      <c r="AVN50"/>
      <c r="AVO50"/>
      <c r="AVP50"/>
      <c r="AVQ50"/>
      <c r="AVR50"/>
      <c r="AVS50"/>
      <c r="AVT50"/>
      <c r="AVU50"/>
      <c r="AVV50"/>
      <c r="AVW50"/>
      <c r="AVX50"/>
      <c r="AVY50"/>
      <c r="AVZ50"/>
      <c r="AWA50"/>
      <c r="AWB50"/>
      <c r="AWC50"/>
      <c r="AWD50"/>
      <c r="AWE50"/>
      <c r="AWF50"/>
      <c r="AWG50"/>
      <c r="AWH50"/>
      <c r="AWI50"/>
      <c r="AWJ50"/>
      <c r="AWK50"/>
      <c r="AWL50"/>
      <c r="AWM50"/>
      <c r="AWN50"/>
    </row>
    <row r="51" spans="1:1288" x14ac:dyDescent="0.3">
      <c r="A51" s="139" t="s">
        <v>87</v>
      </c>
      <c r="B51" s="12" t="s">
        <v>63</v>
      </c>
      <c r="C51" s="13">
        <v>966</v>
      </c>
      <c r="D51" s="13">
        <v>3056</v>
      </c>
      <c r="E51" s="13">
        <v>6666</v>
      </c>
      <c r="F51" s="13">
        <v>6716</v>
      </c>
      <c r="G51" s="13">
        <v>6716</v>
      </c>
      <c r="H51" s="13">
        <v>6716</v>
      </c>
      <c r="I51" s="13">
        <v>6716</v>
      </c>
      <c r="J51" s="35">
        <v>6716</v>
      </c>
      <c r="K51" s="13">
        <v>6716</v>
      </c>
      <c r="L51" s="13">
        <v>6716</v>
      </c>
      <c r="M51" s="13">
        <v>6716</v>
      </c>
      <c r="N51" s="13">
        <v>6856</v>
      </c>
      <c r="O51" s="11" t="s">
        <v>87</v>
      </c>
      <c r="P51" s="45" t="s">
        <v>64</v>
      </c>
      <c r="Q51" s="13">
        <v>1512</v>
      </c>
      <c r="R51" s="13">
        <v>3407</v>
      </c>
      <c r="S51" s="13">
        <v>6732</v>
      </c>
      <c r="T51" s="13">
        <v>6817</v>
      </c>
      <c r="U51" s="13">
        <v>6817</v>
      </c>
      <c r="V51" s="13">
        <v>6817</v>
      </c>
      <c r="W51" s="13">
        <v>6817</v>
      </c>
      <c r="X51" s="13">
        <v>6817</v>
      </c>
      <c r="Y51" s="13">
        <v>6817</v>
      </c>
      <c r="Z51" s="13">
        <v>6817</v>
      </c>
      <c r="AA51" s="13">
        <v>6817</v>
      </c>
      <c r="AB51" s="13">
        <v>6817</v>
      </c>
      <c r="AC51" s="11" t="s">
        <v>87</v>
      </c>
      <c r="AD51" s="45" t="s">
        <v>113</v>
      </c>
      <c r="AE51" s="13">
        <v>1686</v>
      </c>
      <c r="AF51" s="13">
        <v>3746</v>
      </c>
      <c r="AG51" s="13">
        <v>5908</v>
      </c>
      <c r="AH51" s="13">
        <v>6005</v>
      </c>
      <c r="AI51" s="13">
        <v>6005</v>
      </c>
      <c r="AJ51" s="13">
        <v>6005</v>
      </c>
      <c r="AK51" s="54">
        <v>6005</v>
      </c>
      <c r="AL51" s="83">
        <v>6005</v>
      </c>
      <c r="AM51" s="54">
        <v>6005</v>
      </c>
      <c r="AN51" s="83">
        <v>6005</v>
      </c>
      <c r="AO51" s="83">
        <v>6005</v>
      </c>
      <c r="AP51" s="35">
        <v>6005</v>
      </c>
      <c r="AQ51" s="11" t="s">
        <v>87</v>
      </c>
      <c r="AR51" s="45" t="s">
        <v>122</v>
      </c>
      <c r="AS51" s="13">
        <v>1748</v>
      </c>
      <c r="AT51" s="83">
        <v>6368</v>
      </c>
      <c r="AU51" s="83">
        <v>6368</v>
      </c>
      <c r="AV51" s="13">
        <v>6573</v>
      </c>
      <c r="AW51" s="35">
        <v>6573</v>
      </c>
      <c r="AX51" s="13">
        <v>6573</v>
      </c>
      <c r="AY51" s="13">
        <v>6573</v>
      </c>
      <c r="AZ51" s="13">
        <v>6573</v>
      </c>
      <c r="BA51" s="13">
        <v>6573</v>
      </c>
      <c r="BB51" s="54">
        <v>6573</v>
      </c>
      <c r="BC51" s="54">
        <v>6573</v>
      </c>
      <c r="BD51" s="54">
        <v>6573</v>
      </c>
    </row>
    <row r="52" spans="1:1288" s="130" customFormat="1" x14ac:dyDescent="0.3">
      <c r="A52" s="123"/>
      <c r="B52" s="124" t="s">
        <v>64</v>
      </c>
      <c r="C52" s="125">
        <v>1512</v>
      </c>
      <c r="D52" s="125">
        <v>3407</v>
      </c>
      <c r="E52" s="125">
        <v>7132</v>
      </c>
      <c r="F52" s="125">
        <v>7217</v>
      </c>
      <c r="G52" s="125">
        <v>7217</v>
      </c>
      <c r="H52" s="125">
        <v>6817</v>
      </c>
      <c r="I52" s="125">
        <v>6817</v>
      </c>
      <c r="J52" s="126">
        <v>6817</v>
      </c>
      <c r="K52" s="125">
        <v>6817</v>
      </c>
      <c r="L52" s="125">
        <v>6817</v>
      </c>
      <c r="M52" s="125">
        <v>6817</v>
      </c>
      <c r="N52" s="125">
        <v>6817</v>
      </c>
      <c r="O52" s="123"/>
      <c r="P52" s="127" t="s">
        <v>113</v>
      </c>
      <c r="Q52" s="125">
        <v>1686</v>
      </c>
      <c r="R52" s="125">
        <v>3746</v>
      </c>
      <c r="S52" s="125">
        <v>5908</v>
      </c>
      <c r="T52" s="125">
        <v>5975</v>
      </c>
      <c r="U52" s="125">
        <v>5975</v>
      </c>
      <c r="V52" s="125">
        <v>6005</v>
      </c>
      <c r="W52" s="125">
        <v>6005</v>
      </c>
      <c r="X52" s="125">
        <v>6005</v>
      </c>
      <c r="Y52" s="125">
        <v>6005</v>
      </c>
      <c r="Z52" s="125">
        <v>6005</v>
      </c>
      <c r="AA52" s="125">
        <v>6005</v>
      </c>
      <c r="AB52" s="125">
        <v>6005</v>
      </c>
      <c r="AC52" s="123"/>
      <c r="AD52" s="127" t="s">
        <v>122</v>
      </c>
      <c r="AE52" s="125">
        <v>1748</v>
      </c>
      <c r="AF52" s="125">
        <v>3965</v>
      </c>
      <c r="AG52" s="125">
        <v>6368</v>
      </c>
      <c r="AH52" s="125">
        <v>6484</v>
      </c>
      <c r="AI52" s="125">
        <v>6484</v>
      </c>
      <c r="AJ52" s="125">
        <v>6573</v>
      </c>
      <c r="AK52" s="128">
        <v>6573</v>
      </c>
      <c r="AL52" s="129">
        <v>6573</v>
      </c>
      <c r="AM52" s="128">
        <v>6573</v>
      </c>
      <c r="AN52" s="129">
        <v>6573</v>
      </c>
      <c r="AO52" s="129">
        <v>6573</v>
      </c>
      <c r="AP52" s="126">
        <v>6573</v>
      </c>
      <c r="AQ52" s="123"/>
      <c r="AR52" s="127" t="s">
        <v>142</v>
      </c>
      <c r="AS52" s="125">
        <v>1707</v>
      </c>
      <c r="AT52" s="129">
        <v>6540</v>
      </c>
      <c r="AU52" s="129">
        <v>6540</v>
      </c>
      <c r="AV52" s="125">
        <v>6665</v>
      </c>
      <c r="AW52" s="126">
        <v>6665</v>
      </c>
      <c r="AX52" s="125">
        <v>6665</v>
      </c>
      <c r="AY52" s="125">
        <v>6665</v>
      </c>
      <c r="AZ52" s="125">
        <v>6665</v>
      </c>
      <c r="BA52" s="125">
        <v>6665</v>
      </c>
      <c r="BB52" s="128">
        <v>6665</v>
      </c>
      <c r="BC52" s="128">
        <v>6665</v>
      </c>
      <c r="BD52" s="128">
        <v>6665</v>
      </c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  <c r="AMK52"/>
      <c r="AML52"/>
      <c r="AMM52"/>
      <c r="AMN52"/>
      <c r="AMO52"/>
      <c r="AMP52"/>
      <c r="AMQ52"/>
      <c r="AMR52"/>
      <c r="AMS52"/>
      <c r="AMT52"/>
      <c r="AMU52"/>
      <c r="AMV52"/>
      <c r="AMW52"/>
      <c r="AMX52"/>
      <c r="AMY52"/>
      <c r="AMZ52"/>
      <c r="ANA52"/>
      <c r="ANB52"/>
      <c r="ANC52"/>
      <c r="AND52"/>
      <c r="ANE52"/>
      <c r="ANF52"/>
      <c r="ANG52"/>
      <c r="ANH52"/>
      <c r="ANI52"/>
      <c r="ANJ52"/>
      <c r="ANK52"/>
      <c r="ANL52"/>
      <c r="ANM52"/>
      <c r="ANN52"/>
      <c r="ANO52"/>
      <c r="ANP52"/>
      <c r="ANQ52"/>
      <c r="ANR52"/>
      <c r="ANS52"/>
      <c r="ANT52"/>
      <c r="ANU52"/>
      <c r="ANV52"/>
      <c r="ANW52"/>
      <c r="ANX52"/>
      <c r="ANY52"/>
      <c r="ANZ52"/>
      <c r="AOA52"/>
      <c r="AOB52"/>
      <c r="AOC52"/>
      <c r="AOD52"/>
      <c r="AOE52"/>
      <c r="AOF52"/>
      <c r="AOG52"/>
      <c r="AOH52"/>
      <c r="AOI52"/>
      <c r="AOJ52"/>
      <c r="AOK52"/>
      <c r="AOL52"/>
      <c r="AOM52"/>
      <c r="AON52"/>
      <c r="AOO52"/>
      <c r="AOP52"/>
      <c r="AOQ52"/>
      <c r="AOR52"/>
      <c r="AOS52"/>
      <c r="AOT52"/>
      <c r="AOU52"/>
      <c r="AOV52"/>
      <c r="AOW52"/>
      <c r="AOX52"/>
      <c r="AOY52"/>
      <c r="AOZ52"/>
      <c r="APA52"/>
      <c r="APB52"/>
      <c r="APC52"/>
      <c r="APD52"/>
      <c r="APE52"/>
      <c r="APF52"/>
      <c r="APG52"/>
      <c r="APH52"/>
      <c r="API52"/>
      <c r="APJ52"/>
      <c r="APK52"/>
      <c r="APL52"/>
      <c r="APM52"/>
      <c r="APN52"/>
      <c r="APO52"/>
      <c r="APP52"/>
      <c r="APQ52"/>
      <c r="APR52"/>
      <c r="APS52"/>
      <c r="APT52"/>
      <c r="APU52"/>
      <c r="APV52"/>
      <c r="APW52"/>
      <c r="APX52"/>
      <c r="APY52"/>
      <c r="APZ52"/>
      <c r="AQA52"/>
      <c r="AQB52"/>
      <c r="AQC52"/>
      <c r="AQD52"/>
      <c r="AQE52"/>
      <c r="AQF52"/>
      <c r="AQG52"/>
      <c r="AQH52"/>
      <c r="AQI52"/>
      <c r="AQJ52"/>
      <c r="AQK52"/>
      <c r="AQL52"/>
      <c r="AQM52"/>
      <c r="AQN52"/>
      <c r="AQO52"/>
      <c r="AQP52"/>
      <c r="AQQ52"/>
      <c r="AQR52"/>
      <c r="AQS52"/>
      <c r="AQT52"/>
      <c r="AQU52"/>
      <c r="AQV52"/>
      <c r="AQW52"/>
      <c r="AQX52"/>
      <c r="AQY52"/>
      <c r="AQZ52"/>
      <c r="ARA52"/>
      <c r="ARB52"/>
      <c r="ARC52"/>
      <c r="ARD52"/>
      <c r="ARE52"/>
      <c r="ARF52"/>
      <c r="ARG52"/>
      <c r="ARH52"/>
      <c r="ARI52"/>
      <c r="ARJ52"/>
      <c r="ARK52"/>
      <c r="ARL52"/>
      <c r="ARM52"/>
      <c r="ARN52"/>
      <c r="ARO52"/>
      <c r="ARP52"/>
      <c r="ARQ52"/>
      <c r="ARR52"/>
      <c r="ARS52"/>
      <c r="ART52"/>
      <c r="ARU52"/>
      <c r="ARV52"/>
      <c r="ARW52"/>
      <c r="ARX52"/>
      <c r="ARY52"/>
      <c r="ARZ52"/>
      <c r="ASA52"/>
      <c r="ASB52"/>
      <c r="ASC52"/>
      <c r="ASD52"/>
      <c r="ASE52"/>
      <c r="ASF52"/>
      <c r="ASG52"/>
      <c r="ASH52"/>
      <c r="ASI52"/>
      <c r="ASJ52"/>
      <c r="ASK52"/>
      <c r="ASL52"/>
      <c r="ASM52"/>
      <c r="ASN52"/>
      <c r="ASO52"/>
      <c r="ASP52"/>
      <c r="ASQ52"/>
      <c r="ASR52"/>
      <c r="ASS52"/>
      <c r="AST52"/>
      <c r="ASU52"/>
      <c r="ASV52"/>
      <c r="ASW52"/>
      <c r="ASX52"/>
      <c r="ASY52"/>
      <c r="ASZ52"/>
      <c r="ATA52"/>
      <c r="ATB52"/>
      <c r="ATC52"/>
      <c r="ATD52"/>
      <c r="ATE52"/>
      <c r="ATF52"/>
      <c r="ATG52"/>
      <c r="ATH52"/>
      <c r="ATI52"/>
      <c r="ATJ52"/>
      <c r="ATK52"/>
      <c r="ATL52"/>
      <c r="ATM52"/>
      <c r="ATN52"/>
      <c r="ATO52"/>
      <c r="ATP52"/>
      <c r="ATQ52"/>
      <c r="ATR52"/>
      <c r="ATS52"/>
      <c r="ATT52"/>
      <c r="ATU52"/>
      <c r="ATV52"/>
      <c r="ATW52"/>
      <c r="ATX52"/>
      <c r="ATY52"/>
      <c r="ATZ52"/>
      <c r="AUA52"/>
      <c r="AUB52"/>
      <c r="AUC52"/>
      <c r="AUD52"/>
      <c r="AUE52"/>
      <c r="AUF52"/>
      <c r="AUG52"/>
      <c r="AUH52"/>
      <c r="AUI52"/>
      <c r="AUJ52"/>
      <c r="AUK52"/>
      <c r="AUL52"/>
      <c r="AUM52"/>
      <c r="AUN52"/>
      <c r="AUO52"/>
      <c r="AUP52"/>
      <c r="AUQ52"/>
      <c r="AUR52"/>
      <c r="AUS52"/>
      <c r="AUT52"/>
      <c r="AUU52"/>
      <c r="AUV52"/>
      <c r="AUW52"/>
      <c r="AUX52"/>
      <c r="AUY52"/>
      <c r="AUZ52"/>
      <c r="AVA52"/>
      <c r="AVB52"/>
      <c r="AVC52"/>
      <c r="AVD52"/>
      <c r="AVE52"/>
      <c r="AVF52"/>
      <c r="AVG52"/>
      <c r="AVH52"/>
      <c r="AVI52"/>
      <c r="AVJ52"/>
      <c r="AVK52"/>
      <c r="AVL52"/>
      <c r="AVM52"/>
      <c r="AVN52"/>
      <c r="AVO52"/>
      <c r="AVP52"/>
      <c r="AVQ52"/>
      <c r="AVR52"/>
      <c r="AVS52"/>
      <c r="AVT52"/>
      <c r="AVU52"/>
      <c r="AVV52"/>
      <c r="AVW52"/>
      <c r="AVX52"/>
      <c r="AVY52"/>
      <c r="AVZ52"/>
      <c r="AWA52"/>
      <c r="AWB52"/>
      <c r="AWC52"/>
      <c r="AWD52"/>
      <c r="AWE52"/>
      <c r="AWF52"/>
      <c r="AWG52"/>
      <c r="AWH52"/>
      <c r="AWI52"/>
      <c r="AWJ52"/>
      <c r="AWK52"/>
      <c r="AWL52"/>
      <c r="AWM52"/>
      <c r="AWN52"/>
    </row>
    <row r="53" spans="1:1288" x14ac:dyDescent="0.3">
      <c r="A53" s="139" t="s">
        <v>88</v>
      </c>
      <c r="B53" s="12" t="s">
        <v>63</v>
      </c>
      <c r="C53" s="13">
        <v>0</v>
      </c>
      <c r="D53" s="13">
        <v>0</v>
      </c>
      <c r="E53" s="13">
        <v>0</v>
      </c>
      <c r="F53" s="13">
        <v>24</v>
      </c>
      <c r="G53" s="13">
        <v>24</v>
      </c>
      <c r="H53" s="13">
        <v>24</v>
      </c>
      <c r="I53" s="13">
        <v>24</v>
      </c>
      <c r="J53" s="35">
        <v>24</v>
      </c>
      <c r="K53" s="13">
        <v>24</v>
      </c>
      <c r="L53" s="13">
        <v>44</v>
      </c>
      <c r="M53" s="13">
        <v>44</v>
      </c>
      <c r="N53" s="13">
        <v>44</v>
      </c>
      <c r="O53" s="11" t="s">
        <v>88</v>
      </c>
      <c r="P53" s="45" t="s">
        <v>64</v>
      </c>
      <c r="Q53" s="13">
        <v>0</v>
      </c>
      <c r="R53" s="13">
        <v>0</v>
      </c>
      <c r="S53" s="13">
        <v>0</v>
      </c>
      <c r="T53" s="13">
        <v>0</v>
      </c>
      <c r="U53" s="13">
        <v>0</v>
      </c>
      <c r="V53" s="13">
        <v>0</v>
      </c>
      <c r="W53" s="13">
        <v>12</v>
      </c>
      <c r="X53" s="13">
        <v>12</v>
      </c>
      <c r="Y53" s="13">
        <v>12</v>
      </c>
      <c r="Z53" s="13">
        <v>29.2</v>
      </c>
      <c r="AA53" s="13">
        <v>29.2</v>
      </c>
      <c r="AB53" s="13">
        <v>29.2</v>
      </c>
      <c r="AC53" s="11" t="s">
        <v>88</v>
      </c>
      <c r="AD53" s="45" t="s">
        <v>113</v>
      </c>
      <c r="AE53" s="13">
        <v>0</v>
      </c>
      <c r="AF53" s="13">
        <v>0</v>
      </c>
      <c r="AG53" s="13">
        <v>0</v>
      </c>
      <c r="AH53" s="13">
        <v>0</v>
      </c>
      <c r="AI53" s="13">
        <v>0</v>
      </c>
      <c r="AJ53" s="13">
        <v>0</v>
      </c>
      <c r="AK53" s="54">
        <v>0</v>
      </c>
      <c r="AL53" s="83">
        <v>0</v>
      </c>
      <c r="AM53" s="54">
        <v>0</v>
      </c>
      <c r="AN53" s="83">
        <v>17</v>
      </c>
      <c r="AO53" s="83">
        <v>17</v>
      </c>
      <c r="AP53" s="35">
        <v>17</v>
      </c>
      <c r="AQ53" s="11" t="s">
        <v>88</v>
      </c>
      <c r="AR53" s="45" t="s">
        <v>122</v>
      </c>
      <c r="AS53" s="13">
        <v>0</v>
      </c>
      <c r="AT53" s="83">
        <v>0</v>
      </c>
      <c r="AU53" s="83">
        <v>0</v>
      </c>
      <c r="AV53" s="13">
        <v>0</v>
      </c>
      <c r="AW53" s="35">
        <v>0</v>
      </c>
      <c r="AX53" s="13">
        <v>0</v>
      </c>
      <c r="AY53" s="13">
        <v>0</v>
      </c>
      <c r="AZ53" s="13">
        <v>0</v>
      </c>
      <c r="BA53" s="13">
        <v>0</v>
      </c>
      <c r="BB53" s="54">
        <v>0</v>
      </c>
      <c r="BC53" s="54">
        <v>0</v>
      </c>
      <c r="BD53" s="54">
        <v>0</v>
      </c>
    </row>
    <row r="54" spans="1:1288" s="130" customFormat="1" x14ac:dyDescent="0.3">
      <c r="A54" s="123"/>
      <c r="B54" s="124" t="s">
        <v>64</v>
      </c>
      <c r="C54" s="125">
        <v>0</v>
      </c>
      <c r="D54" s="125">
        <v>0</v>
      </c>
      <c r="E54" s="125">
        <v>0</v>
      </c>
      <c r="F54" s="125">
        <v>0</v>
      </c>
      <c r="G54" s="125">
        <v>0</v>
      </c>
      <c r="H54" s="125">
        <v>0</v>
      </c>
      <c r="I54" s="125">
        <v>12</v>
      </c>
      <c r="J54" s="126">
        <v>12</v>
      </c>
      <c r="K54" s="125">
        <v>12</v>
      </c>
      <c r="L54" s="125">
        <v>29.2</v>
      </c>
      <c r="M54" s="125">
        <v>29.2</v>
      </c>
      <c r="N54" s="125">
        <v>29</v>
      </c>
      <c r="O54" s="123"/>
      <c r="P54" s="127" t="s">
        <v>113</v>
      </c>
      <c r="Q54" s="125">
        <v>0</v>
      </c>
      <c r="R54" s="125">
        <v>0</v>
      </c>
      <c r="S54" s="125">
        <v>0</v>
      </c>
      <c r="T54" s="125">
        <v>0</v>
      </c>
      <c r="U54" s="125">
        <v>0</v>
      </c>
      <c r="V54" s="125">
        <v>0</v>
      </c>
      <c r="W54" s="125">
        <v>0</v>
      </c>
      <c r="X54" s="125">
        <v>0</v>
      </c>
      <c r="Y54" s="125">
        <v>0</v>
      </c>
      <c r="Z54" s="125">
        <v>17</v>
      </c>
      <c r="AA54" s="125">
        <v>17</v>
      </c>
      <c r="AB54" s="125">
        <v>17</v>
      </c>
      <c r="AC54" s="123"/>
      <c r="AD54" s="127" t="s">
        <v>122</v>
      </c>
      <c r="AE54" s="125">
        <v>0</v>
      </c>
      <c r="AF54" s="125">
        <v>0</v>
      </c>
      <c r="AG54" s="125">
        <v>0</v>
      </c>
      <c r="AH54" s="125">
        <v>0</v>
      </c>
      <c r="AI54" s="125">
        <v>0</v>
      </c>
      <c r="AJ54" s="125">
        <v>0</v>
      </c>
      <c r="AK54" s="128">
        <v>0</v>
      </c>
      <c r="AL54" s="129">
        <v>0</v>
      </c>
      <c r="AM54" s="128">
        <v>0</v>
      </c>
      <c r="AN54" s="129">
        <v>0</v>
      </c>
      <c r="AO54" s="129">
        <v>0</v>
      </c>
      <c r="AP54" s="126">
        <v>0</v>
      </c>
      <c r="AQ54" s="123"/>
      <c r="AR54" s="127" t="s">
        <v>142</v>
      </c>
      <c r="AS54" s="125">
        <v>0</v>
      </c>
      <c r="AT54" s="129">
        <v>0</v>
      </c>
      <c r="AU54" s="129">
        <v>0</v>
      </c>
      <c r="AV54" s="125">
        <v>0</v>
      </c>
      <c r="AW54" s="126">
        <v>0</v>
      </c>
      <c r="AX54" s="125">
        <v>0</v>
      </c>
      <c r="AY54" s="125">
        <v>0</v>
      </c>
      <c r="AZ54" s="125">
        <v>0</v>
      </c>
      <c r="BA54" s="125">
        <v>0</v>
      </c>
      <c r="BB54" s="128">
        <v>7.5</v>
      </c>
      <c r="BC54" s="128">
        <v>7.5</v>
      </c>
      <c r="BD54" s="128">
        <v>7.5</v>
      </c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  <c r="AMK54"/>
      <c r="AML54"/>
      <c r="AMM54"/>
      <c r="AMN54"/>
      <c r="AMO54"/>
      <c r="AMP54"/>
      <c r="AMQ54"/>
      <c r="AMR54"/>
      <c r="AMS54"/>
      <c r="AMT54"/>
      <c r="AMU54"/>
      <c r="AMV54"/>
      <c r="AMW54"/>
      <c r="AMX54"/>
      <c r="AMY54"/>
      <c r="AMZ54"/>
      <c r="ANA54"/>
      <c r="ANB54"/>
      <c r="ANC54"/>
      <c r="AND54"/>
      <c r="ANE54"/>
      <c r="ANF54"/>
      <c r="ANG54"/>
      <c r="ANH54"/>
      <c r="ANI54"/>
      <c r="ANJ54"/>
      <c r="ANK54"/>
      <c r="ANL54"/>
      <c r="ANM54"/>
      <c r="ANN54"/>
      <c r="ANO54"/>
      <c r="ANP54"/>
      <c r="ANQ54"/>
      <c r="ANR54"/>
      <c r="ANS54"/>
      <c r="ANT54"/>
      <c r="ANU54"/>
      <c r="ANV54"/>
      <c r="ANW54"/>
      <c r="ANX54"/>
      <c r="ANY54"/>
      <c r="ANZ54"/>
      <c r="AOA54"/>
      <c r="AOB54"/>
      <c r="AOC54"/>
      <c r="AOD54"/>
      <c r="AOE54"/>
      <c r="AOF54"/>
      <c r="AOG54"/>
      <c r="AOH54"/>
      <c r="AOI54"/>
      <c r="AOJ54"/>
      <c r="AOK54"/>
      <c r="AOL54"/>
      <c r="AOM54"/>
      <c r="AON54"/>
      <c r="AOO54"/>
      <c r="AOP54"/>
      <c r="AOQ54"/>
      <c r="AOR54"/>
      <c r="AOS54"/>
      <c r="AOT54"/>
      <c r="AOU54"/>
      <c r="AOV54"/>
      <c r="AOW54"/>
      <c r="AOX54"/>
      <c r="AOY54"/>
      <c r="AOZ54"/>
      <c r="APA54"/>
      <c r="APB54"/>
      <c r="APC54"/>
      <c r="APD54"/>
      <c r="APE54"/>
      <c r="APF54"/>
      <c r="APG54"/>
      <c r="APH54"/>
      <c r="API54"/>
      <c r="APJ54"/>
      <c r="APK54"/>
      <c r="APL54"/>
      <c r="APM54"/>
      <c r="APN54"/>
      <c r="APO54"/>
      <c r="APP54"/>
      <c r="APQ54"/>
      <c r="APR54"/>
      <c r="APS54"/>
      <c r="APT54"/>
      <c r="APU54"/>
      <c r="APV54"/>
      <c r="APW54"/>
      <c r="APX54"/>
      <c r="APY54"/>
      <c r="APZ54"/>
      <c r="AQA54"/>
      <c r="AQB54"/>
      <c r="AQC54"/>
      <c r="AQD54"/>
      <c r="AQE54"/>
      <c r="AQF54"/>
      <c r="AQG54"/>
      <c r="AQH54"/>
      <c r="AQI54"/>
      <c r="AQJ54"/>
      <c r="AQK54"/>
      <c r="AQL54"/>
      <c r="AQM54"/>
      <c r="AQN54"/>
      <c r="AQO54"/>
      <c r="AQP54"/>
      <c r="AQQ54"/>
      <c r="AQR54"/>
      <c r="AQS54"/>
      <c r="AQT54"/>
      <c r="AQU54"/>
      <c r="AQV54"/>
      <c r="AQW54"/>
      <c r="AQX54"/>
      <c r="AQY54"/>
      <c r="AQZ54"/>
      <c r="ARA54"/>
      <c r="ARB54"/>
      <c r="ARC54"/>
      <c r="ARD54"/>
      <c r="ARE54"/>
      <c r="ARF54"/>
      <c r="ARG54"/>
      <c r="ARH54"/>
      <c r="ARI54"/>
      <c r="ARJ54"/>
      <c r="ARK54"/>
      <c r="ARL54"/>
      <c r="ARM54"/>
      <c r="ARN54"/>
      <c r="ARO54"/>
      <c r="ARP54"/>
      <c r="ARQ54"/>
      <c r="ARR54"/>
      <c r="ARS54"/>
      <c r="ART54"/>
      <c r="ARU54"/>
      <c r="ARV54"/>
      <c r="ARW54"/>
      <c r="ARX54"/>
      <c r="ARY54"/>
      <c r="ARZ54"/>
      <c r="ASA54"/>
      <c r="ASB54"/>
      <c r="ASC54"/>
      <c r="ASD54"/>
      <c r="ASE54"/>
      <c r="ASF54"/>
      <c r="ASG54"/>
      <c r="ASH54"/>
      <c r="ASI54"/>
      <c r="ASJ54"/>
      <c r="ASK54"/>
      <c r="ASL54"/>
      <c r="ASM54"/>
      <c r="ASN54"/>
      <c r="ASO54"/>
      <c r="ASP54"/>
      <c r="ASQ54"/>
      <c r="ASR54"/>
      <c r="ASS54"/>
      <c r="AST54"/>
      <c r="ASU54"/>
      <c r="ASV54"/>
      <c r="ASW54"/>
      <c r="ASX54"/>
      <c r="ASY54"/>
      <c r="ASZ54"/>
      <c r="ATA54"/>
      <c r="ATB54"/>
      <c r="ATC54"/>
      <c r="ATD54"/>
      <c r="ATE54"/>
      <c r="ATF54"/>
      <c r="ATG54"/>
      <c r="ATH54"/>
      <c r="ATI54"/>
      <c r="ATJ54"/>
      <c r="ATK54"/>
      <c r="ATL54"/>
      <c r="ATM54"/>
      <c r="ATN54"/>
      <c r="ATO54"/>
      <c r="ATP54"/>
      <c r="ATQ54"/>
      <c r="ATR54"/>
      <c r="ATS54"/>
      <c r="ATT54"/>
      <c r="ATU54"/>
      <c r="ATV54"/>
      <c r="ATW54"/>
      <c r="ATX54"/>
      <c r="ATY54"/>
      <c r="ATZ54"/>
      <c r="AUA54"/>
      <c r="AUB54"/>
      <c r="AUC54"/>
      <c r="AUD54"/>
      <c r="AUE54"/>
      <c r="AUF54"/>
      <c r="AUG54"/>
      <c r="AUH54"/>
      <c r="AUI54"/>
      <c r="AUJ54"/>
      <c r="AUK54"/>
      <c r="AUL54"/>
      <c r="AUM54"/>
      <c r="AUN54"/>
      <c r="AUO54"/>
      <c r="AUP54"/>
      <c r="AUQ54"/>
      <c r="AUR54"/>
      <c r="AUS54"/>
      <c r="AUT54"/>
      <c r="AUU54"/>
      <c r="AUV54"/>
      <c r="AUW54"/>
      <c r="AUX54"/>
      <c r="AUY54"/>
      <c r="AUZ54"/>
      <c r="AVA54"/>
      <c r="AVB54"/>
      <c r="AVC54"/>
      <c r="AVD54"/>
      <c r="AVE54"/>
      <c r="AVF54"/>
      <c r="AVG54"/>
      <c r="AVH54"/>
      <c r="AVI54"/>
      <c r="AVJ54"/>
      <c r="AVK54"/>
      <c r="AVL54"/>
      <c r="AVM54"/>
      <c r="AVN54"/>
      <c r="AVO54"/>
      <c r="AVP54"/>
      <c r="AVQ54"/>
      <c r="AVR54"/>
      <c r="AVS54"/>
      <c r="AVT54"/>
      <c r="AVU54"/>
      <c r="AVV54"/>
      <c r="AVW54"/>
      <c r="AVX54"/>
      <c r="AVY54"/>
      <c r="AVZ54"/>
      <c r="AWA54"/>
      <c r="AWB54"/>
      <c r="AWC54"/>
      <c r="AWD54"/>
      <c r="AWE54"/>
      <c r="AWF54"/>
      <c r="AWG54"/>
      <c r="AWH54"/>
      <c r="AWI54"/>
      <c r="AWJ54"/>
      <c r="AWK54"/>
      <c r="AWL54"/>
      <c r="AWM54"/>
      <c r="AWN54"/>
    </row>
    <row r="55" spans="1:1288" x14ac:dyDescent="0.3">
      <c r="A55" s="11" t="s">
        <v>89</v>
      </c>
      <c r="B55" s="12" t="s">
        <v>63</v>
      </c>
      <c r="C55" s="13">
        <v>0</v>
      </c>
      <c r="D55" s="13">
        <v>0</v>
      </c>
      <c r="E55" s="13">
        <v>0</v>
      </c>
      <c r="F55" s="13">
        <v>0</v>
      </c>
      <c r="G55" s="13">
        <v>0</v>
      </c>
      <c r="H55" s="13">
        <v>0</v>
      </c>
      <c r="I55" s="13">
        <v>0</v>
      </c>
      <c r="J55" s="35">
        <v>0</v>
      </c>
      <c r="K55" s="13">
        <v>0</v>
      </c>
      <c r="L55" s="13">
        <v>0</v>
      </c>
      <c r="M55" s="13">
        <v>0</v>
      </c>
      <c r="N55" s="13">
        <v>0</v>
      </c>
      <c r="O55" s="11" t="s">
        <v>89</v>
      </c>
      <c r="P55" s="45" t="s">
        <v>64</v>
      </c>
      <c r="Q55" s="13">
        <v>0</v>
      </c>
      <c r="R55" s="13">
        <v>0</v>
      </c>
      <c r="S55" s="13">
        <v>0</v>
      </c>
      <c r="T55" s="13">
        <v>0</v>
      </c>
      <c r="U55" s="13">
        <v>0</v>
      </c>
      <c r="V55" s="13">
        <v>0</v>
      </c>
      <c r="W55" s="13">
        <v>0</v>
      </c>
      <c r="X55" s="13">
        <v>0</v>
      </c>
      <c r="Y55" s="13">
        <v>0</v>
      </c>
      <c r="Z55" s="13">
        <v>0</v>
      </c>
      <c r="AA55" s="13">
        <v>0</v>
      </c>
      <c r="AB55" s="13">
        <v>0</v>
      </c>
      <c r="AC55" s="11" t="s">
        <v>89</v>
      </c>
      <c r="AD55" s="45" t="s">
        <v>113</v>
      </c>
      <c r="AE55" s="13">
        <v>0</v>
      </c>
      <c r="AF55" s="13">
        <v>0</v>
      </c>
      <c r="AG55" s="13">
        <v>0</v>
      </c>
      <c r="AH55" s="13">
        <v>0</v>
      </c>
      <c r="AI55" s="13">
        <v>0</v>
      </c>
      <c r="AJ55" s="13">
        <v>0</v>
      </c>
      <c r="AK55" s="54">
        <v>0</v>
      </c>
      <c r="AL55" s="83">
        <v>0</v>
      </c>
      <c r="AM55" s="54">
        <v>0</v>
      </c>
      <c r="AN55" s="83">
        <v>0</v>
      </c>
      <c r="AO55" s="83">
        <v>0</v>
      </c>
      <c r="AP55" s="35">
        <v>0</v>
      </c>
      <c r="AQ55" s="11" t="s">
        <v>89</v>
      </c>
      <c r="AR55" s="45" t="s">
        <v>122</v>
      </c>
      <c r="AS55" s="13">
        <v>0</v>
      </c>
      <c r="AT55" s="83">
        <v>0</v>
      </c>
      <c r="AU55" s="83">
        <v>0</v>
      </c>
      <c r="AV55" s="13">
        <v>0</v>
      </c>
      <c r="AW55" s="35">
        <v>0</v>
      </c>
      <c r="AX55" s="13">
        <v>0</v>
      </c>
      <c r="AY55" s="13">
        <v>0</v>
      </c>
      <c r="AZ55" s="13">
        <v>0</v>
      </c>
      <c r="BA55" s="13">
        <v>0</v>
      </c>
      <c r="BB55" s="54">
        <v>0</v>
      </c>
      <c r="BC55" s="54">
        <v>0</v>
      </c>
      <c r="BD55" s="54">
        <v>0</v>
      </c>
    </row>
    <row r="56" spans="1:1288" s="130" customFormat="1" x14ac:dyDescent="0.3">
      <c r="A56" s="132"/>
      <c r="B56" s="133" t="s">
        <v>64</v>
      </c>
      <c r="C56" s="134">
        <v>0</v>
      </c>
      <c r="D56" s="134">
        <v>0</v>
      </c>
      <c r="E56" s="134">
        <v>0</v>
      </c>
      <c r="F56" s="134">
        <v>0</v>
      </c>
      <c r="G56" s="134">
        <v>0</v>
      </c>
      <c r="H56" s="134">
        <v>0</v>
      </c>
      <c r="I56" s="134">
        <v>0</v>
      </c>
      <c r="J56" s="135">
        <v>0</v>
      </c>
      <c r="K56" s="134">
        <v>0</v>
      </c>
      <c r="L56" s="134">
        <v>0</v>
      </c>
      <c r="M56" s="134">
        <v>0</v>
      </c>
      <c r="N56" s="125">
        <v>0</v>
      </c>
      <c r="O56" s="132"/>
      <c r="P56" s="136" t="s">
        <v>113</v>
      </c>
      <c r="Q56" s="134">
        <v>0</v>
      </c>
      <c r="R56" s="134">
        <v>0</v>
      </c>
      <c r="S56" s="134">
        <v>0</v>
      </c>
      <c r="T56" s="134">
        <v>0</v>
      </c>
      <c r="U56" s="125">
        <v>0</v>
      </c>
      <c r="V56" s="134">
        <v>0</v>
      </c>
      <c r="W56" s="134">
        <v>0</v>
      </c>
      <c r="X56" s="134">
        <v>0</v>
      </c>
      <c r="Y56" s="134">
        <v>0</v>
      </c>
      <c r="Z56" s="134">
        <v>0</v>
      </c>
      <c r="AA56" s="134">
        <v>0</v>
      </c>
      <c r="AB56" s="134">
        <v>0</v>
      </c>
      <c r="AC56" s="132"/>
      <c r="AD56" s="136" t="s">
        <v>122</v>
      </c>
      <c r="AE56" s="134">
        <v>0</v>
      </c>
      <c r="AF56" s="134">
        <v>0</v>
      </c>
      <c r="AG56" s="125">
        <v>0</v>
      </c>
      <c r="AH56" s="134">
        <v>0</v>
      </c>
      <c r="AI56" s="134">
        <v>0</v>
      </c>
      <c r="AJ56" s="134">
        <v>0</v>
      </c>
      <c r="AK56" s="137">
        <v>0</v>
      </c>
      <c r="AL56" s="138">
        <v>0</v>
      </c>
      <c r="AM56" s="137">
        <v>0</v>
      </c>
      <c r="AN56" s="138">
        <v>0</v>
      </c>
      <c r="AO56" s="138">
        <v>0</v>
      </c>
      <c r="AP56" s="135">
        <v>0</v>
      </c>
      <c r="AQ56" s="132"/>
      <c r="AR56" s="136" t="s">
        <v>142</v>
      </c>
      <c r="AS56" s="134">
        <v>0</v>
      </c>
      <c r="AT56" s="138">
        <v>0</v>
      </c>
      <c r="AU56" s="138">
        <v>0</v>
      </c>
      <c r="AV56" s="134">
        <v>0</v>
      </c>
      <c r="AW56" s="135">
        <v>0</v>
      </c>
      <c r="AX56" s="134">
        <v>0</v>
      </c>
      <c r="AY56" s="134">
        <v>0</v>
      </c>
      <c r="AZ56" s="134">
        <v>0</v>
      </c>
      <c r="BA56" s="134">
        <v>0</v>
      </c>
      <c r="BB56" s="137">
        <v>0</v>
      </c>
      <c r="BC56" s="137">
        <v>0</v>
      </c>
      <c r="BD56" s="137">
        <v>0</v>
      </c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  <c r="AMK56"/>
      <c r="AML56"/>
      <c r="AMM56"/>
      <c r="AMN56"/>
      <c r="AMO56"/>
      <c r="AMP56"/>
      <c r="AMQ56"/>
      <c r="AMR56"/>
      <c r="AMS56"/>
      <c r="AMT56"/>
      <c r="AMU56"/>
      <c r="AMV56"/>
      <c r="AMW56"/>
      <c r="AMX56"/>
      <c r="AMY56"/>
      <c r="AMZ56"/>
      <c r="ANA56"/>
      <c r="ANB56"/>
      <c r="ANC56"/>
      <c r="AND56"/>
      <c r="ANE56"/>
      <c r="ANF56"/>
      <c r="ANG56"/>
      <c r="ANH56"/>
      <c r="ANI56"/>
      <c r="ANJ56"/>
      <c r="ANK56"/>
      <c r="ANL56"/>
      <c r="ANM56"/>
      <c r="ANN56"/>
      <c r="ANO56"/>
      <c r="ANP56"/>
      <c r="ANQ56"/>
      <c r="ANR56"/>
      <c r="ANS56"/>
      <c r="ANT56"/>
      <c r="ANU56"/>
      <c r="ANV56"/>
      <c r="ANW56"/>
      <c r="ANX56"/>
      <c r="ANY56"/>
      <c r="ANZ56"/>
      <c r="AOA56"/>
      <c r="AOB56"/>
      <c r="AOC56"/>
      <c r="AOD56"/>
      <c r="AOE56"/>
      <c r="AOF56"/>
      <c r="AOG56"/>
      <c r="AOH56"/>
      <c r="AOI56"/>
      <c r="AOJ56"/>
      <c r="AOK56"/>
      <c r="AOL56"/>
      <c r="AOM56"/>
      <c r="AON56"/>
      <c r="AOO56"/>
      <c r="AOP56"/>
      <c r="AOQ56"/>
      <c r="AOR56"/>
      <c r="AOS56"/>
      <c r="AOT56"/>
      <c r="AOU56"/>
      <c r="AOV56"/>
      <c r="AOW56"/>
      <c r="AOX56"/>
      <c r="AOY56"/>
      <c r="AOZ56"/>
      <c r="APA56"/>
      <c r="APB56"/>
      <c r="APC56"/>
      <c r="APD56"/>
      <c r="APE56"/>
      <c r="APF56"/>
      <c r="APG56"/>
      <c r="APH56"/>
      <c r="API56"/>
      <c r="APJ56"/>
      <c r="APK56"/>
      <c r="APL56"/>
      <c r="APM56"/>
      <c r="APN56"/>
      <c r="APO56"/>
      <c r="APP56"/>
      <c r="APQ56"/>
      <c r="APR56"/>
      <c r="APS56"/>
      <c r="APT56"/>
      <c r="APU56"/>
      <c r="APV56"/>
      <c r="APW56"/>
      <c r="APX56"/>
      <c r="APY56"/>
      <c r="APZ56"/>
      <c r="AQA56"/>
      <c r="AQB56"/>
      <c r="AQC56"/>
      <c r="AQD56"/>
      <c r="AQE56"/>
      <c r="AQF56"/>
      <c r="AQG56"/>
      <c r="AQH56"/>
      <c r="AQI56"/>
      <c r="AQJ56"/>
      <c r="AQK56"/>
      <c r="AQL56"/>
      <c r="AQM56"/>
      <c r="AQN56"/>
      <c r="AQO56"/>
      <c r="AQP56"/>
      <c r="AQQ56"/>
      <c r="AQR56"/>
      <c r="AQS56"/>
      <c r="AQT56"/>
      <c r="AQU56"/>
      <c r="AQV56"/>
      <c r="AQW56"/>
      <c r="AQX56"/>
      <c r="AQY56"/>
      <c r="AQZ56"/>
      <c r="ARA56"/>
      <c r="ARB56"/>
      <c r="ARC56"/>
      <c r="ARD56"/>
      <c r="ARE56"/>
      <c r="ARF56"/>
      <c r="ARG56"/>
      <c r="ARH56"/>
      <c r="ARI56"/>
      <c r="ARJ56"/>
      <c r="ARK56"/>
      <c r="ARL56"/>
      <c r="ARM56"/>
      <c r="ARN56"/>
      <c r="ARO56"/>
      <c r="ARP56"/>
      <c r="ARQ56"/>
      <c r="ARR56"/>
      <c r="ARS56"/>
      <c r="ART56"/>
      <c r="ARU56"/>
      <c r="ARV56"/>
      <c r="ARW56"/>
      <c r="ARX56"/>
      <c r="ARY56"/>
      <c r="ARZ56"/>
      <c r="ASA56"/>
      <c r="ASB56"/>
      <c r="ASC56"/>
      <c r="ASD56"/>
      <c r="ASE56"/>
      <c r="ASF56"/>
      <c r="ASG56"/>
      <c r="ASH56"/>
      <c r="ASI56"/>
      <c r="ASJ56"/>
      <c r="ASK56"/>
      <c r="ASL56"/>
      <c r="ASM56"/>
      <c r="ASN56"/>
      <c r="ASO56"/>
      <c r="ASP56"/>
      <c r="ASQ56"/>
      <c r="ASR56"/>
      <c r="ASS56"/>
      <c r="AST56"/>
      <c r="ASU56"/>
      <c r="ASV56"/>
      <c r="ASW56"/>
      <c r="ASX56"/>
      <c r="ASY56"/>
      <c r="ASZ56"/>
      <c r="ATA56"/>
      <c r="ATB56"/>
      <c r="ATC56"/>
      <c r="ATD56"/>
      <c r="ATE56"/>
      <c r="ATF56"/>
      <c r="ATG56"/>
      <c r="ATH56"/>
      <c r="ATI56"/>
      <c r="ATJ56"/>
      <c r="ATK56"/>
      <c r="ATL56"/>
      <c r="ATM56"/>
      <c r="ATN56"/>
      <c r="ATO56"/>
      <c r="ATP56"/>
      <c r="ATQ56"/>
      <c r="ATR56"/>
      <c r="ATS56"/>
      <c r="ATT56"/>
      <c r="ATU56"/>
      <c r="ATV56"/>
      <c r="ATW56"/>
      <c r="ATX56"/>
      <c r="ATY56"/>
      <c r="ATZ56"/>
      <c r="AUA56"/>
      <c r="AUB56"/>
      <c r="AUC56"/>
      <c r="AUD56"/>
      <c r="AUE56"/>
      <c r="AUF56"/>
      <c r="AUG56"/>
      <c r="AUH56"/>
      <c r="AUI56"/>
      <c r="AUJ56"/>
      <c r="AUK56"/>
      <c r="AUL56"/>
      <c r="AUM56"/>
      <c r="AUN56"/>
      <c r="AUO56"/>
      <c r="AUP56"/>
      <c r="AUQ56"/>
      <c r="AUR56"/>
      <c r="AUS56"/>
      <c r="AUT56"/>
      <c r="AUU56"/>
      <c r="AUV56"/>
      <c r="AUW56"/>
      <c r="AUX56"/>
      <c r="AUY56"/>
      <c r="AUZ56"/>
      <c r="AVA56"/>
      <c r="AVB56"/>
      <c r="AVC56"/>
      <c r="AVD56"/>
      <c r="AVE56"/>
      <c r="AVF56"/>
      <c r="AVG56"/>
      <c r="AVH56"/>
      <c r="AVI56"/>
      <c r="AVJ56"/>
      <c r="AVK56"/>
      <c r="AVL56"/>
      <c r="AVM56"/>
      <c r="AVN56"/>
      <c r="AVO56"/>
      <c r="AVP56"/>
      <c r="AVQ56"/>
      <c r="AVR56"/>
      <c r="AVS56"/>
      <c r="AVT56"/>
      <c r="AVU56"/>
      <c r="AVV56"/>
      <c r="AVW56"/>
      <c r="AVX56"/>
      <c r="AVY56"/>
      <c r="AVZ56"/>
      <c r="AWA56"/>
      <c r="AWB56"/>
      <c r="AWC56"/>
      <c r="AWD56"/>
      <c r="AWE56"/>
      <c r="AWF56"/>
      <c r="AWG56"/>
      <c r="AWH56"/>
      <c r="AWI56"/>
      <c r="AWJ56"/>
      <c r="AWK56"/>
      <c r="AWL56"/>
      <c r="AWM56"/>
      <c r="AWN56"/>
    </row>
    <row r="57" spans="1:1288" s="130" customFormat="1" x14ac:dyDescent="0.3">
      <c r="A57" s="123"/>
      <c r="B57" s="124"/>
      <c r="C57" s="125"/>
      <c r="D57" s="125"/>
      <c r="E57" s="125"/>
      <c r="F57" s="125"/>
      <c r="G57" s="125"/>
      <c r="H57" s="125"/>
      <c r="I57" s="125"/>
      <c r="J57" s="126"/>
      <c r="K57" s="125"/>
      <c r="L57" s="125"/>
      <c r="M57" s="125"/>
      <c r="N57" s="125"/>
      <c r="O57" s="123"/>
      <c r="P57" s="127"/>
      <c r="Q57" s="125"/>
      <c r="R57" s="125"/>
      <c r="S57" s="125"/>
      <c r="T57" s="125"/>
      <c r="U57" s="125"/>
      <c r="V57" s="125"/>
      <c r="W57" s="125"/>
      <c r="X57" s="125"/>
      <c r="Y57" s="125"/>
      <c r="Z57" s="125"/>
      <c r="AA57" s="125"/>
      <c r="AB57" s="125"/>
      <c r="AC57" s="123"/>
      <c r="AD57" s="127"/>
      <c r="AE57" s="125"/>
      <c r="AF57" s="125"/>
      <c r="AG57" s="125"/>
      <c r="AH57" s="125"/>
      <c r="AI57" s="125"/>
      <c r="AJ57" s="125"/>
      <c r="AK57" s="128"/>
      <c r="AL57" s="129"/>
      <c r="AM57" s="128"/>
      <c r="AN57" s="129"/>
      <c r="AO57" s="129"/>
      <c r="AP57" s="126"/>
      <c r="AQ57" s="123"/>
      <c r="AR57" s="127"/>
      <c r="AS57" s="125"/>
      <c r="AT57" s="129"/>
      <c r="AU57" s="129"/>
      <c r="AV57" s="125"/>
      <c r="AW57" s="126"/>
      <c r="AX57" s="125"/>
      <c r="AY57" s="125"/>
      <c r="AZ57" s="125"/>
      <c r="BA57" s="125"/>
      <c r="BB57" s="128"/>
      <c r="BC57" s="128"/>
      <c r="BD57" s="128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  <c r="AMK57"/>
      <c r="AML57"/>
      <c r="AMM57"/>
      <c r="AMN57"/>
      <c r="AMO57"/>
      <c r="AMP57"/>
      <c r="AMQ57"/>
      <c r="AMR57"/>
      <c r="AMS57"/>
      <c r="AMT57"/>
      <c r="AMU57"/>
      <c r="AMV57"/>
      <c r="AMW57"/>
      <c r="AMX57"/>
      <c r="AMY57"/>
      <c r="AMZ57"/>
      <c r="ANA57"/>
      <c r="ANB57"/>
      <c r="ANC57"/>
      <c r="AND57"/>
      <c r="ANE57"/>
      <c r="ANF57"/>
      <c r="ANG57"/>
      <c r="ANH57"/>
      <c r="ANI57"/>
      <c r="ANJ57"/>
      <c r="ANK57"/>
      <c r="ANL57"/>
      <c r="ANM57"/>
      <c r="ANN57"/>
      <c r="ANO57"/>
      <c r="ANP57"/>
      <c r="ANQ57"/>
      <c r="ANR57"/>
      <c r="ANS57"/>
      <c r="ANT57"/>
      <c r="ANU57"/>
      <c r="ANV57"/>
      <c r="ANW57"/>
      <c r="ANX57"/>
      <c r="ANY57"/>
      <c r="ANZ57"/>
      <c r="AOA57"/>
      <c r="AOB57"/>
      <c r="AOC57"/>
      <c r="AOD57"/>
      <c r="AOE57"/>
      <c r="AOF57"/>
      <c r="AOG57"/>
      <c r="AOH57"/>
      <c r="AOI57"/>
      <c r="AOJ57"/>
      <c r="AOK57"/>
      <c r="AOL57"/>
      <c r="AOM57"/>
      <c r="AON57"/>
      <c r="AOO57"/>
      <c r="AOP57"/>
      <c r="AOQ57"/>
      <c r="AOR57"/>
      <c r="AOS57"/>
      <c r="AOT57"/>
      <c r="AOU57"/>
      <c r="AOV57"/>
      <c r="AOW57"/>
      <c r="AOX57"/>
      <c r="AOY57"/>
      <c r="AOZ57"/>
      <c r="APA57"/>
      <c r="APB57"/>
      <c r="APC57"/>
      <c r="APD57"/>
      <c r="APE57"/>
      <c r="APF57"/>
      <c r="APG57"/>
      <c r="APH57"/>
      <c r="API57"/>
      <c r="APJ57"/>
      <c r="APK57"/>
      <c r="APL57"/>
      <c r="APM57"/>
      <c r="APN57"/>
      <c r="APO57"/>
      <c r="APP57"/>
      <c r="APQ57"/>
      <c r="APR57"/>
      <c r="APS57"/>
      <c r="APT57"/>
      <c r="APU57"/>
      <c r="APV57"/>
      <c r="APW57"/>
      <c r="APX57"/>
      <c r="APY57"/>
      <c r="APZ57"/>
      <c r="AQA57"/>
      <c r="AQB57"/>
      <c r="AQC57"/>
      <c r="AQD57"/>
      <c r="AQE57"/>
      <c r="AQF57"/>
      <c r="AQG57"/>
      <c r="AQH57"/>
      <c r="AQI57"/>
      <c r="AQJ57"/>
      <c r="AQK57"/>
      <c r="AQL57"/>
      <c r="AQM57"/>
      <c r="AQN57"/>
      <c r="AQO57"/>
      <c r="AQP57"/>
      <c r="AQQ57"/>
      <c r="AQR57"/>
      <c r="AQS57"/>
      <c r="AQT57"/>
      <c r="AQU57"/>
      <c r="AQV57"/>
      <c r="AQW57"/>
      <c r="AQX57"/>
      <c r="AQY57"/>
      <c r="AQZ57"/>
      <c r="ARA57"/>
      <c r="ARB57"/>
      <c r="ARC57"/>
      <c r="ARD57"/>
      <c r="ARE57"/>
      <c r="ARF57"/>
      <c r="ARG57"/>
      <c r="ARH57"/>
      <c r="ARI57"/>
      <c r="ARJ57"/>
      <c r="ARK57"/>
      <c r="ARL57"/>
      <c r="ARM57"/>
      <c r="ARN57"/>
      <c r="ARO57"/>
      <c r="ARP57"/>
      <c r="ARQ57"/>
      <c r="ARR57"/>
      <c r="ARS57"/>
      <c r="ART57"/>
      <c r="ARU57"/>
      <c r="ARV57"/>
      <c r="ARW57"/>
      <c r="ARX57"/>
      <c r="ARY57"/>
      <c r="ARZ57"/>
      <c r="ASA57"/>
      <c r="ASB57"/>
      <c r="ASC57"/>
      <c r="ASD57"/>
      <c r="ASE57"/>
      <c r="ASF57"/>
      <c r="ASG57"/>
      <c r="ASH57"/>
      <c r="ASI57"/>
      <c r="ASJ57"/>
      <c r="ASK57"/>
      <c r="ASL57"/>
      <c r="ASM57"/>
      <c r="ASN57"/>
      <c r="ASO57"/>
      <c r="ASP57"/>
      <c r="ASQ57"/>
      <c r="ASR57"/>
      <c r="ASS57"/>
      <c r="AST57"/>
      <c r="ASU57"/>
      <c r="ASV57"/>
      <c r="ASW57"/>
      <c r="ASX57"/>
      <c r="ASY57"/>
      <c r="ASZ57"/>
      <c r="ATA57"/>
      <c r="ATB57"/>
      <c r="ATC57"/>
      <c r="ATD57"/>
      <c r="ATE57"/>
      <c r="ATF57"/>
      <c r="ATG57"/>
      <c r="ATH57"/>
      <c r="ATI57"/>
      <c r="ATJ57"/>
      <c r="ATK57"/>
      <c r="ATL57"/>
      <c r="ATM57"/>
      <c r="ATN57"/>
      <c r="ATO57"/>
      <c r="ATP57"/>
      <c r="ATQ57"/>
      <c r="ATR57"/>
      <c r="ATS57"/>
      <c r="ATT57"/>
      <c r="ATU57"/>
      <c r="ATV57"/>
      <c r="ATW57"/>
      <c r="ATX57"/>
      <c r="ATY57"/>
      <c r="ATZ57"/>
      <c r="AUA57"/>
      <c r="AUB57"/>
      <c r="AUC57"/>
      <c r="AUD57"/>
      <c r="AUE57"/>
      <c r="AUF57"/>
      <c r="AUG57"/>
      <c r="AUH57"/>
      <c r="AUI57"/>
      <c r="AUJ57"/>
      <c r="AUK57"/>
      <c r="AUL57"/>
      <c r="AUM57"/>
      <c r="AUN57"/>
      <c r="AUO57"/>
      <c r="AUP57"/>
      <c r="AUQ57"/>
      <c r="AUR57"/>
      <c r="AUS57"/>
      <c r="AUT57"/>
      <c r="AUU57"/>
      <c r="AUV57"/>
      <c r="AUW57"/>
      <c r="AUX57"/>
      <c r="AUY57"/>
      <c r="AUZ57"/>
      <c r="AVA57"/>
      <c r="AVB57"/>
      <c r="AVC57"/>
      <c r="AVD57"/>
      <c r="AVE57"/>
      <c r="AVF57"/>
      <c r="AVG57"/>
      <c r="AVH57"/>
      <c r="AVI57"/>
      <c r="AVJ57"/>
      <c r="AVK57"/>
      <c r="AVL57"/>
      <c r="AVM57"/>
      <c r="AVN57"/>
      <c r="AVO57"/>
      <c r="AVP57"/>
      <c r="AVQ57"/>
      <c r="AVR57"/>
      <c r="AVS57"/>
      <c r="AVT57"/>
      <c r="AVU57"/>
      <c r="AVV57"/>
      <c r="AVW57"/>
      <c r="AVX57"/>
      <c r="AVY57"/>
      <c r="AVZ57"/>
      <c r="AWA57"/>
      <c r="AWB57"/>
      <c r="AWC57"/>
      <c r="AWD57"/>
      <c r="AWE57"/>
      <c r="AWF57"/>
      <c r="AWG57"/>
      <c r="AWH57"/>
      <c r="AWI57"/>
      <c r="AWJ57"/>
      <c r="AWK57"/>
      <c r="AWL57"/>
      <c r="AWM57"/>
      <c r="AWN57"/>
    </row>
    <row r="58" spans="1:1288" x14ac:dyDescent="0.3">
      <c r="A58" t="s">
        <v>161</v>
      </c>
      <c r="C58" s="147">
        <f>+C1</f>
        <v>43831</v>
      </c>
      <c r="D58" s="147">
        <f t="shared" ref="D58:BD58" si="0">+D1</f>
        <v>43862</v>
      </c>
      <c r="E58" s="147">
        <f t="shared" si="0"/>
        <v>43891</v>
      </c>
      <c r="F58" s="147">
        <f t="shared" si="0"/>
        <v>43922</v>
      </c>
      <c r="G58" s="147">
        <f t="shared" si="0"/>
        <v>43952</v>
      </c>
      <c r="H58" s="147">
        <f t="shared" si="0"/>
        <v>43983</v>
      </c>
      <c r="I58" s="147">
        <f t="shared" si="0"/>
        <v>44013</v>
      </c>
      <c r="J58" s="147">
        <f t="shared" si="0"/>
        <v>44044</v>
      </c>
      <c r="K58" s="147">
        <f t="shared" si="0"/>
        <v>44075</v>
      </c>
      <c r="L58" s="147">
        <f t="shared" si="0"/>
        <v>44105</v>
      </c>
      <c r="M58" s="147">
        <f t="shared" si="0"/>
        <v>44136</v>
      </c>
      <c r="N58" s="147">
        <f t="shared" si="0"/>
        <v>44166</v>
      </c>
      <c r="O58" s="145">
        <v>2020</v>
      </c>
      <c r="P58" s="147"/>
      <c r="Q58" s="147">
        <f t="shared" si="0"/>
        <v>44197</v>
      </c>
      <c r="R58" s="147">
        <f t="shared" si="0"/>
        <v>44228</v>
      </c>
      <c r="S58" s="147">
        <f t="shared" si="0"/>
        <v>44256</v>
      </c>
      <c r="T58" s="147">
        <f t="shared" si="0"/>
        <v>44287</v>
      </c>
      <c r="U58" s="147">
        <f t="shared" si="0"/>
        <v>44317</v>
      </c>
      <c r="V58" s="147">
        <f t="shared" si="0"/>
        <v>44348</v>
      </c>
      <c r="W58" s="147">
        <f t="shared" si="0"/>
        <v>44378</v>
      </c>
      <c r="X58" s="147">
        <f t="shared" si="0"/>
        <v>44409</v>
      </c>
      <c r="Y58" s="147">
        <f t="shared" si="0"/>
        <v>44440</v>
      </c>
      <c r="Z58" s="147">
        <f t="shared" si="0"/>
        <v>44470</v>
      </c>
      <c r="AA58" s="147">
        <f t="shared" si="0"/>
        <v>44501</v>
      </c>
      <c r="AB58" s="147">
        <f t="shared" si="0"/>
        <v>44531</v>
      </c>
      <c r="AC58" s="145">
        <v>2021</v>
      </c>
      <c r="AD58" s="147"/>
      <c r="AE58" s="147">
        <f t="shared" si="0"/>
        <v>44562</v>
      </c>
      <c r="AF58" s="147">
        <f t="shared" si="0"/>
        <v>44593</v>
      </c>
      <c r="AG58" s="147">
        <f t="shared" si="0"/>
        <v>44621</v>
      </c>
      <c r="AH58" s="147">
        <f t="shared" si="0"/>
        <v>44652</v>
      </c>
      <c r="AI58" s="147">
        <f t="shared" si="0"/>
        <v>44682</v>
      </c>
      <c r="AJ58" s="147">
        <f t="shared" si="0"/>
        <v>44713</v>
      </c>
      <c r="AK58" s="147">
        <f t="shared" si="0"/>
        <v>44743</v>
      </c>
      <c r="AL58" s="147">
        <f t="shared" si="0"/>
        <v>44774</v>
      </c>
      <c r="AM58" s="147">
        <f t="shared" si="0"/>
        <v>44805</v>
      </c>
      <c r="AN58" s="147">
        <f t="shared" si="0"/>
        <v>44835</v>
      </c>
      <c r="AO58" s="147">
        <f t="shared" si="0"/>
        <v>44866</v>
      </c>
      <c r="AP58" s="147">
        <f t="shared" si="0"/>
        <v>44896</v>
      </c>
      <c r="AQ58" s="145">
        <v>2022</v>
      </c>
      <c r="AR58" s="147"/>
      <c r="AS58" s="147">
        <f t="shared" si="0"/>
        <v>44927</v>
      </c>
      <c r="AT58" s="147">
        <f t="shared" si="0"/>
        <v>44958</v>
      </c>
      <c r="AU58" s="147">
        <f t="shared" si="0"/>
        <v>44986</v>
      </c>
      <c r="AV58" s="147">
        <f t="shared" si="0"/>
        <v>45017</v>
      </c>
      <c r="AW58" s="147">
        <f t="shared" si="0"/>
        <v>45047</v>
      </c>
      <c r="AX58" s="147">
        <f t="shared" si="0"/>
        <v>45078</v>
      </c>
      <c r="AY58" s="147">
        <f t="shared" si="0"/>
        <v>45108</v>
      </c>
      <c r="AZ58" s="147">
        <f t="shared" si="0"/>
        <v>45139</v>
      </c>
      <c r="BA58" s="147">
        <f t="shared" si="0"/>
        <v>45170</v>
      </c>
      <c r="BB58" s="147">
        <f t="shared" si="0"/>
        <v>45200</v>
      </c>
      <c r="BC58" s="147">
        <f t="shared" si="0"/>
        <v>45231</v>
      </c>
      <c r="BD58" s="147">
        <f t="shared" si="0"/>
        <v>45261</v>
      </c>
      <c r="BE58" s="145">
        <v>2023</v>
      </c>
      <c r="BI58">
        <v>2020</v>
      </c>
      <c r="BJ58">
        <v>2021</v>
      </c>
      <c r="BK58">
        <v>2022</v>
      </c>
      <c r="BL58">
        <v>2023</v>
      </c>
      <c r="BO58">
        <v>2020</v>
      </c>
      <c r="BP58">
        <v>2021</v>
      </c>
      <c r="BQ58">
        <v>2022</v>
      </c>
      <c r="BR58">
        <v>2023</v>
      </c>
    </row>
    <row r="59" spans="1:1288" x14ac:dyDescent="0.3">
      <c r="A59" s="140" t="str">
        <f>+A7</f>
        <v>Ancash</v>
      </c>
      <c r="B59" s="140" t="str">
        <f t="shared" ref="B59:N59" si="1">+B8</f>
        <v>2020</v>
      </c>
      <c r="C59" s="140">
        <f t="shared" si="1"/>
        <v>350</v>
      </c>
      <c r="D59" s="140">
        <f t="shared" si="1"/>
        <v>717</v>
      </c>
      <c r="E59" s="140">
        <f t="shared" si="1"/>
        <v>1058</v>
      </c>
      <c r="F59" s="140">
        <f t="shared" si="1"/>
        <v>1459</v>
      </c>
      <c r="G59" s="140">
        <f t="shared" si="1"/>
        <v>1771</v>
      </c>
      <c r="H59" s="140">
        <f t="shared" si="1"/>
        <v>2059</v>
      </c>
      <c r="I59" s="140">
        <f t="shared" si="1"/>
        <v>2334</v>
      </c>
      <c r="J59" s="140">
        <f t="shared" si="1"/>
        <v>2597</v>
      </c>
      <c r="K59" s="140">
        <f t="shared" si="1"/>
        <v>3924</v>
      </c>
      <c r="L59" s="140">
        <f t="shared" si="1"/>
        <v>4185</v>
      </c>
      <c r="M59" s="140">
        <f t="shared" si="1"/>
        <v>4413</v>
      </c>
      <c r="N59" s="140">
        <f t="shared" si="1"/>
        <v>3606</v>
      </c>
      <c r="O59" s="140">
        <f>+SUM(C59:N59)</f>
        <v>28473</v>
      </c>
      <c r="P59" s="140"/>
      <c r="Q59" s="140">
        <f t="shared" ref="Q59:AB59" si="2">+Q8</f>
        <v>382</v>
      </c>
      <c r="R59" s="140">
        <f t="shared" si="2"/>
        <v>793</v>
      </c>
      <c r="S59" s="140">
        <f t="shared" si="2"/>
        <v>1197</v>
      </c>
      <c r="T59" s="140">
        <f t="shared" si="2"/>
        <v>1597</v>
      </c>
      <c r="U59" s="140">
        <f t="shared" si="2"/>
        <v>1935</v>
      </c>
      <c r="V59" s="140">
        <f t="shared" si="2"/>
        <v>2199</v>
      </c>
      <c r="W59" s="140">
        <f t="shared" si="2"/>
        <v>2489</v>
      </c>
      <c r="X59" s="140">
        <f t="shared" si="2"/>
        <v>2737</v>
      </c>
      <c r="Y59" s="140">
        <f t="shared" si="2"/>
        <v>2983</v>
      </c>
      <c r="Z59" s="140">
        <f t="shared" si="2"/>
        <v>3264</v>
      </c>
      <c r="AA59" s="140">
        <f t="shared" si="2"/>
        <v>3560</v>
      </c>
      <c r="AB59" s="140">
        <f t="shared" si="2"/>
        <v>4987</v>
      </c>
      <c r="AC59" s="140">
        <f>+SUM(Q59:AB59)</f>
        <v>28123</v>
      </c>
      <c r="AD59" s="140"/>
      <c r="AE59" s="140">
        <f t="shared" ref="AE59:AP59" si="3">+AE8</f>
        <v>511</v>
      </c>
      <c r="AF59" s="140">
        <f t="shared" si="3"/>
        <v>1159</v>
      </c>
      <c r="AG59" s="140">
        <f t="shared" si="3"/>
        <v>1809</v>
      </c>
      <c r="AH59" s="140">
        <f t="shared" si="3"/>
        <v>2486</v>
      </c>
      <c r="AI59" s="140">
        <f t="shared" si="3"/>
        <v>3078</v>
      </c>
      <c r="AJ59" s="140">
        <f t="shared" si="3"/>
        <v>3524</v>
      </c>
      <c r="AK59" s="140">
        <f t="shared" si="3"/>
        <v>3861</v>
      </c>
      <c r="AL59" s="140">
        <f t="shared" si="3"/>
        <v>4150</v>
      </c>
      <c r="AM59" s="140">
        <f t="shared" si="3"/>
        <v>4454</v>
      </c>
      <c r="AN59" s="140">
        <f t="shared" si="3"/>
        <v>4738</v>
      </c>
      <c r="AO59" s="140">
        <f t="shared" si="3"/>
        <v>5032</v>
      </c>
      <c r="AP59" s="140">
        <f t="shared" si="3"/>
        <v>5501</v>
      </c>
      <c r="AQ59" s="140">
        <f>+SUM(AE59:AP59)</f>
        <v>40303</v>
      </c>
      <c r="AR59" s="140"/>
      <c r="AS59" s="140">
        <f t="shared" ref="AS59:BD59" si="4">+AS8</f>
        <v>593</v>
      </c>
      <c r="AT59" s="140">
        <f t="shared" si="4"/>
        <v>1715</v>
      </c>
      <c r="AU59" s="140">
        <f t="shared" si="4"/>
        <v>1715</v>
      </c>
      <c r="AV59" s="140">
        <f t="shared" si="4"/>
        <v>2122</v>
      </c>
      <c r="AW59" s="140">
        <f t="shared" si="4"/>
        <v>2538</v>
      </c>
      <c r="AX59" s="140">
        <f t="shared" si="4"/>
        <v>2850</v>
      </c>
      <c r="AY59" s="140">
        <f t="shared" si="4"/>
        <v>3090</v>
      </c>
      <c r="AZ59" s="140">
        <f t="shared" si="4"/>
        <v>3490</v>
      </c>
      <c r="BA59" s="140">
        <f t="shared" si="4"/>
        <v>3655</v>
      </c>
      <c r="BB59" s="140">
        <f t="shared" si="4"/>
        <v>3908</v>
      </c>
      <c r="BC59" s="140">
        <f t="shared" si="4"/>
        <v>4508</v>
      </c>
      <c r="BD59" s="140">
        <f t="shared" si="4"/>
        <v>5016</v>
      </c>
      <c r="BE59" s="140">
        <f>+SUM(AS59:BD59)</f>
        <v>35200</v>
      </c>
      <c r="BH59" s="140" t="str">
        <f>+A59</f>
        <v>Ancash</v>
      </c>
      <c r="BI59" s="140">
        <f>+O59</f>
        <v>28473</v>
      </c>
      <c r="BJ59" s="140">
        <f>+AC59</f>
        <v>28123</v>
      </c>
      <c r="BK59" s="140">
        <f>+AQ59</f>
        <v>40303</v>
      </c>
      <c r="BL59" s="140">
        <f>+BE59</f>
        <v>35200</v>
      </c>
      <c r="BN59" s="140" t="str">
        <f>+BH59</f>
        <v>Ancash</v>
      </c>
      <c r="BO59" s="142">
        <f t="shared" ref="BO59:BO72" si="5">+BI59/$BI$73</f>
        <v>6.1987415352946504E-3</v>
      </c>
      <c r="BP59" s="142">
        <f t="shared" ref="BP59:BP72" si="6">+BJ59/$BJ$73</f>
        <v>5.3788147553149685E-3</v>
      </c>
      <c r="BQ59" s="142">
        <f t="shared" ref="BQ59:BQ72" si="7">+BK59/$BK$73</f>
        <v>6.8079389758277688E-3</v>
      </c>
      <c r="BR59" s="142">
        <f t="shared" ref="BR59:BR72" si="8">+BL59/$BL$73</f>
        <v>5.0643221279950091E-3</v>
      </c>
      <c r="HU59">
        <f t="shared" ref="HU59:IZ59" si="9">+HU7</f>
        <v>0</v>
      </c>
      <c r="HV59">
        <f t="shared" si="9"/>
        <v>0</v>
      </c>
      <c r="HW59">
        <f t="shared" si="9"/>
        <v>0</v>
      </c>
      <c r="HX59">
        <f t="shared" si="9"/>
        <v>0</v>
      </c>
      <c r="HY59">
        <f t="shared" si="9"/>
        <v>0</v>
      </c>
      <c r="HZ59">
        <f t="shared" si="9"/>
        <v>0</v>
      </c>
      <c r="IA59">
        <f t="shared" si="9"/>
        <v>0</v>
      </c>
      <c r="IB59">
        <f t="shared" si="9"/>
        <v>0</v>
      </c>
      <c r="IC59">
        <f t="shared" si="9"/>
        <v>0</v>
      </c>
      <c r="ID59">
        <f t="shared" si="9"/>
        <v>0</v>
      </c>
      <c r="IE59">
        <f t="shared" si="9"/>
        <v>0</v>
      </c>
      <c r="IF59">
        <f t="shared" si="9"/>
        <v>0</v>
      </c>
      <c r="IG59">
        <f t="shared" si="9"/>
        <v>0</v>
      </c>
      <c r="IH59">
        <f t="shared" si="9"/>
        <v>0</v>
      </c>
      <c r="II59">
        <f t="shared" si="9"/>
        <v>0</v>
      </c>
      <c r="IJ59">
        <f t="shared" si="9"/>
        <v>0</v>
      </c>
      <c r="IK59">
        <f t="shared" si="9"/>
        <v>0</v>
      </c>
      <c r="IL59">
        <f t="shared" si="9"/>
        <v>0</v>
      </c>
      <c r="IM59">
        <f t="shared" si="9"/>
        <v>0</v>
      </c>
      <c r="IN59">
        <f t="shared" si="9"/>
        <v>0</v>
      </c>
      <c r="IO59">
        <f t="shared" si="9"/>
        <v>0</v>
      </c>
      <c r="IP59">
        <f t="shared" si="9"/>
        <v>0</v>
      </c>
      <c r="IQ59">
        <f t="shared" si="9"/>
        <v>0</v>
      </c>
      <c r="IR59">
        <f t="shared" si="9"/>
        <v>0</v>
      </c>
      <c r="IS59">
        <f t="shared" si="9"/>
        <v>0</v>
      </c>
      <c r="IT59">
        <f t="shared" si="9"/>
        <v>0</v>
      </c>
      <c r="IU59">
        <f t="shared" si="9"/>
        <v>0</v>
      </c>
      <c r="IV59">
        <f t="shared" si="9"/>
        <v>0</v>
      </c>
      <c r="IW59">
        <f t="shared" si="9"/>
        <v>0</v>
      </c>
      <c r="IX59">
        <f t="shared" si="9"/>
        <v>0</v>
      </c>
      <c r="IY59">
        <f t="shared" si="9"/>
        <v>0</v>
      </c>
      <c r="IZ59">
        <f t="shared" si="9"/>
        <v>0</v>
      </c>
      <c r="JA59">
        <f t="shared" ref="JA59:KF59" si="10">+JA7</f>
        <v>0</v>
      </c>
      <c r="JB59">
        <f t="shared" si="10"/>
        <v>0</v>
      </c>
      <c r="JC59">
        <f t="shared" si="10"/>
        <v>0</v>
      </c>
      <c r="JD59">
        <f t="shared" si="10"/>
        <v>0</v>
      </c>
      <c r="JE59">
        <f t="shared" si="10"/>
        <v>0</v>
      </c>
      <c r="JF59">
        <f t="shared" si="10"/>
        <v>0</v>
      </c>
      <c r="JG59">
        <f t="shared" si="10"/>
        <v>0</v>
      </c>
      <c r="JH59">
        <f t="shared" si="10"/>
        <v>0</v>
      </c>
      <c r="JI59">
        <f t="shared" si="10"/>
        <v>0</v>
      </c>
      <c r="JJ59">
        <f t="shared" si="10"/>
        <v>0</v>
      </c>
      <c r="JK59">
        <f t="shared" si="10"/>
        <v>0</v>
      </c>
      <c r="JL59">
        <f t="shared" si="10"/>
        <v>0</v>
      </c>
      <c r="JM59">
        <f t="shared" si="10"/>
        <v>0</v>
      </c>
      <c r="JN59">
        <f t="shared" si="10"/>
        <v>0</v>
      </c>
      <c r="JO59">
        <f t="shared" si="10"/>
        <v>0</v>
      </c>
      <c r="JP59">
        <f t="shared" si="10"/>
        <v>0</v>
      </c>
      <c r="JQ59">
        <f t="shared" si="10"/>
        <v>0</v>
      </c>
      <c r="JR59">
        <f t="shared" si="10"/>
        <v>0</v>
      </c>
      <c r="JS59">
        <f t="shared" si="10"/>
        <v>0</v>
      </c>
      <c r="JT59">
        <f t="shared" si="10"/>
        <v>0</v>
      </c>
      <c r="JU59">
        <f t="shared" si="10"/>
        <v>0</v>
      </c>
      <c r="JV59">
        <f t="shared" si="10"/>
        <v>0</v>
      </c>
      <c r="JW59">
        <f t="shared" si="10"/>
        <v>0</v>
      </c>
      <c r="JX59">
        <f t="shared" si="10"/>
        <v>0</v>
      </c>
      <c r="JY59">
        <f t="shared" si="10"/>
        <v>0</v>
      </c>
      <c r="JZ59">
        <f t="shared" si="10"/>
        <v>0</v>
      </c>
      <c r="KA59">
        <f t="shared" si="10"/>
        <v>0</v>
      </c>
      <c r="KB59">
        <f t="shared" si="10"/>
        <v>0</v>
      </c>
      <c r="KC59">
        <f t="shared" si="10"/>
        <v>0</v>
      </c>
      <c r="KD59">
        <f t="shared" si="10"/>
        <v>0</v>
      </c>
      <c r="KE59">
        <f t="shared" si="10"/>
        <v>0</v>
      </c>
      <c r="KF59">
        <f t="shared" si="10"/>
        <v>0</v>
      </c>
      <c r="KG59">
        <f t="shared" ref="KG59:LF59" si="11">+KG7</f>
        <v>0</v>
      </c>
      <c r="KH59">
        <f t="shared" si="11"/>
        <v>0</v>
      </c>
      <c r="KI59">
        <f t="shared" si="11"/>
        <v>0</v>
      </c>
      <c r="KJ59">
        <f t="shared" si="11"/>
        <v>0</v>
      </c>
      <c r="KK59">
        <f t="shared" si="11"/>
        <v>0</v>
      </c>
      <c r="KL59">
        <f t="shared" si="11"/>
        <v>0</v>
      </c>
      <c r="KM59">
        <f t="shared" si="11"/>
        <v>0</v>
      </c>
      <c r="KN59">
        <f t="shared" si="11"/>
        <v>0</v>
      </c>
      <c r="KO59">
        <f t="shared" si="11"/>
        <v>0</v>
      </c>
      <c r="KP59">
        <f t="shared" si="11"/>
        <v>0</v>
      </c>
      <c r="KQ59">
        <f t="shared" si="11"/>
        <v>0</v>
      </c>
      <c r="KR59">
        <f t="shared" si="11"/>
        <v>0</v>
      </c>
      <c r="KS59">
        <f t="shared" si="11"/>
        <v>0</v>
      </c>
      <c r="KT59">
        <f t="shared" si="11"/>
        <v>0</v>
      </c>
      <c r="KU59">
        <f t="shared" si="11"/>
        <v>0</v>
      </c>
      <c r="KV59">
        <f t="shared" si="11"/>
        <v>0</v>
      </c>
      <c r="KW59">
        <f t="shared" si="11"/>
        <v>0</v>
      </c>
      <c r="KX59">
        <f t="shared" si="11"/>
        <v>0</v>
      </c>
      <c r="KY59">
        <f t="shared" si="11"/>
        <v>0</v>
      </c>
      <c r="KZ59">
        <f t="shared" si="11"/>
        <v>0</v>
      </c>
      <c r="LA59">
        <f t="shared" si="11"/>
        <v>0</v>
      </c>
      <c r="LB59">
        <f t="shared" si="11"/>
        <v>0</v>
      </c>
      <c r="LC59">
        <f t="shared" si="11"/>
        <v>0</v>
      </c>
      <c r="LD59">
        <f t="shared" si="11"/>
        <v>0</v>
      </c>
      <c r="LE59">
        <f t="shared" si="11"/>
        <v>0</v>
      </c>
      <c r="LF59">
        <f t="shared" si="11"/>
        <v>0</v>
      </c>
    </row>
    <row r="60" spans="1:1288" x14ac:dyDescent="0.3">
      <c r="A60" s="140" t="str">
        <f>+A11</f>
        <v>Arequipa</v>
      </c>
      <c r="B60" s="140" t="str">
        <f t="shared" ref="B60:N60" si="12">+B12</f>
        <v>2020</v>
      </c>
      <c r="C60" s="140">
        <f t="shared" si="12"/>
        <v>4496.04</v>
      </c>
      <c r="D60" s="140">
        <f t="shared" si="12"/>
        <v>10025.303</v>
      </c>
      <c r="E60" s="140">
        <f t="shared" si="12"/>
        <v>12796.473</v>
      </c>
      <c r="F60" s="140">
        <f t="shared" si="12"/>
        <v>13366.173000000001</v>
      </c>
      <c r="G60" s="140">
        <f t="shared" si="12"/>
        <v>13366.173000000001</v>
      </c>
      <c r="H60" s="140">
        <f t="shared" si="12"/>
        <v>13655.272999999999</v>
      </c>
      <c r="I60" s="140">
        <f t="shared" si="12"/>
        <v>18383.273000000001</v>
      </c>
      <c r="J60" s="140">
        <f t="shared" si="12"/>
        <v>19440.273000000001</v>
      </c>
      <c r="K60" s="140">
        <f t="shared" si="12"/>
        <v>21563.273000000001</v>
      </c>
      <c r="L60" s="140">
        <f t="shared" si="12"/>
        <v>24389.273000000001</v>
      </c>
      <c r="M60" s="140">
        <f t="shared" si="12"/>
        <v>30275.273000000001</v>
      </c>
      <c r="N60" s="140">
        <f t="shared" si="12"/>
        <v>36848</v>
      </c>
      <c r="O60" s="140">
        <f t="shared" ref="O60:O72" si="13">+SUM(C60:N60)</f>
        <v>218604.79999999999</v>
      </c>
      <c r="P60" s="140"/>
      <c r="Q60" s="140">
        <f t="shared" ref="Q60:AB60" si="14">+Q12</f>
        <v>4157.03</v>
      </c>
      <c r="R60" s="140">
        <f t="shared" si="14"/>
        <v>10048.82</v>
      </c>
      <c r="S60" s="140">
        <f t="shared" si="14"/>
        <v>13661.919</v>
      </c>
      <c r="T60" s="140">
        <f t="shared" si="14"/>
        <v>13821.688</v>
      </c>
      <c r="U60" s="140">
        <f t="shared" si="14"/>
        <v>13822</v>
      </c>
      <c r="V60" s="140">
        <f t="shared" si="14"/>
        <v>14712.688</v>
      </c>
      <c r="W60" s="140">
        <f t="shared" si="14"/>
        <v>15121.688</v>
      </c>
      <c r="X60" s="140">
        <f t="shared" si="14"/>
        <v>15965.688</v>
      </c>
      <c r="Y60" s="140">
        <f t="shared" si="14"/>
        <v>19063.688000000002</v>
      </c>
      <c r="Z60" s="140">
        <f t="shared" si="14"/>
        <v>23653.688000000002</v>
      </c>
      <c r="AA60" s="140">
        <f t="shared" si="14"/>
        <v>29559.688000000002</v>
      </c>
      <c r="AB60" s="140">
        <f t="shared" si="14"/>
        <v>33796.887999999999</v>
      </c>
      <c r="AC60" s="140">
        <f t="shared" ref="AC60:AC72" si="15">+SUM(Q60:AB60)</f>
        <v>207385.473</v>
      </c>
      <c r="AD60" s="140"/>
      <c r="AE60" s="140">
        <f t="shared" ref="AE60:AP60" si="16">+AE12</f>
        <v>4643.2</v>
      </c>
      <c r="AF60" s="140">
        <f t="shared" si="16"/>
        <v>11359.539000000001</v>
      </c>
      <c r="AG60" s="140">
        <f t="shared" si="16"/>
        <v>14501</v>
      </c>
      <c r="AH60" s="140">
        <f t="shared" si="16"/>
        <v>15364.819000000001</v>
      </c>
      <c r="AI60" s="140">
        <f t="shared" si="16"/>
        <v>15364.819000000001</v>
      </c>
      <c r="AJ60" s="140">
        <f t="shared" si="16"/>
        <v>15602.819000000001</v>
      </c>
      <c r="AK60" s="140">
        <f t="shared" si="16"/>
        <v>16012.819000000001</v>
      </c>
      <c r="AL60" s="140">
        <f t="shared" si="16"/>
        <v>17012.819000000003</v>
      </c>
      <c r="AM60" s="140">
        <f t="shared" si="16"/>
        <v>19235.819000000003</v>
      </c>
      <c r="AN60" s="140">
        <f t="shared" si="16"/>
        <v>22609.819000000003</v>
      </c>
      <c r="AO60" s="140">
        <f t="shared" si="16"/>
        <v>26293.819000000003</v>
      </c>
      <c r="AP60" s="140">
        <f t="shared" si="16"/>
        <v>31705.819</v>
      </c>
      <c r="AQ60" s="140">
        <f t="shared" ref="AQ60:AQ72" si="17">+SUM(AE60:AP60)</f>
        <v>209707.11000000002</v>
      </c>
      <c r="AR60" s="140"/>
      <c r="AS60" s="140">
        <f t="shared" ref="AS60:BD60" si="18">+AS12</f>
        <v>1908.53</v>
      </c>
      <c r="AT60" s="140">
        <f t="shared" si="18"/>
        <v>8994.4699999999993</v>
      </c>
      <c r="AU60" s="140">
        <f t="shared" si="18"/>
        <v>8994.4699999999993</v>
      </c>
      <c r="AV60" s="140">
        <f t="shared" si="18"/>
        <v>10496.57</v>
      </c>
      <c r="AW60" s="140">
        <f t="shared" si="18"/>
        <v>11198.199000000001</v>
      </c>
      <c r="AX60" s="140">
        <f t="shared" si="18"/>
        <v>13130.199000000002</v>
      </c>
      <c r="AY60" s="140">
        <f t="shared" si="18"/>
        <v>14174.199000000002</v>
      </c>
      <c r="AZ60" s="140">
        <f t="shared" si="18"/>
        <v>14414.199000000002</v>
      </c>
      <c r="BA60" s="140">
        <f t="shared" si="18"/>
        <v>19851.199000000001</v>
      </c>
      <c r="BB60" s="140">
        <f t="shared" si="18"/>
        <v>28256.199000000001</v>
      </c>
      <c r="BC60" s="140">
        <f t="shared" si="18"/>
        <v>32556.199000000001</v>
      </c>
      <c r="BD60" s="140">
        <f t="shared" si="18"/>
        <v>37760.249000000003</v>
      </c>
      <c r="BE60" s="140">
        <f t="shared" ref="BE60:BE72" si="19">+SUM(AS60:BD60)</f>
        <v>201734.682</v>
      </c>
      <c r="BH60" s="140" t="str">
        <f t="shared" ref="BH60:BH72" si="20">+A60</f>
        <v>Arequipa</v>
      </c>
      <c r="BI60" s="140">
        <f t="shared" ref="BI60:BI72" si="21">+O60</f>
        <v>218604.79999999999</v>
      </c>
      <c r="BJ60" s="140">
        <f t="shared" ref="BJ60:BJ72" si="22">+AC60</f>
        <v>207385.473</v>
      </c>
      <c r="BK60" s="140">
        <f t="shared" ref="BK60:BK72" si="23">+AQ60</f>
        <v>209707.11000000002</v>
      </c>
      <c r="BL60" s="140">
        <f t="shared" ref="BL60:BL72" si="24">+BE60</f>
        <v>201734.682</v>
      </c>
      <c r="BN60" s="140" t="str">
        <f t="shared" ref="BN60:BN72" si="25">+BH60</f>
        <v>Arequipa</v>
      </c>
      <c r="BO60" s="142">
        <f t="shared" si="5"/>
        <v>4.7591565819365009E-2</v>
      </c>
      <c r="BP60" s="142">
        <f t="shared" si="6"/>
        <v>3.9664617651401841E-2</v>
      </c>
      <c r="BQ60" s="142">
        <f t="shared" si="7"/>
        <v>3.5423497200635222E-2</v>
      </c>
      <c r="BR60" s="142">
        <f t="shared" si="8"/>
        <v>2.9024131080586262E-2</v>
      </c>
      <c r="HU60">
        <f t="shared" ref="HU60:IZ60" si="26">+HU11</f>
        <v>0</v>
      </c>
      <c r="HV60">
        <f t="shared" si="26"/>
        <v>0</v>
      </c>
      <c r="HW60">
        <f t="shared" si="26"/>
        <v>0</v>
      </c>
      <c r="HX60">
        <f t="shared" si="26"/>
        <v>0</v>
      </c>
      <c r="HY60">
        <f t="shared" si="26"/>
        <v>0</v>
      </c>
      <c r="HZ60">
        <f t="shared" si="26"/>
        <v>0</v>
      </c>
      <c r="IA60">
        <f t="shared" si="26"/>
        <v>0</v>
      </c>
      <c r="IB60">
        <f t="shared" si="26"/>
        <v>0</v>
      </c>
      <c r="IC60">
        <f t="shared" si="26"/>
        <v>0</v>
      </c>
      <c r="ID60">
        <f t="shared" si="26"/>
        <v>0</v>
      </c>
      <c r="IE60">
        <f t="shared" si="26"/>
        <v>0</v>
      </c>
      <c r="IF60">
        <f t="shared" si="26"/>
        <v>0</v>
      </c>
      <c r="IG60">
        <f t="shared" si="26"/>
        <v>0</v>
      </c>
      <c r="IH60">
        <f t="shared" si="26"/>
        <v>0</v>
      </c>
      <c r="II60">
        <f t="shared" si="26"/>
        <v>0</v>
      </c>
      <c r="IJ60">
        <f t="shared" si="26"/>
        <v>0</v>
      </c>
      <c r="IK60">
        <f t="shared" si="26"/>
        <v>0</v>
      </c>
      <c r="IL60">
        <f t="shared" si="26"/>
        <v>0</v>
      </c>
      <c r="IM60">
        <f t="shared" si="26"/>
        <v>0</v>
      </c>
      <c r="IN60">
        <f t="shared" si="26"/>
        <v>0</v>
      </c>
      <c r="IO60">
        <f t="shared" si="26"/>
        <v>0</v>
      </c>
      <c r="IP60">
        <f t="shared" si="26"/>
        <v>0</v>
      </c>
      <c r="IQ60">
        <f t="shared" si="26"/>
        <v>0</v>
      </c>
      <c r="IR60">
        <f t="shared" si="26"/>
        <v>0</v>
      </c>
      <c r="IS60">
        <f t="shared" si="26"/>
        <v>0</v>
      </c>
      <c r="IT60">
        <f t="shared" si="26"/>
        <v>0</v>
      </c>
      <c r="IU60">
        <f t="shared" si="26"/>
        <v>0</v>
      </c>
      <c r="IV60">
        <f t="shared" si="26"/>
        <v>0</v>
      </c>
      <c r="IW60">
        <f t="shared" si="26"/>
        <v>0</v>
      </c>
      <c r="IX60">
        <f t="shared" si="26"/>
        <v>0</v>
      </c>
      <c r="IY60">
        <f t="shared" si="26"/>
        <v>0</v>
      </c>
      <c r="IZ60">
        <f t="shared" si="26"/>
        <v>0</v>
      </c>
      <c r="JA60">
        <f t="shared" ref="JA60:KF60" si="27">+JA11</f>
        <v>0</v>
      </c>
      <c r="JB60">
        <f t="shared" si="27"/>
        <v>0</v>
      </c>
      <c r="JC60">
        <f t="shared" si="27"/>
        <v>0</v>
      </c>
      <c r="JD60">
        <f t="shared" si="27"/>
        <v>0</v>
      </c>
      <c r="JE60">
        <f t="shared" si="27"/>
        <v>0</v>
      </c>
      <c r="JF60">
        <f t="shared" si="27"/>
        <v>0</v>
      </c>
      <c r="JG60">
        <f t="shared" si="27"/>
        <v>0</v>
      </c>
      <c r="JH60">
        <f t="shared" si="27"/>
        <v>0</v>
      </c>
      <c r="JI60">
        <f t="shared" si="27"/>
        <v>0</v>
      </c>
      <c r="JJ60">
        <f t="shared" si="27"/>
        <v>0</v>
      </c>
      <c r="JK60">
        <f t="shared" si="27"/>
        <v>0</v>
      </c>
      <c r="JL60">
        <f t="shared" si="27"/>
        <v>0</v>
      </c>
      <c r="JM60">
        <f t="shared" si="27"/>
        <v>0</v>
      </c>
      <c r="JN60">
        <f t="shared" si="27"/>
        <v>0</v>
      </c>
      <c r="JO60">
        <f t="shared" si="27"/>
        <v>0</v>
      </c>
      <c r="JP60">
        <f t="shared" si="27"/>
        <v>0</v>
      </c>
      <c r="JQ60">
        <f t="shared" si="27"/>
        <v>0</v>
      </c>
      <c r="JR60">
        <f t="shared" si="27"/>
        <v>0</v>
      </c>
      <c r="JS60">
        <f t="shared" si="27"/>
        <v>0</v>
      </c>
      <c r="JT60">
        <f t="shared" si="27"/>
        <v>0</v>
      </c>
      <c r="JU60">
        <f t="shared" si="27"/>
        <v>0</v>
      </c>
      <c r="JV60">
        <f t="shared" si="27"/>
        <v>0</v>
      </c>
      <c r="JW60">
        <f t="shared" si="27"/>
        <v>0</v>
      </c>
      <c r="JX60">
        <f t="shared" si="27"/>
        <v>0</v>
      </c>
      <c r="JY60">
        <f t="shared" si="27"/>
        <v>0</v>
      </c>
      <c r="JZ60">
        <f t="shared" si="27"/>
        <v>0</v>
      </c>
      <c r="KA60">
        <f t="shared" si="27"/>
        <v>0</v>
      </c>
      <c r="KB60">
        <f t="shared" si="27"/>
        <v>0</v>
      </c>
      <c r="KC60">
        <f t="shared" si="27"/>
        <v>0</v>
      </c>
      <c r="KD60">
        <f t="shared" si="27"/>
        <v>0</v>
      </c>
      <c r="KE60">
        <f t="shared" si="27"/>
        <v>0</v>
      </c>
      <c r="KF60">
        <f t="shared" si="27"/>
        <v>0</v>
      </c>
      <c r="KG60">
        <f t="shared" ref="KG60:LF60" si="28">+KG11</f>
        <v>0</v>
      </c>
      <c r="KH60">
        <f t="shared" si="28"/>
        <v>0</v>
      </c>
      <c r="KI60">
        <f t="shared" si="28"/>
        <v>0</v>
      </c>
      <c r="KJ60">
        <f t="shared" si="28"/>
        <v>0</v>
      </c>
      <c r="KK60">
        <f t="shared" si="28"/>
        <v>0</v>
      </c>
      <c r="KL60">
        <f t="shared" si="28"/>
        <v>0</v>
      </c>
      <c r="KM60">
        <f t="shared" si="28"/>
        <v>0</v>
      </c>
      <c r="KN60">
        <f t="shared" si="28"/>
        <v>0</v>
      </c>
      <c r="KO60">
        <f t="shared" si="28"/>
        <v>0</v>
      </c>
      <c r="KP60">
        <f t="shared" si="28"/>
        <v>0</v>
      </c>
      <c r="KQ60">
        <f t="shared" si="28"/>
        <v>0</v>
      </c>
      <c r="KR60">
        <f t="shared" si="28"/>
        <v>0</v>
      </c>
      <c r="KS60">
        <f t="shared" si="28"/>
        <v>0</v>
      </c>
      <c r="KT60">
        <f t="shared" si="28"/>
        <v>0</v>
      </c>
      <c r="KU60">
        <f t="shared" si="28"/>
        <v>0</v>
      </c>
      <c r="KV60">
        <f t="shared" si="28"/>
        <v>0</v>
      </c>
      <c r="KW60">
        <f t="shared" si="28"/>
        <v>0</v>
      </c>
      <c r="KX60">
        <f t="shared" si="28"/>
        <v>0</v>
      </c>
      <c r="KY60">
        <f t="shared" si="28"/>
        <v>0</v>
      </c>
      <c r="KZ60">
        <f t="shared" si="28"/>
        <v>0</v>
      </c>
      <c r="LA60">
        <f t="shared" si="28"/>
        <v>0</v>
      </c>
      <c r="LB60">
        <f t="shared" si="28"/>
        <v>0</v>
      </c>
      <c r="LC60">
        <f t="shared" si="28"/>
        <v>0</v>
      </c>
      <c r="LD60">
        <f t="shared" si="28"/>
        <v>0</v>
      </c>
      <c r="LE60">
        <f t="shared" si="28"/>
        <v>0</v>
      </c>
      <c r="LF60">
        <f t="shared" si="28"/>
        <v>0</v>
      </c>
    </row>
    <row r="61" spans="1:1288" x14ac:dyDescent="0.3">
      <c r="A61" s="140" t="str">
        <f>+A13</f>
        <v>Ayacucho</v>
      </c>
      <c r="B61" s="140" t="str">
        <f t="shared" ref="B61:N61" si="29">+B14</f>
        <v>2020</v>
      </c>
      <c r="C61" s="140">
        <f t="shared" si="29"/>
        <v>0</v>
      </c>
      <c r="D61" s="140">
        <f t="shared" si="29"/>
        <v>0</v>
      </c>
      <c r="E61" s="140">
        <f t="shared" si="29"/>
        <v>36</v>
      </c>
      <c r="F61" s="140">
        <f t="shared" si="29"/>
        <v>38</v>
      </c>
      <c r="G61" s="140">
        <f t="shared" si="29"/>
        <v>42</v>
      </c>
      <c r="H61" s="140">
        <f t="shared" si="29"/>
        <v>52</v>
      </c>
      <c r="I61" s="140">
        <f t="shared" si="29"/>
        <v>52</v>
      </c>
      <c r="J61" s="140">
        <f t="shared" si="29"/>
        <v>52</v>
      </c>
      <c r="K61" s="140">
        <f t="shared" si="29"/>
        <v>52</v>
      </c>
      <c r="L61" s="140">
        <f t="shared" si="29"/>
        <v>52</v>
      </c>
      <c r="M61" s="140">
        <f t="shared" si="29"/>
        <v>52</v>
      </c>
      <c r="N61" s="140">
        <f t="shared" si="29"/>
        <v>48</v>
      </c>
      <c r="O61" s="140">
        <f t="shared" si="13"/>
        <v>476</v>
      </c>
      <c r="P61" s="140"/>
      <c r="Q61" s="140">
        <f t="shared" ref="Q61:AB61" si="30">+Q14</f>
        <v>2</v>
      </c>
      <c r="R61" s="140">
        <f t="shared" si="30"/>
        <v>4</v>
      </c>
      <c r="S61" s="140">
        <f t="shared" si="30"/>
        <v>9</v>
      </c>
      <c r="T61" s="140">
        <f t="shared" si="30"/>
        <v>18</v>
      </c>
      <c r="U61" s="140">
        <f t="shared" si="30"/>
        <v>18</v>
      </c>
      <c r="V61" s="140">
        <f t="shared" si="30"/>
        <v>22</v>
      </c>
      <c r="W61" s="140">
        <f t="shared" si="30"/>
        <v>22</v>
      </c>
      <c r="X61" s="140">
        <f t="shared" si="30"/>
        <v>22</v>
      </c>
      <c r="Y61" s="140">
        <f t="shared" si="30"/>
        <v>22</v>
      </c>
      <c r="Z61" s="140">
        <f t="shared" si="30"/>
        <v>22</v>
      </c>
      <c r="AA61" s="140">
        <f t="shared" si="30"/>
        <v>22</v>
      </c>
      <c r="AB61" s="140">
        <f t="shared" si="30"/>
        <v>22</v>
      </c>
      <c r="AC61" s="140">
        <f t="shared" si="15"/>
        <v>205</v>
      </c>
      <c r="AD61" s="140"/>
      <c r="AE61" s="140">
        <f t="shared" ref="AE61:AP61" si="31">+AE14</f>
        <v>0</v>
      </c>
      <c r="AF61" s="140">
        <f t="shared" si="31"/>
        <v>0</v>
      </c>
      <c r="AG61" s="140">
        <f t="shared" si="31"/>
        <v>0</v>
      </c>
      <c r="AH61" s="140">
        <f t="shared" si="31"/>
        <v>0</v>
      </c>
      <c r="AI61" s="140">
        <f t="shared" si="31"/>
        <v>0</v>
      </c>
      <c r="AJ61" s="140">
        <f t="shared" si="31"/>
        <v>0</v>
      </c>
      <c r="AK61" s="140">
        <f t="shared" si="31"/>
        <v>0</v>
      </c>
      <c r="AL61" s="140">
        <f t="shared" si="31"/>
        <v>0</v>
      </c>
      <c r="AM61" s="140">
        <f t="shared" si="31"/>
        <v>8</v>
      </c>
      <c r="AN61" s="140">
        <f t="shared" si="31"/>
        <v>8</v>
      </c>
      <c r="AO61" s="140">
        <f t="shared" si="31"/>
        <v>8</v>
      </c>
      <c r="AP61" s="140">
        <f t="shared" si="31"/>
        <v>24</v>
      </c>
      <c r="AQ61" s="140">
        <f t="shared" si="17"/>
        <v>48</v>
      </c>
      <c r="AR61" s="140"/>
      <c r="AS61" s="140">
        <f t="shared" ref="AS61:BD61" si="32">+AS14</f>
        <v>0</v>
      </c>
      <c r="AT61" s="140">
        <f t="shared" si="32"/>
        <v>7</v>
      </c>
      <c r="AU61" s="140">
        <f t="shared" si="32"/>
        <v>7</v>
      </c>
      <c r="AV61" s="140">
        <f t="shared" si="32"/>
        <v>7</v>
      </c>
      <c r="AW61" s="140">
        <f t="shared" si="32"/>
        <v>7</v>
      </c>
      <c r="AX61" s="140">
        <f t="shared" si="32"/>
        <v>12</v>
      </c>
      <c r="AY61" s="140">
        <f t="shared" si="32"/>
        <v>12</v>
      </c>
      <c r="AZ61" s="140">
        <f t="shared" si="32"/>
        <v>12</v>
      </c>
      <c r="BA61" s="140">
        <f t="shared" si="32"/>
        <v>12</v>
      </c>
      <c r="BB61" s="140">
        <f t="shared" si="32"/>
        <v>12</v>
      </c>
      <c r="BC61" s="140">
        <f t="shared" si="32"/>
        <v>12</v>
      </c>
      <c r="BD61" s="140">
        <f t="shared" si="32"/>
        <v>26</v>
      </c>
      <c r="BE61" s="140">
        <f t="shared" si="19"/>
        <v>126</v>
      </c>
      <c r="BH61" s="140" t="str">
        <f t="shared" si="20"/>
        <v>Ayacucho</v>
      </c>
      <c r="BI61" s="140">
        <f t="shared" si="21"/>
        <v>476</v>
      </c>
      <c r="BJ61" s="140">
        <f t="shared" si="22"/>
        <v>205</v>
      </c>
      <c r="BK61" s="140">
        <f t="shared" si="23"/>
        <v>48</v>
      </c>
      <c r="BL61" s="140">
        <f t="shared" si="24"/>
        <v>126</v>
      </c>
      <c r="BN61" s="140" t="str">
        <f t="shared" si="25"/>
        <v>Ayacucho</v>
      </c>
      <c r="BO61" s="142">
        <f t="shared" si="5"/>
        <v>1.0362803255014412E-4</v>
      </c>
      <c r="BP61" s="142">
        <f t="shared" si="6"/>
        <v>3.9208371256251769E-5</v>
      </c>
      <c r="BQ61" s="142">
        <f t="shared" si="7"/>
        <v>8.1081078539992786E-6</v>
      </c>
      <c r="BR61" s="142">
        <f t="shared" si="8"/>
        <v>1.8127971253618497E-5</v>
      </c>
      <c r="HU61">
        <f t="shared" ref="HU61:IZ61" si="33">+HU13</f>
        <v>0</v>
      </c>
      <c r="HV61">
        <f t="shared" si="33"/>
        <v>0</v>
      </c>
      <c r="HW61">
        <f t="shared" si="33"/>
        <v>0</v>
      </c>
      <c r="HX61">
        <f t="shared" si="33"/>
        <v>0</v>
      </c>
      <c r="HY61">
        <f t="shared" si="33"/>
        <v>0</v>
      </c>
      <c r="HZ61">
        <f t="shared" si="33"/>
        <v>0</v>
      </c>
      <c r="IA61">
        <f t="shared" si="33"/>
        <v>0</v>
      </c>
      <c r="IB61">
        <f t="shared" si="33"/>
        <v>0</v>
      </c>
      <c r="IC61">
        <f t="shared" si="33"/>
        <v>0</v>
      </c>
      <c r="ID61">
        <f t="shared" si="33"/>
        <v>0</v>
      </c>
      <c r="IE61">
        <f t="shared" si="33"/>
        <v>0</v>
      </c>
      <c r="IF61">
        <f t="shared" si="33"/>
        <v>0</v>
      </c>
      <c r="IG61">
        <f t="shared" si="33"/>
        <v>0</v>
      </c>
      <c r="IH61">
        <f t="shared" si="33"/>
        <v>0</v>
      </c>
      <c r="II61">
        <f t="shared" si="33"/>
        <v>0</v>
      </c>
      <c r="IJ61">
        <f t="shared" si="33"/>
        <v>0</v>
      </c>
      <c r="IK61">
        <f t="shared" si="33"/>
        <v>0</v>
      </c>
      <c r="IL61">
        <f t="shared" si="33"/>
        <v>0</v>
      </c>
      <c r="IM61">
        <f t="shared" si="33"/>
        <v>0</v>
      </c>
      <c r="IN61">
        <f t="shared" si="33"/>
        <v>0</v>
      </c>
      <c r="IO61">
        <f t="shared" si="33"/>
        <v>0</v>
      </c>
      <c r="IP61">
        <f t="shared" si="33"/>
        <v>0</v>
      </c>
      <c r="IQ61">
        <f t="shared" si="33"/>
        <v>0</v>
      </c>
      <c r="IR61">
        <f t="shared" si="33"/>
        <v>0</v>
      </c>
      <c r="IS61">
        <f t="shared" si="33"/>
        <v>0</v>
      </c>
      <c r="IT61">
        <f t="shared" si="33"/>
        <v>0</v>
      </c>
      <c r="IU61">
        <f t="shared" si="33"/>
        <v>0</v>
      </c>
      <c r="IV61">
        <f t="shared" si="33"/>
        <v>0</v>
      </c>
      <c r="IW61">
        <f t="shared" si="33"/>
        <v>0</v>
      </c>
      <c r="IX61">
        <f t="shared" si="33"/>
        <v>0</v>
      </c>
      <c r="IY61">
        <f t="shared" si="33"/>
        <v>0</v>
      </c>
      <c r="IZ61">
        <f t="shared" si="33"/>
        <v>0</v>
      </c>
      <c r="JA61">
        <f t="shared" ref="JA61:KF61" si="34">+JA13</f>
        <v>0</v>
      </c>
      <c r="JB61">
        <f t="shared" si="34"/>
        <v>0</v>
      </c>
      <c r="JC61">
        <f t="shared" si="34"/>
        <v>0</v>
      </c>
      <c r="JD61">
        <f t="shared" si="34"/>
        <v>0</v>
      </c>
      <c r="JE61">
        <f t="shared" si="34"/>
        <v>0</v>
      </c>
      <c r="JF61">
        <f t="shared" si="34"/>
        <v>0</v>
      </c>
      <c r="JG61">
        <f t="shared" si="34"/>
        <v>0</v>
      </c>
      <c r="JH61">
        <f t="shared" si="34"/>
        <v>0</v>
      </c>
      <c r="JI61">
        <f t="shared" si="34"/>
        <v>0</v>
      </c>
      <c r="JJ61">
        <f t="shared" si="34"/>
        <v>0</v>
      </c>
      <c r="JK61">
        <f t="shared" si="34"/>
        <v>0</v>
      </c>
      <c r="JL61">
        <f t="shared" si="34"/>
        <v>0</v>
      </c>
      <c r="JM61">
        <f t="shared" si="34"/>
        <v>0</v>
      </c>
      <c r="JN61">
        <f t="shared" si="34"/>
        <v>0</v>
      </c>
      <c r="JO61">
        <f t="shared" si="34"/>
        <v>0</v>
      </c>
      <c r="JP61">
        <f t="shared" si="34"/>
        <v>0</v>
      </c>
      <c r="JQ61">
        <f t="shared" si="34"/>
        <v>0</v>
      </c>
      <c r="JR61">
        <f t="shared" si="34"/>
        <v>0</v>
      </c>
      <c r="JS61">
        <f t="shared" si="34"/>
        <v>0</v>
      </c>
      <c r="JT61">
        <f t="shared" si="34"/>
        <v>0</v>
      </c>
      <c r="JU61">
        <f t="shared" si="34"/>
        <v>0</v>
      </c>
      <c r="JV61">
        <f t="shared" si="34"/>
        <v>0</v>
      </c>
      <c r="JW61">
        <f t="shared" si="34"/>
        <v>0</v>
      </c>
      <c r="JX61">
        <f t="shared" si="34"/>
        <v>0</v>
      </c>
      <c r="JY61">
        <f t="shared" si="34"/>
        <v>0</v>
      </c>
      <c r="JZ61">
        <f t="shared" si="34"/>
        <v>0</v>
      </c>
      <c r="KA61">
        <f t="shared" si="34"/>
        <v>0</v>
      </c>
      <c r="KB61">
        <f t="shared" si="34"/>
        <v>0</v>
      </c>
      <c r="KC61">
        <f t="shared" si="34"/>
        <v>0</v>
      </c>
      <c r="KD61">
        <f t="shared" si="34"/>
        <v>0</v>
      </c>
      <c r="KE61">
        <f t="shared" si="34"/>
        <v>0</v>
      </c>
      <c r="KF61">
        <f t="shared" si="34"/>
        <v>0</v>
      </c>
      <c r="KG61">
        <f t="shared" ref="KG61:LF61" si="35">+KG13</f>
        <v>0</v>
      </c>
      <c r="KH61">
        <f t="shared" si="35"/>
        <v>0</v>
      </c>
      <c r="KI61">
        <f t="shared" si="35"/>
        <v>0</v>
      </c>
      <c r="KJ61">
        <f t="shared" si="35"/>
        <v>0</v>
      </c>
      <c r="KK61">
        <f t="shared" si="35"/>
        <v>0</v>
      </c>
      <c r="KL61">
        <f t="shared" si="35"/>
        <v>0</v>
      </c>
      <c r="KM61">
        <f t="shared" si="35"/>
        <v>0</v>
      </c>
      <c r="KN61">
        <f t="shared" si="35"/>
        <v>0</v>
      </c>
      <c r="KO61">
        <f t="shared" si="35"/>
        <v>0</v>
      </c>
      <c r="KP61">
        <f t="shared" si="35"/>
        <v>0</v>
      </c>
      <c r="KQ61">
        <f t="shared" si="35"/>
        <v>0</v>
      </c>
      <c r="KR61">
        <f t="shared" si="35"/>
        <v>0</v>
      </c>
      <c r="KS61">
        <f t="shared" si="35"/>
        <v>0</v>
      </c>
      <c r="KT61">
        <f t="shared" si="35"/>
        <v>0</v>
      </c>
      <c r="KU61">
        <f t="shared" si="35"/>
        <v>0</v>
      </c>
      <c r="KV61">
        <f t="shared" si="35"/>
        <v>0</v>
      </c>
      <c r="KW61">
        <f t="shared" si="35"/>
        <v>0</v>
      </c>
      <c r="KX61">
        <f t="shared" si="35"/>
        <v>0</v>
      </c>
      <c r="KY61">
        <f t="shared" si="35"/>
        <v>0</v>
      </c>
      <c r="KZ61">
        <f t="shared" si="35"/>
        <v>0</v>
      </c>
      <c r="LA61">
        <f t="shared" si="35"/>
        <v>0</v>
      </c>
      <c r="LB61">
        <f t="shared" si="35"/>
        <v>0</v>
      </c>
      <c r="LC61">
        <f t="shared" si="35"/>
        <v>0</v>
      </c>
      <c r="LD61">
        <f t="shared" si="35"/>
        <v>0</v>
      </c>
      <c r="LE61">
        <f t="shared" si="35"/>
        <v>0</v>
      </c>
      <c r="LF61">
        <f t="shared" si="35"/>
        <v>0</v>
      </c>
    </row>
    <row r="62" spans="1:1288" x14ac:dyDescent="0.3">
      <c r="A62" s="140" t="str">
        <f>+A15</f>
        <v>Cajamarca</v>
      </c>
      <c r="B62" s="140" t="str">
        <f t="shared" ref="B62:N62" si="36">+B16</f>
        <v>2020</v>
      </c>
      <c r="C62" s="140">
        <f t="shared" si="36"/>
        <v>12</v>
      </c>
      <c r="D62" s="140">
        <f t="shared" si="36"/>
        <v>36</v>
      </c>
      <c r="E62" s="140">
        <f t="shared" si="36"/>
        <v>60</v>
      </c>
      <c r="F62" s="140">
        <f t="shared" si="36"/>
        <v>81.519000000000005</v>
      </c>
      <c r="G62" s="140">
        <f t="shared" si="36"/>
        <v>105.429</v>
      </c>
      <c r="H62" s="140">
        <f t="shared" si="36"/>
        <v>256</v>
      </c>
      <c r="I62" s="140">
        <f t="shared" si="36"/>
        <v>483</v>
      </c>
      <c r="J62" s="140">
        <f t="shared" si="36"/>
        <v>707</v>
      </c>
      <c r="K62" s="140">
        <f t="shared" si="36"/>
        <v>981</v>
      </c>
      <c r="L62" s="140">
        <f t="shared" si="36"/>
        <v>1191</v>
      </c>
      <c r="M62" s="140">
        <f t="shared" si="36"/>
        <v>1452</v>
      </c>
      <c r="N62" s="140">
        <f t="shared" si="36"/>
        <v>1657</v>
      </c>
      <c r="O62" s="140">
        <f t="shared" si="13"/>
        <v>7021.9480000000003</v>
      </c>
      <c r="P62" s="140"/>
      <c r="Q62" s="140">
        <f t="shared" ref="Q62:AB62" si="37">+Q16</f>
        <v>24</v>
      </c>
      <c r="R62" s="140">
        <f t="shared" si="37"/>
        <v>36</v>
      </c>
      <c r="S62" s="140">
        <f t="shared" si="37"/>
        <v>48</v>
      </c>
      <c r="T62" s="140">
        <f t="shared" si="37"/>
        <v>60</v>
      </c>
      <c r="U62" s="140">
        <f t="shared" si="37"/>
        <v>86</v>
      </c>
      <c r="V62" s="140">
        <f t="shared" si="37"/>
        <v>272</v>
      </c>
      <c r="W62" s="140">
        <f t="shared" si="37"/>
        <v>543</v>
      </c>
      <c r="X62" s="140">
        <f t="shared" si="37"/>
        <v>873</v>
      </c>
      <c r="Y62" s="140">
        <f t="shared" si="37"/>
        <v>1107</v>
      </c>
      <c r="Z62" s="140">
        <f t="shared" si="37"/>
        <v>1287</v>
      </c>
      <c r="AA62" s="140">
        <f t="shared" si="37"/>
        <v>1488</v>
      </c>
      <c r="AB62" s="140">
        <f t="shared" si="37"/>
        <v>1629</v>
      </c>
      <c r="AC62" s="140">
        <f t="shared" si="15"/>
        <v>7453</v>
      </c>
      <c r="AD62" s="140"/>
      <c r="AE62" s="140">
        <f t="shared" ref="AE62:AP62" si="38">+AE16</f>
        <v>12</v>
      </c>
      <c r="AF62" s="140">
        <f t="shared" si="38"/>
        <v>24</v>
      </c>
      <c r="AG62" s="140">
        <f t="shared" si="38"/>
        <v>24</v>
      </c>
      <c r="AH62" s="140">
        <f t="shared" si="38"/>
        <v>153</v>
      </c>
      <c r="AI62" s="140">
        <f t="shared" si="38"/>
        <v>189</v>
      </c>
      <c r="AJ62" s="140">
        <f t="shared" si="38"/>
        <v>613</v>
      </c>
      <c r="AK62" s="140">
        <f t="shared" si="38"/>
        <v>1139</v>
      </c>
      <c r="AL62" s="140">
        <f t="shared" si="38"/>
        <v>1440</v>
      </c>
      <c r="AM62" s="140">
        <f t="shared" si="38"/>
        <v>1713</v>
      </c>
      <c r="AN62" s="140">
        <f t="shared" si="38"/>
        <v>2033</v>
      </c>
      <c r="AO62" s="140">
        <f t="shared" si="38"/>
        <v>2350</v>
      </c>
      <c r="AP62" s="140">
        <f t="shared" si="38"/>
        <v>2668</v>
      </c>
      <c r="AQ62" s="140">
        <f t="shared" si="17"/>
        <v>12358</v>
      </c>
      <c r="AR62" s="140"/>
      <c r="AS62" s="140">
        <f t="shared" ref="AS62:BD62" si="39">+AS16</f>
        <v>406</v>
      </c>
      <c r="AT62" s="140">
        <f t="shared" si="39"/>
        <v>797</v>
      </c>
      <c r="AU62" s="140">
        <f t="shared" si="39"/>
        <v>797</v>
      </c>
      <c r="AV62" s="140">
        <f t="shared" si="39"/>
        <v>1025</v>
      </c>
      <c r="AW62" s="140">
        <f t="shared" si="39"/>
        <v>1133</v>
      </c>
      <c r="AX62" s="140">
        <f t="shared" si="39"/>
        <v>1442</v>
      </c>
      <c r="AY62" s="140">
        <f t="shared" si="39"/>
        <v>1822</v>
      </c>
      <c r="AZ62" s="140">
        <f t="shared" si="39"/>
        <v>2287</v>
      </c>
      <c r="BA62" s="140">
        <f t="shared" si="39"/>
        <v>2443</v>
      </c>
      <c r="BB62" s="140">
        <f t="shared" si="39"/>
        <v>2771</v>
      </c>
      <c r="BC62" s="140">
        <f t="shared" si="39"/>
        <v>3106</v>
      </c>
      <c r="BD62" s="140">
        <f t="shared" si="39"/>
        <v>2541</v>
      </c>
      <c r="BE62" s="140">
        <f t="shared" si="19"/>
        <v>20570</v>
      </c>
      <c r="BH62" s="140" t="str">
        <f t="shared" si="20"/>
        <v>Cajamarca</v>
      </c>
      <c r="BI62" s="140">
        <f t="shared" si="21"/>
        <v>7021.9480000000003</v>
      </c>
      <c r="BJ62" s="140">
        <f t="shared" si="22"/>
        <v>7453</v>
      </c>
      <c r="BK62" s="140">
        <f t="shared" si="23"/>
        <v>12358</v>
      </c>
      <c r="BL62" s="140">
        <f t="shared" si="24"/>
        <v>20570</v>
      </c>
      <c r="BN62" s="140" t="str">
        <f t="shared" si="25"/>
        <v>Cajamarca</v>
      </c>
      <c r="BO62" s="142">
        <f t="shared" si="5"/>
        <v>1.5287198653559232E-3</v>
      </c>
      <c r="BP62" s="142">
        <f t="shared" si="6"/>
        <v>1.4254633705992413E-3</v>
      </c>
      <c r="BQ62" s="142">
        <f t="shared" si="7"/>
        <v>2.0874999345775642E-3</v>
      </c>
      <c r="BR62" s="142">
        <f t="shared" si="8"/>
        <v>2.9594632435470834E-3</v>
      </c>
      <c r="HU62">
        <f t="shared" ref="HU62:IZ62" si="40">+HU15</f>
        <v>0</v>
      </c>
      <c r="HV62">
        <f t="shared" si="40"/>
        <v>0</v>
      </c>
      <c r="HW62">
        <f t="shared" si="40"/>
        <v>0</v>
      </c>
      <c r="HX62">
        <f t="shared" si="40"/>
        <v>0</v>
      </c>
      <c r="HY62">
        <f t="shared" si="40"/>
        <v>0</v>
      </c>
      <c r="HZ62">
        <f t="shared" si="40"/>
        <v>0</v>
      </c>
      <c r="IA62">
        <f t="shared" si="40"/>
        <v>0</v>
      </c>
      <c r="IB62">
        <f t="shared" si="40"/>
        <v>0</v>
      </c>
      <c r="IC62">
        <f t="shared" si="40"/>
        <v>0</v>
      </c>
      <c r="ID62">
        <f t="shared" si="40"/>
        <v>0</v>
      </c>
      <c r="IE62">
        <f t="shared" si="40"/>
        <v>0</v>
      </c>
      <c r="IF62">
        <f t="shared" si="40"/>
        <v>0</v>
      </c>
      <c r="IG62">
        <f t="shared" si="40"/>
        <v>0</v>
      </c>
      <c r="IH62">
        <f t="shared" si="40"/>
        <v>0</v>
      </c>
      <c r="II62">
        <f t="shared" si="40"/>
        <v>0</v>
      </c>
      <c r="IJ62">
        <f t="shared" si="40"/>
        <v>0</v>
      </c>
      <c r="IK62">
        <f t="shared" si="40"/>
        <v>0</v>
      </c>
      <c r="IL62">
        <f t="shared" si="40"/>
        <v>0</v>
      </c>
      <c r="IM62">
        <f t="shared" si="40"/>
        <v>0</v>
      </c>
      <c r="IN62">
        <f t="shared" si="40"/>
        <v>0</v>
      </c>
      <c r="IO62">
        <f t="shared" si="40"/>
        <v>0</v>
      </c>
      <c r="IP62">
        <f t="shared" si="40"/>
        <v>0</v>
      </c>
      <c r="IQ62">
        <f t="shared" si="40"/>
        <v>0</v>
      </c>
      <c r="IR62">
        <f t="shared" si="40"/>
        <v>0</v>
      </c>
      <c r="IS62">
        <f t="shared" si="40"/>
        <v>0</v>
      </c>
      <c r="IT62">
        <f t="shared" si="40"/>
        <v>0</v>
      </c>
      <c r="IU62">
        <f t="shared" si="40"/>
        <v>0</v>
      </c>
      <c r="IV62">
        <f t="shared" si="40"/>
        <v>0</v>
      </c>
      <c r="IW62">
        <f t="shared" si="40"/>
        <v>0</v>
      </c>
      <c r="IX62">
        <f t="shared" si="40"/>
        <v>0</v>
      </c>
      <c r="IY62">
        <f t="shared" si="40"/>
        <v>0</v>
      </c>
      <c r="IZ62">
        <f t="shared" si="40"/>
        <v>0</v>
      </c>
      <c r="JA62">
        <f t="shared" ref="JA62:KF62" si="41">+JA15</f>
        <v>0</v>
      </c>
      <c r="JB62">
        <f t="shared" si="41"/>
        <v>0</v>
      </c>
      <c r="JC62">
        <f t="shared" si="41"/>
        <v>0</v>
      </c>
      <c r="JD62">
        <f t="shared" si="41"/>
        <v>0</v>
      </c>
      <c r="JE62">
        <f t="shared" si="41"/>
        <v>0</v>
      </c>
      <c r="JF62">
        <f t="shared" si="41"/>
        <v>0</v>
      </c>
      <c r="JG62">
        <f t="shared" si="41"/>
        <v>0</v>
      </c>
      <c r="JH62">
        <f t="shared" si="41"/>
        <v>0</v>
      </c>
      <c r="JI62">
        <f t="shared" si="41"/>
        <v>0</v>
      </c>
      <c r="JJ62">
        <f t="shared" si="41"/>
        <v>0</v>
      </c>
      <c r="JK62">
        <f t="shared" si="41"/>
        <v>0</v>
      </c>
      <c r="JL62">
        <f t="shared" si="41"/>
        <v>0</v>
      </c>
      <c r="JM62">
        <f t="shared" si="41"/>
        <v>0</v>
      </c>
      <c r="JN62">
        <f t="shared" si="41"/>
        <v>0</v>
      </c>
      <c r="JO62">
        <f t="shared" si="41"/>
        <v>0</v>
      </c>
      <c r="JP62">
        <f t="shared" si="41"/>
        <v>0</v>
      </c>
      <c r="JQ62">
        <f t="shared" si="41"/>
        <v>0</v>
      </c>
      <c r="JR62">
        <f t="shared" si="41"/>
        <v>0</v>
      </c>
      <c r="JS62">
        <f t="shared" si="41"/>
        <v>0</v>
      </c>
      <c r="JT62">
        <f t="shared" si="41"/>
        <v>0</v>
      </c>
      <c r="JU62">
        <f t="shared" si="41"/>
        <v>0</v>
      </c>
      <c r="JV62">
        <f t="shared" si="41"/>
        <v>0</v>
      </c>
      <c r="JW62">
        <f t="shared" si="41"/>
        <v>0</v>
      </c>
      <c r="JX62">
        <f t="shared" si="41"/>
        <v>0</v>
      </c>
      <c r="JY62">
        <f t="shared" si="41"/>
        <v>0</v>
      </c>
      <c r="JZ62">
        <f t="shared" si="41"/>
        <v>0</v>
      </c>
      <c r="KA62">
        <f t="shared" si="41"/>
        <v>0</v>
      </c>
      <c r="KB62">
        <f t="shared" si="41"/>
        <v>0</v>
      </c>
      <c r="KC62">
        <f t="shared" si="41"/>
        <v>0</v>
      </c>
      <c r="KD62">
        <f t="shared" si="41"/>
        <v>0</v>
      </c>
      <c r="KE62">
        <f t="shared" si="41"/>
        <v>0</v>
      </c>
      <c r="KF62">
        <f t="shared" si="41"/>
        <v>0</v>
      </c>
      <c r="KG62">
        <f t="shared" ref="KG62:LF62" si="42">+KG15</f>
        <v>0</v>
      </c>
      <c r="KH62">
        <f t="shared" si="42"/>
        <v>0</v>
      </c>
      <c r="KI62">
        <f t="shared" si="42"/>
        <v>0</v>
      </c>
      <c r="KJ62">
        <f t="shared" si="42"/>
        <v>0</v>
      </c>
      <c r="KK62">
        <f t="shared" si="42"/>
        <v>0</v>
      </c>
      <c r="KL62">
        <f t="shared" si="42"/>
        <v>0</v>
      </c>
      <c r="KM62">
        <f t="shared" si="42"/>
        <v>0</v>
      </c>
      <c r="KN62">
        <f t="shared" si="42"/>
        <v>0</v>
      </c>
      <c r="KO62">
        <f t="shared" si="42"/>
        <v>0</v>
      </c>
      <c r="KP62">
        <f t="shared" si="42"/>
        <v>0</v>
      </c>
      <c r="KQ62">
        <f t="shared" si="42"/>
        <v>0</v>
      </c>
      <c r="KR62">
        <f t="shared" si="42"/>
        <v>0</v>
      </c>
      <c r="KS62">
        <f t="shared" si="42"/>
        <v>0</v>
      </c>
      <c r="KT62">
        <f t="shared" si="42"/>
        <v>0</v>
      </c>
      <c r="KU62">
        <f t="shared" si="42"/>
        <v>0</v>
      </c>
      <c r="KV62">
        <f t="shared" si="42"/>
        <v>0</v>
      </c>
      <c r="KW62">
        <f t="shared" si="42"/>
        <v>0</v>
      </c>
      <c r="KX62">
        <f t="shared" si="42"/>
        <v>0</v>
      </c>
      <c r="KY62">
        <f t="shared" si="42"/>
        <v>0</v>
      </c>
      <c r="KZ62">
        <f t="shared" si="42"/>
        <v>0</v>
      </c>
      <c r="LA62">
        <f t="shared" si="42"/>
        <v>0</v>
      </c>
      <c r="LB62">
        <f t="shared" si="42"/>
        <v>0</v>
      </c>
      <c r="LC62">
        <f t="shared" si="42"/>
        <v>0</v>
      </c>
      <c r="LD62">
        <f t="shared" si="42"/>
        <v>0</v>
      </c>
      <c r="LE62">
        <f t="shared" si="42"/>
        <v>0</v>
      </c>
      <c r="LF62">
        <f t="shared" si="42"/>
        <v>0</v>
      </c>
    </row>
    <row r="63" spans="1:1288" x14ac:dyDescent="0.3">
      <c r="A63" s="140" t="str">
        <f>+A25</f>
        <v>Ica</v>
      </c>
      <c r="B63" s="140" t="str">
        <f t="shared" ref="B63:N63" si="43">+B26</f>
        <v>2020</v>
      </c>
      <c r="C63" s="140">
        <f t="shared" si="43"/>
        <v>105129.7</v>
      </c>
      <c r="D63" s="140">
        <f t="shared" si="43"/>
        <v>171799.71</v>
      </c>
      <c r="E63" s="140">
        <f t="shared" si="43"/>
        <v>207128.76</v>
      </c>
      <c r="F63" s="140">
        <f t="shared" si="43"/>
        <v>212649.91</v>
      </c>
      <c r="G63" s="140">
        <f t="shared" si="43"/>
        <v>212649.91</v>
      </c>
      <c r="H63" s="140">
        <f t="shared" si="43"/>
        <v>212650.91</v>
      </c>
      <c r="I63" s="140">
        <f t="shared" si="43"/>
        <v>212935.91</v>
      </c>
      <c r="J63" s="140">
        <f t="shared" si="43"/>
        <v>212981.91</v>
      </c>
      <c r="K63" s="140">
        <f t="shared" si="43"/>
        <v>213029.90999999997</v>
      </c>
      <c r="L63" s="140">
        <f t="shared" si="43"/>
        <v>214324.90999999997</v>
      </c>
      <c r="M63" s="140">
        <f t="shared" si="43"/>
        <v>230932.24999999997</v>
      </c>
      <c r="N63" s="140">
        <f t="shared" si="43"/>
        <v>328764</v>
      </c>
      <c r="O63" s="140">
        <f t="shared" si="13"/>
        <v>2534977.7899999996</v>
      </c>
      <c r="P63" s="140"/>
      <c r="Q63" s="140">
        <f t="shared" ref="Q63:AB63" si="44">+Q26</f>
        <v>142925.91</v>
      </c>
      <c r="R63" s="140">
        <f t="shared" si="44"/>
        <v>220357.91</v>
      </c>
      <c r="S63" s="140">
        <f t="shared" si="44"/>
        <v>254092.34999999998</v>
      </c>
      <c r="T63" s="140">
        <f t="shared" si="44"/>
        <v>259953.34999999998</v>
      </c>
      <c r="U63" s="140">
        <f t="shared" si="44"/>
        <v>260574</v>
      </c>
      <c r="V63" s="140">
        <f t="shared" si="44"/>
        <v>275002.92</v>
      </c>
      <c r="W63" s="140">
        <f t="shared" si="44"/>
        <v>275002.92</v>
      </c>
      <c r="X63" s="140">
        <f t="shared" si="44"/>
        <v>275002.92</v>
      </c>
      <c r="Y63" s="140">
        <f t="shared" si="44"/>
        <v>275002.92</v>
      </c>
      <c r="Z63" s="140">
        <f t="shared" si="44"/>
        <v>276326.51999999996</v>
      </c>
      <c r="AA63" s="140">
        <f t="shared" si="44"/>
        <v>296381.92</v>
      </c>
      <c r="AB63" s="140">
        <f t="shared" si="44"/>
        <v>400589.26</v>
      </c>
      <c r="AC63" s="140">
        <f t="shared" si="15"/>
        <v>3211212.8999999994</v>
      </c>
      <c r="AD63" s="140"/>
      <c r="AE63" s="140">
        <f t="shared" ref="AE63:AP63" si="45">+AE26</f>
        <v>156655.95000000001</v>
      </c>
      <c r="AF63" s="140">
        <f t="shared" si="45"/>
        <v>243484.28999999998</v>
      </c>
      <c r="AG63" s="140">
        <f t="shared" si="45"/>
        <v>292265</v>
      </c>
      <c r="AH63" s="140">
        <f t="shared" si="45"/>
        <v>304765.21900000004</v>
      </c>
      <c r="AI63" s="140">
        <f t="shared" si="45"/>
        <v>305065.21900000004</v>
      </c>
      <c r="AJ63" s="140">
        <f t="shared" si="45"/>
        <v>305215.21899999998</v>
      </c>
      <c r="AK63" s="140">
        <f t="shared" si="45"/>
        <v>305215.21899999998</v>
      </c>
      <c r="AL63" s="140">
        <f t="shared" si="45"/>
        <v>305365.21899999998</v>
      </c>
      <c r="AM63" s="140">
        <f t="shared" si="45"/>
        <v>305515.21899999998</v>
      </c>
      <c r="AN63" s="140">
        <f t="shared" si="45"/>
        <v>309015.21899999998</v>
      </c>
      <c r="AO63" s="140">
        <f t="shared" si="45"/>
        <v>317590.61900000001</v>
      </c>
      <c r="AP63" s="140">
        <f t="shared" si="45"/>
        <v>430564.88</v>
      </c>
      <c r="AQ63" s="140">
        <f t="shared" si="17"/>
        <v>3580717.2719999999</v>
      </c>
      <c r="AR63" s="140"/>
      <c r="AS63" s="140">
        <f t="shared" ref="AS63:BD63" si="46">+AS26</f>
        <v>166898.20000000001</v>
      </c>
      <c r="AT63" s="140">
        <f t="shared" si="46"/>
        <v>323320.57</v>
      </c>
      <c r="AU63" s="140">
        <f t="shared" si="46"/>
        <v>323320.57</v>
      </c>
      <c r="AV63" s="140">
        <f t="shared" si="46"/>
        <v>331320.57</v>
      </c>
      <c r="AW63" s="140">
        <f t="shared" si="46"/>
        <v>331320.57</v>
      </c>
      <c r="AX63" s="140">
        <f t="shared" si="46"/>
        <v>334316.95</v>
      </c>
      <c r="AY63" s="140">
        <f t="shared" si="46"/>
        <v>334316.95</v>
      </c>
      <c r="AZ63" s="140">
        <f t="shared" si="46"/>
        <v>334316.95</v>
      </c>
      <c r="BA63" s="140">
        <f t="shared" si="46"/>
        <v>334316.95</v>
      </c>
      <c r="BB63" s="140">
        <f t="shared" si="46"/>
        <v>339716.95</v>
      </c>
      <c r="BC63" s="140">
        <f t="shared" si="46"/>
        <v>386716.95</v>
      </c>
      <c r="BD63" s="140">
        <f t="shared" si="46"/>
        <v>548196.25</v>
      </c>
      <c r="BE63" s="140">
        <f t="shared" si="19"/>
        <v>4088078.4300000011</v>
      </c>
      <c r="BH63" s="140" t="str">
        <f t="shared" si="20"/>
        <v>Ica</v>
      </c>
      <c r="BI63" s="140">
        <f t="shared" si="21"/>
        <v>2534977.7899999996</v>
      </c>
      <c r="BJ63" s="140">
        <f t="shared" si="22"/>
        <v>3211212.8999999994</v>
      </c>
      <c r="BK63" s="140">
        <f t="shared" si="23"/>
        <v>3580717.2719999999</v>
      </c>
      <c r="BL63" s="140">
        <f t="shared" si="24"/>
        <v>4088078.4300000011</v>
      </c>
      <c r="BN63" s="140" t="str">
        <f t="shared" si="25"/>
        <v>Ica</v>
      </c>
      <c r="BO63" s="142">
        <f t="shared" si="5"/>
        <v>0.5518797498655722</v>
      </c>
      <c r="BP63" s="142">
        <f t="shared" si="6"/>
        <v>0.61417769544421885</v>
      </c>
      <c r="BQ63" s="142">
        <f t="shared" si="7"/>
        <v>0.60485087158445983</v>
      </c>
      <c r="BR63" s="142">
        <f t="shared" si="8"/>
        <v>0.58816324017125288</v>
      </c>
      <c r="HU63">
        <f t="shared" ref="HU63:IZ63" si="47">+HU25</f>
        <v>0</v>
      </c>
      <c r="HV63">
        <f t="shared" si="47"/>
        <v>0</v>
      </c>
      <c r="HW63">
        <f t="shared" si="47"/>
        <v>0</v>
      </c>
      <c r="HX63">
        <f t="shared" si="47"/>
        <v>0</v>
      </c>
      <c r="HY63">
        <f t="shared" si="47"/>
        <v>0</v>
      </c>
      <c r="HZ63">
        <f t="shared" si="47"/>
        <v>0</v>
      </c>
      <c r="IA63">
        <f t="shared" si="47"/>
        <v>0</v>
      </c>
      <c r="IB63">
        <f t="shared" si="47"/>
        <v>0</v>
      </c>
      <c r="IC63">
        <f t="shared" si="47"/>
        <v>0</v>
      </c>
      <c r="ID63">
        <f t="shared" si="47"/>
        <v>0</v>
      </c>
      <c r="IE63">
        <f t="shared" si="47"/>
        <v>0</v>
      </c>
      <c r="IF63">
        <f t="shared" si="47"/>
        <v>0</v>
      </c>
      <c r="IG63">
        <f t="shared" si="47"/>
        <v>0</v>
      </c>
      <c r="IH63">
        <f t="shared" si="47"/>
        <v>0</v>
      </c>
      <c r="II63">
        <f t="shared" si="47"/>
        <v>0</v>
      </c>
      <c r="IJ63">
        <f t="shared" si="47"/>
        <v>0</v>
      </c>
      <c r="IK63">
        <f t="shared" si="47"/>
        <v>0</v>
      </c>
      <c r="IL63">
        <f t="shared" si="47"/>
        <v>0</v>
      </c>
      <c r="IM63">
        <f t="shared" si="47"/>
        <v>0</v>
      </c>
      <c r="IN63">
        <f t="shared" si="47"/>
        <v>0</v>
      </c>
      <c r="IO63">
        <f t="shared" si="47"/>
        <v>0</v>
      </c>
      <c r="IP63">
        <f t="shared" si="47"/>
        <v>0</v>
      </c>
      <c r="IQ63">
        <f t="shared" si="47"/>
        <v>0</v>
      </c>
      <c r="IR63">
        <f t="shared" si="47"/>
        <v>0</v>
      </c>
      <c r="IS63">
        <f t="shared" si="47"/>
        <v>0</v>
      </c>
      <c r="IT63">
        <f t="shared" si="47"/>
        <v>0</v>
      </c>
      <c r="IU63">
        <f t="shared" si="47"/>
        <v>0</v>
      </c>
      <c r="IV63">
        <f t="shared" si="47"/>
        <v>0</v>
      </c>
      <c r="IW63">
        <f t="shared" si="47"/>
        <v>0</v>
      </c>
      <c r="IX63">
        <f t="shared" si="47"/>
        <v>0</v>
      </c>
      <c r="IY63">
        <f t="shared" si="47"/>
        <v>0</v>
      </c>
      <c r="IZ63">
        <f t="shared" si="47"/>
        <v>0</v>
      </c>
      <c r="JA63">
        <f t="shared" ref="JA63:KF63" si="48">+JA25</f>
        <v>0</v>
      </c>
      <c r="JB63">
        <f t="shared" si="48"/>
        <v>0</v>
      </c>
      <c r="JC63">
        <f t="shared" si="48"/>
        <v>0</v>
      </c>
      <c r="JD63">
        <f t="shared" si="48"/>
        <v>0</v>
      </c>
      <c r="JE63">
        <f t="shared" si="48"/>
        <v>0</v>
      </c>
      <c r="JF63">
        <f t="shared" si="48"/>
        <v>0</v>
      </c>
      <c r="JG63">
        <f t="shared" si="48"/>
        <v>0</v>
      </c>
      <c r="JH63">
        <f t="shared" si="48"/>
        <v>0</v>
      </c>
      <c r="JI63">
        <f t="shared" si="48"/>
        <v>0</v>
      </c>
      <c r="JJ63">
        <f t="shared" si="48"/>
        <v>0</v>
      </c>
      <c r="JK63">
        <f t="shared" si="48"/>
        <v>0</v>
      </c>
      <c r="JL63">
        <f t="shared" si="48"/>
        <v>0</v>
      </c>
      <c r="JM63">
        <f t="shared" si="48"/>
        <v>0</v>
      </c>
      <c r="JN63">
        <f t="shared" si="48"/>
        <v>0</v>
      </c>
      <c r="JO63">
        <f t="shared" si="48"/>
        <v>0</v>
      </c>
      <c r="JP63">
        <f t="shared" si="48"/>
        <v>0</v>
      </c>
      <c r="JQ63">
        <f t="shared" si="48"/>
        <v>0</v>
      </c>
      <c r="JR63">
        <f t="shared" si="48"/>
        <v>0</v>
      </c>
      <c r="JS63">
        <f t="shared" si="48"/>
        <v>0</v>
      </c>
      <c r="JT63">
        <f t="shared" si="48"/>
        <v>0</v>
      </c>
      <c r="JU63">
        <f t="shared" si="48"/>
        <v>0</v>
      </c>
      <c r="JV63">
        <f t="shared" si="48"/>
        <v>0</v>
      </c>
      <c r="JW63">
        <f t="shared" si="48"/>
        <v>0</v>
      </c>
      <c r="JX63">
        <f t="shared" si="48"/>
        <v>0</v>
      </c>
      <c r="JY63">
        <f t="shared" si="48"/>
        <v>0</v>
      </c>
      <c r="JZ63">
        <f t="shared" si="48"/>
        <v>0</v>
      </c>
      <c r="KA63">
        <f t="shared" si="48"/>
        <v>0</v>
      </c>
      <c r="KB63">
        <f t="shared" si="48"/>
        <v>0</v>
      </c>
      <c r="KC63">
        <f t="shared" si="48"/>
        <v>0</v>
      </c>
      <c r="KD63">
        <f t="shared" si="48"/>
        <v>0</v>
      </c>
      <c r="KE63">
        <f t="shared" si="48"/>
        <v>0</v>
      </c>
      <c r="KF63">
        <f t="shared" si="48"/>
        <v>0</v>
      </c>
      <c r="KG63">
        <f t="shared" ref="KG63:LF63" si="49">+KG25</f>
        <v>0</v>
      </c>
      <c r="KH63">
        <f t="shared" si="49"/>
        <v>0</v>
      </c>
      <c r="KI63">
        <f t="shared" si="49"/>
        <v>0</v>
      </c>
      <c r="KJ63">
        <f t="shared" si="49"/>
        <v>0</v>
      </c>
      <c r="KK63">
        <f t="shared" si="49"/>
        <v>0</v>
      </c>
      <c r="KL63">
        <f t="shared" si="49"/>
        <v>0</v>
      </c>
      <c r="KM63">
        <f t="shared" si="49"/>
        <v>0</v>
      </c>
      <c r="KN63">
        <f t="shared" si="49"/>
        <v>0</v>
      </c>
      <c r="KO63">
        <f t="shared" si="49"/>
        <v>0</v>
      </c>
      <c r="KP63">
        <f t="shared" si="49"/>
        <v>0</v>
      </c>
      <c r="KQ63">
        <f t="shared" si="49"/>
        <v>0</v>
      </c>
      <c r="KR63">
        <f t="shared" si="49"/>
        <v>0</v>
      </c>
      <c r="KS63">
        <f t="shared" si="49"/>
        <v>0</v>
      </c>
      <c r="KT63">
        <f t="shared" si="49"/>
        <v>0</v>
      </c>
      <c r="KU63">
        <f t="shared" si="49"/>
        <v>0</v>
      </c>
      <c r="KV63">
        <f t="shared" si="49"/>
        <v>0</v>
      </c>
      <c r="KW63">
        <f t="shared" si="49"/>
        <v>0</v>
      </c>
      <c r="KX63">
        <f t="shared" si="49"/>
        <v>0</v>
      </c>
      <c r="KY63">
        <f t="shared" si="49"/>
        <v>0</v>
      </c>
      <c r="KZ63">
        <f t="shared" si="49"/>
        <v>0</v>
      </c>
      <c r="LA63">
        <f t="shared" si="49"/>
        <v>0</v>
      </c>
      <c r="LB63">
        <f t="shared" si="49"/>
        <v>0</v>
      </c>
      <c r="LC63">
        <f t="shared" si="49"/>
        <v>0</v>
      </c>
      <c r="LD63">
        <f t="shared" si="49"/>
        <v>0</v>
      </c>
      <c r="LE63">
        <f t="shared" si="49"/>
        <v>0</v>
      </c>
      <c r="LF63">
        <f t="shared" si="49"/>
        <v>0</v>
      </c>
    </row>
    <row r="64" spans="1:1288" x14ac:dyDescent="0.3">
      <c r="A64" s="140" t="str">
        <f>+A29</f>
        <v>La Libertad</v>
      </c>
      <c r="B64" s="140" t="str">
        <f t="shared" ref="B64:N64" si="50">+B30</f>
        <v>2020</v>
      </c>
      <c r="C64" s="140">
        <f t="shared" si="50"/>
        <v>7695.1</v>
      </c>
      <c r="D64" s="140">
        <f t="shared" si="50"/>
        <v>14979.6</v>
      </c>
      <c r="E64" s="140">
        <f t="shared" si="50"/>
        <v>19336.589</v>
      </c>
      <c r="F64" s="140">
        <f t="shared" si="50"/>
        <v>22949.589</v>
      </c>
      <c r="G64" s="140">
        <f t="shared" si="50"/>
        <v>25690.089</v>
      </c>
      <c r="H64" s="140">
        <f t="shared" si="50"/>
        <v>30373.599999999999</v>
      </c>
      <c r="I64" s="140">
        <f t="shared" si="50"/>
        <v>33004.5</v>
      </c>
      <c r="J64" s="140">
        <f t="shared" si="50"/>
        <v>35878</v>
      </c>
      <c r="K64" s="140">
        <f t="shared" si="50"/>
        <v>40302.400000000001</v>
      </c>
      <c r="L64" s="140">
        <f t="shared" si="50"/>
        <v>45481.8</v>
      </c>
      <c r="M64" s="140">
        <f t="shared" si="50"/>
        <v>52468.3</v>
      </c>
      <c r="N64" s="140">
        <f t="shared" si="50"/>
        <v>59213</v>
      </c>
      <c r="O64" s="140">
        <f t="shared" si="13"/>
        <v>387372.56699999998</v>
      </c>
      <c r="P64" s="140"/>
      <c r="Q64" s="140">
        <f t="shared" ref="Q64:AB64" si="51">+Q30</f>
        <v>8215.84</v>
      </c>
      <c r="R64" s="140">
        <f t="shared" si="51"/>
        <v>15545.690000000002</v>
      </c>
      <c r="S64" s="140">
        <f t="shared" si="51"/>
        <v>21114.590000000004</v>
      </c>
      <c r="T64" s="140">
        <f t="shared" si="51"/>
        <v>23232.090000000004</v>
      </c>
      <c r="U64" s="140">
        <f t="shared" si="51"/>
        <v>25867</v>
      </c>
      <c r="V64" s="140">
        <f t="shared" si="51"/>
        <v>28557.09</v>
      </c>
      <c r="W64" s="140">
        <f t="shared" si="51"/>
        <v>31417.09</v>
      </c>
      <c r="X64" s="140">
        <f t="shared" si="51"/>
        <v>34768.19</v>
      </c>
      <c r="Y64" s="140">
        <f t="shared" si="51"/>
        <v>38168.19</v>
      </c>
      <c r="Z64" s="140">
        <f t="shared" si="51"/>
        <v>41667.89</v>
      </c>
      <c r="AA64" s="140">
        <f t="shared" si="51"/>
        <v>49620.44</v>
      </c>
      <c r="AB64" s="140">
        <f t="shared" si="51"/>
        <v>55537.59</v>
      </c>
      <c r="AC64" s="140">
        <f t="shared" si="15"/>
        <v>373711.69000000006</v>
      </c>
      <c r="AD64" s="140"/>
      <c r="AE64" s="140">
        <f t="shared" ref="AE64:AP64" si="52">+AE30</f>
        <v>9027.8799999999992</v>
      </c>
      <c r="AF64" s="140">
        <f t="shared" si="52"/>
        <v>16343.329999999998</v>
      </c>
      <c r="AG64" s="140">
        <f t="shared" si="52"/>
        <v>17038</v>
      </c>
      <c r="AH64" s="140">
        <f t="shared" si="52"/>
        <v>18924.7</v>
      </c>
      <c r="AI64" s="140">
        <f t="shared" si="52"/>
        <v>21347.9</v>
      </c>
      <c r="AJ64" s="140">
        <f t="shared" si="52"/>
        <v>23923.200000000004</v>
      </c>
      <c r="AK64" s="140">
        <f t="shared" si="52"/>
        <v>26611.769000000004</v>
      </c>
      <c r="AL64" s="140">
        <f t="shared" si="52"/>
        <v>28915.069000000003</v>
      </c>
      <c r="AM64" s="140">
        <f t="shared" si="52"/>
        <v>31102.769</v>
      </c>
      <c r="AN64" s="140">
        <f t="shared" si="52"/>
        <v>34612.069000000003</v>
      </c>
      <c r="AO64" s="140">
        <f t="shared" si="52"/>
        <v>43512.069000000003</v>
      </c>
      <c r="AP64" s="140">
        <f t="shared" si="52"/>
        <v>50973.178999999989</v>
      </c>
      <c r="AQ64" s="140">
        <f t="shared" si="17"/>
        <v>322331.93400000001</v>
      </c>
      <c r="AR64" s="140"/>
      <c r="AS64" s="140">
        <f t="shared" ref="AS64:BD64" si="53">+AS30</f>
        <v>8253.1689999999999</v>
      </c>
      <c r="AT64" s="140">
        <f t="shared" si="53"/>
        <v>19781.548999999999</v>
      </c>
      <c r="AU64" s="140">
        <f t="shared" si="53"/>
        <v>19781.548999999999</v>
      </c>
      <c r="AV64" s="140">
        <f t="shared" si="53"/>
        <v>21482.148999999998</v>
      </c>
      <c r="AW64" s="140">
        <f t="shared" si="53"/>
        <v>23688.648999999998</v>
      </c>
      <c r="AX64" s="140">
        <f t="shared" si="53"/>
        <v>25411.748999999996</v>
      </c>
      <c r="AY64" s="140">
        <f t="shared" si="53"/>
        <v>27761.748999999996</v>
      </c>
      <c r="AZ64" s="140">
        <f t="shared" si="53"/>
        <v>29189.918999999994</v>
      </c>
      <c r="BA64" s="140">
        <f t="shared" si="53"/>
        <v>32428.168999999994</v>
      </c>
      <c r="BB64" s="140">
        <f t="shared" si="53"/>
        <v>39278.168999999994</v>
      </c>
      <c r="BC64" s="140">
        <f t="shared" si="53"/>
        <v>51151.088999999993</v>
      </c>
      <c r="BD64" s="140">
        <f t="shared" si="53"/>
        <v>53931.59</v>
      </c>
      <c r="BE64" s="140">
        <f t="shared" si="19"/>
        <v>352139.49899999995</v>
      </c>
      <c r="BH64" s="140" t="str">
        <f t="shared" si="20"/>
        <v>La Libertad</v>
      </c>
      <c r="BI64" s="140">
        <f t="shared" si="21"/>
        <v>387372.56699999998</v>
      </c>
      <c r="BJ64" s="140">
        <f t="shared" si="22"/>
        <v>373711.69000000006</v>
      </c>
      <c r="BK64" s="140">
        <f t="shared" si="23"/>
        <v>322331.93400000001</v>
      </c>
      <c r="BL64" s="140">
        <f t="shared" si="24"/>
        <v>352139.49899999995</v>
      </c>
      <c r="BN64" s="140" t="str">
        <f t="shared" si="25"/>
        <v>La Libertad</v>
      </c>
      <c r="BO64" s="142">
        <f t="shared" si="5"/>
        <v>8.4333312987623699E-2</v>
      </c>
      <c r="BP64" s="142">
        <f t="shared" si="6"/>
        <v>7.1476227728396458E-2</v>
      </c>
      <c r="BQ64" s="142">
        <f t="shared" si="7"/>
        <v>5.4447960117920358E-2</v>
      </c>
      <c r="BR64" s="142">
        <f t="shared" si="8"/>
        <v>5.0663291389965226E-2</v>
      </c>
      <c r="HU64">
        <f t="shared" ref="HU64:IZ64" si="54">+HU29</f>
        <v>0</v>
      </c>
      <c r="HV64">
        <f t="shared" si="54"/>
        <v>0</v>
      </c>
      <c r="HW64">
        <f t="shared" si="54"/>
        <v>0</v>
      </c>
      <c r="HX64">
        <f t="shared" si="54"/>
        <v>0</v>
      </c>
      <c r="HY64">
        <f t="shared" si="54"/>
        <v>0</v>
      </c>
      <c r="HZ64">
        <f t="shared" si="54"/>
        <v>0</v>
      </c>
      <c r="IA64">
        <f t="shared" si="54"/>
        <v>0</v>
      </c>
      <c r="IB64">
        <f t="shared" si="54"/>
        <v>0</v>
      </c>
      <c r="IC64">
        <f t="shared" si="54"/>
        <v>0</v>
      </c>
      <c r="ID64">
        <f t="shared" si="54"/>
        <v>0</v>
      </c>
      <c r="IE64">
        <f t="shared" si="54"/>
        <v>0</v>
      </c>
      <c r="IF64">
        <f t="shared" si="54"/>
        <v>0</v>
      </c>
      <c r="IG64">
        <f t="shared" si="54"/>
        <v>0</v>
      </c>
      <c r="IH64">
        <f t="shared" si="54"/>
        <v>0</v>
      </c>
      <c r="II64">
        <f t="shared" si="54"/>
        <v>0</v>
      </c>
      <c r="IJ64">
        <f t="shared" si="54"/>
        <v>0</v>
      </c>
      <c r="IK64">
        <f t="shared" si="54"/>
        <v>0</v>
      </c>
      <c r="IL64">
        <f t="shared" si="54"/>
        <v>0</v>
      </c>
      <c r="IM64">
        <f t="shared" si="54"/>
        <v>0</v>
      </c>
      <c r="IN64">
        <f t="shared" si="54"/>
        <v>0</v>
      </c>
      <c r="IO64">
        <f t="shared" si="54"/>
        <v>0</v>
      </c>
      <c r="IP64">
        <f t="shared" si="54"/>
        <v>0</v>
      </c>
      <c r="IQ64">
        <f t="shared" si="54"/>
        <v>0</v>
      </c>
      <c r="IR64">
        <f t="shared" si="54"/>
        <v>0</v>
      </c>
      <c r="IS64">
        <f t="shared" si="54"/>
        <v>0</v>
      </c>
      <c r="IT64">
        <f t="shared" si="54"/>
        <v>0</v>
      </c>
      <c r="IU64">
        <f t="shared" si="54"/>
        <v>0</v>
      </c>
      <c r="IV64">
        <f t="shared" si="54"/>
        <v>0</v>
      </c>
      <c r="IW64">
        <f t="shared" si="54"/>
        <v>0</v>
      </c>
      <c r="IX64">
        <f t="shared" si="54"/>
        <v>0</v>
      </c>
      <c r="IY64">
        <f t="shared" si="54"/>
        <v>0</v>
      </c>
      <c r="IZ64">
        <f t="shared" si="54"/>
        <v>0</v>
      </c>
      <c r="JA64">
        <f t="shared" ref="JA64:KF64" si="55">+JA29</f>
        <v>0</v>
      </c>
      <c r="JB64">
        <f t="shared" si="55"/>
        <v>0</v>
      </c>
      <c r="JC64">
        <f t="shared" si="55"/>
        <v>0</v>
      </c>
      <c r="JD64">
        <f t="shared" si="55"/>
        <v>0</v>
      </c>
      <c r="JE64">
        <f t="shared" si="55"/>
        <v>0</v>
      </c>
      <c r="JF64">
        <f t="shared" si="55"/>
        <v>0</v>
      </c>
      <c r="JG64">
        <f t="shared" si="55"/>
        <v>0</v>
      </c>
      <c r="JH64">
        <f t="shared" si="55"/>
        <v>0</v>
      </c>
      <c r="JI64">
        <f t="shared" si="55"/>
        <v>0</v>
      </c>
      <c r="JJ64">
        <f t="shared" si="55"/>
        <v>0</v>
      </c>
      <c r="JK64">
        <f t="shared" si="55"/>
        <v>0</v>
      </c>
      <c r="JL64">
        <f t="shared" si="55"/>
        <v>0</v>
      </c>
      <c r="JM64">
        <f t="shared" si="55"/>
        <v>0</v>
      </c>
      <c r="JN64">
        <f t="shared" si="55"/>
        <v>0</v>
      </c>
      <c r="JO64">
        <f t="shared" si="55"/>
        <v>0</v>
      </c>
      <c r="JP64">
        <f t="shared" si="55"/>
        <v>0</v>
      </c>
      <c r="JQ64">
        <f t="shared" si="55"/>
        <v>0</v>
      </c>
      <c r="JR64">
        <f t="shared" si="55"/>
        <v>0</v>
      </c>
      <c r="JS64">
        <f t="shared" si="55"/>
        <v>0</v>
      </c>
      <c r="JT64">
        <f t="shared" si="55"/>
        <v>0</v>
      </c>
      <c r="JU64">
        <f t="shared" si="55"/>
        <v>0</v>
      </c>
      <c r="JV64">
        <f t="shared" si="55"/>
        <v>0</v>
      </c>
      <c r="JW64">
        <f t="shared" si="55"/>
        <v>0</v>
      </c>
      <c r="JX64">
        <f t="shared" si="55"/>
        <v>0</v>
      </c>
      <c r="JY64">
        <f t="shared" si="55"/>
        <v>0</v>
      </c>
      <c r="JZ64">
        <f t="shared" si="55"/>
        <v>0</v>
      </c>
      <c r="KA64">
        <f t="shared" si="55"/>
        <v>0</v>
      </c>
      <c r="KB64">
        <f t="shared" si="55"/>
        <v>0</v>
      </c>
      <c r="KC64">
        <f t="shared" si="55"/>
        <v>0</v>
      </c>
      <c r="KD64">
        <f t="shared" si="55"/>
        <v>0</v>
      </c>
      <c r="KE64">
        <f t="shared" si="55"/>
        <v>0</v>
      </c>
      <c r="KF64">
        <f t="shared" si="55"/>
        <v>0</v>
      </c>
      <c r="KG64">
        <f t="shared" ref="KG64:LF64" si="56">+KG29</f>
        <v>0</v>
      </c>
      <c r="KH64">
        <f t="shared" si="56"/>
        <v>0</v>
      </c>
      <c r="KI64">
        <f t="shared" si="56"/>
        <v>0</v>
      </c>
      <c r="KJ64">
        <f t="shared" si="56"/>
        <v>0</v>
      </c>
      <c r="KK64">
        <f t="shared" si="56"/>
        <v>0</v>
      </c>
      <c r="KL64">
        <f t="shared" si="56"/>
        <v>0</v>
      </c>
      <c r="KM64">
        <f t="shared" si="56"/>
        <v>0</v>
      </c>
      <c r="KN64">
        <f t="shared" si="56"/>
        <v>0</v>
      </c>
      <c r="KO64">
        <f t="shared" si="56"/>
        <v>0</v>
      </c>
      <c r="KP64">
        <f t="shared" si="56"/>
        <v>0</v>
      </c>
      <c r="KQ64">
        <f t="shared" si="56"/>
        <v>0</v>
      </c>
      <c r="KR64">
        <f t="shared" si="56"/>
        <v>0</v>
      </c>
      <c r="KS64">
        <f t="shared" si="56"/>
        <v>0</v>
      </c>
      <c r="KT64">
        <f t="shared" si="56"/>
        <v>0</v>
      </c>
      <c r="KU64">
        <f t="shared" si="56"/>
        <v>0</v>
      </c>
      <c r="KV64">
        <f t="shared" si="56"/>
        <v>0</v>
      </c>
      <c r="KW64">
        <f t="shared" si="56"/>
        <v>0</v>
      </c>
      <c r="KX64">
        <f t="shared" si="56"/>
        <v>0</v>
      </c>
      <c r="KY64">
        <f t="shared" si="56"/>
        <v>0</v>
      </c>
      <c r="KZ64">
        <f t="shared" si="56"/>
        <v>0</v>
      </c>
      <c r="LA64">
        <f t="shared" si="56"/>
        <v>0</v>
      </c>
      <c r="LB64">
        <f t="shared" si="56"/>
        <v>0</v>
      </c>
      <c r="LC64">
        <f t="shared" si="56"/>
        <v>0</v>
      </c>
      <c r="LD64">
        <f t="shared" si="56"/>
        <v>0</v>
      </c>
      <c r="LE64">
        <f t="shared" si="56"/>
        <v>0</v>
      </c>
      <c r="LF64">
        <f t="shared" si="56"/>
        <v>0</v>
      </c>
    </row>
    <row r="65" spans="1:318" x14ac:dyDescent="0.3">
      <c r="A65" s="140" t="str">
        <f>+A31</f>
        <v>Lambayeque</v>
      </c>
      <c r="B65" s="140" t="str">
        <f t="shared" ref="B65:N65" si="57">+B32</f>
        <v>2020</v>
      </c>
      <c r="C65" s="140">
        <f t="shared" si="57"/>
        <v>60</v>
      </c>
      <c r="D65" s="140">
        <f t="shared" si="57"/>
        <v>6286</v>
      </c>
      <c r="E65" s="140">
        <f t="shared" si="57"/>
        <v>7246</v>
      </c>
      <c r="F65" s="140">
        <f t="shared" si="57"/>
        <v>7246</v>
      </c>
      <c r="G65" s="140">
        <f t="shared" si="57"/>
        <v>7246</v>
      </c>
      <c r="H65" s="140">
        <f t="shared" si="57"/>
        <v>7246</v>
      </c>
      <c r="I65" s="140">
        <f t="shared" si="57"/>
        <v>7246</v>
      </c>
      <c r="J65" s="140">
        <f t="shared" si="57"/>
        <v>7246</v>
      </c>
      <c r="K65" s="140">
        <f t="shared" si="57"/>
        <v>8226</v>
      </c>
      <c r="L65" s="140">
        <f t="shared" si="57"/>
        <v>9206</v>
      </c>
      <c r="M65" s="140">
        <f t="shared" si="57"/>
        <v>16506</v>
      </c>
      <c r="N65" s="140">
        <f t="shared" si="57"/>
        <v>32032</v>
      </c>
      <c r="O65" s="140">
        <f t="shared" si="13"/>
        <v>115792</v>
      </c>
      <c r="P65" s="140"/>
      <c r="Q65" s="140">
        <f t="shared" ref="Q65:AB65" si="58">+Q32</f>
        <v>4585</v>
      </c>
      <c r="R65" s="140">
        <f t="shared" si="58"/>
        <v>6302</v>
      </c>
      <c r="S65" s="140">
        <f t="shared" si="58"/>
        <v>8312</v>
      </c>
      <c r="T65" s="140">
        <f t="shared" si="58"/>
        <v>8327</v>
      </c>
      <c r="U65" s="140">
        <f t="shared" si="58"/>
        <v>8342</v>
      </c>
      <c r="V65" s="140">
        <f t="shared" si="58"/>
        <v>8342</v>
      </c>
      <c r="W65" s="140">
        <f t="shared" si="58"/>
        <v>8522</v>
      </c>
      <c r="X65" s="140">
        <f t="shared" si="58"/>
        <v>9310</v>
      </c>
      <c r="Y65" s="140">
        <f t="shared" si="58"/>
        <v>10500</v>
      </c>
      <c r="Z65" s="140">
        <f t="shared" si="58"/>
        <v>13600</v>
      </c>
      <c r="AA65" s="140">
        <f t="shared" si="58"/>
        <v>23945</v>
      </c>
      <c r="AB65" s="140">
        <f t="shared" si="58"/>
        <v>39165</v>
      </c>
      <c r="AC65" s="140">
        <f t="shared" si="15"/>
        <v>149252</v>
      </c>
      <c r="AD65" s="140"/>
      <c r="AE65" s="140">
        <f t="shared" ref="AE65:AP65" si="59">+AE32</f>
        <v>4400</v>
      </c>
      <c r="AF65" s="140">
        <f t="shared" si="59"/>
        <v>8800</v>
      </c>
      <c r="AG65" s="140">
        <f t="shared" si="59"/>
        <v>10800</v>
      </c>
      <c r="AH65" s="140">
        <f t="shared" si="59"/>
        <v>10840</v>
      </c>
      <c r="AI65" s="140">
        <f t="shared" si="59"/>
        <v>11240</v>
      </c>
      <c r="AJ65" s="140">
        <f t="shared" si="59"/>
        <v>11590</v>
      </c>
      <c r="AK65" s="140">
        <f t="shared" si="59"/>
        <v>11685</v>
      </c>
      <c r="AL65" s="140">
        <f t="shared" si="59"/>
        <v>11685</v>
      </c>
      <c r="AM65" s="140">
        <f t="shared" si="59"/>
        <v>14015</v>
      </c>
      <c r="AN65" s="140">
        <f t="shared" si="59"/>
        <v>17215</v>
      </c>
      <c r="AO65" s="140">
        <f t="shared" si="59"/>
        <v>29015</v>
      </c>
      <c r="AP65" s="140">
        <f t="shared" si="59"/>
        <v>43490</v>
      </c>
      <c r="AQ65" s="140">
        <f t="shared" si="17"/>
        <v>184775</v>
      </c>
      <c r="AR65" s="140"/>
      <c r="AS65" s="140">
        <f t="shared" ref="AS65:BD65" si="60">+AS32</f>
        <v>3300</v>
      </c>
      <c r="AT65" s="140">
        <f t="shared" si="60"/>
        <v>6200</v>
      </c>
      <c r="AU65" s="140">
        <f t="shared" si="60"/>
        <v>6200</v>
      </c>
      <c r="AV65" s="140">
        <f t="shared" si="60"/>
        <v>6883</v>
      </c>
      <c r="AW65" s="140">
        <f t="shared" si="60"/>
        <v>7453</v>
      </c>
      <c r="AX65" s="140">
        <f t="shared" si="60"/>
        <v>10630</v>
      </c>
      <c r="AY65" s="140">
        <f t="shared" si="60"/>
        <v>10630</v>
      </c>
      <c r="AZ65" s="140">
        <f t="shared" si="60"/>
        <v>11530</v>
      </c>
      <c r="BA65" s="140">
        <f t="shared" si="60"/>
        <v>14632</v>
      </c>
      <c r="BB65" s="140">
        <f t="shared" si="60"/>
        <v>22832</v>
      </c>
      <c r="BC65" s="140">
        <f t="shared" si="60"/>
        <v>30832</v>
      </c>
      <c r="BD65" s="140">
        <f t="shared" si="60"/>
        <v>35226</v>
      </c>
      <c r="BE65" s="140">
        <f t="shared" si="19"/>
        <v>166348</v>
      </c>
      <c r="BH65" s="140" t="str">
        <f t="shared" si="20"/>
        <v>Lambayeque</v>
      </c>
      <c r="BI65" s="140">
        <f t="shared" si="21"/>
        <v>115792</v>
      </c>
      <c r="BJ65" s="140">
        <f t="shared" si="22"/>
        <v>149252</v>
      </c>
      <c r="BK65" s="140">
        <f t="shared" si="23"/>
        <v>184775</v>
      </c>
      <c r="BL65" s="140">
        <f t="shared" si="24"/>
        <v>166348</v>
      </c>
      <c r="BN65" s="140" t="str">
        <f t="shared" si="25"/>
        <v>Lambayeque</v>
      </c>
      <c r="BO65" s="142">
        <f t="shared" si="5"/>
        <v>2.5208607447576234E-2</v>
      </c>
      <c r="BP65" s="142">
        <f t="shared" si="6"/>
        <v>2.8545989398722386E-2</v>
      </c>
      <c r="BQ65" s="142">
        <f t="shared" si="7"/>
        <v>3.1211992265056599E-2</v>
      </c>
      <c r="BR65" s="142">
        <f t="shared" si="8"/>
        <v>2.3932950492832776E-2</v>
      </c>
      <c r="HU65">
        <f t="shared" ref="HU65:IZ65" si="61">+HU31</f>
        <v>0</v>
      </c>
      <c r="HV65">
        <f t="shared" si="61"/>
        <v>0</v>
      </c>
      <c r="HW65">
        <f t="shared" si="61"/>
        <v>0</v>
      </c>
      <c r="HX65">
        <f t="shared" si="61"/>
        <v>0</v>
      </c>
      <c r="HY65">
        <f t="shared" si="61"/>
        <v>0</v>
      </c>
      <c r="HZ65">
        <f t="shared" si="61"/>
        <v>0</v>
      </c>
      <c r="IA65">
        <f t="shared" si="61"/>
        <v>0</v>
      </c>
      <c r="IB65">
        <f t="shared" si="61"/>
        <v>0</v>
      </c>
      <c r="IC65">
        <f t="shared" si="61"/>
        <v>0</v>
      </c>
      <c r="ID65">
        <f t="shared" si="61"/>
        <v>0</v>
      </c>
      <c r="IE65">
        <f t="shared" si="61"/>
        <v>0</v>
      </c>
      <c r="IF65">
        <f t="shared" si="61"/>
        <v>0</v>
      </c>
      <c r="IG65">
        <f t="shared" si="61"/>
        <v>0</v>
      </c>
      <c r="IH65">
        <f t="shared" si="61"/>
        <v>0</v>
      </c>
      <c r="II65">
        <f t="shared" si="61"/>
        <v>0</v>
      </c>
      <c r="IJ65">
        <f t="shared" si="61"/>
        <v>0</v>
      </c>
      <c r="IK65">
        <f t="shared" si="61"/>
        <v>0</v>
      </c>
      <c r="IL65">
        <f t="shared" si="61"/>
        <v>0</v>
      </c>
      <c r="IM65">
        <f t="shared" si="61"/>
        <v>0</v>
      </c>
      <c r="IN65">
        <f t="shared" si="61"/>
        <v>0</v>
      </c>
      <c r="IO65">
        <f t="shared" si="61"/>
        <v>0</v>
      </c>
      <c r="IP65">
        <f t="shared" si="61"/>
        <v>0</v>
      </c>
      <c r="IQ65">
        <f t="shared" si="61"/>
        <v>0</v>
      </c>
      <c r="IR65">
        <f t="shared" si="61"/>
        <v>0</v>
      </c>
      <c r="IS65">
        <f t="shared" si="61"/>
        <v>0</v>
      </c>
      <c r="IT65">
        <f t="shared" si="61"/>
        <v>0</v>
      </c>
      <c r="IU65">
        <f t="shared" si="61"/>
        <v>0</v>
      </c>
      <c r="IV65">
        <f t="shared" si="61"/>
        <v>0</v>
      </c>
      <c r="IW65">
        <f t="shared" si="61"/>
        <v>0</v>
      </c>
      <c r="IX65">
        <f t="shared" si="61"/>
        <v>0</v>
      </c>
      <c r="IY65">
        <f t="shared" si="61"/>
        <v>0</v>
      </c>
      <c r="IZ65">
        <f t="shared" si="61"/>
        <v>0</v>
      </c>
      <c r="JA65">
        <f t="shared" ref="JA65:KF65" si="62">+JA31</f>
        <v>0</v>
      </c>
      <c r="JB65">
        <f t="shared" si="62"/>
        <v>0</v>
      </c>
      <c r="JC65">
        <f t="shared" si="62"/>
        <v>0</v>
      </c>
      <c r="JD65">
        <f t="shared" si="62"/>
        <v>0</v>
      </c>
      <c r="JE65">
        <f t="shared" si="62"/>
        <v>0</v>
      </c>
      <c r="JF65">
        <f t="shared" si="62"/>
        <v>0</v>
      </c>
      <c r="JG65">
        <f t="shared" si="62"/>
        <v>0</v>
      </c>
      <c r="JH65">
        <f t="shared" si="62"/>
        <v>0</v>
      </c>
      <c r="JI65">
        <f t="shared" si="62"/>
        <v>0</v>
      </c>
      <c r="JJ65">
        <f t="shared" si="62"/>
        <v>0</v>
      </c>
      <c r="JK65">
        <f t="shared" si="62"/>
        <v>0</v>
      </c>
      <c r="JL65">
        <f t="shared" si="62"/>
        <v>0</v>
      </c>
      <c r="JM65">
        <f t="shared" si="62"/>
        <v>0</v>
      </c>
      <c r="JN65">
        <f t="shared" si="62"/>
        <v>0</v>
      </c>
      <c r="JO65">
        <f t="shared" si="62"/>
        <v>0</v>
      </c>
      <c r="JP65">
        <f t="shared" si="62"/>
        <v>0</v>
      </c>
      <c r="JQ65">
        <f t="shared" si="62"/>
        <v>0</v>
      </c>
      <c r="JR65">
        <f t="shared" si="62"/>
        <v>0</v>
      </c>
      <c r="JS65">
        <f t="shared" si="62"/>
        <v>0</v>
      </c>
      <c r="JT65">
        <f t="shared" si="62"/>
        <v>0</v>
      </c>
      <c r="JU65">
        <f t="shared" si="62"/>
        <v>0</v>
      </c>
      <c r="JV65">
        <f t="shared" si="62"/>
        <v>0</v>
      </c>
      <c r="JW65">
        <f t="shared" si="62"/>
        <v>0</v>
      </c>
      <c r="JX65">
        <f t="shared" si="62"/>
        <v>0</v>
      </c>
      <c r="JY65">
        <f t="shared" si="62"/>
        <v>0</v>
      </c>
      <c r="JZ65">
        <f t="shared" si="62"/>
        <v>0</v>
      </c>
      <c r="KA65">
        <f t="shared" si="62"/>
        <v>0</v>
      </c>
      <c r="KB65">
        <f t="shared" si="62"/>
        <v>0</v>
      </c>
      <c r="KC65">
        <f t="shared" si="62"/>
        <v>0</v>
      </c>
      <c r="KD65">
        <f t="shared" si="62"/>
        <v>0</v>
      </c>
      <c r="KE65">
        <f t="shared" si="62"/>
        <v>0</v>
      </c>
      <c r="KF65">
        <f t="shared" si="62"/>
        <v>0</v>
      </c>
      <c r="KG65">
        <f t="shared" ref="KG65:LF65" si="63">+KG31</f>
        <v>0</v>
      </c>
      <c r="KH65">
        <f t="shared" si="63"/>
        <v>0</v>
      </c>
      <c r="KI65">
        <f t="shared" si="63"/>
        <v>0</v>
      </c>
      <c r="KJ65">
        <f t="shared" si="63"/>
        <v>0</v>
      </c>
      <c r="KK65">
        <f t="shared" si="63"/>
        <v>0</v>
      </c>
      <c r="KL65">
        <f t="shared" si="63"/>
        <v>0</v>
      </c>
      <c r="KM65">
        <f t="shared" si="63"/>
        <v>0</v>
      </c>
      <c r="KN65">
        <f t="shared" si="63"/>
        <v>0</v>
      </c>
      <c r="KO65">
        <f t="shared" si="63"/>
        <v>0</v>
      </c>
      <c r="KP65">
        <f t="shared" si="63"/>
        <v>0</v>
      </c>
      <c r="KQ65">
        <f t="shared" si="63"/>
        <v>0</v>
      </c>
      <c r="KR65">
        <f t="shared" si="63"/>
        <v>0</v>
      </c>
      <c r="KS65">
        <f t="shared" si="63"/>
        <v>0</v>
      </c>
      <c r="KT65">
        <f t="shared" si="63"/>
        <v>0</v>
      </c>
      <c r="KU65">
        <f t="shared" si="63"/>
        <v>0</v>
      </c>
      <c r="KV65">
        <f t="shared" si="63"/>
        <v>0</v>
      </c>
      <c r="KW65">
        <f t="shared" si="63"/>
        <v>0</v>
      </c>
      <c r="KX65">
        <f t="shared" si="63"/>
        <v>0</v>
      </c>
      <c r="KY65">
        <f t="shared" si="63"/>
        <v>0</v>
      </c>
      <c r="KZ65">
        <f t="shared" si="63"/>
        <v>0</v>
      </c>
      <c r="LA65">
        <f t="shared" si="63"/>
        <v>0</v>
      </c>
      <c r="LB65">
        <f t="shared" si="63"/>
        <v>0</v>
      </c>
      <c r="LC65">
        <f t="shared" si="63"/>
        <v>0</v>
      </c>
      <c r="LD65">
        <f t="shared" si="63"/>
        <v>0</v>
      </c>
      <c r="LE65">
        <f t="shared" si="63"/>
        <v>0</v>
      </c>
      <c r="LF65">
        <f t="shared" si="63"/>
        <v>0</v>
      </c>
    </row>
    <row r="66" spans="1:318" x14ac:dyDescent="0.3">
      <c r="A66" s="140" t="str">
        <f>+A33</f>
        <v>Lima</v>
      </c>
      <c r="B66" s="140" t="str">
        <f t="shared" ref="B66:N66" si="64">+B34</f>
        <v>2020</v>
      </c>
      <c r="C66" s="140">
        <f t="shared" si="64"/>
        <v>4766</v>
      </c>
      <c r="D66" s="140">
        <f t="shared" si="64"/>
        <v>17120.599999999999</v>
      </c>
      <c r="E66" s="140">
        <f t="shared" si="64"/>
        <v>37029.5</v>
      </c>
      <c r="F66" s="140">
        <f t="shared" si="64"/>
        <v>42457.5</v>
      </c>
      <c r="G66" s="140">
        <f t="shared" si="64"/>
        <v>48225.5</v>
      </c>
      <c r="H66" s="140">
        <f t="shared" si="64"/>
        <v>47628.5</v>
      </c>
      <c r="I66" s="140">
        <f t="shared" si="64"/>
        <v>47636.5</v>
      </c>
      <c r="J66" s="140">
        <f t="shared" si="64"/>
        <v>47636.5</v>
      </c>
      <c r="K66" s="140">
        <f t="shared" si="64"/>
        <v>47636.5</v>
      </c>
      <c r="L66" s="140">
        <f t="shared" si="64"/>
        <v>47636.5</v>
      </c>
      <c r="M66" s="140">
        <f t="shared" si="64"/>
        <v>47637.5</v>
      </c>
      <c r="N66" s="140">
        <f t="shared" si="64"/>
        <v>47395</v>
      </c>
      <c r="O66" s="140">
        <f t="shared" si="13"/>
        <v>482806.1</v>
      </c>
      <c r="P66" s="140"/>
      <c r="Q66" s="140">
        <f t="shared" ref="Q66:AB66" si="65">+Q34</f>
        <v>7478</v>
      </c>
      <c r="R66" s="140">
        <f t="shared" si="65"/>
        <v>20427.3</v>
      </c>
      <c r="S66" s="140">
        <f t="shared" si="65"/>
        <v>38907.9</v>
      </c>
      <c r="T66" s="140">
        <f t="shared" si="65"/>
        <v>43466.6</v>
      </c>
      <c r="U66" s="140">
        <f t="shared" si="65"/>
        <v>48645</v>
      </c>
      <c r="V66" s="140">
        <f t="shared" si="65"/>
        <v>49958.6</v>
      </c>
      <c r="W66" s="140">
        <f t="shared" si="65"/>
        <v>49958.6</v>
      </c>
      <c r="X66" s="140">
        <f t="shared" si="65"/>
        <v>49966.6</v>
      </c>
      <c r="Y66" s="140">
        <f t="shared" si="65"/>
        <v>49966.6</v>
      </c>
      <c r="Z66" s="140">
        <f t="shared" si="65"/>
        <v>49966.6</v>
      </c>
      <c r="AA66" s="140">
        <f t="shared" si="65"/>
        <v>49966.6</v>
      </c>
      <c r="AB66" s="140">
        <f t="shared" si="65"/>
        <v>50990.6</v>
      </c>
      <c r="AC66" s="140">
        <f t="shared" si="15"/>
        <v>509698.99999999988</v>
      </c>
      <c r="AD66" s="140"/>
      <c r="AE66" s="140">
        <f t="shared" ref="AE66:AP66" si="66">+AE34</f>
        <v>7986</v>
      </c>
      <c r="AF66" s="140">
        <f t="shared" si="66"/>
        <v>20989</v>
      </c>
      <c r="AG66" s="140">
        <f t="shared" si="66"/>
        <v>44654</v>
      </c>
      <c r="AH66" s="140">
        <f t="shared" si="66"/>
        <v>52410.1</v>
      </c>
      <c r="AI66" s="140">
        <f t="shared" si="66"/>
        <v>63401.1</v>
      </c>
      <c r="AJ66" s="140">
        <f t="shared" si="66"/>
        <v>65514.1</v>
      </c>
      <c r="AK66" s="140">
        <f t="shared" si="66"/>
        <v>66412.100000000006</v>
      </c>
      <c r="AL66" s="140">
        <f t="shared" si="66"/>
        <v>66412.100000000006</v>
      </c>
      <c r="AM66" s="140">
        <f t="shared" si="66"/>
        <v>71563.100000000006</v>
      </c>
      <c r="AN66" s="140">
        <f t="shared" si="66"/>
        <v>71563.100000000006</v>
      </c>
      <c r="AO66" s="140">
        <f t="shared" si="66"/>
        <v>71563.100000000006</v>
      </c>
      <c r="AP66" s="140">
        <f t="shared" si="66"/>
        <v>73431.100000000006</v>
      </c>
      <c r="AQ66" s="140">
        <f t="shared" si="17"/>
        <v>675898.89999999991</v>
      </c>
      <c r="AR66" s="140"/>
      <c r="AS66" s="140">
        <f t="shared" ref="AS66:BD66" si="67">+AS34</f>
        <v>9920</v>
      </c>
      <c r="AT66" s="140">
        <f t="shared" si="67"/>
        <v>53333.7</v>
      </c>
      <c r="AU66" s="140">
        <f t="shared" si="67"/>
        <v>53333.7</v>
      </c>
      <c r="AV66" s="140">
        <f t="shared" si="67"/>
        <v>68594.3</v>
      </c>
      <c r="AW66" s="140">
        <f t="shared" si="67"/>
        <v>79677.3</v>
      </c>
      <c r="AX66" s="140">
        <f t="shared" si="67"/>
        <v>86677.3</v>
      </c>
      <c r="AY66" s="140">
        <f t="shared" si="67"/>
        <v>87577.3</v>
      </c>
      <c r="AZ66" s="140">
        <f t="shared" si="67"/>
        <v>87577.3</v>
      </c>
      <c r="BA66" s="140">
        <f t="shared" si="67"/>
        <v>90077.3</v>
      </c>
      <c r="BB66" s="140">
        <f t="shared" si="67"/>
        <v>90077.3</v>
      </c>
      <c r="BC66" s="140">
        <f t="shared" si="67"/>
        <v>90077.3</v>
      </c>
      <c r="BD66" s="140">
        <f t="shared" si="67"/>
        <v>90718.3</v>
      </c>
      <c r="BE66" s="140">
        <f t="shared" si="19"/>
        <v>887641.10000000021</v>
      </c>
      <c r="BH66" s="140" t="str">
        <f t="shared" si="20"/>
        <v>Lima</v>
      </c>
      <c r="BI66" s="140">
        <f t="shared" si="21"/>
        <v>482806.1</v>
      </c>
      <c r="BJ66" s="140">
        <f t="shared" si="22"/>
        <v>509698.99999999988</v>
      </c>
      <c r="BK66" s="140">
        <f t="shared" si="23"/>
        <v>675898.89999999991</v>
      </c>
      <c r="BL66" s="140">
        <f t="shared" si="24"/>
        <v>887641.10000000021</v>
      </c>
      <c r="BN66" s="140" t="str">
        <f t="shared" si="25"/>
        <v>Lima</v>
      </c>
      <c r="BO66" s="142">
        <f t="shared" si="5"/>
        <v>0.10510976102144566</v>
      </c>
      <c r="BP66" s="142">
        <f t="shared" si="6"/>
        <v>9.7485207907025695E-2</v>
      </c>
      <c r="BQ66" s="142">
        <f t="shared" si="7"/>
        <v>0.11417210790832234</v>
      </c>
      <c r="BR66" s="142">
        <f t="shared" si="8"/>
        <v>0.12770739955817703</v>
      </c>
      <c r="HU66">
        <f t="shared" ref="HU66:IZ66" si="68">+HU33</f>
        <v>0</v>
      </c>
      <c r="HV66">
        <f t="shared" si="68"/>
        <v>0</v>
      </c>
      <c r="HW66">
        <f t="shared" si="68"/>
        <v>0</v>
      </c>
      <c r="HX66">
        <f t="shared" si="68"/>
        <v>0</v>
      </c>
      <c r="HY66">
        <f t="shared" si="68"/>
        <v>0</v>
      </c>
      <c r="HZ66">
        <f t="shared" si="68"/>
        <v>0</v>
      </c>
      <c r="IA66">
        <f t="shared" si="68"/>
        <v>0</v>
      </c>
      <c r="IB66">
        <f t="shared" si="68"/>
        <v>0</v>
      </c>
      <c r="IC66">
        <f t="shared" si="68"/>
        <v>0</v>
      </c>
      <c r="ID66">
        <f t="shared" si="68"/>
        <v>0</v>
      </c>
      <c r="IE66">
        <f t="shared" si="68"/>
        <v>0</v>
      </c>
      <c r="IF66">
        <f t="shared" si="68"/>
        <v>0</v>
      </c>
      <c r="IG66">
        <f t="shared" si="68"/>
        <v>0</v>
      </c>
      <c r="IH66">
        <f t="shared" si="68"/>
        <v>0</v>
      </c>
      <c r="II66">
        <f t="shared" si="68"/>
        <v>0</v>
      </c>
      <c r="IJ66">
        <f t="shared" si="68"/>
        <v>0</v>
      </c>
      <c r="IK66">
        <f t="shared" si="68"/>
        <v>0</v>
      </c>
      <c r="IL66">
        <f t="shared" si="68"/>
        <v>0</v>
      </c>
      <c r="IM66">
        <f t="shared" si="68"/>
        <v>0</v>
      </c>
      <c r="IN66">
        <f t="shared" si="68"/>
        <v>0</v>
      </c>
      <c r="IO66">
        <f t="shared" si="68"/>
        <v>0</v>
      </c>
      <c r="IP66">
        <f t="shared" si="68"/>
        <v>0</v>
      </c>
      <c r="IQ66">
        <f t="shared" si="68"/>
        <v>0</v>
      </c>
      <c r="IR66">
        <f t="shared" si="68"/>
        <v>0</v>
      </c>
      <c r="IS66">
        <f t="shared" si="68"/>
        <v>0</v>
      </c>
      <c r="IT66">
        <f t="shared" si="68"/>
        <v>0</v>
      </c>
      <c r="IU66">
        <f t="shared" si="68"/>
        <v>0</v>
      </c>
      <c r="IV66">
        <f t="shared" si="68"/>
        <v>0</v>
      </c>
      <c r="IW66">
        <f t="shared" si="68"/>
        <v>0</v>
      </c>
      <c r="IX66">
        <f t="shared" si="68"/>
        <v>0</v>
      </c>
      <c r="IY66">
        <f t="shared" si="68"/>
        <v>0</v>
      </c>
      <c r="IZ66">
        <f t="shared" si="68"/>
        <v>0</v>
      </c>
      <c r="JA66">
        <f t="shared" ref="JA66:KF66" si="69">+JA33</f>
        <v>0</v>
      </c>
      <c r="JB66">
        <f t="shared" si="69"/>
        <v>0</v>
      </c>
      <c r="JC66">
        <f t="shared" si="69"/>
        <v>0</v>
      </c>
      <c r="JD66">
        <f t="shared" si="69"/>
        <v>0</v>
      </c>
      <c r="JE66">
        <f t="shared" si="69"/>
        <v>0</v>
      </c>
      <c r="JF66">
        <f t="shared" si="69"/>
        <v>0</v>
      </c>
      <c r="JG66">
        <f t="shared" si="69"/>
        <v>0</v>
      </c>
      <c r="JH66">
        <f t="shared" si="69"/>
        <v>0</v>
      </c>
      <c r="JI66">
        <f t="shared" si="69"/>
        <v>0</v>
      </c>
      <c r="JJ66">
        <f t="shared" si="69"/>
        <v>0</v>
      </c>
      <c r="JK66">
        <f t="shared" si="69"/>
        <v>0</v>
      </c>
      <c r="JL66">
        <f t="shared" si="69"/>
        <v>0</v>
      </c>
      <c r="JM66">
        <f t="shared" si="69"/>
        <v>0</v>
      </c>
      <c r="JN66">
        <f t="shared" si="69"/>
        <v>0</v>
      </c>
      <c r="JO66">
        <f t="shared" si="69"/>
        <v>0</v>
      </c>
      <c r="JP66">
        <f t="shared" si="69"/>
        <v>0</v>
      </c>
      <c r="JQ66">
        <f t="shared" si="69"/>
        <v>0</v>
      </c>
      <c r="JR66">
        <f t="shared" si="69"/>
        <v>0</v>
      </c>
      <c r="JS66">
        <f t="shared" si="69"/>
        <v>0</v>
      </c>
      <c r="JT66">
        <f t="shared" si="69"/>
        <v>0</v>
      </c>
      <c r="JU66">
        <f t="shared" si="69"/>
        <v>0</v>
      </c>
      <c r="JV66">
        <f t="shared" si="69"/>
        <v>0</v>
      </c>
      <c r="JW66">
        <f t="shared" si="69"/>
        <v>0</v>
      </c>
      <c r="JX66">
        <f t="shared" si="69"/>
        <v>0</v>
      </c>
      <c r="JY66">
        <f t="shared" si="69"/>
        <v>0</v>
      </c>
      <c r="JZ66">
        <f t="shared" si="69"/>
        <v>0</v>
      </c>
      <c r="KA66">
        <f t="shared" si="69"/>
        <v>0</v>
      </c>
      <c r="KB66">
        <f t="shared" si="69"/>
        <v>0</v>
      </c>
      <c r="KC66">
        <f t="shared" si="69"/>
        <v>0</v>
      </c>
      <c r="KD66">
        <f t="shared" si="69"/>
        <v>0</v>
      </c>
      <c r="KE66">
        <f t="shared" si="69"/>
        <v>0</v>
      </c>
      <c r="KF66">
        <f t="shared" si="69"/>
        <v>0</v>
      </c>
      <c r="KG66">
        <f t="shared" ref="KG66:LF66" si="70">+KG33</f>
        <v>0</v>
      </c>
      <c r="KH66">
        <f t="shared" si="70"/>
        <v>0</v>
      </c>
      <c r="KI66">
        <f t="shared" si="70"/>
        <v>0</v>
      </c>
      <c r="KJ66">
        <f t="shared" si="70"/>
        <v>0</v>
      </c>
      <c r="KK66">
        <f t="shared" si="70"/>
        <v>0</v>
      </c>
      <c r="KL66">
        <f t="shared" si="70"/>
        <v>0</v>
      </c>
      <c r="KM66">
        <f t="shared" si="70"/>
        <v>0</v>
      </c>
      <c r="KN66">
        <f t="shared" si="70"/>
        <v>0</v>
      </c>
      <c r="KO66">
        <f t="shared" si="70"/>
        <v>0</v>
      </c>
      <c r="KP66">
        <f t="shared" si="70"/>
        <v>0</v>
      </c>
      <c r="KQ66">
        <f t="shared" si="70"/>
        <v>0</v>
      </c>
      <c r="KR66">
        <f t="shared" si="70"/>
        <v>0</v>
      </c>
      <c r="KS66">
        <f t="shared" si="70"/>
        <v>0</v>
      </c>
      <c r="KT66">
        <f t="shared" si="70"/>
        <v>0</v>
      </c>
      <c r="KU66">
        <f t="shared" si="70"/>
        <v>0</v>
      </c>
      <c r="KV66">
        <f t="shared" si="70"/>
        <v>0</v>
      </c>
      <c r="KW66">
        <f t="shared" si="70"/>
        <v>0</v>
      </c>
      <c r="KX66">
        <f t="shared" si="70"/>
        <v>0</v>
      </c>
      <c r="KY66">
        <f t="shared" si="70"/>
        <v>0</v>
      </c>
      <c r="KZ66">
        <f t="shared" si="70"/>
        <v>0</v>
      </c>
      <c r="LA66">
        <f t="shared" si="70"/>
        <v>0</v>
      </c>
      <c r="LB66">
        <f t="shared" si="70"/>
        <v>0</v>
      </c>
      <c r="LC66">
        <f t="shared" si="70"/>
        <v>0</v>
      </c>
      <c r="LD66">
        <f t="shared" si="70"/>
        <v>0</v>
      </c>
      <c r="LE66">
        <f t="shared" si="70"/>
        <v>0</v>
      </c>
      <c r="LF66">
        <f t="shared" si="70"/>
        <v>0</v>
      </c>
    </row>
    <row r="67" spans="1:318" x14ac:dyDescent="0.3">
      <c r="A67" s="140" t="str">
        <f>+A35</f>
        <v>Lima Metropolitana</v>
      </c>
      <c r="B67" s="140" t="str">
        <f t="shared" ref="B67:N67" si="71">+B36</f>
        <v>2020</v>
      </c>
      <c r="C67" s="140">
        <f t="shared" si="71"/>
        <v>0</v>
      </c>
      <c r="D67" s="140">
        <f t="shared" si="71"/>
        <v>127.60000000000001</v>
      </c>
      <c r="E67" s="140">
        <f t="shared" si="71"/>
        <v>340.90000000000003</v>
      </c>
      <c r="F67" s="140">
        <f t="shared" si="71"/>
        <v>445.70000000000005</v>
      </c>
      <c r="G67" s="140">
        <f t="shared" si="71"/>
        <v>445.70000000000005</v>
      </c>
      <c r="H67" s="140">
        <f t="shared" si="71"/>
        <v>445.7</v>
      </c>
      <c r="I67" s="140">
        <f t="shared" si="71"/>
        <v>445.7</v>
      </c>
      <c r="J67" s="140">
        <f t="shared" si="71"/>
        <v>445.7</v>
      </c>
      <c r="K67" s="140">
        <f t="shared" si="71"/>
        <v>445.70000000000005</v>
      </c>
      <c r="L67" s="140">
        <f t="shared" si="71"/>
        <v>445.70000000000005</v>
      </c>
      <c r="M67" s="140">
        <f t="shared" si="71"/>
        <v>445.70000000000005</v>
      </c>
      <c r="N67" s="140">
        <f t="shared" si="71"/>
        <v>410</v>
      </c>
      <c r="O67" s="140">
        <f t="shared" si="13"/>
        <v>4444.0999999999995</v>
      </c>
      <c r="P67" s="140"/>
      <c r="Q67" s="140">
        <f t="shared" ref="Q67:AB67" si="72">+Q36</f>
        <v>0</v>
      </c>
      <c r="R67" s="140">
        <f t="shared" si="72"/>
        <v>109</v>
      </c>
      <c r="S67" s="140">
        <f t="shared" si="72"/>
        <v>216.9</v>
      </c>
      <c r="T67" s="140">
        <f t="shared" si="72"/>
        <v>268.3</v>
      </c>
      <c r="U67" s="140">
        <f t="shared" si="72"/>
        <v>268</v>
      </c>
      <c r="V67" s="140">
        <f t="shared" si="72"/>
        <v>270.3</v>
      </c>
      <c r="W67" s="140">
        <f t="shared" si="72"/>
        <v>270.3</v>
      </c>
      <c r="X67" s="140">
        <f t="shared" si="72"/>
        <v>270.3</v>
      </c>
      <c r="Y67" s="140">
        <f t="shared" si="72"/>
        <v>270.3</v>
      </c>
      <c r="Z67" s="140">
        <f t="shared" si="72"/>
        <v>270.3</v>
      </c>
      <c r="AA67" s="140">
        <f t="shared" si="72"/>
        <v>270.3</v>
      </c>
      <c r="AB67" s="140">
        <f t="shared" si="72"/>
        <v>270.3</v>
      </c>
      <c r="AC67" s="140">
        <f t="shared" si="15"/>
        <v>2754.3</v>
      </c>
      <c r="AD67" s="140"/>
      <c r="AE67" s="140">
        <f t="shared" ref="AE67:AP67" si="73">+AE36</f>
        <v>0</v>
      </c>
      <c r="AF67" s="140">
        <f t="shared" si="73"/>
        <v>109.4</v>
      </c>
      <c r="AG67" s="140">
        <f t="shared" si="73"/>
        <v>225</v>
      </c>
      <c r="AH67" s="140">
        <f t="shared" si="73"/>
        <v>278.40000000000003</v>
      </c>
      <c r="AI67" s="140">
        <f t="shared" si="73"/>
        <v>278.40000000000003</v>
      </c>
      <c r="AJ67" s="140">
        <f t="shared" si="73"/>
        <v>278.40000000000003</v>
      </c>
      <c r="AK67" s="140">
        <f t="shared" si="73"/>
        <v>278.40000000000003</v>
      </c>
      <c r="AL67" s="140">
        <f t="shared" si="73"/>
        <v>278.40000000000003</v>
      </c>
      <c r="AM67" s="140">
        <f t="shared" si="73"/>
        <v>278.40000000000003</v>
      </c>
      <c r="AN67" s="140">
        <f t="shared" si="73"/>
        <v>278.40000000000003</v>
      </c>
      <c r="AO67" s="140">
        <f t="shared" si="73"/>
        <v>278.40000000000003</v>
      </c>
      <c r="AP67" s="140">
        <f t="shared" si="73"/>
        <v>278.40000000000003</v>
      </c>
      <c r="AQ67" s="140">
        <f t="shared" si="17"/>
        <v>2840.0000000000005</v>
      </c>
      <c r="AR67" s="140"/>
      <c r="AS67" s="140">
        <f t="shared" ref="AS67:BD67" si="74">+AS36</f>
        <v>0</v>
      </c>
      <c r="AT67" s="140">
        <f t="shared" si="74"/>
        <v>248.45000000000002</v>
      </c>
      <c r="AU67" s="140">
        <f t="shared" si="74"/>
        <v>248.45000000000002</v>
      </c>
      <c r="AV67" s="140">
        <f t="shared" si="74"/>
        <v>303.95000000000005</v>
      </c>
      <c r="AW67" s="140">
        <f t="shared" si="74"/>
        <v>303.95000000000005</v>
      </c>
      <c r="AX67" s="140">
        <f t="shared" si="74"/>
        <v>270.95000000000005</v>
      </c>
      <c r="AY67" s="140">
        <f t="shared" si="74"/>
        <v>270.95000000000005</v>
      </c>
      <c r="AZ67" s="140">
        <f t="shared" si="74"/>
        <v>270.95000000000005</v>
      </c>
      <c r="BA67" s="140">
        <f t="shared" si="74"/>
        <v>270.95</v>
      </c>
      <c r="BB67" s="140">
        <f t="shared" si="74"/>
        <v>270.95</v>
      </c>
      <c r="BC67" s="140">
        <f t="shared" si="74"/>
        <v>270.95</v>
      </c>
      <c r="BD67" s="140">
        <f t="shared" si="74"/>
        <v>274.95000000000005</v>
      </c>
      <c r="BE67" s="140">
        <f t="shared" si="19"/>
        <v>3005.45</v>
      </c>
      <c r="BH67" s="140" t="str">
        <f t="shared" si="20"/>
        <v>Lima Metropolitana</v>
      </c>
      <c r="BI67" s="140">
        <f t="shared" si="21"/>
        <v>4444.0999999999995</v>
      </c>
      <c r="BJ67" s="140">
        <f t="shared" si="22"/>
        <v>2754.3</v>
      </c>
      <c r="BK67" s="140">
        <f t="shared" si="23"/>
        <v>2840.0000000000005</v>
      </c>
      <c r="BL67" s="140">
        <f t="shared" si="24"/>
        <v>3005.45</v>
      </c>
      <c r="BN67" s="140" t="str">
        <f t="shared" si="25"/>
        <v>Lima Metropolitana</v>
      </c>
      <c r="BO67" s="142">
        <f t="shared" si="5"/>
        <v>9.6750701566406601E-4</v>
      </c>
      <c r="BP67" s="142">
        <f t="shared" si="6"/>
        <v>5.2678837537119153E-4</v>
      </c>
      <c r="BQ67" s="142">
        <f t="shared" si="7"/>
        <v>4.7972971469495738E-4</v>
      </c>
      <c r="BR67" s="142">
        <f t="shared" si="8"/>
        <v>4.3240246987450565E-4</v>
      </c>
      <c r="HU67">
        <f t="shared" ref="HU67:IZ67" si="75">+HU35</f>
        <v>0</v>
      </c>
      <c r="HV67">
        <f t="shared" si="75"/>
        <v>0</v>
      </c>
      <c r="HW67">
        <f t="shared" si="75"/>
        <v>0</v>
      </c>
      <c r="HX67">
        <f t="shared" si="75"/>
        <v>0</v>
      </c>
      <c r="HY67">
        <f t="shared" si="75"/>
        <v>0</v>
      </c>
      <c r="HZ67">
        <f t="shared" si="75"/>
        <v>0</v>
      </c>
      <c r="IA67">
        <f t="shared" si="75"/>
        <v>0</v>
      </c>
      <c r="IB67">
        <f t="shared" si="75"/>
        <v>0</v>
      </c>
      <c r="IC67">
        <f t="shared" si="75"/>
        <v>0</v>
      </c>
      <c r="ID67">
        <f t="shared" si="75"/>
        <v>0</v>
      </c>
      <c r="IE67">
        <f t="shared" si="75"/>
        <v>0</v>
      </c>
      <c r="IF67">
        <f t="shared" si="75"/>
        <v>0</v>
      </c>
      <c r="IG67">
        <f t="shared" si="75"/>
        <v>0</v>
      </c>
      <c r="IH67">
        <f t="shared" si="75"/>
        <v>0</v>
      </c>
      <c r="II67">
        <f t="shared" si="75"/>
        <v>0</v>
      </c>
      <c r="IJ67">
        <f t="shared" si="75"/>
        <v>0</v>
      </c>
      <c r="IK67">
        <f t="shared" si="75"/>
        <v>0</v>
      </c>
      <c r="IL67">
        <f t="shared" si="75"/>
        <v>0</v>
      </c>
      <c r="IM67">
        <f t="shared" si="75"/>
        <v>0</v>
      </c>
      <c r="IN67">
        <f t="shared" si="75"/>
        <v>0</v>
      </c>
      <c r="IO67">
        <f t="shared" si="75"/>
        <v>0</v>
      </c>
      <c r="IP67">
        <f t="shared" si="75"/>
        <v>0</v>
      </c>
      <c r="IQ67">
        <f t="shared" si="75"/>
        <v>0</v>
      </c>
      <c r="IR67">
        <f t="shared" si="75"/>
        <v>0</v>
      </c>
      <c r="IS67">
        <f t="shared" si="75"/>
        <v>0</v>
      </c>
      <c r="IT67">
        <f t="shared" si="75"/>
        <v>0</v>
      </c>
      <c r="IU67">
        <f t="shared" si="75"/>
        <v>0</v>
      </c>
      <c r="IV67">
        <f t="shared" si="75"/>
        <v>0</v>
      </c>
      <c r="IW67">
        <f t="shared" si="75"/>
        <v>0</v>
      </c>
      <c r="IX67">
        <f t="shared" si="75"/>
        <v>0</v>
      </c>
      <c r="IY67">
        <f t="shared" si="75"/>
        <v>0</v>
      </c>
      <c r="IZ67">
        <f t="shared" si="75"/>
        <v>0</v>
      </c>
      <c r="JA67">
        <f t="shared" ref="JA67:KF67" si="76">+JA35</f>
        <v>0</v>
      </c>
      <c r="JB67">
        <f t="shared" si="76"/>
        <v>0</v>
      </c>
      <c r="JC67">
        <f t="shared" si="76"/>
        <v>0</v>
      </c>
      <c r="JD67">
        <f t="shared" si="76"/>
        <v>0</v>
      </c>
      <c r="JE67">
        <f t="shared" si="76"/>
        <v>0</v>
      </c>
      <c r="JF67">
        <f t="shared" si="76"/>
        <v>0</v>
      </c>
      <c r="JG67">
        <f t="shared" si="76"/>
        <v>0</v>
      </c>
      <c r="JH67">
        <f t="shared" si="76"/>
        <v>0</v>
      </c>
      <c r="JI67">
        <f t="shared" si="76"/>
        <v>0</v>
      </c>
      <c r="JJ67">
        <f t="shared" si="76"/>
        <v>0</v>
      </c>
      <c r="JK67">
        <f t="shared" si="76"/>
        <v>0</v>
      </c>
      <c r="JL67">
        <f t="shared" si="76"/>
        <v>0</v>
      </c>
      <c r="JM67">
        <f t="shared" si="76"/>
        <v>0</v>
      </c>
      <c r="JN67">
        <f t="shared" si="76"/>
        <v>0</v>
      </c>
      <c r="JO67">
        <f t="shared" si="76"/>
        <v>0</v>
      </c>
      <c r="JP67">
        <f t="shared" si="76"/>
        <v>0</v>
      </c>
      <c r="JQ67">
        <f t="shared" si="76"/>
        <v>0</v>
      </c>
      <c r="JR67">
        <f t="shared" si="76"/>
        <v>0</v>
      </c>
      <c r="JS67">
        <f t="shared" si="76"/>
        <v>0</v>
      </c>
      <c r="JT67">
        <f t="shared" si="76"/>
        <v>0</v>
      </c>
      <c r="JU67">
        <f t="shared" si="76"/>
        <v>0</v>
      </c>
      <c r="JV67">
        <f t="shared" si="76"/>
        <v>0</v>
      </c>
      <c r="JW67">
        <f t="shared" si="76"/>
        <v>0</v>
      </c>
      <c r="JX67">
        <f t="shared" si="76"/>
        <v>0</v>
      </c>
      <c r="JY67">
        <f t="shared" si="76"/>
        <v>0</v>
      </c>
      <c r="JZ67">
        <f t="shared" si="76"/>
        <v>0</v>
      </c>
      <c r="KA67">
        <f t="shared" si="76"/>
        <v>0</v>
      </c>
      <c r="KB67">
        <f t="shared" si="76"/>
        <v>0</v>
      </c>
      <c r="KC67">
        <f t="shared" si="76"/>
        <v>0</v>
      </c>
      <c r="KD67">
        <f t="shared" si="76"/>
        <v>0</v>
      </c>
      <c r="KE67">
        <f t="shared" si="76"/>
        <v>0</v>
      </c>
      <c r="KF67">
        <f t="shared" si="76"/>
        <v>0</v>
      </c>
      <c r="KG67">
        <f t="shared" ref="KG67:LF67" si="77">+KG35</f>
        <v>0</v>
      </c>
      <c r="KH67">
        <f t="shared" si="77"/>
        <v>0</v>
      </c>
      <c r="KI67">
        <f t="shared" si="77"/>
        <v>0</v>
      </c>
      <c r="KJ67">
        <f t="shared" si="77"/>
        <v>0</v>
      </c>
      <c r="KK67">
        <f t="shared" si="77"/>
        <v>0</v>
      </c>
      <c r="KL67">
        <f t="shared" si="77"/>
        <v>0</v>
      </c>
      <c r="KM67">
        <f t="shared" si="77"/>
        <v>0</v>
      </c>
      <c r="KN67">
        <f t="shared" si="77"/>
        <v>0</v>
      </c>
      <c r="KO67">
        <f t="shared" si="77"/>
        <v>0</v>
      </c>
      <c r="KP67">
        <f t="shared" si="77"/>
        <v>0</v>
      </c>
      <c r="KQ67">
        <f t="shared" si="77"/>
        <v>0</v>
      </c>
      <c r="KR67">
        <f t="shared" si="77"/>
        <v>0</v>
      </c>
      <c r="KS67">
        <f t="shared" si="77"/>
        <v>0</v>
      </c>
      <c r="KT67">
        <f t="shared" si="77"/>
        <v>0</v>
      </c>
      <c r="KU67">
        <f t="shared" si="77"/>
        <v>0</v>
      </c>
      <c r="KV67">
        <f t="shared" si="77"/>
        <v>0</v>
      </c>
      <c r="KW67">
        <f t="shared" si="77"/>
        <v>0</v>
      </c>
      <c r="KX67">
        <f t="shared" si="77"/>
        <v>0</v>
      </c>
      <c r="KY67">
        <f t="shared" si="77"/>
        <v>0</v>
      </c>
      <c r="KZ67">
        <f t="shared" si="77"/>
        <v>0</v>
      </c>
      <c r="LA67">
        <f t="shared" si="77"/>
        <v>0</v>
      </c>
      <c r="LB67">
        <f t="shared" si="77"/>
        <v>0</v>
      </c>
      <c r="LC67">
        <f t="shared" si="77"/>
        <v>0</v>
      </c>
      <c r="LD67">
        <f t="shared" si="77"/>
        <v>0</v>
      </c>
      <c r="LE67">
        <f t="shared" si="77"/>
        <v>0</v>
      </c>
      <c r="LF67">
        <f t="shared" si="77"/>
        <v>0</v>
      </c>
    </row>
    <row r="68" spans="1:318" x14ac:dyDescent="0.3">
      <c r="A68" s="140" t="str">
        <f>+A41</f>
        <v>Moquegua</v>
      </c>
      <c r="B68" s="140" t="str">
        <f t="shared" ref="B68:N68" si="78">+B42</f>
        <v>2020</v>
      </c>
      <c r="C68" s="140">
        <f t="shared" si="78"/>
        <v>106.86</v>
      </c>
      <c r="D68" s="140">
        <f t="shared" si="78"/>
        <v>702.52800000000002</v>
      </c>
      <c r="E68" s="140">
        <f t="shared" si="78"/>
        <v>1252.3040000000001</v>
      </c>
      <c r="F68" s="140">
        <f t="shared" si="78"/>
        <v>1863.124</v>
      </c>
      <c r="G68" s="140">
        <f t="shared" si="78"/>
        <v>3301.1239999999998</v>
      </c>
      <c r="H68" s="140">
        <f t="shared" si="78"/>
        <v>7462.1100000000006</v>
      </c>
      <c r="I68" s="140">
        <f t="shared" si="78"/>
        <v>7870.59</v>
      </c>
      <c r="J68" s="140">
        <f t="shared" si="78"/>
        <v>7870.59</v>
      </c>
      <c r="K68" s="140">
        <f t="shared" si="78"/>
        <v>7870.59</v>
      </c>
      <c r="L68" s="140">
        <f t="shared" si="78"/>
        <v>7870.59</v>
      </c>
      <c r="M68" s="140">
        <f t="shared" si="78"/>
        <v>7870.59</v>
      </c>
      <c r="N68" s="140">
        <f t="shared" si="78"/>
        <v>9065</v>
      </c>
      <c r="O68" s="140">
        <f t="shared" si="13"/>
        <v>63106</v>
      </c>
      <c r="P68" s="140"/>
      <c r="Q68" s="140">
        <f t="shared" ref="Q68:AB68" si="79">+Q42</f>
        <v>64.929999999999993</v>
      </c>
      <c r="R68" s="140">
        <f t="shared" si="79"/>
        <v>404.64000000000004</v>
      </c>
      <c r="S68" s="140">
        <f t="shared" si="79"/>
        <v>1706.5500000000002</v>
      </c>
      <c r="T68" s="140">
        <f t="shared" si="79"/>
        <v>2694.25</v>
      </c>
      <c r="U68" s="140">
        <f t="shared" si="79"/>
        <v>4507</v>
      </c>
      <c r="V68" s="140">
        <f t="shared" si="79"/>
        <v>5902.25</v>
      </c>
      <c r="W68" s="140">
        <f t="shared" si="79"/>
        <v>5939.75</v>
      </c>
      <c r="X68" s="140">
        <f t="shared" si="79"/>
        <v>5939.75</v>
      </c>
      <c r="Y68" s="140">
        <f t="shared" si="79"/>
        <v>5939.75</v>
      </c>
      <c r="Z68" s="140">
        <f t="shared" si="79"/>
        <v>5939.75</v>
      </c>
      <c r="AA68" s="140">
        <f t="shared" si="79"/>
        <v>5939.75</v>
      </c>
      <c r="AB68" s="140">
        <f t="shared" si="79"/>
        <v>5945.55</v>
      </c>
      <c r="AC68" s="140">
        <f t="shared" si="15"/>
        <v>50923.920000000006</v>
      </c>
      <c r="AD68" s="140"/>
      <c r="AE68" s="140">
        <f t="shared" ref="AE68:AP68" si="80">+AE42</f>
        <v>5.0999999999999996</v>
      </c>
      <c r="AF68" s="140">
        <f t="shared" si="80"/>
        <v>478.55</v>
      </c>
      <c r="AG68" s="140">
        <f t="shared" si="80"/>
        <v>1641</v>
      </c>
      <c r="AH68" s="140">
        <f t="shared" si="80"/>
        <v>3314.9490000000001</v>
      </c>
      <c r="AI68" s="140">
        <f t="shared" si="80"/>
        <v>5107.9490000000005</v>
      </c>
      <c r="AJ68" s="140">
        <f t="shared" si="80"/>
        <v>6494.9490000000005</v>
      </c>
      <c r="AK68" s="140">
        <f t="shared" si="80"/>
        <v>6523.9490000000005</v>
      </c>
      <c r="AL68" s="140">
        <f t="shared" si="80"/>
        <v>6523.9490000000005</v>
      </c>
      <c r="AM68" s="140">
        <f t="shared" si="80"/>
        <v>6523.9490000000005</v>
      </c>
      <c r="AN68" s="140">
        <f t="shared" si="80"/>
        <v>6523.9490000000005</v>
      </c>
      <c r="AO68" s="140">
        <f t="shared" si="80"/>
        <v>6523.9490000000005</v>
      </c>
      <c r="AP68" s="140">
        <f t="shared" si="80"/>
        <v>6523.9490000000005</v>
      </c>
      <c r="AQ68" s="140">
        <f t="shared" si="17"/>
        <v>56186.191000000006</v>
      </c>
      <c r="AR68" s="140"/>
      <c r="AS68" s="140">
        <f t="shared" ref="AS68:BD68" si="81">+AS42</f>
        <v>60.3</v>
      </c>
      <c r="AT68" s="140">
        <f t="shared" si="81"/>
        <v>1317.2289999999998</v>
      </c>
      <c r="AU68" s="140">
        <f t="shared" si="81"/>
        <v>1317.2289999999998</v>
      </c>
      <c r="AV68" s="140">
        <f t="shared" si="81"/>
        <v>3845.8389999999999</v>
      </c>
      <c r="AW68" s="140">
        <f t="shared" si="81"/>
        <v>5878.8389999999999</v>
      </c>
      <c r="AX68" s="140">
        <f t="shared" si="81"/>
        <v>7550.8389999999999</v>
      </c>
      <c r="AY68" s="140">
        <f t="shared" si="81"/>
        <v>7570.259</v>
      </c>
      <c r="AZ68" s="140">
        <f t="shared" si="81"/>
        <v>7570.259</v>
      </c>
      <c r="BA68" s="140">
        <f t="shared" si="81"/>
        <v>7066.0389999999998</v>
      </c>
      <c r="BB68" s="140">
        <f t="shared" si="81"/>
        <v>7066.0389999999998</v>
      </c>
      <c r="BC68" s="140">
        <f t="shared" si="81"/>
        <v>7066.0389999999998</v>
      </c>
      <c r="BD68" s="140">
        <f t="shared" si="81"/>
        <v>7091.1489999999994</v>
      </c>
      <c r="BE68" s="140">
        <f t="shared" si="19"/>
        <v>63400.058999999987</v>
      </c>
      <c r="BH68" s="140" t="str">
        <f t="shared" si="20"/>
        <v>Moquegua</v>
      </c>
      <c r="BI68" s="140">
        <f t="shared" si="21"/>
        <v>63106</v>
      </c>
      <c r="BJ68" s="140">
        <f t="shared" si="22"/>
        <v>50923.920000000006</v>
      </c>
      <c r="BK68" s="140">
        <f t="shared" si="23"/>
        <v>56186.191000000006</v>
      </c>
      <c r="BL68" s="140">
        <f t="shared" si="24"/>
        <v>63400.058999999987</v>
      </c>
      <c r="BN68" s="140" t="str">
        <f t="shared" si="25"/>
        <v>Moquegua</v>
      </c>
      <c r="BO68" s="142">
        <f t="shared" si="5"/>
        <v>1.3738551727120577E-2</v>
      </c>
      <c r="BP68" s="142">
        <f t="shared" si="6"/>
        <v>9.739726639920317E-3</v>
      </c>
      <c r="BQ68" s="142">
        <f t="shared" si="7"/>
        <v>9.4909103444459093E-3</v>
      </c>
      <c r="BR68" s="142">
        <f t="shared" si="8"/>
        <v>9.1215432303945743E-3</v>
      </c>
      <c r="HU68">
        <f t="shared" ref="HU68:IZ68" si="82">+HU41</f>
        <v>0</v>
      </c>
      <c r="HV68">
        <f t="shared" si="82"/>
        <v>0</v>
      </c>
      <c r="HW68">
        <f t="shared" si="82"/>
        <v>0</v>
      </c>
      <c r="HX68">
        <f t="shared" si="82"/>
        <v>0</v>
      </c>
      <c r="HY68">
        <f t="shared" si="82"/>
        <v>0</v>
      </c>
      <c r="HZ68">
        <f t="shared" si="82"/>
        <v>0</v>
      </c>
      <c r="IA68">
        <f t="shared" si="82"/>
        <v>0</v>
      </c>
      <c r="IB68">
        <f t="shared" si="82"/>
        <v>0</v>
      </c>
      <c r="IC68">
        <f t="shared" si="82"/>
        <v>0</v>
      </c>
      <c r="ID68">
        <f t="shared" si="82"/>
        <v>0</v>
      </c>
      <c r="IE68">
        <f t="shared" si="82"/>
        <v>0</v>
      </c>
      <c r="IF68">
        <f t="shared" si="82"/>
        <v>0</v>
      </c>
      <c r="IG68">
        <f t="shared" si="82"/>
        <v>0</v>
      </c>
      <c r="IH68">
        <f t="shared" si="82"/>
        <v>0</v>
      </c>
      <c r="II68">
        <f t="shared" si="82"/>
        <v>0</v>
      </c>
      <c r="IJ68">
        <f t="shared" si="82"/>
        <v>0</v>
      </c>
      <c r="IK68">
        <f t="shared" si="82"/>
        <v>0</v>
      </c>
      <c r="IL68">
        <f t="shared" si="82"/>
        <v>0</v>
      </c>
      <c r="IM68">
        <f t="shared" si="82"/>
        <v>0</v>
      </c>
      <c r="IN68">
        <f t="shared" si="82"/>
        <v>0</v>
      </c>
      <c r="IO68">
        <f t="shared" si="82"/>
        <v>0</v>
      </c>
      <c r="IP68">
        <f t="shared" si="82"/>
        <v>0</v>
      </c>
      <c r="IQ68">
        <f t="shared" si="82"/>
        <v>0</v>
      </c>
      <c r="IR68">
        <f t="shared" si="82"/>
        <v>0</v>
      </c>
      <c r="IS68">
        <f t="shared" si="82"/>
        <v>0</v>
      </c>
      <c r="IT68">
        <f t="shared" si="82"/>
        <v>0</v>
      </c>
      <c r="IU68">
        <f t="shared" si="82"/>
        <v>0</v>
      </c>
      <c r="IV68">
        <f t="shared" si="82"/>
        <v>0</v>
      </c>
      <c r="IW68">
        <f t="shared" si="82"/>
        <v>0</v>
      </c>
      <c r="IX68">
        <f t="shared" si="82"/>
        <v>0</v>
      </c>
      <c r="IY68">
        <f t="shared" si="82"/>
        <v>0</v>
      </c>
      <c r="IZ68">
        <f t="shared" si="82"/>
        <v>0</v>
      </c>
      <c r="JA68">
        <f t="shared" ref="JA68:KF68" si="83">+JA41</f>
        <v>0</v>
      </c>
      <c r="JB68">
        <f t="shared" si="83"/>
        <v>0</v>
      </c>
      <c r="JC68">
        <f t="shared" si="83"/>
        <v>0</v>
      </c>
      <c r="JD68">
        <f t="shared" si="83"/>
        <v>0</v>
      </c>
      <c r="JE68">
        <f t="shared" si="83"/>
        <v>0</v>
      </c>
      <c r="JF68">
        <f t="shared" si="83"/>
        <v>0</v>
      </c>
      <c r="JG68">
        <f t="shared" si="83"/>
        <v>0</v>
      </c>
      <c r="JH68">
        <f t="shared" si="83"/>
        <v>0</v>
      </c>
      <c r="JI68">
        <f t="shared" si="83"/>
        <v>0</v>
      </c>
      <c r="JJ68">
        <f t="shared" si="83"/>
        <v>0</v>
      </c>
      <c r="JK68">
        <f t="shared" si="83"/>
        <v>0</v>
      </c>
      <c r="JL68">
        <f t="shared" si="83"/>
        <v>0</v>
      </c>
      <c r="JM68">
        <f t="shared" si="83"/>
        <v>0</v>
      </c>
      <c r="JN68">
        <f t="shared" si="83"/>
        <v>0</v>
      </c>
      <c r="JO68">
        <f t="shared" si="83"/>
        <v>0</v>
      </c>
      <c r="JP68">
        <f t="shared" si="83"/>
        <v>0</v>
      </c>
      <c r="JQ68">
        <f t="shared" si="83"/>
        <v>0</v>
      </c>
      <c r="JR68">
        <f t="shared" si="83"/>
        <v>0</v>
      </c>
      <c r="JS68">
        <f t="shared" si="83"/>
        <v>0</v>
      </c>
      <c r="JT68">
        <f t="shared" si="83"/>
        <v>0</v>
      </c>
      <c r="JU68">
        <f t="shared" si="83"/>
        <v>0</v>
      </c>
      <c r="JV68">
        <f t="shared" si="83"/>
        <v>0</v>
      </c>
      <c r="JW68">
        <f t="shared" si="83"/>
        <v>0</v>
      </c>
      <c r="JX68">
        <f t="shared" si="83"/>
        <v>0</v>
      </c>
      <c r="JY68">
        <f t="shared" si="83"/>
        <v>0</v>
      </c>
      <c r="JZ68">
        <f t="shared" si="83"/>
        <v>0</v>
      </c>
      <c r="KA68">
        <f t="shared" si="83"/>
        <v>0</v>
      </c>
      <c r="KB68">
        <f t="shared" si="83"/>
        <v>0</v>
      </c>
      <c r="KC68">
        <f t="shared" si="83"/>
        <v>0</v>
      </c>
      <c r="KD68">
        <f t="shared" si="83"/>
        <v>0</v>
      </c>
      <c r="KE68">
        <f t="shared" si="83"/>
        <v>0</v>
      </c>
      <c r="KF68">
        <f t="shared" si="83"/>
        <v>0</v>
      </c>
      <c r="KG68">
        <f t="shared" ref="KG68:LF68" si="84">+KG41</f>
        <v>0</v>
      </c>
      <c r="KH68">
        <f t="shared" si="84"/>
        <v>0</v>
      </c>
      <c r="KI68">
        <f t="shared" si="84"/>
        <v>0</v>
      </c>
      <c r="KJ68">
        <f t="shared" si="84"/>
        <v>0</v>
      </c>
      <c r="KK68">
        <f t="shared" si="84"/>
        <v>0</v>
      </c>
      <c r="KL68">
        <f t="shared" si="84"/>
        <v>0</v>
      </c>
      <c r="KM68">
        <f t="shared" si="84"/>
        <v>0</v>
      </c>
      <c r="KN68">
        <f t="shared" si="84"/>
        <v>0</v>
      </c>
      <c r="KO68">
        <f t="shared" si="84"/>
        <v>0</v>
      </c>
      <c r="KP68">
        <f t="shared" si="84"/>
        <v>0</v>
      </c>
      <c r="KQ68">
        <f t="shared" si="84"/>
        <v>0</v>
      </c>
      <c r="KR68">
        <f t="shared" si="84"/>
        <v>0</v>
      </c>
      <c r="KS68">
        <f t="shared" si="84"/>
        <v>0</v>
      </c>
      <c r="KT68">
        <f t="shared" si="84"/>
        <v>0</v>
      </c>
      <c r="KU68">
        <f t="shared" si="84"/>
        <v>0</v>
      </c>
      <c r="KV68">
        <f t="shared" si="84"/>
        <v>0</v>
      </c>
      <c r="KW68">
        <f t="shared" si="84"/>
        <v>0</v>
      </c>
      <c r="KX68">
        <f t="shared" si="84"/>
        <v>0</v>
      </c>
      <c r="KY68">
        <f t="shared" si="84"/>
        <v>0</v>
      </c>
      <c r="KZ68">
        <f t="shared" si="84"/>
        <v>0</v>
      </c>
      <c r="LA68">
        <f t="shared" si="84"/>
        <v>0</v>
      </c>
      <c r="LB68">
        <f t="shared" si="84"/>
        <v>0</v>
      </c>
      <c r="LC68">
        <f t="shared" si="84"/>
        <v>0</v>
      </c>
      <c r="LD68">
        <f t="shared" si="84"/>
        <v>0</v>
      </c>
      <c r="LE68">
        <f t="shared" si="84"/>
        <v>0</v>
      </c>
      <c r="LF68">
        <f t="shared" si="84"/>
        <v>0</v>
      </c>
    </row>
    <row r="69" spans="1:318" x14ac:dyDescent="0.3">
      <c r="A69" s="140" t="str">
        <f>+A45</f>
        <v>Piura</v>
      </c>
      <c r="B69" s="140" t="str">
        <f t="shared" ref="B69:N69" si="85">+B46</f>
        <v>2020</v>
      </c>
      <c r="C69" s="140">
        <f t="shared" si="85"/>
        <v>9940</v>
      </c>
      <c r="D69" s="140">
        <f t="shared" si="85"/>
        <v>14440</v>
      </c>
      <c r="E69" s="140">
        <f t="shared" si="85"/>
        <v>23440</v>
      </c>
      <c r="F69" s="140">
        <f t="shared" si="85"/>
        <v>29440</v>
      </c>
      <c r="G69" s="140">
        <f t="shared" si="85"/>
        <v>29440</v>
      </c>
      <c r="H69" s="140">
        <f t="shared" si="85"/>
        <v>26440</v>
      </c>
      <c r="I69" s="140">
        <f t="shared" si="85"/>
        <v>26440</v>
      </c>
      <c r="J69" s="140">
        <f t="shared" si="85"/>
        <v>29440</v>
      </c>
      <c r="K69" s="140">
        <f t="shared" si="85"/>
        <v>35561</v>
      </c>
      <c r="L69" s="140">
        <f t="shared" si="85"/>
        <v>72811</v>
      </c>
      <c r="M69" s="140">
        <f t="shared" si="85"/>
        <v>163464</v>
      </c>
      <c r="N69" s="140">
        <f t="shared" si="85"/>
        <v>208831</v>
      </c>
      <c r="O69" s="140">
        <f t="shared" si="13"/>
        <v>669687</v>
      </c>
      <c r="P69" s="140"/>
      <c r="Q69" s="140">
        <f t="shared" ref="Q69:AB69" si="86">+Q46</f>
        <v>17153</v>
      </c>
      <c r="R69" s="140">
        <f t="shared" si="86"/>
        <v>18173</v>
      </c>
      <c r="S69" s="140">
        <f t="shared" si="86"/>
        <v>19173</v>
      </c>
      <c r="T69" s="140">
        <f t="shared" si="86"/>
        <v>19473</v>
      </c>
      <c r="U69" s="140">
        <f t="shared" si="86"/>
        <v>19473</v>
      </c>
      <c r="V69" s="140">
        <f t="shared" si="86"/>
        <v>19473</v>
      </c>
      <c r="W69" s="140">
        <f t="shared" si="86"/>
        <v>21273</v>
      </c>
      <c r="X69" s="140">
        <f t="shared" si="86"/>
        <v>23519</v>
      </c>
      <c r="Y69" s="140">
        <f t="shared" si="86"/>
        <v>26809</v>
      </c>
      <c r="Z69" s="140">
        <f t="shared" si="86"/>
        <v>63837</v>
      </c>
      <c r="AA69" s="140">
        <f t="shared" si="86"/>
        <v>143237</v>
      </c>
      <c r="AB69" s="140">
        <f t="shared" si="86"/>
        <v>224237</v>
      </c>
      <c r="AC69" s="140">
        <f t="shared" si="15"/>
        <v>615830</v>
      </c>
      <c r="AD69" s="140"/>
      <c r="AE69" s="140">
        <f t="shared" ref="AE69:AP69" si="87">+AE46</f>
        <v>21600</v>
      </c>
      <c r="AF69" s="140">
        <f t="shared" si="87"/>
        <v>23800</v>
      </c>
      <c r="AG69" s="140">
        <f t="shared" si="87"/>
        <v>23800</v>
      </c>
      <c r="AH69" s="140">
        <f t="shared" si="87"/>
        <v>25400</v>
      </c>
      <c r="AI69" s="140">
        <f t="shared" si="87"/>
        <v>25900</v>
      </c>
      <c r="AJ69" s="140">
        <f t="shared" si="87"/>
        <v>27100</v>
      </c>
      <c r="AK69" s="140">
        <f t="shared" si="87"/>
        <v>28900</v>
      </c>
      <c r="AL69" s="140">
        <f t="shared" si="87"/>
        <v>31050</v>
      </c>
      <c r="AM69" s="140">
        <f t="shared" si="87"/>
        <v>34050</v>
      </c>
      <c r="AN69" s="140">
        <f t="shared" si="87"/>
        <v>80129</v>
      </c>
      <c r="AO69" s="140">
        <f t="shared" si="87"/>
        <v>167911</v>
      </c>
      <c r="AP69" s="140">
        <f t="shared" si="87"/>
        <v>266402.27853333327</v>
      </c>
      <c r="AQ69" s="140">
        <f t="shared" si="17"/>
        <v>756042.27853333321</v>
      </c>
      <c r="AR69" s="140"/>
      <c r="AS69" s="140">
        <f t="shared" ref="AS69:BD69" si="88">+AS46</f>
        <v>47500</v>
      </c>
      <c r="AT69" s="140">
        <f t="shared" si="88"/>
        <v>48983</v>
      </c>
      <c r="AU69" s="140">
        <f t="shared" si="88"/>
        <v>48983</v>
      </c>
      <c r="AV69" s="140">
        <f t="shared" si="88"/>
        <v>51783</v>
      </c>
      <c r="AW69" s="140">
        <f t="shared" si="88"/>
        <v>52683</v>
      </c>
      <c r="AX69" s="140">
        <f t="shared" si="88"/>
        <v>53583</v>
      </c>
      <c r="AY69" s="140">
        <f t="shared" si="88"/>
        <v>54183</v>
      </c>
      <c r="AZ69" s="140">
        <f t="shared" si="88"/>
        <v>56783</v>
      </c>
      <c r="BA69" s="140">
        <f t="shared" si="88"/>
        <v>68783</v>
      </c>
      <c r="BB69" s="140">
        <f t="shared" si="88"/>
        <v>126681</v>
      </c>
      <c r="BC69" s="140">
        <f t="shared" si="88"/>
        <v>206681</v>
      </c>
      <c r="BD69" s="140">
        <f t="shared" si="88"/>
        <v>232854</v>
      </c>
      <c r="BE69" s="140">
        <f t="shared" si="19"/>
        <v>1049480</v>
      </c>
      <c r="BH69" s="140" t="str">
        <f t="shared" si="20"/>
        <v>Piura</v>
      </c>
      <c r="BI69" s="140">
        <f t="shared" si="21"/>
        <v>669687</v>
      </c>
      <c r="BJ69" s="140">
        <f t="shared" si="22"/>
        <v>615830</v>
      </c>
      <c r="BK69" s="140">
        <f t="shared" si="23"/>
        <v>756042.27853333321</v>
      </c>
      <c r="BL69" s="140">
        <f t="shared" si="24"/>
        <v>1049480</v>
      </c>
      <c r="BN69" s="140" t="str">
        <f t="shared" si="25"/>
        <v>Piura</v>
      </c>
      <c r="BO69" s="142">
        <f t="shared" si="5"/>
        <v>0.14579484503026968</v>
      </c>
      <c r="BP69" s="142">
        <f t="shared" si="6"/>
        <v>0.11778385985725623</v>
      </c>
      <c r="BQ69" s="142">
        <f t="shared" si="7"/>
        <v>0.12770984034440894</v>
      </c>
      <c r="BR69" s="142">
        <f t="shared" si="8"/>
        <v>0.15099161326386937</v>
      </c>
      <c r="HU69">
        <f t="shared" ref="HU69:IZ69" si="89">+HU45</f>
        <v>0</v>
      </c>
      <c r="HV69">
        <f t="shared" si="89"/>
        <v>0</v>
      </c>
      <c r="HW69">
        <f t="shared" si="89"/>
        <v>0</v>
      </c>
      <c r="HX69">
        <f t="shared" si="89"/>
        <v>0</v>
      </c>
      <c r="HY69">
        <f t="shared" si="89"/>
        <v>0</v>
      </c>
      <c r="HZ69">
        <f t="shared" si="89"/>
        <v>0</v>
      </c>
      <c r="IA69">
        <f t="shared" si="89"/>
        <v>0</v>
      </c>
      <c r="IB69">
        <f t="shared" si="89"/>
        <v>0</v>
      </c>
      <c r="IC69">
        <f t="shared" si="89"/>
        <v>0</v>
      </c>
      <c r="ID69">
        <f t="shared" si="89"/>
        <v>0</v>
      </c>
      <c r="IE69">
        <f t="shared" si="89"/>
        <v>0</v>
      </c>
      <c r="IF69">
        <f t="shared" si="89"/>
        <v>0</v>
      </c>
      <c r="IG69">
        <f t="shared" si="89"/>
        <v>0</v>
      </c>
      <c r="IH69">
        <f t="shared" si="89"/>
        <v>0</v>
      </c>
      <c r="II69">
        <f t="shared" si="89"/>
        <v>0</v>
      </c>
      <c r="IJ69">
        <f t="shared" si="89"/>
        <v>0</v>
      </c>
      <c r="IK69">
        <f t="shared" si="89"/>
        <v>0</v>
      </c>
      <c r="IL69">
        <f t="shared" si="89"/>
        <v>0</v>
      </c>
      <c r="IM69">
        <f t="shared" si="89"/>
        <v>0</v>
      </c>
      <c r="IN69">
        <f t="shared" si="89"/>
        <v>0</v>
      </c>
      <c r="IO69">
        <f t="shared" si="89"/>
        <v>0</v>
      </c>
      <c r="IP69">
        <f t="shared" si="89"/>
        <v>0</v>
      </c>
      <c r="IQ69">
        <f t="shared" si="89"/>
        <v>0</v>
      </c>
      <c r="IR69">
        <f t="shared" si="89"/>
        <v>0</v>
      </c>
      <c r="IS69">
        <f t="shared" si="89"/>
        <v>0</v>
      </c>
      <c r="IT69">
        <f t="shared" si="89"/>
        <v>0</v>
      </c>
      <c r="IU69">
        <f t="shared" si="89"/>
        <v>0</v>
      </c>
      <c r="IV69">
        <f t="shared" si="89"/>
        <v>0</v>
      </c>
      <c r="IW69">
        <f t="shared" si="89"/>
        <v>0</v>
      </c>
      <c r="IX69">
        <f t="shared" si="89"/>
        <v>0</v>
      </c>
      <c r="IY69">
        <f t="shared" si="89"/>
        <v>0</v>
      </c>
      <c r="IZ69">
        <f t="shared" si="89"/>
        <v>0</v>
      </c>
      <c r="JA69">
        <f t="shared" ref="JA69:KF69" si="90">+JA45</f>
        <v>0</v>
      </c>
      <c r="JB69">
        <f t="shared" si="90"/>
        <v>0</v>
      </c>
      <c r="JC69">
        <f t="shared" si="90"/>
        <v>0</v>
      </c>
      <c r="JD69">
        <f t="shared" si="90"/>
        <v>0</v>
      </c>
      <c r="JE69">
        <f t="shared" si="90"/>
        <v>0</v>
      </c>
      <c r="JF69">
        <f t="shared" si="90"/>
        <v>0</v>
      </c>
      <c r="JG69">
        <f t="shared" si="90"/>
        <v>0</v>
      </c>
      <c r="JH69">
        <f t="shared" si="90"/>
        <v>0</v>
      </c>
      <c r="JI69">
        <f t="shared" si="90"/>
        <v>0</v>
      </c>
      <c r="JJ69">
        <f t="shared" si="90"/>
        <v>0</v>
      </c>
      <c r="JK69">
        <f t="shared" si="90"/>
        <v>0</v>
      </c>
      <c r="JL69">
        <f t="shared" si="90"/>
        <v>0</v>
      </c>
      <c r="JM69">
        <f t="shared" si="90"/>
        <v>0</v>
      </c>
      <c r="JN69">
        <f t="shared" si="90"/>
        <v>0</v>
      </c>
      <c r="JO69">
        <f t="shared" si="90"/>
        <v>0</v>
      </c>
      <c r="JP69">
        <f t="shared" si="90"/>
        <v>0</v>
      </c>
      <c r="JQ69">
        <f t="shared" si="90"/>
        <v>0</v>
      </c>
      <c r="JR69">
        <f t="shared" si="90"/>
        <v>0</v>
      </c>
      <c r="JS69">
        <f t="shared" si="90"/>
        <v>0</v>
      </c>
      <c r="JT69">
        <f t="shared" si="90"/>
        <v>0</v>
      </c>
      <c r="JU69">
        <f t="shared" si="90"/>
        <v>0</v>
      </c>
      <c r="JV69">
        <f t="shared" si="90"/>
        <v>0</v>
      </c>
      <c r="JW69">
        <f t="shared" si="90"/>
        <v>0</v>
      </c>
      <c r="JX69">
        <f t="shared" si="90"/>
        <v>0</v>
      </c>
      <c r="JY69">
        <f t="shared" si="90"/>
        <v>0</v>
      </c>
      <c r="JZ69">
        <f t="shared" si="90"/>
        <v>0</v>
      </c>
      <c r="KA69">
        <f t="shared" si="90"/>
        <v>0</v>
      </c>
      <c r="KB69">
        <f t="shared" si="90"/>
        <v>0</v>
      </c>
      <c r="KC69">
        <f t="shared" si="90"/>
        <v>0</v>
      </c>
      <c r="KD69">
        <f t="shared" si="90"/>
        <v>0</v>
      </c>
      <c r="KE69">
        <f t="shared" si="90"/>
        <v>0</v>
      </c>
      <c r="KF69">
        <f t="shared" si="90"/>
        <v>0</v>
      </c>
      <c r="KG69">
        <f t="shared" ref="KG69:LF69" si="91">+KG45</f>
        <v>0</v>
      </c>
      <c r="KH69">
        <f t="shared" si="91"/>
        <v>0</v>
      </c>
      <c r="KI69">
        <f t="shared" si="91"/>
        <v>0</v>
      </c>
      <c r="KJ69">
        <f t="shared" si="91"/>
        <v>0</v>
      </c>
      <c r="KK69">
        <f t="shared" si="91"/>
        <v>0</v>
      </c>
      <c r="KL69">
        <f t="shared" si="91"/>
        <v>0</v>
      </c>
      <c r="KM69">
        <f t="shared" si="91"/>
        <v>0</v>
      </c>
      <c r="KN69">
        <f t="shared" si="91"/>
        <v>0</v>
      </c>
      <c r="KO69">
        <f t="shared" si="91"/>
        <v>0</v>
      </c>
      <c r="KP69">
        <f t="shared" si="91"/>
        <v>0</v>
      </c>
      <c r="KQ69">
        <f t="shared" si="91"/>
        <v>0</v>
      </c>
      <c r="KR69">
        <f t="shared" si="91"/>
        <v>0</v>
      </c>
      <c r="KS69">
        <f t="shared" si="91"/>
        <v>0</v>
      </c>
      <c r="KT69">
        <f t="shared" si="91"/>
        <v>0</v>
      </c>
      <c r="KU69">
        <f t="shared" si="91"/>
        <v>0</v>
      </c>
      <c r="KV69">
        <f t="shared" si="91"/>
        <v>0</v>
      </c>
      <c r="KW69">
        <f t="shared" si="91"/>
        <v>0</v>
      </c>
      <c r="KX69">
        <f t="shared" si="91"/>
        <v>0</v>
      </c>
      <c r="KY69">
        <f t="shared" si="91"/>
        <v>0</v>
      </c>
      <c r="KZ69">
        <f t="shared" si="91"/>
        <v>0</v>
      </c>
      <c r="LA69">
        <f t="shared" si="91"/>
        <v>0</v>
      </c>
      <c r="LB69">
        <f t="shared" si="91"/>
        <v>0</v>
      </c>
      <c r="LC69">
        <f t="shared" si="91"/>
        <v>0</v>
      </c>
      <c r="LD69">
        <f t="shared" si="91"/>
        <v>0</v>
      </c>
      <c r="LE69">
        <f t="shared" si="91"/>
        <v>0</v>
      </c>
      <c r="LF69">
        <f t="shared" si="91"/>
        <v>0</v>
      </c>
    </row>
    <row r="70" spans="1:318" x14ac:dyDescent="0.3">
      <c r="A70" s="140" t="str">
        <f>+A49</f>
        <v>San Martín</v>
      </c>
      <c r="B70" s="140" t="str">
        <f t="shared" ref="B70:N70" si="92">+B50</f>
        <v>2020</v>
      </c>
      <c r="C70" s="140">
        <f t="shared" si="92"/>
        <v>58</v>
      </c>
      <c r="D70" s="140">
        <f t="shared" si="92"/>
        <v>130</v>
      </c>
      <c r="E70" s="140">
        <f t="shared" si="92"/>
        <v>174</v>
      </c>
      <c r="F70" s="140">
        <f t="shared" si="92"/>
        <v>243</v>
      </c>
      <c r="G70" s="140">
        <f t="shared" si="92"/>
        <v>420.5</v>
      </c>
      <c r="H70" s="140">
        <f t="shared" si="92"/>
        <v>561.5</v>
      </c>
      <c r="I70" s="140">
        <f t="shared" si="92"/>
        <v>621.5</v>
      </c>
      <c r="J70" s="140">
        <f t="shared" si="92"/>
        <v>662.5</v>
      </c>
      <c r="K70" s="140">
        <f t="shared" si="92"/>
        <v>725.5</v>
      </c>
      <c r="L70" s="140">
        <f t="shared" si="92"/>
        <v>829.5</v>
      </c>
      <c r="M70" s="140">
        <f t="shared" si="92"/>
        <v>909</v>
      </c>
      <c r="N70" s="140">
        <f t="shared" si="92"/>
        <v>928</v>
      </c>
      <c r="O70" s="140">
        <f t="shared" si="13"/>
        <v>6263</v>
      </c>
      <c r="P70" s="140"/>
      <c r="Q70" s="140">
        <f t="shared" ref="Q70:AB70" si="93">+Q50</f>
        <v>65</v>
      </c>
      <c r="R70" s="140">
        <f t="shared" si="93"/>
        <v>141</v>
      </c>
      <c r="S70" s="140">
        <f t="shared" si="93"/>
        <v>195</v>
      </c>
      <c r="T70" s="140">
        <f t="shared" si="93"/>
        <v>280</v>
      </c>
      <c r="U70" s="140">
        <f t="shared" si="93"/>
        <v>425</v>
      </c>
      <c r="V70" s="140">
        <f t="shared" si="93"/>
        <v>577</v>
      </c>
      <c r="W70" s="140">
        <f t="shared" si="93"/>
        <v>634</v>
      </c>
      <c r="X70" s="140">
        <f t="shared" si="93"/>
        <v>680</v>
      </c>
      <c r="Y70" s="140">
        <f t="shared" si="93"/>
        <v>761</v>
      </c>
      <c r="Z70" s="140">
        <f t="shared" si="93"/>
        <v>844</v>
      </c>
      <c r="AA70" s="140">
        <f t="shared" si="93"/>
        <v>910</v>
      </c>
      <c r="AB70" s="140">
        <f t="shared" si="93"/>
        <v>1037</v>
      </c>
      <c r="AC70" s="140">
        <f t="shared" si="15"/>
        <v>6549</v>
      </c>
      <c r="AD70" s="140"/>
      <c r="AE70" s="140">
        <f t="shared" ref="AE70:AP70" si="94">+AE50</f>
        <v>66.5</v>
      </c>
      <c r="AF70" s="140">
        <f t="shared" si="94"/>
        <v>153</v>
      </c>
      <c r="AG70" s="140">
        <f t="shared" si="94"/>
        <v>218</v>
      </c>
      <c r="AH70" s="140">
        <f t="shared" si="94"/>
        <v>315.5</v>
      </c>
      <c r="AI70" s="140">
        <f t="shared" si="94"/>
        <v>459</v>
      </c>
      <c r="AJ70" s="140">
        <f t="shared" si="94"/>
        <v>624</v>
      </c>
      <c r="AK70" s="140">
        <f t="shared" si="94"/>
        <v>685</v>
      </c>
      <c r="AL70" s="140">
        <f t="shared" si="94"/>
        <v>745.5</v>
      </c>
      <c r="AM70" s="140">
        <f t="shared" si="94"/>
        <v>826</v>
      </c>
      <c r="AN70" s="140">
        <f t="shared" si="94"/>
        <v>968</v>
      </c>
      <c r="AO70" s="140">
        <f t="shared" si="94"/>
        <v>1311</v>
      </c>
      <c r="AP70" s="140">
        <f t="shared" si="94"/>
        <v>1361</v>
      </c>
      <c r="AQ70" s="140">
        <f t="shared" si="17"/>
        <v>7732.5</v>
      </c>
      <c r="AR70" s="140"/>
      <c r="AS70" s="140">
        <f t="shared" ref="AS70:BD70" si="95">+AS50</f>
        <v>74</v>
      </c>
      <c r="AT70" s="140">
        <f t="shared" si="95"/>
        <v>236.5</v>
      </c>
      <c r="AU70" s="140">
        <f t="shared" si="95"/>
        <v>236.5</v>
      </c>
      <c r="AV70" s="140">
        <f t="shared" si="95"/>
        <v>353.5</v>
      </c>
      <c r="AW70" s="140">
        <f t="shared" si="95"/>
        <v>489</v>
      </c>
      <c r="AX70" s="140">
        <f t="shared" si="95"/>
        <v>658.5</v>
      </c>
      <c r="AY70" s="140">
        <f t="shared" si="95"/>
        <v>682</v>
      </c>
      <c r="AZ70" s="140">
        <f t="shared" si="95"/>
        <v>750</v>
      </c>
      <c r="BA70" s="140">
        <f t="shared" si="95"/>
        <v>886</v>
      </c>
      <c r="BB70" s="140">
        <f t="shared" si="95"/>
        <v>1010</v>
      </c>
      <c r="BC70" s="140">
        <f t="shared" si="95"/>
        <v>1321</v>
      </c>
      <c r="BD70" s="140">
        <f t="shared" si="95"/>
        <v>1370</v>
      </c>
      <c r="BE70" s="140">
        <f t="shared" si="19"/>
        <v>8067</v>
      </c>
      <c r="BH70" s="140" t="str">
        <f t="shared" si="20"/>
        <v>San Martín</v>
      </c>
      <c r="BI70" s="140">
        <f t="shared" si="21"/>
        <v>6263</v>
      </c>
      <c r="BJ70" s="140">
        <f t="shared" si="22"/>
        <v>6549</v>
      </c>
      <c r="BK70" s="140">
        <f t="shared" si="23"/>
        <v>7732.5</v>
      </c>
      <c r="BL70" s="140">
        <f t="shared" si="24"/>
        <v>8067</v>
      </c>
      <c r="BN70" s="140" t="str">
        <f t="shared" si="25"/>
        <v>San Martín</v>
      </c>
      <c r="BO70" s="142">
        <f t="shared" si="5"/>
        <v>1.3634923694570433E-3</v>
      </c>
      <c r="BP70" s="142">
        <f t="shared" si="6"/>
        <v>1.2525640163765506E-3</v>
      </c>
      <c r="BQ70" s="142">
        <f t="shared" si="7"/>
        <v>1.3061654996051962E-3</v>
      </c>
      <c r="BR70" s="142">
        <f t="shared" si="8"/>
        <v>1.1606217785947652E-3</v>
      </c>
      <c r="HU70">
        <f t="shared" ref="HU70:IZ70" si="96">+HU49</f>
        <v>0</v>
      </c>
      <c r="HV70">
        <f t="shared" si="96"/>
        <v>0</v>
      </c>
      <c r="HW70">
        <f t="shared" si="96"/>
        <v>0</v>
      </c>
      <c r="HX70">
        <f t="shared" si="96"/>
        <v>0</v>
      </c>
      <c r="HY70">
        <f t="shared" si="96"/>
        <v>0</v>
      </c>
      <c r="HZ70">
        <f t="shared" si="96"/>
        <v>0</v>
      </c>
      <c r="IA70">
        <f t="shared" si="96"/>
        <v>0</v>
      </c>
      <c r="IB70">
        <f t="shared" si="96"/>
        <v>0</v>
      </c>
      <c r="IC70">
        <f t="shared" si="96"/>
        <v>0</v>
      </c>
      <c r="ID70">
        <f t="shared" si="96"/>
        <v>0</v>
      </c>
      <c r="IE70">
        <f t="shared" si="96"/>
        <v>0</v>
      </c>
      <c r="IF70">
        <f t="shared" si="96"/>
        <v>0</v>
      </c>
      <c r="IG70">
        <f t="shared" si="96"/>
        <v>0</v>
      </c>
      <c r="IH70">
        <f t="shared" si="96"/>
        <v>0</v>
      </c>
      <c r="II70">
        <f t="shared" si="96"/>
        <v>0</v>
      </c>
      <c r="IJ70">
        <f t="shared" si="96"/>
        <v>0</v>
      </c>
      <c r="IK70">
        <f t="shared" si="96"/>
        <v>0</v>
      </c>
      <c r="IL70">
        <f t="shared" si="96"/>
        <v>0</v>
      </c>
      <c r="IM70">
        <f t="shared" si="96"/>
        <v>0</v>
      </c>
      <c r="IN70">
        <f t="shared" si="96"/>
        <v>0</v>
      </c>
      <c r="IO70">
        <f t="shared" si="96"/>
        <v>0</v>
      </c>
      <c r="IP70">
        <f t="shared" si="96"/>
        <v>0</v>
      </c>
      <c r="IQ70">
        <f t="shared" si="96"/>
        <v>0</v>
      </c>
      <c r="IR70">
        <f t="shared" si="96"/>
        <v>0</v>
      </c>
      <c r="IS70">
        <f t="shared" si="96"/>
        <v>0</v>
      </c>
      <c r="IT70">
        <f t="shared" si="96"/>
        <v>0</v>
      </c>
      <c r="IU70">
        <f t="shared" si="96"/>
        <v>0</v>
      </c>
      <c r="IV70">
        <f t="shared" si="96"/>
        <v>0</v>
      </c>
      <c r="IW70">
        <f t="shared" si="96"/>
        <v>0</v>
      </c>
      <c r="IX70">
        <f t="shared" si="96"/>
        <v>0</v>
      </c>
      <c r="IY70">
        <f t="shared" si="96"/>
        <v>0</v>
      </c>
      <c r="IZ70">
        <f t="shared" si="96"/>
        <v>0</v>
      </c>
      <c r="JA70">
        <f t="shared" ref="JA70:KF70" si="97">+JA49</f>
        <v>0</v>
      </c>
      <c r="JB70">
        <f t="shared" si="97"/>
        <v>0</v>
      </c>
      <c r="JC70">
        <f t="shared" si="97"/>
        <v>0</v>
      </c>
      <c r="JD70">
        <f t="shared" si="97"/>
        <v>0</v>
      </c>
      <c r="JE70">
        <f t="shared" si="97"/>
        <v>0</v>
      </c>
      <c r="JF70">
        <f t="shared" si="97"/>
        <v>0</v>
      </c>
      <c r="JG70">
        <f t="shared" si="97"/>
        <v>0</v>
      </c>
      <c r="JH70">
        <f t="shared" si="97"/>
        <v>0</v>
      </c>
      <c r="JI70">
        <f t="shared" si="97"/>
        <v>0</v>
      </c>
      <c r="JJ70">
        <f t="shared" si="97"/>
        <v>0</v>
      </c>
      <c r="JK70">
        <f t="shared" si="97"/>
        <v>0</v>
      </c>
      <c r="JL70">
        <f t="shared" si="97"/>
        <v>0</v>
      </c>
      <c r="JM70">
        <f t="shared" si="97"/>
        <v>0</v>
      </c>
      <c r="JN70">
        <f t="shared" si="97"/>
        <v>0</v>
      </c>
      <c r="JO70">
        <f t="shared" si="97"/>
        <v>0</v>
      </c>
      <c r="JP70">
        <f t="shared" si="97"/>
        <v>0</v>
      </c>
      <c r="JQ70">
        <f t="shared" si="97"/>
        <v>0</v>
      </c>
      <c r="JR70">
        <f t="shared" si="97"/>
        <v>0</v>
      </c>
      <c r="JS70">
        <f t="shared" si="97"/>
        <v>0</v>
      </c>
      <c r="JT70">
        <f t="shared" si="97"/>
        <v>0</v>
      </c>
      <c r="JU70">
        <f t="shared" si="97"/>
        <v>0</v>
      </c>
      <c r="JV70">
        <f t="shared" si="97"/>
        <v>0</v>
      </c>
      <c r="JW70">
        <f t="shared" si="97"/>
        <v>0</v>
      </c>
      <c r="JX70">
        <f t="shared" si="97"/>
        <v>0</v>
      </c>
      <c r="JY70">
        <f t="shared" si="97"/>
        <v>0</v>
      </c>
      <c r="JZ70">
        <f t="shared" si="97"/>
        <v>0</v>
      </c>
      <c r="KA70">
        <f t="shared" si="97"/>
        <v>0</v>
      </c>
      <c r="KB70">
        <f t="shared" si="97"/>
        <v>0</v>
      </c>
      <c r="KC70">
        <f t="shared" si="97"/>
        <v>0</v>
      </c>
      <c r="KD70">
        <f t="shared" si="97"/>
        <v>0</v>
      </c>
      <c r="KE70">
        <f t="shared" si="97"/>
        <v>0</v>
      </c>
      <c r="KF70">
        <f t="shared" si="97"/>
        <v>0</v>
      </c>
      <c r="KG70">
        <f t="shared" ref="KG70:LF70" si="98">+KG49</f>
        <v>0</v>
      </c>
      <c r="KH70">
        <f t="shared" si="98"/>
        <v>0</v>
      </c>
      <c r="KI70">
        <f t="shared" si="98"/>
        <v>0</v>
      </c>
      <c r="KJ70">
        <f t="shared" si="98"/>
        <v>0</v>
      </c>
      <c r="KK70">
        <f t="shared" si="98"/>
        <v>0</v>
      </c>
      <c r="KL70">
        <f t="shared" si="98"/>
        <v>0</v>
      </c>
      <c r="KM70">
        <f t="shared" si="98"/>
        <v>0</v>
      </c>
      <c r="KN70">
        <f t="shared" si="98"/>
        <v>0</v>
      </c>
      <c r="KO70">
        <f t="shared" si="98"/>
        <v>0</v>
      </c>
      <c r="KP70">
        <f t="shared" si="98"/>
        <v>0</v>
      </c>
      <c r="KQ70">
        <f t="shared" si="98"/>
        <v>0</v>
      </c>
      <c r="KR70">
        <f t="shared" si="98"/>
        <v>0</v>
      </c>
      <c r="KS70">
        <f t="shared" si="98"/>
        <v>0</v>
      </c>
      <c r="KT70">
        <f t="shared" si="98"/>
        <v>0</v>
      </c>
      <c r="KU70">
        <f t="shared" si="98"/>
        <v>0</v>
      </c>
      <c r="KV70">
        <f t="shared" si="98"/>
        <v>0</v>
      </c>
      <c r="KW70">
        <f t="shared" si="98"/>
        <v>0</v>
      </c>
      <c r="KX70">
        <f t="shared" si="98"/>
        <v>0</v>
      </c>
      <c r="KY70">
        <f t="shared" si="98"/>
        <v>0</v>
      </c>
      <c r="KZ70">
        <f t="shared" si="98"/>
        <v>0</v>
      </c>
      <c r="LA70">
        <f t="shared" si="98"/>
        <v>0</v>
      </c>
      <c r="LB70">
        <f t="shared" si="98"/>
        <v>0</v>
      </c>
      <c r="LC70">
        <f t="shared" si="98"/>
        <v>0</v>
      </c>
      <c r="LD70">
        <f t="shared" si="98"/>
        <v>0</v>
      </c>
      <c r="LE70">
        <f t="shared" si="98"/>
        <v>0</v>
      </c>
      <c r="LF70">
        <f t="shared" si="98"/>
        <v>0</v>
      </c>
    </row>
    <row r="71" spans="1:318" x14ac:dyDescent="0.3">
      <c r="A71" s="140" t="str">
        <f>+A51</f>
        <v>Tacna</v>
      </c>
      <c r="B71" s="140" t="str">
        <f t="shared" ref="B71:N71" si="99">+B52</f>
        <v>2020</v>
      </c>
      <c r="C71" s="140">
        <f t="shared" si="99"/>
        <v>1512</v>
      </c>
      <c r="D71" s="140">
        <f t="shared" si="99"/>
        <v>3407</v>
      </c>
      <c r="E71" s="140">
        <f t="shared" si="99"/>
        <v>7132</v>
      </c>
      <c r="F71" s="140">
        <f t="shared" si="99"/>
        <v>7217</v>
      </c>
      <c r="G71" s="140">
        <f t="shared" si="99"/>
        <v>7217</v>
      </c>
      <c r="H71" s="140">
        <f t="shared" si="99"/>
        <v>6817</v>
      </c>
      <c r="I71" s="140">
        <f t="shared" si="99"/>
        <v>6817</v>
      </c>
      <c r="J71" s="140">
        <f t="shared" si="99"/>
        <v>6817</v>
      </c>
      <c r="K71" s="140">
        <f t="shared" si="99"/>
        <v>6817</v>
      </c>
      <c r="L71" s="140">
        <f t="shared" si="99"/>
        <v>6817</v>
      </c>
      <c r="M71" s="140">
        <f t="shared" si="99"/>
        <v>6817</v>
      </c>
      <c r="N71" s="140">
        <f t="shared" si="99"/>
        <v>6817</v>
      </c>
      <c r="O71" s="140">
        <f t="shared" si="13"/>
        <v>74204</v>
      </c>
      <c r="P71" s="140"/>
      <c r="Q71" s="140">
        <f t="shared" ref="Q71:AB71" si="100">+Q52</f>
        <v>1686</v>
      </c>
      <c r="R71" s="140">
        <f t="shared" si="100"/>
        <v>3746</v>
      </c>
      <c r="S71" s="140">
        <f t="shared" si="100"/>
        <v>5908</v>
      </c>
      <c r="T71" s="140">
        <f t="shared" si="100"/>
        <v>5975</v>
      </c>
      <c r="U71" s="140">
        <f t="shared" si="100"/>
        <v>5975</v>
      </c>
      <c r="V71" s="140">
        <f t="shared" si="100"/>
        <v>6005</v>
      </c>
      <c r="W71" s="140">
        <f t="shared" si="100"/>
        <v>6005</v>
      </c>
      <c r="X71" s="140">
        <f t="shared" si="100"/>
        <v>6005</v>
      </c>
      <c r="Y71" s="140">
        <f t="shared" si="100"/>
        <v>6005</v>
      </c>
      <c r="Z71" s="140">
        <f t="shared" si="100"/>
        <v>6005</v>
      </c>
      <c r="AA71" s="140">
        <f t="shared" si="100"/>
        <v>6005</v>
      </c>
      <c r="AB71" s="140">
        <f t="shared" si="100"/>
        <v>6005</v>
      </c>
      <c r="AC71" s="140">
        <f t="shared" si="15"/>
        <v>65325</v>
      </c>
      <c r="AD71" s="140"/>
      <c r="AE71" s="140">
        <f t="shared" ref="AE71:AP71" si="101">+AE52</f>
        <v>1748</v>
      </c>
      <c r="AF71" s="140">
        <f t="shared" si="101"/>
        <v>3965</v>
      </c>
      <c r="AG71" s="140">
        <f t="shared" si="101"/>
        <v>6368</v>
      </c>
      <c r="AH71" s="140">
        <f t="shared" si="101"/>
        <v>6484</v>
      </c>
      <c r="AI71" s="140">
        <f t="shared" si="101"/>
        <v>6484</v>
      </c>
      <c r="AJ71" s="140">
        <f t="shared" si="101"/>
        <v>6573</v>
      </c>
      <c r="AK71" s="140">
        <f t="shared" si="101"/>
        <v>6573</v>
      </c>
      <c r="AL71" s="140">
        <f t="shared" si="101"/>
        <v>6573</v>
      </c>
      <c r="AM71" s="140">
        <f t="shared" si="101"/>
        <v>6573</v>
      </c>
      <c r="AN71" s="140">
        <f t="shared" si="101"/>
        <v>6573</v>
      </c>
      <c r="AO71" s="140">
        <f t="shared" si="101"/>
        <v>6573</v>
      </c>
      <c r="AP71" s="140">
        <f t="shared" si="101"/>
        <v>6573</v>
      </c>
      <c r="AQ71" s="140">
        <f t="shared" si="17"/>
        <v>71060</v>
      </c>
      <c r="AR71" s="140"/>
      <c r="AS71" s="140">
        <f t="shared" ref="AS71:BD71" si="102">+AS52</f>
        <v>1707</v>
      </c>
      <c r="AT71" s="140">
        <f t="shared" si="102"/>
        <v>6540</v>
      </c>
      <c r="AU71" s="140">
        <f t="shared" si="102"/>
        <v>6540</v>
      </c>
      <c r="AV71" s="140">
        <f t="shared" si="102"/>
        <v>6665</v>
      </c>
      <c r="AW71" s="140">
        <f t="shared" si="102"/>
        <v>6665</v>
      </c>
      <c r="AX71" s="140">
        <f t="shared" si="102"/>
        <v>6665</v>
      </c>
      <c r="AY71" s="140">
        <f t="shared" si="102"/>
        <v>6665</v>
      </c>
      <c r="AZ71" s="140">
        <f t="shared" si="102"/>
        <v>6665</v>
      </c>
      <c r="BA71" s="140">
        <f t="shared" si="102"/>
        <v>6665</v>
      </c>
      <c r="BB71" s="140">
        <f t="shared" si="102"/>
        <v>6665</v>
      </c>
      <c r="BC71" s="140">
        <f t="shared" si="102"/>
        <v>6665</v>
      </c>
      <c r="BD71" s="140">
        <f t="shared" si="102"/>
        <v>6665</v>
      </c>
      <c r="BE71" s="140">
        <f t="shared" si="19"/>
        <v>74772</v>
      </c>
      <c r="BH71" s="140" t="str">
        <f t="shared" si="20"/>
        <v>Tacna</v>
      </c>
      <c r="BI71" s="140">
        <f t="shared" si="21"/>
        <v>74204</v>
      </c>
      <c r="BJ71" s="140">
        <f t="shared" si="22"/>
        <v>65325</v>
      </c>
      <c r="BK71" s="140">
        <f t="shared" si="23"/>
        <v>71060</v>
      </c>
      <c r="BL71" s="140">
        <f t="shared" si="24"/>
        <v>74772</v>
      </c>
      <c r="BN71" s="140" t="str">
        <f t="shared" si="25"/>
        <v>Tacna</v>
      </c>
      <c r="BO71" s="142">
        <f t="shared" si="5"/>
        <v>1.6154652368384231E-2</v>
      </c>
      <c r="BP71" s="142">
        <f t="shared" si="6"/>
        <v>1.2494082206412911E-2</v>
      </c>
      <c r="BQ71" s="142">
        <f t="shared" si="7"/>
        <v>1.2003378002191431E-2</v>
      </c>
      <c r="BR71" s="142">
        <f t="shared" si="8"/>
        <v>1.0757656083933033E-2</v>
      </c>
      <c r="HU71">
        <f t="shared" ref="HU71:IZ71" si="103">+HU51</f>
        <v>0</v>
      </c>
      <c r="HV71">
        <f t="shared" si="103"/>
        <v>0</v>
      </c>
      <c r="HW71">
        <f t="shared" si="103"/>
        <v>0</v>
      </c>
      <c r="HX71">
        <f t="shared" si="103"/>
        <v>0</v>
      </c>
      <c r="HY71">
        <f t="shared" si="103"/>
        <v>0</v>
      </c>
      <c r="HZ71">
        <f t="shared" si="103"/>
        <v>0</v>
      </c>
      <c r="IA71">
        <f t="shared" si="103"/>
        <v>0</v>
      </c>
      <c r="IB71">
        <f t="shared" si="103"/>
        <v>0</v>
      </c>
      <c r="IC71">
        <f t="shared" si="103"/>
        <v>0</v>
      </c>
      <c r="ID71">
        <f t="shared" si="103"/>
        <v>0</v>
      </c>
      <c r="IE71">
        <f t="shared" si="103"/>
        <v>0</v>
      </c>
      <c r="IF71">
        <f t="shared" si="103"/>
        <v>0</v>
      </c>
      <c r="IG71">
        <f t="shared" si="103"/>
        <v>0</v>
      </c>
      <c r="IH71">
        <f t="shared" si="103"/>
        <v>0</v>
      </c>
      <c r="II71">
        <f t="shared" si="103"/>
        <v>0</v>
      </c>
      <c r="IJ71">
        <f t="shared" si="103"/>
        <v>0</v>
      </c>
      <c r="IK71">
        <f t="shared" si="103"/>
        <v>0</v>
      </c>
      <c r="IL71">
        <f t="shared" si="103"/>
        <v>0</v>
      </c>
      <c r="IM71">
        <f t="shared" si="103"/>
        <v>0</v>
      </c>
      <c r="IN71">
        <f t="shared" si="103"/>
        <v>0</v>
      </c>
      <c r="IO71">
        <f t="shared" si="103"/>
        <v>0</v>
      </c>
      <c r="IP71">
        <f t="shared" si="103"/>
        <v>0</v>
      </c>
      <c r="IQ71">
        <f t="shared" si="103"/>
        <v>0</v>
      </c>
      <c r="IR71">
        <f t="shared" si="103"/>
        <v>0</v>
      </c>
      <c r="IS71">
        <f t="shared" si="103"/>
        <v>0</v>
      </c>
      <c r="IT71">
        <f t="shared" si="103"/>
        <v>0</v>
      </c>
      <c r="IU71">
        <f t="shared" si="103"/>
        <v>0</v>
      </c>
      <c r="IV71">
        <f t="shared" si="103"/>
        <v>0</v>
      </c>
      <c r="IW71">
        <f t="shared" si="103"/>
        <v>0</v>
      </c>
      <c r="IX71">
        <f t="shared" si="103"/>
        <v>0</v>
      </c>
      <c r="IY71">
        <f t="shared" si="103"/>
        <v>0</v>
      </c>
      <c r="IZ71">
        <f t="shared" si="103"/>
        <v>0</v>
      </c>
      <c r="JA71">
        <f t="shared" ref="JA71:KF71" si="104">+JA51</f>
        <v>0</v>
      </c>
      <c r="JB71">
        <f t="shared" si="104"/>
        <v>0</v>
      </c>
      <c r="JC71">
        <f t="shared" si="104"/>
        <v>0</v>
      </c>
      <c r="JD71">
        <f t="shared" si="104"/>
        <v>0</v>
      </c>
      <c r="JE71">
        <f t="shared" si="104"/>
        <v>0</v>
      </c>
      <c r="JF71">
        <f t="shared" si="104"/>
        <v>0</v>
      </c>
      <c r="JG71">
        <f t="shared" si="104"/>
        <v>0</v>
      </c>
      <c r="JH71">
        <f t="shared" si="104"/>
        <v>0</v>
      </c>
      <c r="JI71">
        <f t="shared" si="104"/>
        <v>0</v>
      </c>
      <c r="JJ71">
        <f t="shared" si="104"/>
        <v>0</v>
      </c>
      <c r="JK71">
        <f t="shared" si="104"/>
        <v>0</v>
      </c>
      <c r="JL71">
        <f t="shared" si="104"/>
        <v>0</v>
      </c>
      <c r="JM71">
        <f t="shared" si="104"/>
        <v>0</v>
      </c>
      <c r="JN71">
        <f t="shared" si="104"/>
        <v>0</v>
      </c>
      <c r="JO71">
        <f t="shared" si="104"/>
        <v>0</v>
      </c>
      <c r="JP71">
        <f t="shared" si="104"/>
        <v>0</v>
      </c>
      <c r="JQ71">
        <f t="shared" si="104"/>
        <v>0</v>
      </c>
      <c r="JR71">
        <f t="shared" si="104"/>
        <v>0</v>
      </c>
      <c r="JS71">
        <f t="shared" si="104"/>
        <v>0</v>
      </c>
      <c r="JT71">
        <f t="shared" si="104"/>
        <v>0</v>
      </c>
      <c r="JU71">
        <f t="shared" si="104"/>
        <v>0</v>
      </c>
      <c r="JV71">
        <f t="shared" si="104"/>
        <v>0</v>
      </c>
      <c r="JW71">
        <f t="shared" si="104"/>
        <v>0</v>
      </c>
      <c r="JX71">
        <f t="shared" si="104"/>
        <v>0</v>
      </c>
      <c r="JY71">
        <f t="shared" si="104"/>
        <v>0</v>
      </c>
      <c r="JZ71">
        <f t="shared" si="104"/>
        <v>0</v>
      </c>
      <c r="KA71">
        <f t="shared" si="104"/>
        <v>0</v>
      </c>
      <c r="KB71">
        <f t="shared" si="104"/>
        <v>0</v>
      </c>
      <c r="KC71">
        <f t="shared" si="104"/>
        <v>0</v>
      </c>
      <c r="KD71">
        <f t="shared" si="104"/>
        <v>0</v>
      </c>
      <c r="KE71">
        <f t="shared" si="104"/>
        <v>0</v>
      </c>
      <c r="KF71">
        <f t="shared" si="104"/>
        <v>0</v>
      </c>
      <c r="KG71">
        <f t="shared" ref="KG71:LF71" si="105">+KG51</f>
        <v>0</v>
      </c>
      <c r="KH71">
        <f t="shared" si="105"/>
        <v>0</v>
      </c>
      <c r="KI71">
        <f t="shared" si="105"/>
        <v>0</v>
      </c>
      <c r="KJ71">
        <f t="shared" si="105"/>
        <v>0</v>
      </c>
      <c r="KK71">
        <f t="shared" si="105"/>
        <v>0</v>
      </c>
      <c r="KL71">
        <f t="shared" si="105"/>
        <v>0</v>
      </c>
      <c r="KM71">
        <f t="shared" si="105"/>
        <v>0</v>
      </c>
      <c r="KN71">
        <f t="shared" si="105"/>
        <v>0</v>
      </c>
      <c r="KO71">
        <f t="shared" si="105"/>
        <v>0</v>
      </c>
      <c r="KP71">
        <f t="shared" si="105"/>
        <v>0</v>
      </c>
      <c r="KQ71">
        <f t="shared" si="105"/>
        <v>0</v>
      </c>
      <c r="KR71">
        <f t="shared" si="105"/>
        <v>0</v>
      </c>
      <c r="KS71">
        <f t="shared" si="105"/>
        <v>0</v>
      </c>
      <c r="KT71">
        <f t="shared" si="105"/>
        <v>0</v>
      </c>
      <c r="KU71">
        <f t="shared" si="105"/>
        <v>0</v>
      </c>
      <c r="KV71">
        <f t="shared" si="105"/>
        <v>0</v>
      </c>
      <c r="KW71">
        <f t="shared" si="105"/>
        <v>0</v>
      </c>
      <c r="KX71">
        <f t="shared" si="105"/>
        <v>0</v>
      </c>
      <c r="KY71">
        <f t="shared" si="105"/>
        <v>0</v>
      </c>
      <c r="KZ71">
        <f t="shared" si="105"/>
        <v>0</v>
      </c>
      <c r="LA71">
        <f t="shared" si="105"/>
        <v>0</v>
      </c>
      <c r="LB71">
        <f t="shared" si="105"/>
        <v>0</v>
      </c>
      <c r="LC71">
        <f t="shared" si="105"/>
        <v>0</v>
      </c>
      <c r="LD71">
        <f t="shared" si="105"/>
        <v>0</v>
      </c>
      <c r="LE71">
        <f t="shared" si="105"/>
        <v>0</v>
      </c>
      <c r="LF71">
        <f t="shared" si="105"/>
        <v>0</v>
      </c>
    </row>
    <row r="72" spans="1:318" x14ac:dyDescent="0.3">
      <c r="A72" s="140" t="str">
        <f>+A53</f>
        <v>Tumbes</v>
      </c>
      <c r="B72" s="140" t="str">
        <f t="shared" ref="B72:N72" si="106">+B54</f>
        <v>2020</v>
      </c>
      <c r="C72" s="140">
        <f t="shared" si="106"/>
        <v>0</v>
      </c>
      <c r="D72" s="140">
        <f t="shared" si="106"/>
        <v>0</v>
      </c>
      <c r="E72" s="140">
        <f t="shared" si="106"/>
        <v>0</v>
      </c>
      <c r="F72" s="140">
        <f t="shared" si="106"/>
        <v>0</v>
      </c>
      <c r="G72" s="140">
        <f t="shared" si="106"/>
        <v>0</v>
      </c>
      <c r="H72" s="140">
        <f t="shared" si="106"/>
        <v>0</v>
      </c>
      <c r="I72" s="140">
        <f t="shared" si="106"/>
        <v>12</v>
      </c>
      <c r="J72" s="140">
        <f t="shared" si="106"/>
        <v>12</v>
      </c>
      <c r="K72" s="140">
        <f t="shared" si="106"/>
        <v>12</v>
      </c>
      <c r="L72" s="140">
        <f t="shared" si="106"/>
        <v>29.2</v>
      </c>
      <c r="M72" s="140">
        <f t="shared" si="106"/>
        <v>29.2</v>
      </c>
      <c r="N72" s="140">
        <f t="shared" si="106"/>
        <v>29</v>
      </c>
      <c r="O72" s="140">
        <f t="shared" si="13"/>
        <v>123.4</v>
      </c>
      <c r="P72" s="140"/>
      <c r="Q72" s="140">
        <f t="shared" ref="Q72:AB72" si="107">+Q54</f>
        <v>0</v>
      </c>
      <c r="R72" s="140">
        <f t="shared" si="107"/>
        <v>0</v>
      </c>
      <c r="S72" s="140">
        <f t="shared" si="107"/>
        <v>0</v>
      </c>
      <c r="T72" s="140">
        <f t="shared" si="107"/>
        <v>0</v>
      </c>
      <c r="U72" s="140">
        <f t="shared" si="107"/>
        <v>0</v>
      </c>
      <c r="V72" s="140">
        <f t="shared" si="107"/>
        <v>0</v>
      </c>
      <c r="W72" s="140">
        <f t="shared" si="107"/>
        <v>0</v>
      </c>
      <c r="X72" s="140">
        <f t="shared" si="107"/>
        <v>0</v>
      </c>
      <c r="Y72" s="140">
        <f t="shared" si="107"/>
        <v>0</v>
      </c>
      <c r="Z72" s="140">
        <f t="shared" si="107"/>
        <v>17</v>
      </c>
      <c r="AA72" s="140">
        <f t="shared" si="107"/>
        <v>17</v>
      </c>
      <c r="AB72" s="140">
        <f t="shared" si="107"/>
        <v>17</v>
      </c>
      <c r="AC72" s="140">
        <f t="shared" si="15"/>
        <v>51</v>
      </c>
      <c r="AD72" s="140"/>
      <c r="AE72" s="140">
        <f t="shared" ref="AE72:AP72" si="108">+AE54</f>
        <v>0</v>
      </c>
      <c r="AF72" s="140">
        <f t="shared" si="108"/>
        <v>0</v>
      </c>
      <c r="AG72" s="140">
        <f t="shared" si="108"/>
        <v>0</v>
      </c>
      <c r="AH72" s="140">
        <f t="shared" si="108"/>
        <v>0</v>
      </c>
      <c r="AI72" s="140">
        <f t="shared" si="108"/>
        <v>0</v>
      </c>
      <c r="AJ72" s="140">
        <f t="shared" si="108"/>
        <v>0</v>
      </c>
      <c r="AK72" s="140">
        <f t="shared" si="108"/>
        <v>0</v>
      </c>
      <c r="AL72" s="140">
        <f t="shared" si="108"/>
        <v>0</v>
      </c>
      <c r="AM72" s="140">
        <f t="shared" si="108"/>
        <v>0</v>
      </c>
      <c r="AN72" s="140">
        <f t="shared" si="108"/>
        <v>0</v>
      </c>
      <c r="AO72" s="140">
        <f t="shared" si="108"/>
        <v>0</v>
      </c>
      <c r="AP72" s="140">
        <f t="shared" si="108"/>
        <v>0</v>
      </c>
      <c r="AQ72" s="140">
        <f t="shared" si="17"/>
        <v>0</v>
      </c>
      <c r="AR72" s="140"/>
      <c r="AS72" s="140">
        <f t="shared" ref="AS72:BD72" si="109">+AS54</f>
        <v>0</v>
      </c>
      <c r="AT72" s="140">
        <f t="shared" si="109"/>
        <v>0</v>
      </c>
      <c r="AU72" s="140">
        <f t="shared" si="109"/>
        <v>0</v>
      </c>
      <c r="AV72" s="140">
        <f t="shared" si="109"/>
        <v>0</v>
      </c>
      <c r="AW72" s="140">
        <f t="shared" si="109"/>
        <v>0</v>
      </c>
      <c r="AX72" s="140">
        <f t="shared" si="109"/>
        <v>0</v>
      </c>
      <c r="AY72" s="140">
        <f t="shared" si="109"/>
        <v>0</v>
      </c>
      <c r="AZ72" s="140">
        <f t="shared" si="109"/>
        <v>0</v>
      </c>
      <c r="BA72" s="140">
        <f t="shared" si="109"/>
        <v>0</v>
      </c>
      <c r="BB72" s="140">
        <f t="shared" si="109"/>
        <v>7.5</v>
      </c>
      <c r="BC72" s="140">
        <f t="shared" si="109"/>
        <v>7.5</v>
      </c>
      <c r="BD72" s="140">
        <f t="shared" si="109"/>
        <v>7.5</v>
      </c>
      <c r="BE72" s="140">
        <f t="shared" si="19"/>
        <v>22.5</v>
      </c>
      <c r="BH72" s="140" t="str">
        <f t="shared" si="20"/>
        <v>Tumbes</v>
      </c>
      <c r="BI72" s="140">
        <f t="shared" si="21"/>
        <v>123.4</v>
      </c>
      <c r="BJ72" s="140">
        <f t="shared" si="22"/>
        <v>51</v>
      </c>
      <c r="BK72" s="140">
        <f t="shared" si="23"/>
        <v>0</v>
      </c>
      <c r="BL72" s="140">
        <f t="shared" si="24"/>
        <v>22.5</v>
      </c>
      <c r="BN72" s="140" t="str">
        <f t="shared" si="25"/>
        <v>Tumbes</v>
      </c>
      <c r="BO72" s="142">
        <f t="shared" si="5"/>
        <v>2.6864914320772657E-5</v>
      </c>
      <c r="BP72" s="142">
        <f t="shared" si="6"/>
        <v>9.7542777271650742E-6</v>
      </c>
      <c r="BQ72" s="142">
        <f t="shared" si="7"/>
        <v>0</v>
      </c>
      <c r="BR72" s="142">
        <f t="shared" si="8"/>
        <v>3.2371377238604458E-6</v>
      </c>
      <c r="HU72">
        <f t="shared" ref="HU72:IZ72" si="110">+HU53</f>
        <v>0</v>
      </c>
      <c r="HV72">
        <f t="shared" si="110"/>
        <v>0</v>
      </c>
      <c r="HW72">
        <f t="shared" si="110"/>
        <v>0</v>
      </c>
      <c r="HX72">
        <f t="shared" si="110"/>
        <v>0</v>
      </c>
      <c r="HY72">
        <f t="shared" si="110"/>
        <v>0</v>
      </c>
      <c r="HZ72">
        <f t="shared" si="110"/>
        <v>0</v>
      </c>
      <c r="IA72">
        <f t="shared" si="110"/>
        <v>0</v>
      </c>
      <c r="IB72">
        <f t="shared" si="110"/>
        <v>0</v>
      </c>
      <c r="IC72">
        <f t="shared" si="110"/>
        <v>0</v>
      </c>
      <c r="ID72">
        <f t="shared" si="110"/>
        <v>0</v>
      </c>
      <c r="IE72">
        <f t="shared" si="110"/>
        <v>0</v>
      </c>
      <c r="IF72">
        <f t="shared" si="110"/>
        <v>0</v>
      </c>
      <c r="IG72">
        <f t="shared" si="110"/>
        <v>0</v>
      </c>
      <c r="IH72">
        <f t="shared" si="110"/>
        <v>0</v>
      </c>
      <c r="II72">
        <f t="shared" si="110"/>
        <v>0</v>
      </c>
      <c r="IJ72">
        <f t="shared" si="110"/>
        <v>0</v>
      </c>
      <c r="IK72">
        <f t="shared" si="110"/>
        <v>0</v>
      </c>
      <c r="IL72">
        <f t="shared" si="110"/>
        <v>0</v>
      </c>
      <c r="IM72">
        <f t="shared" si="110"/>
        <v>0</v>
      </c>
      <c r="IN72">
        <f t="shared" si="110"/>
        <v>0</v>
      </c>
      <c r="IO72">
        <f t="shared" si="110"/>
        <v>0</v>
      </c>
      <c r="IP72">
        <f t="shared" si="110"/>
        <v>0</v>
      </c>
      <c r="IQ72">
        <f t="shared" si="110"/>
        <v>0</v>
      </c>
      <c r="IR72">
        <f t="shared" si="110"/>
        <v>0</v>
      </c>
      <c r="IS72">
        <f t="shared" si="110"/>
        <v>0</v>
      </c>
      <c r="IT72">
        <f t="shared" si="110"/>
        <v>0</v>
      </c>
      <c r="IU72">
        <f t="shared" si="110"/>
        <v>0</v>
      </c>
      <c r="IV72">
        <f t="shared" si="110"/>
        <v>0</v>
      </c>
      <c r="IW72">
        <f t="shared" si="110"/>
        <v>0</v>
      </c>
      <c r="IX72">
        <f t="shared" si="110"/>
        <v>0</v>
      </c>
      <c r="IY72">
        <f t="shared" si="110"/>
        <v>0</v>
      </c>
      <c r="IZ72">
        <f t="shared" si="110"/>
        <v>0</v>
      </c>
      <c r="JA72">
        <f t="shared" ref="JA72:KF72" si="111">+JA53</f>
        <v>0</v>
      </c>
      <c r="JB72">
        <f t="shared" si="111"/>
        <v>0</v>
      </c>
      <c r="JC72">
        <f t="shared" si="111"/>
        <v>0</v>
      </c>
      <c r="JD72">
        <f t="shared" si="111"/>
        <v>0</v>
      </c>
      <c r="JE72">
        <f t="shared" si="111"/>
        <v>0</v>
      </c>
      <c r="JF72">
        <f t="shared" si="111"/>
        <v>0</v>
      </c>
      <c r="JG72">
        <f t="shared" si="111"/>
        <v>0</v>
      </c>
      <c r="JH72">
        <f t="shared" si="111"/>
        <v>0</v>
      </c>
      <c r="JI72">
        <f t="shared" si="111"/>
        <v>0</v>
      </c>
      <c r="JJ72">
        <f t="shared" si="111"/>
        <v>0</v>
      </c>
      <c r="JK72">
        <f t="shared" si="111"/>
        <v>0</v>
      </c>
      <c r="JL72">
        <f t="shared" si="111"/>
        <v>0</v>
      </c>
      <c r="JM72">
        <f t="shared" si="111"/>
        <v>0</v>
      </c>
      <c r="JN72">
        <f t="shared" si="111"/>
        <v>0</v>
      </c>
      <c r="JO72">
        <f t="shared" si="111"/>
        <v>0</v>
      </c>
      <c r="JP72">
        <f t="shared" si="111"/>
        <v>0</v>
      </c>
      <c r="JQ72">
        <f t="shared" si="111"/>
        <v>0</v>
      </c>
      <c r="JR72">
        <f t="shared" si="111"/>
        <v>0</v>
      </c>
      <c r="JS72">
        <f t="shared" si="111"/>
        <v>0</v>
      </c>
      <c r="JT72">
        <f t="shared" si="111"/>
        <v>0</v>
      </c>
      <c r="JU72">
        <f t="shared" si="111"/>
        <v>0</v>
      </c>
      <c r="JV72">
        <f t="shared" si="111"/>
        <v>0</v>
      </c>
      <c r="JW72">
        <f t="shared" si="111"/>
        <v>0</v>
      </c>
      <c r="JX72">
        <f t="shared" si="111"/>
        <v>0</v>
      </c>
      <c r="JY72">
        <f t="shared" si="111"/>
        <v>0</v>
      </c>
      <c r="JZ72">
        <f t="shared" si="111"/>
        <v>0</v>
      </c>
      <c r="KA72">
        <f t="shared" si="111"/>
        <v>0</v>
      </c>
      <c r="KB72">
        <f t="shared" si="111"/>
        <v>0</v>
      </c>
      <c r="KC72">
        <f t="shared" si="111"/>
        <v>0</v>
      </c>
      <c r="KD72">
        <f t="shared" si="111"/>
        <v>0</v>
      </c>
      <c r="KE72">
        <f t="shared" si="111"/>
        <v>0</v>
      </c>
      <c r="KF72">
        <f t="shared" si="111"/>
        <v>0</v>
      </c>
      <c r="KG72">
        <f t="shared" ref="KG72:LF72" si="112">+KG53</f>
        <v>0</v>
      </c>
      <c r="KH72">
        <f t="shared" si="112"/>
        <v>0</v>
      </c>
      <c r="KI72">
        <f t="shared" si="112"/>
        <v>0</v>
      </c>
      <c r="KJ72">
        <f t="shared" si="112"/>
        <v>0</v>
      </c>
      <c r="KK72">
        <f t="shared" si="112"/>
        <v>0</v>
      </c>
      <c r="KL72">
        <f t="shared" si="112"/>
        <v>0</v>
      </c>
      <c r="KM72">
        <f t="shared" si="112"/>
        <v>0</v>
      </c>
      <c r="KN72">
        <f t="shared" si="112"/>
        <v>0</v>
      </c>
      <c r="KO72">
        <f t="shared" si="112"/>
        <v>0</v>
      </c>
      <c r="KP72">
        <f t="shared" si="112"/>
        <v>0</v>
      </c>
      <c r="KQ72">
        <f t="shared" si="112"/>
        <v>0</v>
      </c>
      <c r="KR72">
        <f t="shared" si="112"/>
        <v>0</v>
      </c>
      <c r="KS72">
        <f t="shared" si="112"/>
        <v>0</v>
      </c>
      <c r="KT72">
        <f t="shared" si="112"/>
        <v>0</v>
      </c>
      <c r="KU72">
        <f t="shared" si="112"/>
        <v>0</v>
      </c>
      <c r="KV72">
        <f t="shared" si="112"/>
        <v>0</v>
      </c>
      <c r="KW72">
        <f t="shared" si="112"/>
        <v>0</v>
      </c>
      <c r="KX72">
        <f t="shared" si="112"/>
        <v>0</v>
      </c>
      <c r="KY72">
        <f t="shared" si="112"/>
        <v>0</v>
      </c>
      <c r="KZ72">
        <f t="shared" si="112"/>
        <v>0</v>
      </c>
      <c r="LA72">
        <f t="shared" si="112"/>
        <v>0</v>
      </c>
      <c r="LB72">
        <f t="shared" si="112"/>
        <v>0</v>
      </c>
      <c r="LC72">
        <f t="shared" si="112"/>
        <v>0</v>
      </c>
      <c r="LD72">
        <f t="shared" si="112"/>
        <v>0</v>
      </c>
      <c r="LE72">
        <f t="shared" si="112"/>
        <v>0</v>
      </c>
      <c r="LF72">
        <f t="shared" si="112"/>
        <v>0</v>
      </c>
    </row>
    <row r="73" spans="1:318" x14ac:dyDescent="0.3">
      <c r="A73" t="s">
        <v>153</v>
      </c>
      <c r="C73" s="140">
        <f>+SUM(C59:C72)</f>
        <v>134125.70000000001</v>
      </c>
      <c r="D73" s="140">
        <f t="shared" ref="D73:BD73" si="113">+SUM(D59:D72)</f>
        <v>239771.34099999999</v>
      </c>
      <c r="E73" s="140">
        <f t="shared" si="113"/>
        <v>317030.52600000007</v>
      </c>
      <c r="F73" s="140">
        <f t="shared" si="113"/>
        <v>339456.51500000001</v>
      </c>
      <c r="G73" s="140">
        <f t="shared" si="113"/>
        <v>349920.42500000005</v>
      </c>
      <c r="H73" s="140">
        <f t="shared" si="113"/>
        <v>355647.59299999999</v>
      </c>
      <c r="I73" s="140">
        <f t="shared" si="113"/>
        <v>364281.97300000006</v>
      </c>
      <c r="J73" s="140">
        <f t="shared" si="113"/>
        <v>371786.47300000006</v>
      </c>
      <c r="K73" s="140">
        <f t="shared" si="113"/>
        <v>387146.87300000002</v>
      </c>
      <c r="L73" s="140">
        <f t="shared" si="113"/>
        <v>435269.473</v>
      </c>
      <c r="M73" s="140">
        <f t="shared" si="113"/>
        <v>563271.81299999997</v>
      </c>
      <c r="N73" s="140">
        <f>+SUM(N59:N72)</f>
        <v>735643</v>
      </c>
      <c r="O73" s="140">
        <f>+SUM(O59:O72)</f>
        <v>4593351.7050000001</v>
      </c>
      <c r="P73" s="140"/>
      <c r="Q73" s="140">
        <f t="shared" si="113"/>
        <v>186738.71</v>
      </c>
      <c r="R73" s="140">
        <f t="shared" si="113"/>
        <v>296088.36000000004</v>
      </c>
      <c r="S73" s="140">
        <f t="shared" si="113"/>
        <v>364542.20900000003</v>
      </c>
      <c r="T73" s="140">
        <f t="shared" si="113"/>
        <v>379166.27799999999</v>
      </c>
      <c r="U73" s="140">
        <f t="shared" si="113"/>
        <v>389937</v>
      </c>
      <c r="V73" s="140">
        <f t="shared" si="113"/>
        <v>411293.848</v>
      </c>
      <c r="W73" s="140">
        <f t="shared" si="113"/>
        <v>417198.348</v>
      </c>
      <c r="X73" s="140">
        <f t="shared" si="113"/>
        <v>425059.44799999997</v>
      </c>
      <c r="Y73" s="140">
        <f t="shared" si="113"/>
        <v>436598.44799999997</v>
      </c>
      <c r="Z73" s="140">
        <f t="shared" si="113"/>
        <v>486700.74799999996</v>
      </c>
      <c r="AA73" s="140">
        <f t="shared" si="113"/>
        <v>610922.69799999997</v>
      </c>
      <c r="AB73" s="140">
        <f t="shared" si="113"/>
        <v>824229.18800000008</v>
      </c>
      <c r="AC73" s="140">
        <f>+SUM(AC59:AC72)</f>
        <v>5228475.2829999989</v>
      </c>
      <c r="AD73" s="140"/>
      <c r="AE73" s="140">
        <f t="shared" si="113"/>
        <v>206655.63000000003</v>
      </c>
      <c r="AF73" s="140">
        <f t="shared" si="113"/>
        <v>330665.109</v>
      </c>
      <c r="AG73" s="140">
        <f t="shared" si="113"/>
        <v>413343</v>
      </c>
      <c r="AH73" s="140">
        <f t="shared" si="113"/>
        <v>440736.68700000009</v>
      </c>
      <c r="AI73" s="140">
        <f t="shared" si="113"/>
        <v>457915.3870000001</v>
      </c>
      <c r="AJ73" s="140">
        <f t="shared" si="113"/>
        <v>467052.68700000003</v>
      </c>
      <c r="AK73" s="140">
        <f t="shared" si="113"/>
        <v>473897.25600000005</v>
      </c>
      <c r="AL73" s="140">
        <f t="shared" si="113"/>
        <v>480151.0560000001</v>
      </c>
      <c r="AM73" s="140">
        <f t="shared" si="113"/>
        <v>495858.25600000005</v>
      </c>
      <c r="AN73" s="140">
        <f t="shared" si="113"/>
        <v>556266.5560000001</v>
      </c>
      <c r="AO73" s="140">
        <f t="shared" si="113"/>
        <v>677961.95600000012</v>
      </c>
      <c r="AP73" s="140">
        <f t="shared" si="113"/>
        <v>919496.60553333326</v>
      </c>
      <c r="AQ73" s="140">
        <f>+SUM(AQ59:AQ72)</f>
        <v>5920000.1855333326</v>
      </c>
      <c r="AR73" s="140"/>
      <c r="AS73" s="140">
        <f t="shared" si="113"/>
        <v>240620.19899999999</v>
      </c>
      <c r="AT73" s="140">
        <f t="shared" si="113"/>
        <v>471474.46799999999</v>
      </c>
      <c r="AU73" s="140">
        <f t="shared" si="113"/>
        <v>471474.46799999999</v>
      </c>
      <c r="AV73" s="140">
        <f t="shared" si="113"/>
        <v>504881.87799999997</v>
      </c>
      <c r="AW73" s="140">
        <f t="shared" si="113"/>
        <v>523035.50699999998</v>
      </c>
      <c r="AX73" s="140">
        <f t="shared" si="113"/>
        <v>543198.48699999996</v>
      </c>
      <c r="AY73" s="140">
        <f t="shared" si="113"/>
        <v>548755.40700000012</v>
      </c>
      <c r="AZ73" s="140">
        <f t="shared" si="113"/>
        <v>554856.57700000005</v>
      </c>
      <c r="BA73" s="140">
        <f t="shared" si="113"/>
        <v>581086.60700000008</v>
      </c>
      <c r="BB73" s="140">
        <f t="shared" si="113"/>
        <v>668552.10699999996</v>
      </c>
      <c r="BC73" s="140">
        <f t="shared" si="113"/>
        <v>820971.027</v>
      </c>
      <c r="BD73" s="140">
        <f t="shared" si="113"/>
        <v>1021677.9879999999</v>
      </c>
      <c r="BE73" s="140">
        <f>+SUM(BE59:BE72)</f>
        <v>6950584.7200000016</v>
      </c>
      <c r="BI73" s="140">
        <f>+SUM(BI59:BI72)</f>
        <v>4593351.7050000001</v>
      </c>
      <c r="BJ73" s="140">
        <f t="shared" ref="BJ73:BL73" si="114">+SUM(BJ59:BJ72)</f>
        <v>5228475.2829999989</v>
      </c>
      <c r="BK73" s="140">
        <f t="shared" si="114"/>
        <v>5920000.1855333326</v>
      </c>
      <c r="BL73" s="140">
        <f t="shared" si="114"/>
        <v>6950584.7200000016</v>
      </c>
      <c r="BO73" s="142">
        <f>+SUM(BO59:BO72)</f>
        <v>1</v>
      </c>
      <c r="BP73" s="142">
        <f t="shared" ref="BP73:BR73" si="115">+SUM(BP59:BP72)</f>
        <v>1</v>
      </c>
      <c r="BQ73" s="142">
        <f t="shared" si="115"/>
        <v>1.0000000000000002</v>
      </c>
      <c r="BR73" s="142">
        <f t="shared" si="115"/>
        <v>1</v>
      </c>
    </row>
    <row r="74" spans="1:318" x14ac:dyDescent="0.3">
      <c r="C74" s="140"/>
      <c r="D74" s="140"/>
      <c r="E74" s="140"/>
      <c r="F74" s="140"/>
      <c r="G74" s="140"/>
      <c r="H74" s="140"/>
      <c r="I74" s="140"/>
      <c r="J74" s="140"/>
      <c r="K74" s="140"/>
      <c r="L74" s="140"/>
      <c r="M74" s="140"/>
      <c r="N74" s="140"/>
      <c r="O74" s="140"/>
      <c r="P74" s="140"/>
      <c r="Q74" s="140"/>
      <c r="R74" s="140"/>
      <c r="S74" s="140"/>
      <c r="T74" s="140"/>
      <c r="U74" s="140"/>
      <c r="V74" s="140"/>
      <c r="W74" s="140"/>
      <c r="X74" s="140"/>
      <c r="Y74" s="140"/>
      <c r="Z74" s="140"/>
      <c r="AA74" s="140"/>
      <c r="AB74" s="140"/>
      <c r="AC74" s="140"/>
      <c r="AD74" s="140"/>
      <c r="AE74" s="140"/>
      <c r="AF74" s="140"/>
      <c r="AG74" s="140"/>
      <c r="AH74" s="140"/>
      <c r="AI74" s="140"/>
      <c r="AJ74" s="140"/>
      <c r="AK74" s="140"/>
      <c r="AL74" s="140"/>
      <c r="AM74" s="140"/>
      <c r="AN74" s="140"/>
      <c r="AO74" s="140"/>
      <c r="AP74" s="140"/>
      <c r="AQ74" s="140"/>
      <c r="AR74" s="140"/>
      <c r="AS74" s="140"/>
      <c r="AT74" s="140"/>
      <c r="AU74" s="140"/>
      <c r="AV74" s="140"/>
      <c r="AW74" s="140"/>
      <c r="AX74" s="140"/>
      <c r="AY74" s="140"/>
      <c r="AZ74" s="140"/>
      <c r="BA74" s="140"/>
      <c r="BB74" s="140"/>
      <c r="BC74" s="140"/>
      <c r="BD74" s="140"/>
    </row>
    <row r="75" spans="1:318" x14ac:dyDescent="0.3">
      <c r="C75" s="140"/>
      <c r="D75" s="140"/>
      <c r="E75" s="140"/>
      <c r="F75" s="140"/>
      <c r="G75" s="140"/>
      <c r="H75" s="140"/>
      <c r="I75" s="140"/>
      <c r="J75" s="140"/>
      <c r="K75" s="140"/>
      <c r="L75" s="140"/>
      <c r="M75" s="140"/>
      <c r="N75" s="140"/>
      <c r="O75" s="140"/>
      <c r="P75" s="140"/>
      <c r="Q75" s="140"/>
      <c r="R75" s="140"/>
      <c r="S75" s="140"/>
      <c r="T75" s="140"/>
      <c r="U75" s="140"/>
      <c r="V75" s="140"/>
      <c r="W75" s="140"/>
      <c r="X75" s="140"/>
      <c r="Y75" s="140"/>
      <c r="Z75" s="140"/>
      <c r="AA75" s="140"/>
      <c r="AB75" s="140"/>
      <c r="AC75" s="140"/>
      <c r="AD75" s="140"/>
      <c r="AE75" s="140"/>
      <c r="AF75" s="140"/>
      <c r="AG75" s="140"/>
      <c r="AH75" s="140"/>
      <c r="AI75" s="140"/>
      <c r="AJ75" s="140"/>
      <c r="AK75" s="140"/>
      <c r="AL75" s="140"/>
      <c r="AM75" s="140"/>
      <c r="AN75" s="140"/>
      <c r="AO75" s="140"/>
      <c r="AP75" s="140"/>
      <c r="AQ75" s="140"/>
      <c r="AR75" s="140"/>
      <c r="AS75" s="140"/>
      <c r="AT75" s="140"/>
      <c r="AU75" s="140"/>
      <c r="AV75" s="140"/>
      <c r="AW75" s="140"/>
      <c r="AX75" s="140"/>
      <c r="AY75" s="140"/>
      <c r="AZ75" s="140"/>
      <c r="BA75" s="140"/>
      <c r="BB75" s="140"/>
      <c r="BC75" s="140"/>
      <c r="BD75" s="140"/>
    </row>
    <row r="76" spans="1:318" x14ac:dyDescent="0.3">
      <c r="C76" s="147">
        <f t="shared" ref="C76:N76" si="116">+C1</f>
        <v>43831</v>
      </c>
      <c r="D76" s="147">
        <f t="shared" si="116"/>
        <v>43862</v>
      </c>
      <c r="E76" s="147">
        <f t="shared" si="116"/>
        <v>43891</v>
      </c>
      <c r="F76" s="147">
        <f t="shared" si="116"/>
        <v>43922</v>
      </c>
      <c r="G76" s="147">
        <f t="shared" si="116"/>
        <v>43952</v>
      </c>
      <c r="H76" s="147">
        <f t="shared" si="116"/>
        <v>43983</v>
      </c>
      <c r="I76" s="147">
        <f t="shared" si="116"/>
        <v>44013</v>
      </c>
      <c r="J76" s="147">
        <f t="shared" si="116"/>
        <v>44044</v>
      </c>
      <c r="K76" s="147">
        <f t="shared" si="116"/>
        <v>44075</v>
      </c>
      <c r="L76" s="147">
        <f t="shared" si="116"/>
        <v>44105</v>
      </c>
      <c r="M76" s="147">
        <f t="shared" si="116"/>
        <v>44136</v>
      </c>
      <c r="N76" s="147">
        <f t="shared" si="116"/>
        <v>44166</v>
      </c>
      <c r="O76" s="147"/>
      <c r="P76" s="147"/>
      <c r="Q76" s="147">
        <f t="shared" ref="Q76:AB76" si="117">+Q1</f>
        <v>44197</v>
      </c>
      <c r="R76" s="147">
        <f t="shared" si="117"/>
        <v>44228</v>
      </c>
      <c r="S76" s="147">
        <f t="shared" si="117"/>
        <v>44256</v>
      </c>
      <c r="T76" s="147">
        <f t="shared" si="117"/>
        <v>44287</v>
      </c>
      <c r="U76" s="147">
        <f t="shared" si="117"/>
        <v>44317</v>
      </c>
      <c r="V76" s="147">
        <f t="shared" si="117"/>
        <v>44348</v>
      </c>
      <c r="W76" s="147">
        <f t="shared" si="117"/>
        <v>44378</v>
      </c>
      <c r="X76" s="147">
        <f t="shared" si="117"/>
        <v>44409</v>
      </c>
      <c r="Y76" s="147">
        <f t="shared" si="117"/>
        <v>44440</v>
      </c>
      <c r="Z76" s="147">
        <f t="shared" si="117"/>
        <v>44470</v>
      </c>
      <c r="AA76" s="147">
        <f t="shared" si="117"/>
        <v>44501</v>
      </c>
      <c r="AB76" s="147">
        <f t="shared" si="117"/>
        <v>44531</v>
      </c>
      <c r="AC76" s="147"/>
      <c r="AD76" s="147"/>
      <c r="AE76" s="147">
        <f t="shared" ref="AE76:AP76" si="118">+AE1</f>
        <v>44562</v>
      </c>
      <c r="AF76" s="147">
        <f t="shared" si="118"/>
        <v>44593</v>
      </c>
      <c r="AG76" s="147">
        <f t="shared" si="118"/>
        <v>44621</v>
      </c>
      <c r="AH76" s="147">
        <f t="shared" si="118"/>
        <v>44652</v>
      </c>
      <c r="AI76" s="147">
        <f t="shared" si="118"/>
        <v>44682</v>
      </c>
      <c r="AJ76" s="147">
        <f t="shared" si="118"/>
        <v>44713</v>
      </c>
      <c r="AK76" s="147">
        <f t="shared" si="118"/>
        <v>44743</v>
      </c>
      <c r="AL76" s="147">
        <f t="shared" si="118"/>
        <v>44774</v>
      </c>
      <c r="AM76" s="147">
        <f t="shared" si="118"/>
        <v>44805</v>
      </c>
      <c r="AN76" s="147">
        <f t="shared" si="118"/>
        <v>44835</v>
      </c>
      <c r="AO76" s="147">
        <f t="shared" si="118"/>
        <v>44866</v>
      </c>
      <c r="AP76" s="147">
        <f t="shared" si="118"/>
        <v>44896</v>
      </c>
      <c r="AQ76" s="147"/>
      <c r="AR76" s="147"/>
      <c r="AS76" s="147">
        <f t="shared" ref="AS76:BD76" si="119">+AS1</f>
        <v>44927</v>
      </c>
      <c r="AT76" s="147">
        <f t="shared" si="119"/>
        <v>44958</v>
      </c>
      <c r="AU76" s="147">
        <f t="shared" si="119"/>
        <v>44986</v>
      </c>
      <c r="AV76" s="147">
        <f t="shared" si="119"/>
        <v>45017</v>
      </c>
      <c r="AW76" s="147">
        <f t="shared" si="119"/>
        <v>45047</v>
      </c>
      <c r="AX76" s="147">
        <f t="shared" si="119"/>
        <v>45078</v>
      </c>
      <c r="AY76" s="147">
        <f t="shared" si="119"/>
        <v>45108</v>
      </c>
      <c r="AZ76" s="147">
        <f t="shared" si="119"/>
        <v>45139</v>
      </c>
      <c r="BA76" s="147">
        <f t="shared" si="119"/>
        <v>45170</v>
      </c>
      <c r="BB76" s="147">
        <f t="shared" si="119"/>
        <v>45200</v>
      </c>
      <c r="BC76" s="147">
        <f t="shared" si="119"/>
        <v>45231</v>
      </c>
      <c r="BD76" s="147">
        <f t="shared" si="119"/>
        <v>45261</v>
      </c>
      <c r="BJ76" t="s">
        <v>162</v>
      </c>
    </row>
    <row r="77" spans="1:318" x14ac:dyDescent="0.3">
      <c r="B77" s="140" t="str">
        <f t="shared" ref="B77:B90" si="120">+A59</f>
        <v>Ancash</v>
      </c>
      <c r="C77" s="142">
        <f t="shared" ref="C77:C90" si="121">+C59/$C$73</f>
        <v>2.609492438809266E-3</v>
      </c>
      <c r="D77" s="142">
        <f t="shared" ref="D77:D90" si="122">+D59/$D$73</f>
        <v>2.9903490425905407E-3</v>
      </c>
      <c r="E77" s="142">
        <f t="shared" ref="E77:E90" si="123">+E59/$E$73</f>
        <v>3.3372180696567993E-3</v>
      </c>
      <c r="F77" s="142">
        <f t="shared" ref="F77:F90" si="124">+F59/$F$73</f>
        <v>4.2980468352478074E-3</v>
      </c>
      <c r="G77" s="142">
        <f t="shared" ref="G77:G90" si="125">+G59/$G$73</f>
        <v>5.0611506887601656E-3</v>
      </c>
      <c r="H77" s="142">
        <f t="shared" ref="H77:H90" si="126">+H59/$H$73</f>
        <v>5.7894388729913321E-3</v>
      </c>
      <c r="I77" s="142">
        <f t="shared" ref="I77:I90" si="127">+I59/$I$73</f>
        <v>6.4071246259556182E-3</v>
      </c>
      <c r="J77" s="142">
        <f t="shared" ref="J77:J90" si="128">+J59/$J$73</f>
        <v>6.9851922772886888E-3</v>
      </c>
      <c r="K77" s="142">
        <f t="shared" ref="K77:K90" si="129">+K59/$K$73</f>
        <v>1.0135688219803856E-2</v>
      </c>
      <c r="L77" s="142">
        <f t="shared" ref="L77:L90" si="130">+L59/$L$73</f>
        <v>9.6147335377227347E-3</v>
      </c>
      <c r="M77" s="142">
        <f t="shared" ref="M77:M90" si="131">+M59/$M$73</f>
        <v>7.8345834074250043E-3</v>
      </c>
      <c r="N77" s="142">
        <f t="shared" ref="N77:N90" si="132">+N59/$N$73</f>
        <v>4.9018341777193556E-3</v>
      </c>
      <c r="O77" s="142">
        <f t="shared" ref="O77:O90" si="133">+O59/$O$73</f>
        <v>6.1987415352946504E-3</v>
      </c>
      <c r="P77" s="142"/>
      <c r="Q77" s="142">
        <f t="shared" ref="Q77:Q90" si="134">+Q59/$Q$73</f>
        <v>2.0456390643375441E-3</v>
      </c>
      <c r="R77" s="142">
        <f t="shared" ref="R77:R90" si="135">+R59/$R$73</f>
        <v>2.6782545588756E-3</v>
      </c>
      <c r="S77" s="142">
        <f t="shared" ref="S77:S90" si="136">+S59/$S$73</f>
        <v>3.2835703807347037E-3</v>
      </c>
      <c r="T77" s="142">
        <f t="shared" ref="T77:T90" si="137">+T59/$T$73</f>
        <v>4.2118724492688142E-3</v>
      </c>
      <c r="U77" s="142">
        <f t="shared" ref="U77:U90" si="138">+U59/$U$73</f>
        <v>4.9623400703190518E-3</v>
      </c>
      <c r="V77" s="142">
        <f t="shared" ref="V77:V90" si="139">+V59/$V$73</f>
        <v>5.34654240682929E-3</v>
      </c>
      <c r="W77" s="142">
        <f t="shared" ref="W77:W90" si="140">+W59/$W$73</f>
        <v>5.9659871903423737E-3</v>
      </c>
      <c r="X77" s="142">
        <f t="shared" ref="X77:X90" si="141">+X59/$X$73</f>
        <v>6.4390993139387884E-3</v>
      </c>
      <c r="Y77" s="142">
        <f t="shared" ref="Y77:Y90" si="142">+Y59/$Y$73</f>
        <v>6.8323651026812636E-3</v>
      </c>
      <c r="Z77" s="142">
        <f t="shared" ref="Z77:Z90" si="143">+Z59/$Z$73</f>
        <v>6.7063796663817746E-3</v>
      </c>
      <c r="AA77" s="142">
        <f t="shared" ref="AA77:AA90" si="144">+AA59/$AA$73</f>
        <v>5.8272511590328896E-3</v>
      </c>
      <c r="AB77" s="142">
        <f t="shared" ref="AB77:AB90" si="145">+AB59/$AB$73</f>
        <v>6.0505015748119799E-3</v>
      </c>
      <c r="AC77" s="142"/>
      <c r="AD77" s="142"/>
      <c r="AE77" s="142">
        <f t="shared" ref="AE77:AE90" si="146">+AE59/$AE$73</f>
        <v>2.4727126959957486E-3</v>
      </c>
      <c r="AF77" s="142">
        <f t="shared" ref="AF77:AF90" si="147">+AF59/$AF$73</f>
        <v>3.5050568338009921E-3</v>
      </c>
      <c r="AG77" s="142">
        <f t="shared" ref="AG77:AG90" si="148">+AG59/$AG$73</f>
        <v>4.3765105493500552E-3</v>
      </c>
      <c r="AH77" s="142">
        <f t="shared" ref="AH77:AH90" si="149">+AH59/$AH$73</f>
        <v>5.640556081050724E-3</v>
      </c>
      <c r="AI77" s="142">
        <f t="shared" ref="AI77:AI90" si="150">+AI59/$AI$73</f>
        <v>6.7217658270129262E-3</v>
      </c>
      <c r="AJ77" s="142">
        <f t="shared" ref="AJ77:AJ90" si="151">+AJ59/$AJ$73</f>
        <v>7.5451872948972022E-3</v>
      </c>
      <c r="AK77" s="142">
        <f t="shared" ref="AK77:AK90" si="152">+AK59/$AK$73</f>
        <v>8.1473356325996536E-3</v>
      </c>
      <c r="AL77" s="142">
        <f t="shared" ref="AL77:AL90" si="153">+AL59/$AL$73</f>
        <v>8.6431133455634832E-3</v>
      </c>
      <c r="AM77" s="142">
        <f t="shared" ref="AM77:AM90" si="154">+AM59/$AM$73</f>
        <v>8.9824056494080019E-3</v>
      </c>
      <c r="AN77" s="142">
        <f t="shared" ref="AN77:AN90" si="155">+AN59/$AN$73</f>
        <v>8.5174992975849493E-3</v>
      </c>
      <c r="AO77" s="142">
        <f t="shared" ref="AO77:AO90" si="156">+AO59/$AO$73</f>
        <v>7.4222453862883113E-3</v>
      </c>
      <c r="AP77" s="142">
        <f t="shared" ref="AP77:AP90" si="157">+AP59/$AP$73</f>
        <v>5.9826213244248676E-3</v>
      </c>
      <c r="AQ77" s="142"/>
      <c r="AR77" s="142"/>
      <c r="AS77" s="142">
        <f t="shared" ref="AS77:AS90" si="158">+AS59/$AS$73</f>
        <v>2.4644647559284912E-3</v>
      </c>
      <c r="AT77" s="142">
        <f t="shared" ref="AT77:AT90" si="159">+AT59/$AT$73</f>
        <v>3.6375246517060603E-3</v>
      </c>
      <c r="AU77" s="142">
        <f t="shared" ref="AU77:AU90" si="160">+AU59/$AU$73</f>
        <v>3.6375246517060603E-3</v>
      </c>
      <c r="AV77" s="142">
        <f>+AV59/$AV$73</f>
        <v>4.2029632919405365E-3</v>
      </c>
      <c r="AW77" s="142">
        <f t="shared" ref="AW77:AW90" si="161">+AW59/$AW$73</f>
        <v>4.8524430292645505E-3</v>
      </c>
      <c r="AX77" s="142">
        <f t="shared" ref="AX77:AX90" si="162">+AX59/$AX$73</f>
        <v>5.2467009172652576E-3</v>
      </c>
      <c r="AY77" s="142">
        <f t="shared" ref="AY77:AY90" si="163">+AY59/$AY$73</f>
        <v>5.6309240156607685E-3</v>
      </c>
      <c r="AZ77" s="142">
        <f t="shared" ref="AZ77:AZ90" si="164">+AZ59/$AZ$73</f>
        <v>6.2899137266602132E-3</v>
      </c>
      <c r="BA77" s="142">
        <f t="shared" ref="BA77:BA90" si="165">+BA59/$BA$73</f>
        <v>6.2899401844241773E-3</v>
      </c>
      <c r="BB77" s="142">
        <f t="shared" ref="BB77:BB90" si="166">+BB59/$BB$73</f>
        <v>5.8454680780775708E-3</v>
      </c>
      <c r="BC77" s="142">
        <f t="shared" ref="BC77:BC90" si="167">+BC59/$BC$73</f>
        <v>5.4910585778808491E-3</v>
      </c>
      <c r="BD77" s="142">
        <f t="shared" ref="BD77:BD90" si="168">+BD59/$BD$73</f>
        <v>4.9095703919579802E-3</v>
      </c>
    </row>
    <row r="78" spans="1:318" x14ac:dyDescent="0.3">
      <c r="B78" s="140" t="str">
        <f t="shared" si="120"/>
        <v>Arequipa</v>
      </c>
      <c r="C78" s="142">
        <f t="shared" si="121"/>
        <v>3.352109252738289E-2</v>
      </c>
      <c r="D78" s="142">
        <f t="shared" si="122"/>
        <v>4.1811931977308335E-2</v>
      </c>
      <c r="E78" s="142">
        <f t="shared" si="123"/>
        <v>4.0363535844494661E-2</v>
      </c>
      <c r="F78" s="142">
        <f t="shared" si="124"/>
        <v>3.937521423031165E-2</v>
      </c>
      <c r="G78" s="142">
        <f t="shared" si="125"/>
        <v>3.8197750245645132E-2</v>
      </c>
      <c r="H78" s="142">
        <f t="shared" si="126"/>
        <v>3.8395516429096145E-2</v>
      </c>
      <c r="I78" s="142">
        <f t="shared" si="127"/>
        <v>5.0464404946000435E-2</v>
      </c>
      <c r="J78" s="142">
        <f t="shared" si="128"/>
        <v>5.2288812024637588E-2</v>
      </c>
      <c r="K78" s="142">
        <f t="shared" si="129"/>
        <v>5.5697913385961924E-2</v>
      </c>
      <c r="L78" s="142">
        <f t="shared" si="130"/>
        <v>5.603258329122475E-2</v>
      </c>
      <c r="M78" s="142">
        <f t="shared" si="131"/>
        <v>5.3748957965343819E-2</v>
      </c>
      <c r="N78" s="142">
        <f t="shared" si="132"/>
        <v>5.0089513527621414E-2</v>
      </c>
      <c r="O78" s="142">
        <f t="shared" si="133"/>
        <v>4.7591565819365009E-2</v>
      </c>
      <c r="P78" s="142"/>
      <c r="Q78" s="142">
        <f t="shared" si="134"/>
        <v>2.2261211936186128E-2</v>
      </c>
      <c r="R78" s="142">
        <f t="shared" si="135"/>
        <v>3.3938585089937336E-2</v>
      </c>
      <c r="S78" s="142">
        <f t="shared" si="136"/>
        <v>3.7476919442269573E-2</v>
      </c>
      <c r="T78" s="142">
        <f t="shared" si="137"/>
        <v>3.6452840882648323E-2</v>
      </c>
      <c r="U78" s="142">
        <f t="shared" si="138"/>
        <v>3.5446751654754485E-2</v>
      </c>
      <c r="V78" s="142">
        <f t="shared" si="139"/>
        <v>3.577171910434216E-2</v>
      </c>
      <c r="W78" s="142">
        <f t="shared" si="140"/>
        <v>3.624580028298674E-2</v>
      </c>
      <c r="X78" s="142">
        <f t="shared" si="141"/>
        <v>3.7561070751684598E-2</v>
      </c>
      <c r="Y78" s="142">
        <f t="shared" si="142"/>
        <v>4.3664122232518802E-2</v>
      </c>
      <c r="Z78" s="142">
        <f t="shared" si="143"/>
        <v>4.8600065023939522E-2</v>
      </c>
      <c r="AA78" s="142">
        <f t="shared" si="144"/>
        <v>4.838531633669961E-2</v>
      </c>
      <c r="AB78" s="142">
        <f t="shared" si="145"/>
        <v>4.1004235826698238E-2</v>
      </c>
      <c r="AC78" s="142"/>
      <c r="AD78" s="142"/>
      <c r="AE78" s="142">
        <f t="shared" si="146"/>
        <v>2.2468296653713228E-2</v>
      </c>
      <c r="AF78" s="142">
        <f t="shared" si="147"/>
        <v>3.4353606385486533E-2</v>
      </c>
      <c r="AG78" s="142">
        <f t="shared" si="148"/>
        <v>3.5082244044292513E-2</v>
      </c>
      <c r="AH78" s="142">
        <f t="shared" si="149"/>
        <v>3.4861674676063437E-2</v>
      </c>
      <c r="AI78" s="142">
        <f t="shared" si="150"/>
        <v>3.355383862652337E-2</v>
      </c>
      <c r="AJ78" s="142">
        <f t="shared" si="151"/>
        <v>3.3406978343751614E-2</v>
      </c>
      <c r="AK78" s="142">
        <f t="shared" si="152"/>
        <v>3.3789642791263598E-2</v>
      </c>
      <c r="AL78" s="142">
        <f t="shared" si="153"/>
        <v>3.5432222396278558E-2</v>
      </c>
      <c r="AM78" s="142">
        <f t="shared" si="154"/>
        <v>3.8792979177501082E-2</v>
      </c>
      <c r="AN78" s="142">
        <f t="shared" si="155"/>
        <v>4.0645655857117532E-2</v>
      </c>
      <c r="AO78" s="142">
        <f t="shared" si="156"/>
        <v>3.8783620182959055E-2</v>
      </c>
      <c r="AP78" s="142">
        <f t="shared" si="157"/>
        <v>3.4481714026132544E-2</v>
      </c>
      <c r="AQ78" s="142"/>
      <c r="AR78" s="142"/>
      <c r="AS78" s="142">
        <f t="shared" si="158"/>
        <v>7.9317115019092808E-3</v>
      </c>
      <c r="AT78" s="142">
        <f t="shared" si="159"/>
        <v>1.9077321489230675E-2</v>
      </c>
      <c r="AU78" s="142">
        <f t="shared" si="160"/>
        <v>1.9077321489230675E-2</v>
      </c>
      <c r="AV78" s="142">
        <f t="shared" ref="AV78:AV90" si="169">+AV60/$E$73</f>
        <v>3.3109019918163958E-2</v>
      </c>
      <c r="AW78" s="142">
        <f t="shared" si="161"/>
        <v>2.1410016815550537E-2</v>
      </c>
      <c r="AX78" s="142">
        <f t="shared" si="162"/>
        <v>2.4172009521815925E-2</v>
      </c>
      <c r="AY78" s="142">
        <f t="shared" si="163"/>
        <v>2.5829720890567915E-2</v>
      </c>
      <c r="AZ78" s="142">
        <f t="shared" si="164"/>
        <v>2.597824302261087E-2</v>
      </c>
      <c r="BA78" s="142">
        <f t="shared" si="165"/>
        <v>3.4162203638604942E-2</v>
      </c>
      <c r="BB78" s="142">
        <f t="shared" si="166"/>
        <v>4.2264766955554596E-2</v>
      </c>
      <c r="BC78" s="142">
        <f t="shared" si="167"/>
        <v>3.9655722223191199E-2</v>
      </c>
      <c r="BD78" s="142">
        <f t="shared" si="168"/>
        <v>3.6959051133046442E-2</v>
      </c>
    </row>
    <row r="79" spans="1:318" x14ac:dyDescent="0.3">
      <c r="B79" s="140" t="str">
        <f t="shared" si="120"/>
        <v>Ayacucho</v>
      </c>
      <c r="C79" s="142">
        <f t="shared" si="121"/>
        <v>0</v>
      </c>
      <c r="D79" s="142">
        <f t="shared" si="122"/>
        <v>0</v>
      </c>
      <c r="E79" s="142">
        <f t="shared" si="123"/>
        <v>1.1355373393917276E-4</v>
      </c>
      <c r="F79" s="142">
        <f t="shared" si="124"/>
        <v>1.1194364615450082E-4</v>
      </c>
      <c r="G79" s="142">
        <f t="shared" si="125"/>
        <v>1.200272890615059E-4</v>
      </c>
      <c r="H79" s="142">
        <f t="shared" si="126"/>
        <v>1.4621215220764899E-4</v>
      </c>
      <c r="I79" s="142">
        <f t="shared" si="127"/>
        <v>1.4274656407441824E-4</v>
      </c>
      <c r="J79" s="142">
        <f t="shared" si="128"/>
        <v>1.3986522850173731E-4</v>
      </c>
      <c r="K79" s="142">
        <f t="shared" si="129"/>
        <v>1.3431594990565764E-4</v>
      </c>
      <c r="L79" s="142">
        <f t="shared" si="130"/>
        <v>1.1946622316883684E-4</v>
      </c>
      <c r="M79" s="142">
        <f t="shared" si="131"/>
        <v>9.2317774118762802E-5</v>
      </c>
      <c r="N79" s="142">
        <f t="shared" si="132"/>
        <v>6.5249040635199414E-5</v>
      </c>
      <c r="O79" s="142">
        <f t="shared" si="133"/>
        <v>1.0362803255014412E-4</v>
      </c>
      <c r="P79" s="142"/>
      <c r="Q79" s="142">
        <f t="shared" si="134"/>
        <v>1.0710152169306514E-5</v>
      </c>
      <c r="R79" s="142">
        <f t="shared" si="135"/>
        <v>1.3509480750948803E-5</v>
      </c>
      <c r="S79" s="142">
        <f t="shared" si="136"/>
        <v>2.4688499103268447E-5</v>
      </c>
      <c r="T79" s="142">
        <f t="shared" si="137"/>
        <v>4.7472576134526394E-5</v>
      </c>
      <c r="U79" s="142">
        <f t="shared" si="138"/>
        <v>4.6161302979712107E-5</v>
      </c>
      <c r="V79" s="142">
        <f t="shared" si="139"/>
        <v>5.3489737585377157E-5</v>
      </c>
      <c r="W79" s="142">
        <f t="shared" si="140"/>
        <v>5.2732711204311863E-5</v>
      </c>
      <c r="X79" s="142">
        <f t="shared" si="141"/>
        <v>5.1757466169767392E-5</v>
      </c>
      <c r="Y79" s="142">
        <f t="shared" si="142"/>
        <v>5.0389551545084745E-5</v>
      </c>
      <c r="Z79" s="142">
        <f t="shared" si="143"/>
        <v>4.5202313927818337E-5</v>
      </c>
      <c r="AA79" s="142">
        <f t="shared" si="144"/>
        <v>3.6011102668180779E-5</v>
      </c>
      <c r="AB79" s="142">
        <f t="shared" si="145"/>
        <v>2.6691605102439054E-5</v>
      </c>
      <c r="AC79" s="142"/>
      <c r="AD79" s="142"/>
      <c r="AE79" s="142">
        <f t="shared" si="146"/>
        <v>0</v>
      </c>
      <c r="AF79" s="142">
        <f t="shared" si="147"/>
        <v>0</v>
      </c>
      <c r="AG79" s="142">
        <f t="shared" si="148"/>
        <v>0</v>
      </c>
      <c r="AH79" s="142">
        <f t="shared" si="149"/>
        <v>0</v>
      </c>
      <c r="AI79" s="142">
        <f t="shared" si="150"/>
        <v>0</v>
      </c>
      <c r="AJ79" s="142">
        <f t="shared" si="151"/>
        <v>0</v>
      </c>
      <c r="AK79" s="142">
        <f t="shared" si="152"/>
        <v>0</v>
      </c>
      <c r="AL79" s="142">
        <f t="shared" si="153"/>
        <v>0</v>
      </c>
      <c r="AM79" s="142">
        <f t="shared" si="154"/>
        <v>1.6133642836835208E-5</v>
      </c>
      <c r="AN79" s="142">
        <f t="shared" si="155"/>
        <v>1.4381594423950949E-5</v>
      </c>
      <c r="AO79" s="142">
        <f t="shared" si="156"/>
        <v>1.1800072156261227E-5</v>
      </c>
      <c r="AP79" s="142">
        <f t="shared" si="157"/>
        <v>2.6101238281439159E-5</v>
      </c>
      <c r="AQ79" s="142"/>
      <c r="AR79" s="142"/>
      <c r="AS79" s="142">
        <f t="shared" si="158"/>
        <v>0</v>
      </c>
      <c r="AT79" s="142">
        <f t="shared" si="159"/>
        <v>1.4847039394718612E-5</v>
      </c>
      <c r="AU79" s="142">
        <f t="shared" si="160"/>
        <v>1.4847039394718612E-5</v>
      </c>
      <c r="AV79" s="142">
        <f t="shared" si="169"/>
        <v>2.2079892710394705E-5</v>
      </c>
      <c r="AW79" s="142">
        <f t="shared" si="161"/>
        <v>1.3383412610264718E-5</v>
      </c>
      <c r="AX79" s="142">
        <f t="shared" si="162"/>
        <v>2.2091372283222139E-5</v>
      </c>
      <c r="AY79" s="142">
        <f t="shared" si="163"/>
        <v>2.1867666080235993E-5</v>
      </c>
      <c r="AZ79" s="142">
        <f t="shared" si="164"/>
        <v>2.1627210521467783E-5</v>
      </c>
      <c r="BA79" s="142">
        <f t="shared" si="165"/>
        <v>2.0650966405770215E-5</v>
      </c>
      <c r="BB79" s="142">
        <f t="shared" si="166"/>
        <v>1.7949236677822632E-5</v>
      </c>
      <c r="BC79" s="142">
        <f t="shared" si="167"/>
        <v>1.4616837385663306E-5</v>
      </c>
      <c r="BD79" s="142">
        <f t="shared" si="168"/>
        <v>2.5448331377772625E-5</v>
      </c>
    </row>
    <row r="80" spans="1:318" x14ac:dyDescent="0.3">
      <c r="B80" s="140" t="str">
        <f t="shared" si="120"/>
        <v>Cajamarca</v>
      </c>
      <c r="C80" s="142">
        <f t="shared" si="121"/>
        <v>8.9468312187746267E-5</v>
      </c>
      <c r="D80" s="142">
        <f t="shared" si="122"/>
        <v>1.501430481635418E-4</v>
      </c>
      <c r="E80" s="142">
        <f t="shared" si="123"/>
        <v>1.892562232319546E-4</v>
      </c>
      <c r="F80" s="142">
        <f t="shared" si="124"/>
        <v>2.4014563397023033E-4</v>
      </c>
      <c r="G80" s="142">
        <f t="shared" si="125"/>
        <v>3.0129421567775015E-4</v>
      </c>
      <c r="H80" s="142">
        <f t="shared" si="126"/>
        <v>7.1981367240688736E-4</v>
      </c>
      <c r="I80" s="142">
        <f t="shared" si="127"/>
        <v>1.3258959701527694E-3</v>
      </c>
      <c r="J80" s="142">
        <f t="shared" si="128"/>
        <v>1.9016291644370824E-3</v>
      </c>
      <c r="K80" s="142">
        <f t="shared" si="129"/>
        <v>2.533922054950964E-3</v>
      </c>
      <c r="L80" s="142">
        <f t="shared" si="130"/>
        <v>2.7362359960400899E-3</v>
      </c>
      <c r="M80" s="142">
        <f t="shared" si="131"/>
        <v>2.5777963080854537E-3</v>
      </c>
      <c r="N80" s="142">
        <f t="shared" si="132"/>
        <v>2.2524512569276128E-3</v>
      </c>
      <c r="O80" s="142">
        <f t="shared" si="133"/>
        <v>1.5287198653559232E-3</v>
      </c>
      <c r="P80" s="142"/>
      <c r="Q80" s="142">
        <f t="shared" si="134"/>
        <v>1.2852182603167818E-4</v>
      </c>
      <c r="R80" s="142">
        <f t="shared" si="135"/>
        <v>1.2158532675853922E-4</v>
      </c>
      <c r="S80" s="142">
        <f t="shared" si="136"/>
        <v>1.3167199521743172E-4</v>
      </c>
      <c r="T80" s="142">
        <f t="shared" si="137"/>
        <v>1.582419204484213E-4</v>
      </c>
      <c r="U80" s="142">
        <f t="shared" si="138"/>
        <v>2.2054844756973563E-4</v>
      </c>
      <c r="V80" s="142">
        <f t="shared" si="139"/>
        <v>6.6132766469193579E-4</v>
      </c>
      <c r="W80" s="142">
        <f t="shared" si="140"/>
        <v>1.3015391901791519E-3</v>
      </c>
      <c r="X80" s="142">
        <f t="shared" si="141"/>
        <v>2.053830362100315E-3</v>
      </c>
      <c r="Y80" s="142">
        <f t="shared" si="142"/>
        <v>2.5355106163822186E-3</v>
      </c>
      <c r="Z80" s="142">
        <f t="shared" si="143"/>
        <v>2.6443353647773726E-3</v>
      </c>
      <c r="AA80" s="142">
        <f t="shared" si="144"/>
        <v>2.4356600350114999E-3</v>
      </c>
      <c r="AB80" s="142">
        <f t="shared" si="145"/>
        <v>1.9763920323578738E-3</v>
      </c>
      <c r="AC80" s="142"/>
      <c r="AD80" s="142"/>
      <c r="AE80" s="142">
        <f t="shared" si="146"/>
        <v>5.8067617127101732E-5</v>
      </c>
      <c r="AF80" s="142">
        <f t="shared" si="147"/>
        <v>7.2580987067492506E-5</v>
      </c>
      <c r="AG80" s="142">
        <f t="shared" si="148"/>
        <v>5.8063158200332415E-5</v>
      </c>
      <c r="AH80" s="142">
        <f t="shared" si="149"/>
        <v>3.4714605004053129E-4</v>
      </c>
      <c r="AI80" s="142">
        <f t="shared" si="150"/>
        <v>4.1274000692184638E-4</v>
      </c>
      <c r="AJ80" s="142">
        <f t="shared" si="151"/>
        <v>1.3124857581645814E-3</v>
      </c>
      <c r="AK80" s="142">
        <f t="shared" si="152"/>
        <v>2.4034745624270924E-3</v>
      </c>
      <c r="AL80" s="142">
        <f t="shared" si="153"/>
        <v>2.999056197014799E-3</v>
      </c>
      <c r="AM80" s="142">
        <f t="shared" si="154"/>
        <v>3.4546162724373389E-3</v>
      </c>
      <c r="AN80" s="142">
        <f t="shared" si="155"/>
        <v>3.654722682986535E-3</v>
      </c>
      <c r="AO80" s="142">
        <f t="shared" si="156"/>
        <v>3.4662711959017353E-3</v>
      </c>
      <c r="AP80" s="142">
        <f t="shared" si="157"/>
        <v>2.9015876556199864E-3</v>
      </c>
      <c r="AQ80" s="142"/>
      <c r="AR80" s="142"/>
      <c r="AS80" s="142">
        <f t="shared" si="158"/>
        <v>1.6873063927604849E-3</v>
      </c>
      <c r="AT80" s="142">
        <f t="shared" si="159"/>
        <v>1.690441485370105E-3</v>
      </c>
      <c r="AU80" s="142">
        <f t="shared" si="160"/>
        <v>1.690441485370105E-3</v>
      </c>
      <c r="AV80" s="142">
        <f t="shared" si="169"/>
        <v>3.2331271468792242E-3</v>
      </c>
      <c r="AW80" s="142">
        <f t="shared" si="161"/>
        <v>2.1662009267757036E-3</v>
      </c>
      <c r="AX80" s="142">
        <f t="shared" si="162"/>
        <v>2.6546465693671937E-3</v>
      </c>
      <c r="AY80" s="142">
        <f t="shared" si="163"/>
        <v>3.3202406331824985E-3</v>
      </c>
      <c r="AZ80" s="142">
        <f t="shared" si="164"/>
        <v>4.1217858718830686E-3</v>
      </c>
      <c r="BA80" s="142">
        <f t="shared" si="165"/>
        <v>4.2041925774413862E-3</v>
      </c>
      <c r="BB80" s="142">
        <f t="shared" si="166"/>
        <v>4.1447779028538764E-3</v>
      </c>
      <c r="BC80" s="142">
        <f t="shared" si="167"/>
        <v>3.7833247433225192E-3</v>
      </c>
      <c r="BD80" s="142">
        <f t="shared" si="168"/>
        <v>2.4870850011892401E-3</v>
      </c>
    </row>
    <row r="81" spans="1:56" x14ac:dyDescent="0.3">
      <c r="B81" s="144" t="str">
        <f t="shared" si="120"/>
        <v>Ica</v>
      </c>
      <c r="C81" s="146">
        <f t="shared" si="121"/>
        <v>0.78381473498367571</v>
      </c>
      <c r="D81" s="142">
        <f t="shared" si="122"/>
        <v>0.71651478147256975</v>
      </c>
      <c r="E81" s="142">
        <f t="shared" si="123"/>
        <v>0.65334011400529912</v>
      </c>
      <c r="F81" s="142">
        <f t="shared" si="124"/>
        <v>0.6264422705217485</v>
      </c>
      <c r="G81" s="142">
        <f t="shared" si="125"/>
        <v>0.60770933848745745</v>
      </c>
      <c r="H81" s="142">
        <f t="shared" si="126"/>
        <v>0.5979259080772128</v>
      </c>
      <c r="I81" s="142">
        <f t="shared" si="127"/>
        <v>0.58453595231845301</v>
      </c>
      <c r="J81" s="142">
        <f t="shared" si="128"/>
        <v>0.57286083670935484</v>
      </c>
      <c r="K81" s="142">
        <f t="shared" si="129"/>
        <v>0.55025605230705288</v>
      </c>
      <c r="L81" s="142">
        <f t="shared" si="130"/>
        <v>0.49239591401347821</v>
      </c>
      <c r="M81" s="142">
        <f t="shared" si="131"/>
        <v>0.40998367869687807</v>
      </c>
      <c r="N81" s="142">
        <f t="shared" si="132"/>
        <v>0.44690699157063957</v>
      </c>
      <c r="O81" s="142">
        <f t="shared" si="133"/>
        <v>0.5518797498655722</v>
      </c>
      <c r="P81" s="142"/>
      <c r="Q81" s="142">
        <f t="shared" si="134"/>
        <v>0.76537912251830387</v>
      </c>
      <c r="R81" s="142">
        <f t="shared" si="135"/>
        <v>0.74423023586607717</v>
      </c>
      <c r="S81" s="142">
        <f t="shared" si="136"/>
        <v>0.69701763945804129</v>
      </c>
      <c r="T81" s="142">
        <f t="shared" si="137"/>
        <v>0.68559195551667695</v>
      </c>
      <c r="U81" s="142">
        <f t="shared" si="138"/>
        <v>0.66824640903530574</v>
      </c>
      <c r="V81" s="142">
        <f t="shared" si="139"/>
        <v>0.66862881936420304</v>
      </c>
      <c r="W81" s="142">
        <f t="shared" si="140"/>
        <v>0.65916588912283991</v>
      </c>
      <c r="X81" s="142">
        <f t="shared" si="141"/>
        <v>0.64697519674942028</v>
      </c>
      <c r="Y81" s="142">
        <f t="shared" si="142"/>
        <v>0.62987608238130977</v>
      </c>
      <c r="Z81" s="142">
        <f t="shared" si="143"/>
        <v>0.56775445925552592</v>
      </c>
      <c r="AA81" s="142">
        <f t="shared" si="144"/>
        <v>0.48513817045966101</v>
      </c>
      <c r="AB81" s="142">
        <f t="shared" si="145"/>
        <v>0.4860168334635584</v>
      </c>
      <c r="AC81" s="142"/>
      <c r="AD81" s="142"/>
      <c r="AE81" s="142">
        <f t="shared" si="146"/>
        <v>0.75805314377353272</v>
      </c>
      <c r="AF81" s="142">
        <f t="shared" si="147"/>
        <v>0.73634708765114976</v>
      </c>
      <c r="AG81" s="142">
        <f t="shared" si="148"/>
        <v>0.70707620547583971</v>
      </c>
      <c r="AH81" s="142">
        <f t="shared" si="149"/>
        <v>0.6914904703633169</v>
      </c>
      <c r="AI81" s="142">
        <f t="shared" si="150"/>
        <v>0.66620434180780208</v>
      </c>
      <c r="AJ81" s="142">
        <f t="shared" si="151"/>
        <v>0.6534920523859441</v>
      </c>
      <c r="AK81" s="142">
        <f t="shared" si="152"/>
        <v>0.64405356886050413</v>
      </c>
      <c r="AL81" s="142">
        <f t="shared" si="153"/>
        <v>0.63597739749634108</v>
      </c>
      <c r="AM81" s="142">
        <f t="shared" si="154"/>
        <v>0.61613417807043624</v>
      </c>
      <c r="AN81" s="142">
        <f t="shared" si="155"/>
        <v>0.55551644381079768</v>
      </c>
      <c r="AO81" s="142">
        <f t="shared" si="156"/>
        <v>0.46844902754395845</v>
      </c>
      <c r="AP81" s="142">
        <f t="shared" si="157"/>
        <v>0.4682615220208024</v>
      </c>
      <c r="AQ81" s="142"/>
      <c r="AR81" s="142"/>
      <c r="AS81" s="142">
        <f t="shared" si="158"/>
        <v>0.69361674827639896</v>
      </c>
      <c r="AT81" s="142">
        <f t="shared" si="159"/>
        <v>0.6857647485589824</v>
      </c>
      <c r="AU81" s="142">
        <f t="shared" si="160"/>
        <v>0.6857647485589824</v>
      </c>
      <c r="AV81" s="142">
        <f t="shared" si="169"/>
        <v>1.0450746626209739</v>
      </c>
      <c r="AW81" s="142">
        <f t="shared" si="161"/>
        <v>0.63345712779687058</v>
      </c>
      <c r="AX81" s="142">
        <f t="shared" si="162"/>
        <v>0.61546001692011343</v>
      </c>
      <c r="AY81" s="142">
        <f t="shared" si="163"/>
        <v>0.60922761896357935</v>
      </c>
      <c r="AZ81" s="142">
        <f t="shared" si="164"/>
        <v>0.60252858821208488</v>
      </c>
      <c r="BA81" s="142">
        <f t="shared" si="165"/>
        <v>0.5753306752774634</v>
      </c>
      <c r="BB81" s="142">
        <f t="shared" si="166"/>
        <v>0.50813832825150307</v>
      </c>
      <c r="BC81" s="142">
        <f t="shared" si="167"/>
        <v>0.47104823103580734</v>
      </c>
      <c r="BD81" s="142">
        <f t="shared" si="168"/>
        <v>0.53656460884816481</v>
      </c>
    </row>
    <row r="82" spans="1:56" x14ac:dyDescent="0.3">
      <c r="B82" s="144" t="str">
        <f t="shared" si="120"/>
        <v>La Libertad</v>
      </c>
      <c r="C82" s="146">
        <f t="shared" si="121"/>
        <v>5.7372300759660523E-2</v>
      </c>
      <c r="D82" s="142">
        <f t="shared" si="122"/>
        <v>6.2474522340849742E-2</v>
      </c>
      <c r="E82" s="142">
        <f t="shared" si="123"/>
        <v>6.099283007214263E-2</v>
      </c>
      <c r="F82" s="142">
        <f t="shared" si="124"/>
        <v>6.7606859747558534E-2</v>
      </c>
      <c r="G82" s="142">
        <f t="shared" si="125"/>
        <v>7.3416946152828885E-2</v>
      </c>
      <c r="H82" s="142">
        <f t="shared" si="126"/>
        <v>8.5403642813350902E-2</v>
      </c>
      <c r="I82" s="142">
        <f t="shared" si="127"/>
        <v>9.0601518730656472E-2</v>
      </c>
      <c r="J82" s="142">
        <f t="shared" si="128"/>
        <v>9.6501628234333295E-2</v>
      </c>
      <c r="K82" s="142">
        <f t="shared" si="129"/>
        <v>0.10410106037457262</v>
      </c>
      <c r="L82" s="142">
        <f t="shared" si="130"/>
        <v>0.10449113209462314</v>
      </c>
      <c r="M82" s="142">
        <f t="shared" si="131"/>
        <v>9.3149166688374668E-2</v>
      </c>
      <c r="N82" s="142">
        <f t="shared" si="132"/>
        <v>8.0491488398584637E-2</v>
      </c>
      <c r="O82" s="142">
        <f t="shared" si="133"/>
        <v>8.4333312987623699E-2</v>
      </c>
      <c r="P82" s="142"/>
      <c r="Q82" s="142">
        <f t="shared" si="134"/>
        <v>4.3996448299337618E-2</v>
      </c>
      <c r="R82" s="142">
        <f t="shared" si="135"/>
        <v>5.2503549953804331E-2</v>
      </c>
      <c r="S82" s="142">
        <f t="shared" si="136"/>
        <v>5.7920837364542337E-2</v>
      </c>
      <c r="T82" s="142">
        <f t="shared" si="137"/>
        <v>6.1271508960509417E-2</v>
      </c>
      <c r="U82" s="142">
        <f t="shared" si="138"/>
        <v>6.6336356898678506E-2</v>
      </c>
      <c r="V82" s="142">
        <f t="shared" si="139"/>
        <v>6.9432329559181744E-2</v>
      </c>
      <c r="W82" s="142">
        <f t="shared" si="140"/>
        <v>7.5304924265903378E-2</v>
      </c>
      <c r="X82" s="142">
        <f t="shared" si="141"/>
        <v>8.1796064441320232E-2</v>
      </c>
      <c r="Y82" s="142">
        <f t="shared" si="142"/>
        <v>8.7421726244890377E-2</v>
      </c>
      <c r="Z82" s="142">
        <f t="shared" si="143"/>
        <v>8.5612956567718293E-2</v>
      </c>
      <c r="AA82" s="142">
        <f t="shared" si="144"/>
        <v>8.122212542183202E-2</v>
      </c>
      <c r="AB82" s="142">
        <f t="shared" si="145"/>
        <v>6.7381246391871277E-2</v>
      </c>
      <c r="AC82" s="142"/>
      <c r="AD82" s="142"/>
      <c r="AE82" s="142">
        <f t="shared" si="146"/>
        <v>4.3685623275784929E-2</v>
      </c>
      <c r="AF82" s="142">
        <f t="shared" si="147"/>
        <v>4.9425625973740089E-2</v>
      </c>
      <c r="AG82" s="142">
        <f t="shared" si="148"/>
        <v>4.1220003725719316E-2</v>
      </c>
      <c r="AH82" s="142">
        <f t="shared" si="149"/>
        <v>4.2938789890209425E-2</v>
      </c>
      <c r="AI82" s="142">
        <f t="shared" si="150"/>
        <v>4.6619748115168703E-2</v>
      </c>
      <c r="AJ82" s="142">
        <f t="shared" si="151"/>
        <v>5.122163016268013E-2</v>
      </c>
      <c r="AK82" s="142">
        <f t="shared" si="152"/>
        <v>5.6155144734579346E-2</v>
      </c>
      <c r="AL82" s="142">
        <f t="shared" si="153"/>
        <v>6.0220775605250354E-2</v>
      </c>
      <c r="AM82" s="142">
        <f t="shared" si="154"/>
        <v>6.2725120785323774E-2</v>
      </c>
      <c r="AN82" s="142">
        <f t="shared" si="155"/>
        <v>6.2222092316475693E-2</v>
      </c>
      <c r="AO82" s="142">
        <f t="shared" si="156"/>
        <v>6.4180694233527166E-2</v>
      </c>
      <c r="AP82" s="142">
        <f t="shared" si="157"/>
        <v>5.5435962126727099E-2</v>
      </c>
      <c r="AQ82" s="142"/>
      <c r="AR82" s="142"/>
      <c r="AS82" s="142">
        <f t="shared" si="158"/>
        <v>3.429956850796221E-2</v>
      </c>
      <c r="AT82" s="142">
        <f t="shared" si="159"/>
        <v>4.1956776755936655E-2</v>
      </c>
      <c r="AU82" s="142">
        <f t="shared" si="160"/>
        <v>4.1956776755936655E-2</v>
      </c>
      <c r="AV82" s="142">
        <f t="shared" si="169"/>
        <v>6.7760506444101837E-2</v>
      </c>
      <c r="AW82" s="142">
        <f t="shared" si="161"/>
        <v>4.5290709106676381E-2</v>
      </c>
      <c r="AX82" s="142">
        <f t="shared" si="162"/>
        <v>4.678170062723315E-2</v>
      </c>
      <c r="AY82" s="142">
        <f t="shared" si="163"/>
        <v>5.0590388077943783E-2</v>
      </c>
      <c r="AZ82" s="142">
        <f t="shared" si="164"/>
        <v>5.260804360979935E-2</v>
      </c>
      <c r="BA82" s="142">
        <f t="shared" si="165"/>
        <v>5.5806085718303242E-2</v>
      </c>
      <c r="BB82" s="142">
        <f t="shared" si="166"/>
        <v>5.8751095971042985E-2</v>
      </c>
      <c r="BC82" s="142">
        <f t="shared" si="167"/>
        <v>6.2305595834382582E-2</v>
      </c>
      <c r="BD82" s="142">
        <f t="shared" si="168"/>
        <v>5.2787268232698775E-2</v>
      </c>
    </row>
    <row r="83" spans="1:56" x14ac:dyDescent="0.3">
      <c r="B83" s="140" t="str">
        <f t="shared" si="120"/>
        <v>Lambayeque</v>
      </c>
      <c r="C83" s="142">
        <f t="shared" si="121"/>
        <v>4.4734156093873131E-4</v>
      </c>
      <c r="D83" s="142">
        <f t="shared" si="122"/>
        <v>2.6216644465445103E-2</v>
      </c>
      <c r="E83" s="142">
        <f t="shared" si="123"/>
        <v>2.2855843225645718E-2</v>
      </c>
      <c r="F83" s="142">
        <f t="shared" si="124"/>
        <v>2.1345885790408234E-2</v>
      </c>
      <c r="G83" s="142">
        <f t="shared" si="125"/>
        <v>2.0707565155706469E-2</v>
      </c>
      <c r="H83" s="142">
        <f t="shared" si="126"/>
        <v>2.0374101055704318E-2</v>
      </c>
      <c r="I83" s="142">
        <f t="shared" si="127"/>
        <v>1.989118467852374E-2</v>
      </c>
      <c r="J83" s="142">
        <f t="shared" si="128"/>
        <v>1.948968164853055E-2</v>
      </c>
      <c r="K83" s="142">
        <f t="shared" si="129"/>
        <v>2.1247750075460377E-2</v>
      </c>
      <c r="L83" s="142">
        <f t="shared" si="130"/>
        <v>2.1150116355621383E-2</v>
      </c>
      <c r="M83" s="142">
        <f t="shared" si="131"/>
        <v>2.9303791915467284E-2</v>
      </c>
      <c r="N83" s="142">
        <f t="shared" si="132"/>
        <v>4.3542859783889741E-2</v>
      </c>
      <c r="O83" s="142">
        <f t="shared" si="133"/>
        <v>2.5208607447576234E-2</v>
      </c>
      <c r="P83" s="142"/>
      <c r="Q83" s="142">
        <f t="shared" si="134"/>
        <v>2.4553023848135184E-2</v>
      </c>
      <c r="R83" s="142">
        <f t="shared" si="135"/>
        <v>2.1284186923119838E-2</v>
      </c>
      <c r="S83" s="142">
        <f t="shared" si="136"/>
        <v>2.2801200505151928E-2</v>
      </c>
      <c r="T83" s="142">
        <f t="shared" si="137"/>
        <v>2.1961341192900073E-2</v>
      </c>
      <c r="U83" s="142">
        <f t="shared" si="138"/>
        <v>2.1393199414264357E-2</v>
      </c>
      <c r="V83" s="142">
        <f t="shared" si="139"/>
        <v>2.0282335951691648E-2</v>
      </c>
      <c r="W83" s="142">
        <f t="shared" si="140"/>
        <v>2.0426734767415713E-2</v>
      </c>
      <c r="X83" s="142">
        <f t="shared" si="141"/>
        <v>2.190281863820611E-2</v>
      </c>
      <c r="Y83" s="142">
        <f t="shared" si="142"/>
        <v>2.4049558691972263E-2</v>
      </c>
      <c r="Z83" s="142">
        <f t="shared" si="143"/>
        <v>2.7943248609924063E-2</v>
      </c>
      <c r="AA83" s="142">
        <f t="shared" si="144"/>
        <v>3.919481151770858E-2</v>
      </c>
      <c r="AB83" s="142">
        <f t="shared" si="145"/>
        <v>4.751712335622843E-2</v>
      </c>
      <c r="AC83" s="142"/>
      <c r="AD83" s="142"/>
      <c r="AE83" s="142">
        <f t="shared" si="146"/>
        <v>2.1291459613270634E-2</v>
      </c>
      <c r="AF83" s="142">
        <f t="shared" si="147"/>
        <v>2.6613028591413918E-2</v>
      </c>
      <c r="AG83" s="142">
        <f t="shared" si="148"/>
        <v>2.6128421190149586E-2</v>
      </c>
      <c r="AH83" s="142">
        <f t="shared" si="149"/>
        <v>2.4595184198950057E-2</v>
      </c>
      <c r="AI83" s="142">
        <f t="shared" si="150"/>
        <v>2.4546019459267477E-2</v>
      </c>
      <c r="AJ83" s="142">
        <f t="shared" si="151"/>
        <v>2.4815187499392332E-2</v>
      </c>
      <c r="AK83" s="142">
        <f t="shared" si="152"/>
        <v>2.4657243425777502E-2</v>
      </c>
      <c r="AL83" s="142">
        <f t="shared" si="153"/>
        <v>2.4336091432026336E-2</v>
      </c>
      <c r="AM83" s="142">
        <f t="shared" si="154"/>
        <v>2.826412554478068E-2</v>
      </c>
      <c r="AN83" s="142">
        <f t="shared" si="155"/>
        <v>3.094739350103945E-2</v>
      </c>
      <c r="AO83" s="142">
        <f t="shared" si="156"/>
        <v>4.2797386701739937E-2</v>
      </c>
      <c r="AP83" s="142">
        <f t="shared" si="157"/>
        <v>4.7297618869157877E-2</v>
      </c>
      <c r="AQ83" s="142"/>
      <c r="AR83" s="142"/>
      <c r="AS83" s="142">
        <f t="shared" si="158"/>
        <v>1.3714559350023645E-2</v>
      </c>
      <c r="AT83" s="142">
        <f t="shared" si="159"/>
        <v>1.3150234892465057E-2</v>
      </c>
      <c r="AU83" s="142">
        <f t="shared" si="160"/>
        <v>1.3150234892465057E-2</v>
      </c>
      <c r="AV83" s="142">
        <f t="shared" si="169"/>
        <v>2.1710843075092391E-2</v>
      </c>
      <c r="AW83" s="142">
        <f t="shared" si="161"/>
        <v>1.4249510597757564E-2</v>
      </c>
      <c r="AX83" s="142">
        <f t="shared" si="162"/>
        <v>1.9569273947554276E-2</v>
      </c>
      <c r="AY83" s="142">
        <f t="shared" si="163"/>
        <v>1.9371107536075717E-2</v>
      </c>
      <c r="AZ83" s="142">
        <f t="shared" si="164"/>
        <v>2.0780144776043629E-2</v>
      </c>
      <c r="BA83" s="142">
        <f t="shared" si="165"/>
        <v>2.5180411704102481E-2</v>
      </c>
      <c r="BB83" s="142">
        <f t="shared" si="166"/>
        <v>3.4151414319003863E-2</v>
      </c>
      <c r="BC83" s="142">
        <f t="shared" si="167"/>
        <v>3.7555527522897592E-2</v>
      </c>
      <c r="BD83" s="142">
        <f t="shared" si="168"/>
        <v>3.4478573888977633E-2</v>
      </c>
    </row>
    <row r="84" spans="1:56" x14ac:dyDescent="0.3">
      <c r="B84" s="140" t="str">
        <f t="shared" si="120"/>
        <v>Lima</v>
      </c>
      <c r="C84" s="142">
        <f t="shared" si="121"/>
        <v>3.5533831323899888E-2</v>
      </c>
      <c r="D84" s="142">
        <f t="shared" si="122"/>
        <v>7.1403863066353698E-2</v>
      </c>
      <c r="E84" s="142">
        <f t="shared" si="123"/>
        <v>0.11680105530279437</v>
      </c>
      <c r="F84" s="142">
        <f t="shared" si="124"/>
        <v>0.12507493043696627</v>
      </c>
      <c r="G84" s="142">
        <f t="shared" si="125"/>
        <v>0.13781847687227744</v>
      </c>
      <c r="H84" s="142">
        <f t="shared" si="126"/>
        <v>0.13392049021965405</v>
      </c>
      <c r="I84" s="142">
        <f t="shared" si="127"/>
        <v>0.130768205760212</v>
      </c>
      <c r="J84" s="142">
        <f t="shared" si="128"/>
        <v>0.12812865302928864</v>
      </c>
      <c r="K84" s="142">
        <f t="shared" si="129"/>
        <v>0.1230450336092473</v>
      </c>
      <c r="L84" s="142">
        <f t="shared" si="130"/>
        <v>0.10944139884581339</v>
      </c>
      <c r="M84" s="142">
        <f t="shared" si="131"/>
        <v>8.4572845472741603E-2</v>
      </c>
      <c r="N84" s="142">
        <f t="shared" si="132"/>
        <v>6.4426630852193245E-2</v>
      </c>
      <c r="O84" s="142">
        <f t="shared" si="133"/>
        <v>0.10510976102144566</v>
      </c>
      <c r="P84" s="142"/>
      <c r="Q84" s="142">
        <f t="shared" si="134"/>
        <v>4.0045258961037056E-2</v>
      </c>
      <c r="R84" s="142">
        <f t="shared" si="135"/>
        <v>6.8990554035964116E-2</v>
      </c>
      <c r="S84" s="142">
        <f t="shared" si="136"/>
        <v>0.10673085047333983</v>
      </c>
      <c r="T84" s="142">
        <f t="shared" si="137"/>
        <v>0.1146373043227225</v>
      </c>
      <c r="U84" s="142">
        <f t="shared" si="138"/>
        <v>0.12475092130267197</v>
      </c>
      <c r="V84" s="142">
        <f t="shared" si="139"/>
        <v>0.12146692746058288</v>
      </c>
      <c r="W84" s="142">
        <f t="shared" si="140"/>
        <v>0.11974783754416976</v>
      </c>
      <c r="X84" s="142">
        <f t="shared" si="141"/>
        <v>0.11755202768719542</v>
      </c>
      <c r="Y84" s="142">
        <f t="shared" si="142"/>
        <v>0.11444520755602869</v>
      </c>
      <c r="Z84" s="142">
        <f t="shared" si="143"/>
        <v>0.10266390632298762</v>
      </c>
      <c r="AA84" s="142">
        <f t="shared" si="144"/>
        <v>8.1788743753632806E-2</v>
      </c>
      <c r="AB84" s="142">
        <f t="shared" si="145"/>
        <v>6.1864589051655851E-2</v>
      </c>
      <c r="AC84" s="142"/>
      <c r="AD84" s="142"/>
      <c r="AE84" s="142">
        <f t="shared" si="146"/>
        <v>3.8643999198086199E-2</v>
      </c>
      <c r="AF84" s="142">
        <f t="shared" si="147"/>
        <v>6.3475097398316679E-2</v>
      </c>
      <c r="AG84" s="142">
        <f t="shared" si="148"/>
        <v>0.10803134442823514</v>
      </c>
      <c r="AH84" s="142">
        <f t="shared" si="149"/>
        <v>0.1189147659949624</v>
      </c>
      <c r="AI84" s="142">
        <f t="shared" si="150"/>
        <v>0.13845592832197182</v>
      </c>
      <c r="AJ84" s="142">
        <f t="shared" si="151"/>
        <v>0.14027132660517161</v>
      </c>
      <c r="AK84" s="142">
        <f t="shared" si="152"/>
        <v>0.14014029235062717</v>
      </c>
      <c r="AL84" s="142">
        <f t="shared" si="153"/>
        <v>0.1383150139317823</v>
      </c>
      <c r="AM84" s="142">
        <f t="shared" si="154"/>
        <v>0.14432168696209022</v>
      </c>
      <c r="AN84" s="142">
        <f t="shared" si="155"/>
        <v>0.12864893499008054</v>
      </c>
      <c r="AO84" s="142">
        <f t="shared" si="156"/>
        <v>0.10555621796571722</v>
      </c>
      <c r="AP84" s="142">
        <f t="shared" si="157"/>
        <v>7.9860109932007803E-2</v>
      </c>
      <c r="AQ84" s="142"/>
      <c r="AR84" s="142"/>
      <c r="AS84" s="142">
        <f t="shared" si="158"/>
        <v>4.1226796591586228E-2</v>
      </c>
      <c r="AT84" s="142">
        <f t="shared" si="159"/>
        <v>0.11312107785230058</v>
      </c>
      <c r="AU84" s="142">
        <f t="shared" si="160"/>
        <v>0.11312107785230058</v>
      </c>
      <c r="AV84" s="142">
        <f t="shared" si="169"/>
        <v>0.21636496922066106</v>
      </c>
      <c r="AW84" s="142">
        <f t="shared" si="161"/>
        <v>0.15233631165312073</v>
      </c>
      <c r="AX84" s="142">
        <f t="shared" si="162"/>
        <v>0.15956837523371087</v>
      </c>
      <c r="AY84" s="142">
        <f t="shared" si="163"/>
        <v>0.15959259605072099</v>
      </c>
      <c r="AZ84" s="142">
        <f t="shared" si="164"/>
        <v>0.15783772533347837</v>
      </c>
      <c r="BA84" s="142">
        <f t="shared" si="165"/>
        <v>0.15501527468520709</v>
      </c>
      <c r="BB84" s="142">
        <f t="shared" si="166"/>
        <v>0.13473489808326938</v>
      </c>
      <c r="BC84" s="142">
        <f t="shared" si="167"/>
        <v>0.10972043718663411</v>
      </c>
      <c r="BD84" s="142">
        <f t="shared" si="168"/>
        <v>8.8793436939545778E-2</v>
      </c>
    </row>
    <row r="85" spans="1:56" x14ac:dyDescent="0.3">
      <c r="B85" s="140" t="str">
        <f t="shared" si="120"/>
        <v>Lima Metropolitana</v>
      </c>
      <c r="C85" s="142">
        <f t="shared" si="121"/>
        <v>0</v>
      </c>
      <c r="D85" s="142">
        <f t="shared" si="122"/>
        <v>5.3217369293522042E-4</v>
      </c>
      <c r="E85" s="142">
        <f t="shared" si="123"/>
        <v>1.0752907749962222E-3</v>
      </c>
      <c r="F85" s="142">
        <f t="shared" si="124"/>
        <v>1.31298113397529E-3</v>
      </c>
      <c r="G85" s="142">
        <f t="shared" si="125"/>
        <v>1.2737181603503138E-3</v>
      </c>
      <c r="H85" s="142">
        <f t="shared" si="126"/>
        <v>1.2532068507490222E-3</v>
      </c>
      <c r="I85" s="142">
        <f t="shared" si="127"/>
        <v>1.2235027616916963E-3</v>
      </c>
      <c r="J85" s="142">
        <f t="shared" si="128"/>
        <v>1.1988063912158524E-3</v>
      </c>
      <c r="K85" s="142">
        <f t="shared" si="129"/>
        <v>1.1512426706336849E-3</v>
      </c>
      <c r="L85" s="142">
        <f t="shared" si="130"/>
        <v>1.0239633781990497E-3</v>
      </c>
      <c r="M85" s="142">
        <f t="shared" si="131"/>
        <v>7.9126984470639591E-4</v>
      </c>
      <c r="N85" s="142">
        <f t="shared" si="132"/>
        <v>5.5733555542566168E-4</v>
      </c>
      <c r="O85" s="142">
        <f t="shared" si="133"/>
        <v>9.6750701566406601E-4</v>
      </c>
      <c r="P85" s="142"/>
      <c r="Q85" s="142">
        <f t="shared" si="134"/>
        <v>0</v>
      </c>
      <c r="R85" s="142">
        <f t="shared" si="135"/>
        <v>3.6813335046335488E-4</v>
      </c>
      <c r="S85" s="142">
        <f t="shared" si="136"/>
        <v>5.9499282838876961E-4</v>
      </c>
      <c r="T85" s="142">
        <f t="shared" si="137"/>
        <v>7.0760512093852399E-4</v>
      </c>
      <c r="U85" s="142">
        <f t="shared" si="138"/>
        <v>6.8729051103126918E-4</v>
      </c>
      <c r="V85" s="142">
        <f t="shared" si="139"/>
        <v>6.5719436678761118E-4</v>
      </c>
      <c r="W85" s="142">
        <f t="shared" si="140"/>
        <v>6.4789326538752258E-4</v>
      </c>
      <c r="X85" s="142">
        <f t="shared" si="141"/>
        <v>6.3591105025855119E-4</v>
      </c>
      <c r="Y85" s="142">
        <f t="shared" si="142"/>
        <v>6.1910435375620032E-4</v>
      </c>
      <c r="Z85" s="142">
        <f t="shared" si="143"/>
        <v>5.5537206612224076E-4</v>
      </c>
      <c r="AA85" s="142">
        <f t="shared" si="144"/>
        <v>4.424455023276939E-4</v>
      </c>
      <c r="AB85" s="142">
        <f t="shared" si="145"/>
        <v>3.279427663267853E-4</v>
      </c>
      <c r="AC85" s="142"/>
      <c r="AD85" s="142"/>
      <c r="AE85" s="142">
        <f t="shared" si="146"/>
        <v>0</v>
      </c>
      <c r="AF85" s="142">
        <f t="shared" si="147"/>
        <v>3.3084833271598672E-4</v>
      </c>
      <c r="AG85" s="142">
        <f t="shared" si="148"/>
        <v>5.4434210812811634E-4</v>
      </c>
      <c r="AH85" s="142">
        <f t="shared" si="149"/>
        <v>6.3166967536786879E-4</v>
      </c>
      <c r="AI85" s="142">
        <f t="shared" si="150"/>
        <v>6.0797258162456104E-4</v>
      </c>
      <c r="AJ85" s="142">
        <f t="shared" si="151"/>
        <v>5.9607836064114119E-4</v>
      </c>
      <c r="AK85" s="142">
        <f t="shared" si="152"/>
        <v>5.8746911165908928E-4</v>
      </c>
      <c r="AL85" s="142">
        <f t="shared" si="153"/>
        <v>5.7981753142286117E-4</v>
      </c>
      <c r="AM85" s="142">
        <f t="shared" si="154"/>
        <v>5.6145077072186536E-4</v>
      </c>
      <c r="AN85" s="142">
        <f t="shared" si="155"/>
        <v>5.0047948595349312E-4</v>
      </c>
      <c r="AO85" s="142">
        <f t="shared" si="156"/>
        <v>4.1064251103789073E-4</v>
      </c>
      <c r="AP85" s="142">
        <f t="shared" si="157"/>
        <v>3.0277436406469431E-4</v>
      </c>
      <c r="AQ85" s="142"/>
      <c r="AR85" s="142"/>
      <c r="AS85" s="142">
        <f t="shared" si="158"/>
        <v>0</v>
      </c>
      <c r="AT85" s="142">
        <f t="shared" si="159"/>
        <v>5.2696384823111998E-4</v>
      </c>
      <c r="AU85" s="142">
        <f t="shared" si="160"/>
        <v>5.2696384823111998E-4</v>
      </c>
      <c r="AV85" s="142">
        <f t="shared" si="169"/>
        <v>9.5874048418921013E-4</v>
      </c>
      <c r="AW85" s="142">
        <f t="shared" si="161"/>
        <v>5.8112689469856595E-4</v>
      </c>
      <c r="AX85" s="142">
        <f t="shared" si="162"/>
        <v>4.9880477667825322E-4</v>
      </c>
      <c r="AY85" s="142">
        <f t="shared" si="163"/>
        <v>4.9375367703666196E-4</v>
      </c>
      <c r="AZ85" s="142">
        <f t="shared" si="164"/>
        <v>4.8832439089930809E-4</v>
      </c>
      <c r="BA85" s="142">
        <f t="shared" si="165"/>
        <v>4.6628161230361995E-4</v>
      </c>
      <c r="BB85" s="142">
        <f t="shared" si="166"/>
        <v>4.0527880648800351E-4</v>
      </c>
      <c r="BC85" s="142">
        <f t="shared" si="167"/>
        <v>3.3003600747045608E-4</v>
      </c>
      <c r="BD85" s="142">
        <f t="shared" si="168"/>
        <v>2.6911610431994555E-4</v>
      </c>
    </row>
    <row r="86" spans="1:56" x14ac:dyDescent="0.3">
      <c r="B86" s="140" t="str">
        <f t="shared" si="120"/>
        <v>Moquegua</v>
      </c>
      <c r="C86" s="142">
        <f t="shared" si="121"/>
        <v>7.9671532003188048E-4</v>
      </c>
      <c r="D86" s="142">
        <f t="shared" si="122"/>
        <v>2.9299915372287969E-3</v>
      </c>
      <c r="E86" s="142">
        <f t="shared" si="123"/>
        <v>3.9501054229711613E-3</v>
      </c>
      <c r="F86" s="142">
        <f t="shared" si="124"/>
        <v>5.4885498367883735E-3</v>
      </c>
      <c r="G86" s="142">
        <f t="shared" si="125"/>
        <v>9.4339277279970133E-3</v>
      </c>
      <c r="H86" s="142">
        <f t="shared" si="126"/>
        <v>2.0981753136734994E-2</v>
      </c>
      <c r="I86" s="142">
        <f t="shared" si="127"/>
        <v>2.1605763071893758E-2</v>
      </c>
      <c r="J86" s="142">
        <f t="shared" si="128"/>
        <v>2.1169651322951708E-2</v>
      </c>
      <c r="K86" s="142">
        <f t="shared" si="129"/>
        <v>2.0329726387845574E-2</v>
      </c>
      <c r="L86" s="142">
        <f t="shared" si="130"/>
        <v>1.8082108873277221E-2</v>
      </c>
      <c r="M86" s="142">
        <f t="shared" si="131"/>
        <v>1.3972987496180641E-2</v>
      </c>
      <c r="N86" s="142">
        <f t="shared" si="132"/>
        <v>1.2322553194960055E-2</v>
      </c>
      <c r="O86" s="142">
        <f t="shared" si="133"/>
        <v>1.3738551727120577E-2</v>
      </c>
      <c r="P86" s="142"/>
      <c r="Q86" s="142">
        <f t="shared" si="134"/>
        <v>3.4770509017653596E-4</v>
      </c>
      <c r="R86" s="142">
        <f t="shared" si="135"/>
        <v>1.3666190727659811E-3</v>
      </c>
      <c r="S86" s="142">
        <f t="shared" si="136"/>
        <v>4.6813509049647524E-3</v>
      </c>
      <c r="T86" s="142">
        <f t="shared" si="137"/>
        <v>7.1057215694693187E-3</v>
      </c>
      <c r="U86" s="142">
        <f t="shared" si="138"/>
        <v>1.155827736275347E-2</v>
      </c>
      <c r="V86" s="142">
        <f t="shared" si="139"/>
        <v>1.4350445621058742E-2</v>
      </c>
      <c r="W86" s="142">
        <f t="shared" si="140"/>
        <v>1.4237232789809609E-2</v>
      </c>
      <c r="X86" s="142">
        <f t="shared" si="141"/>
        <v>1.3973927712812539E-2</v>
      </c>
      <c r="Y86" s="142">
        <f t="shared" si="142"/>
        <v>1.3604606308632595E-2</v>
      </c>
      <c r="Z86" s="142">
        <f t="shared" si="143"/>
        <v>1.2204111097852679E-2</v>
      </c>
      <c r="AA86" s="142">
        <f t="shared" si="144"/>
        <v>9.7225885033330357E-3</v>
      </c>
      <c r="AB86" s="142">
        <f t="shared" si="145"/>
        <v>7.2134669416730234E-3</v>
      </c>
      <c r="AC86" s="142"/>
      <c r="AD86" s="142"/>
      <c r="AE86" s="142">
        <f t="shared" si="146"/>
        <v>2.4678737279018232E-5</v>
      </c>
      <c r="AF86" s="142">
        <f t="shared" si="147"/>
        <v>1.4472346400478558E-3</v>
      </c>
      <c r="AG86" s="142">
        <f t="shared" si="148"/>
        <v>3.9700684419477286E-3</v>
      </c>
      <c r="AH86" s="142">
        <f t="shared" si="149"/>
        <v>7.5213820355281638E-3</v>
      </c>
      <c r="AI86" s="142">
        <f t="shared" si="150"/>
        <v>1.1154787860404436E-2</v>
      </c>
      <c r="AJ86" s="142">
        <f t="shared" si="151"/>
        <v>1.3906244800171764E-2</v>
      </c>
      <c r="AK86" s="142">
        <f t="shared" si="152"/>
        <v>1.376658952420691E-2</v>
      </c>
      <c r="AL86" s="142">
        <f t="shared" si="153"/>
        <v>1.3587284498235071E-2</v>
      </c>
      <c r="AM86" s="142">
        <f t="shared" si="154"/>
        <v>1.3156882881466029E-2</v>
      </c>
      <c r="AN86" s="142">
        <f t="shared" si="155"/>
        <v>1.1728098570067548E-2</v>
      </c>
      <c r="AO86" s="142">
        <f t="shared" si="156"/>
        <v>9.6228836179710342E-3</v>
      </c>
      <c r="AP86" s="142">
        <f t="shared" si="157"/>
        <v>7.095131141039864E-3</v>
      </c>
      <c r="AQ86" s="142"/>
      <c r="AR86" s="142"/>
      <c r="AS86" s="142">
        <f t="shared" si="158"/>
        <v>2.5060240266861389E-4</v>
      </c>
      <c r="AT86" s="142">
        <f t="shared" si="159"/>
        <v>2.7938501221236858E-3</v>
      </c>
      <c r="AU86" s="142">
        <f t="shared" si="160"/>
        <v>2.7938501221236858E-3</v>
      </c>
      <c r="AV86" s="142">
        <f t="shared" si="169"/>
        <v>1.213081607163595E-2</v>
      </c>
      <c r="AW86" s="142">
        <f t="shared" si="161"/>
        <v>1.1239846858045147E-2</v>
      </c>
      <c r="AX86" s="142">
        <f t="shared" si="162"/>
        <v>1.3900699616639397E-2</v>
      </c>
      <c r="AY86" s="142">
        <f t="shared" si="163"/>
        <v>1.3795324662741771E-2</v>
      </c>
      <c r="AZ86" s="142">
        <f t="shared" si="164"/>
        <v>1.3643632091253015E-2</v>
      </c>
      <c r="BA86" s="142">
        <f t="shared" si="165"/>
        <v>1.2160044500905179E-2</v>
      </c>
      <c r="BB86" s="142">
        <f t="shared" si="166"/>
        <v>1.0569167198810429E-2</v>
      </c>
      <c r="BC86" s="142">
        <f t="shared" si="167"/>
        <v>8.6069285853129143E-3</v>
      </c>
      <c r="BD86" s="142">
        <f t="shared" si="168"/>
        <v>6.9406888308138825E-3</v>
      </c>
    </row>
    <row r="87" spans="1:56" x14ac:dyDescent="0.3">
      <c r="B87" s="144" t="str">
        <f t="shared" si="120"/>
        <v>Piura</v>
      </c>
      <c r="C87" s="146">
        <f t="shared" si="121"/>
        <v>7.4109585262183156E-2</v>
      </c>
      <c r="D87" s="142">
        <f t="shared" si="122"/>
        <v>6.022404487448732E-2</v>
      </c>
      <c r="E87" s="142">
        <f t="shared" si="123"/>
        <v>7.3936097875950263E-2</v>
      </c>
      <c r="F87" s="142">
        <f t="shared" si="124"/>
        <v>8.672686691548695E-2</v>
      </c>
      <c r="G87" s="142">
        <f t="shared" si="125"/>
        <v>8.4133414046922234E-2</v>
      </c>
      <c r="H87" s="142">
        <f t="shared" si="126"/>
        <v>7.4343255853273837E-2</v>
      </c>
      <c r="I87" s="142">
        <f t="shared" si="127"/>
        <v>7.2581137579377272E-2</v>
      </c>
      <c r="J87" s="142">
        <f t="shared" si="128"/>
        <v>7.9185237059445135E-2</v>
      </c>
      <c r="K87" s="142">
        <f t="shared" si="129"/>
        <v>9.1854028742213295E-2</v>
      </c>
      <c r="L87" s="142">
        <f t="shared" si="130"/>
        <v>0.16727798413742651</v>
      </c>
      <c r="M87" s="142">
        <f t="shared" si="131"/>
        <v>0.29020447362595081</v>
      </c>
      <c r="N87" s="142">
        <f t="shared" si="132"/>
        <v>0.28387546676852765</v>
      </c>
      <c r="O87" s="142">
        <f t="shared" si="133"/>
        <v>0.14579484503026968</v>
      </c>
      <c r="P87" s="142"/>
      <c r="Q87" s="142">
        <f t="shared" si="134"/>
        <v>9.1855620080057321E-2</v>
      </c>
      <c r="R87" s="142">
        <f t="shared" si="135"/>
        <v>6.1376948421748144E-2</v>
      </c>
      <c r="S87" s="142">
        <f t="shared" si="136"/>
        <v>5.2594732589662886E-2</v>
      </c>
      <c r="T87" s="142">
        <f t="shared" si="137"/>
        <v>5.1357415281535139E-2</v>
      </c>
      <c r="U87" s="142">
        <f t="shared" si="138"/>
        <v>4.9938836273551883E-2</v>
      </c>
      <c r="V87" s="142">
        <f t="shared" si="139"/>
        <v>4.7345711818184061E-2</v>
      </c>
      <c r="W87" s="142">
        <f t="shared" si="140"/>
        <v>5.0990134793151197E-2</v>
      </c>
      <c r="X87" s="142">
        <f t="shared" si="141"/>
        <v>5.5331083947579969E-2</v>
      </c>
      <c r="Y87" s="142">
        <f t="shared" si="142"/>
        <v>6.1404249426008042E-2</v>
      </c>
      <c r="Z87" s="142">
        <f t="shared" si="143"/>
        <v>0.13116273246409724</v>
      </c>
      <c r="AA87" s="142">
        <f t="shared" si="144"/>
        <v>0.23446010513100957</v>
      </c>
      <c r="AB87" s="142">
        <f t="shared" si="145"/>
        <v>0.27205661151616484</v>
      </c>
      <c r="AC87" s="142"/>
      <c r="AD87" s="142"/>
      <c r="AE87" s="142">
        <f t="shared" si="146"/>
        <v>0.10452171082878312</v>
      </c>
      <c r="AF87" s="142">
        <f t="shared" si="147"/>
        <v>7.1976145508596739E-2</v>
      </c>
      <c r="AG87" s="142">
        <f t="shared" si="148"/>
        <v>5.7579298548662977E-2</v>
      </c>
      <c r="AH87" s="142">
        <f t="shared" si="149"/>
        <v>5.7630782163591465E-2</v>
      </c>
      <c r="AI87" s="142">
        <f t="shared" si="150"/>
        <v>5.6560667615215984E-2</v>
      </c>
      <c r="AJ87" s="142">
        <f t="shared" si="151"/>
        <v>5.8023432375628313E-2</v>
      </c>
      <c r="AK87" s="142">
        <f t="shared" si="152"/>
        <v>6.098368292725459E-2</v>
      </c>
      <c r="AL87" s="142">
        <f t="shared" si="153"/>
        <v>6.4667149248131606E-2</v>
      </c>
      <c r="AM87" s="142">
        <f t="shared" si="154"/>
        <v>6.866881732427986E-2</v>
      </c>
      <c r="AN87" s="142">
        <f t="shared" si="155"/>
        <v>0.1440478474495957</v>
      </c>
      <c r="AO87" s="142">
        <f t="shared" si="156"/>
        <v>0.24767023947874733</v>
      </c>
      <c r="AP87" s="142">
        <f t="shared" si="157"/>
        <v>0.28972622294653566</v>
      </c>
      <c r="AQ87" s="142"/>
      <c r="AR87" s="142"/>
      <c r="AS87" s="142">
        <f t="shared" si="158"/>
        <v>0.19740653609882519</v>
      </c>
      <c r="AT87" s="142">
        <f t="shared" si="159"/>
        <v>0.1038932186673574</v>
      </c>
      <c r="AU87" s="142">
        <f t="shared" si="160"/>
        <v>0.1038932186673574</v>
      </c>
      <c r="AV87" s="142">
        <f t="shared" si="169"/>
        <v>0.16333758346033841</v>
      </c>
      <c r="AW87" s="142">
        <f t="shared" si="161"/>
        <v>0.10072547522093944</v>
      </c>
      <c r="AX87" s="142">
        <f t="shared" si="162"/>
        <v>9.8643500087657654E-2</v>
      </c>
      <c r="AY87" s="142">
        <f t="shared" si="163"/>
        <v>9.8737979268785567E-2</v>
      </c>
      <c r="AZ87" s="142">
        <f t="shared" si="164"/>
        <v>0.1023381579200421</v>
      </c>
      <c r="BA87" s="142">
        <f t="shared" si="165"/>
        <v>0.11836961852400771</v>
      </c>
      <c r="BB87" s="142">
        <f t="shared" si="166"/>
        <v>0.18948560429860406</v>
      </c>
      <c r="BC87" s="142">
        <f t="shared" si="167"/>
        <v>0.25175188064218984</v>
      </c>
      <c r="BD87" s="142">
        <f t="shared" si="168"/>
        <v>0.22791329825537948</v>
      </c>
    </row>
    <row r="88" spans="1:56" x14ac:dyDescent="0.3">
      <c r="B88" s="140" t="str">
        <f t="shared" si="120"/>
        <v>San Martín</v>
      </c>
      <c r="C88" s="142">
        <f t="shared" si="121"/>
        <v>4.3243017557410693E-4</v>
      </c>
      <c r="D88" s="142">
        <f t="shared" si="122"/>
        <v>5.421832294794565E-4</v>
      </c>
      <c r="E88" s="142">
        <f t="shared" si="123"/>
        <v>5.4884304737266832E-4</v>
      </c>
      <c r="F88" s="142">
        <f t="shared" si="124"/>
        <v>7.1585015830378151E-4</v>
      </c>
      <c r="G88" s="142">
        <f t="shared" si="125"/>
        <v>1.2017017869134102E-3</v>
      </c>
      <c r="H88" s="142">
        <f t="shared" si="126"/>
        <v>1.5788100666268253E-3</v>
      </c>
      <c r="I88" s="142">
        <f t="shared" si="127"/>
        <v>1.7060959533125178E-3</v>
      </c>
      <c r="J88" s="142">
        <f t="shared" si="128"/>
        <v>1.7819368054307881E-3</v>
      </c>
      <c r="K88" s="142">
        <f t="shared" si="129"/>
        <v>1.8739658010875886E-3</v>
      </c>
      <c r="L88" s="142">
        <f t="shared" si="130"/>
        <v>1.9057160022798107E-3</v>
      </c>
      <c r="M88" s="142">
        <f t="shared" si="131"/>
        <v>1.613785705268373E-3</v>
      </c>
      <c r="N88" s="142">
        <f t="shared" si="132"/>
        <v>1.2614814522805219E-3</v>
      </c>
      <c r="O88" s="142">
        <f t="shared" si="133"/>
        <v>1.3634923694570433E-3</v>
      </c>
      <c r="P88" s="142"/>
      <c r="Q88" s="142">
        <f t="shared" si="134"/>
        <v>3.480799455024617E-4</v>
      </c>
      <c r="R88" s="142">
        <f t="shared" si="135"/>
        <v>4.7620919647094531E-4</v>
      </c>
      <c r="S88" s="142">
        <f t="shared" si="136"/>
        <v>5.3491748057081642E-4</v>
      </c>
      <c r="T88" s="142">
        <f t="shared" si="137"/>
        <v>7.3846229542596619E-4</v>
      </c>
      <c r="U88" s="142">
        <f t="shared" si="138"/>
        <v>1.0899196536876469E-3</v>
      </c>
      <c r="V88" s="142">
        <f t="shared" si="139"/>
        <v>1.4028899357619374E-3</v>
      </c>
      <c r="W88" s="142">
        <f t="shared" si="140"/>
        <v>1.5196608592515327E-3</v>
      </c>
      <c r="X88" s="142">
        <f t="shared" si="141"/>
        <v>1.5997762270655376E-3</v>
      </c>
      <c r="Y88" s="142">
        <f t="shared" si="142"/>
        <v>1.7430203966277041E-3</v>
      </c>
      <c r="Z88" s="142">
        <f t="shared" si="143"/>
        <v>1.7341251343217579E-3</v>
      </c>
      <c r="AA88" s="142">
        <f t="shared" si="144"/>
        <v>1.4895501558202049E-3</v>
      </c>
      <c r="AB88" s="142">
        <f t="shared" si="145"/>
        <v>1.2581452041467863E-3</v>
      </c>
      <c r="AC88" s="142"/>
      <c r="AD88" s="142"/>
      <c r="AE88" s="142">
        <f t="shared" si="146"/>
        <v>3.2179137824602211E-4</v>
      </c>
      <c r="AF88" s="142">
        <f t="shared" si="147"/>
        <v>4.6270379255526471E-4</v>
      </c>
      <c r="AG88" s="142">
        <f t="shared" si="148"/>
        <v>5.2740702031968607E-4</v>
      </c>
      <c r="AH88" s="142">
        <f t="shared" si="149"/>
        <v>7.1584692018161842E-4</v>
      </c>
      <c r="AI88" s="142">
        <f t="shared" si="150"/>
        <v>1.0023685882387698E-3</v>
      </c>
      <c r="AJ88" s="142">
        <f t="shared" si="151"/>
        <v>1.3360377048853161E-3</v>
      </c>
      <c r="AK88" s="142">
        <f t="shared" si="152"/>
        <v>1.4454609967186642E-3</v>
      </c>
      <c r="AL88" s="142">
        <f t="shared" si="153"/>
        <v>1.5526363853295365E-3</v>
      </c>
      <c r="AM88" s="142">
        <f t="shared" si="154"/>
        <v>1.6657986229032353E-3</v>
      </c>
      <c r="AN88" s="142">
        <f t="shared" si="155"/>
        <v>1.7401729252980648E-3</v>
      </c>
      <c r="AO88" s="142">
        <f t="shared" si="156"/>
        <v>1.9337368246073084E-3</v>
      </c>
      <c r="AP88" s="142">
        <f t="shared" si="157"/>
        <v>1.4801577208766123E-3</v>
      </c>
      <c r="AQ88" s="142"/>
      <c r="AR88" s="142"/>
      <c r="AS88" s="142">
        <f t="shared" si="158"/>
        <v>3.0753860360659081E-4</v>
      </c>
      <c r="AT88" s="142">
        <f t="shared" si="159"/>
        <v>5.0161783097870739E-4</v>
      </c>
      <c r="AU88" s="142">
        <f t="shared" si="160"/>
        <v>5.0161783097870739E-4</v>
      </c>
      <c r="AV88" s="142">
        <f t="shared" si="169"/>
        <v>1.1150345818749326E-3</v>
      </c>
      <c r="AW88" s="142">
        <f t="shared" si="161"/>
        <v>9.349269666313496E-4</v>
      </c>
      <c r="AX88" s="142">
        <f t="shared" si="162"/>
        <v>1.2122640540418149E-3</v>
      </c>
      <c r="AY88" s="142">
        <f t="shared" si="163"/>
        <v>1.242812355560079E-3</v>
      </c>
      <c r="AZ88" s="142">
        <f t="shared" si="164"/>
        <v>1.3517006575917364E-3</v>
      </c>
      <c r="BA88" s="142">
        <f t="shared" si="165"/>
        <v>1.5247296862927007E-3</v>
      </c>
      <c r="BB88" s="142">
        <f t="shared" si="166"/>
        <v>1.5107274203834049E-3</v>
      </c>
      <c r="BC88" s="142">
        <f t="shared" si="167"/>
        <v>1.6090701822051023E-3</v>
      </c>
      <c r="BD88" s="142">
        <f t="shared" si="168"/>
        <v>1.3409313072134037E-3</v>
      </c>
    </row>
    <row r="89" spans="1:56" x14ac:dyDescent="0.3">
      <c r="B89" s="140" t="str">
        <f t="shared" si="120"/>
        <v>Tacna</v>
      </c>
      <c r="C89" s="142">
        <f t="shared" si="121"/>
        <v>1.1273007335656029E-2</v>
      </c>
      <c r="D89" s="142">
        <f t="shared" si="122"/>
        <v>1.4209371252588525E-2</v>
      </c>
      <c r="E89" s="142">
        <f t="shared" si="123"/>
        <v>2.2496256401505002E-2</v>
      </c>
      <c r="F89" s="142">
        <f t="shared" si="124"/>
        <v>2.12604551130798E-2</v>
      </c>
      <c r="G89" s="142">
        <f t="shared" si="125"/>
        <v>2.0624689170402097E-2</v>
      </c>
      <c r="H89" s="142">
        <f t="shared" si="126"/>
        <v>1.9167850799991216E-2</v>
      </c>
      <c r="I89" s="142">
        <f t="shared" si="127"/>
        <v>1.8713525524909791E-2</v>
      </c>
      <c r="J89" s="142">
        <f t="shared" si="128"/>
        <v>1.8335793513391218E-2</v>
      </c>
      <c r="K89" s="142">
        <f t="shared" si="129"/>
        <v>1.7608304432824386E-2</v>
      </c>
      <c r="L89" s="142">
        <f t="shared" si="130"/>
        <v>1.5661562371960782E-2</v>
      </c>
      <c r="M89" s="142">
        <f t="shared" si="131"/>
        <v>1.2102505118607809E-2</v>
      </c>
      <c r="N89" s="142">
        <f t="shared" si="132"/>
        <v>9.2667231252115505E-3</v>
      </c>
      <c r="O89" s="142">
        <f t="shared" si="133"/>
        <v>1.6154652368384231E-2</v>
      </c>
      <c r="P89" s="142"/>
      <c r="Q89" s="142">
        <f t="shared" si="134"/>
        <v>9.0286582787253919E-3</v>
      </c>
      <c r="R89" s="142">
        <f t="shared" si="135"/>
        <v>1.2651628723263553E-2</v>
      </c>
      <c r="S89" s="142">
        <f t="shared" si="136"/>
        <v>1.6206628078012222E-2</v>
      </c>
      <c r="T89" s="142">
        <f t="shared" si="137"/>
        <v>1.5758257911321957E-2</v>
      </c>
      <c r="U89" s="142">
        <f t="shared" si="138"/>
        <v>1.5322988072432214E-2</v>
      </c>
      <c r="V89" s="142">
        <f t="shared" si="139"/>
        <v>1.4600267009099537E-2</v>
      </c>
      <c r="W89" s="142">
        <f t="shared" si="140"/>
        <v>1.4393633217358761E-2</v>
      </c>
      <c r="X89" s="142">
        <f t="shared" si="141"/>
        <v>1.4127435652247871E-2</v>
      </c>
      <c r="Y89" s="142">
        <f t="shared" si="142"/>
        <v>1.3754057137646995E-2</v>
      </c>
      <c r="Z89" s="142">
        <f t="shared" si="143"/>
        <v>1.2338177051661323E-2</v>
      </c>
      <c r="AA89" s="142">
        <f t="shared" si="144"/>
        <v>9.8293941601102532E-3</v>
      </c>
      <c r="AB89" s="142">
        <f t="shared" si="145"/>
        <v>7.2855949381884777E-3</v>
      </c>
      <c r="AC89" s="142"/>
      <c r="AD89" s="142"/>
      <c r="AE89" s="142">
        <f t="shared" si="146"/>
        <v>8.458516228181152E-3</v>
      </c>
      <c r="AF89" s="142">
        <f t="shared" si="147"/>
        <v>1.1990983905108658E-2</v>
      </c>
      <c r="AG89" s="142">
        <f t="shared" si="148"/>
        <v>1.5406091309154867E-2</v>
      </c>
      <c r="AH89" s="142">
        <f t="shared" si="149"/>
        <v>1.4711731950737286E-2</v>
      </c>
      <c r="AI89" s="142">
        <f t="shared" si="150"/>
        <v>1.4159821189847894E-2</v>
      </c>
      <c r="AJ89" s="142">
        <f t="shared" si="151"/>
        <v>1.4073358708671768E-2</v>
      </c>
      <c r="AK89" s="142">
        <f t="shared" si="152"/>
        <v>1.3870095082382159E-2</v>
      </c>
      <c r="AL89" s="142">
        <f t="shared" si="153"/>
        <v>1.3689441932623801E-2</v>
      </c>
      <c r="AM89" s="142">
        <f t="shared" si="154"/>
        <v>1.3255804295814728E-2</v>
      </c>
      <c r="AN89" s="142">
        <f t="shared" si="155"/>
        <v>1.1816277518578699E-2</v>
      </c>
      <c r="AO89" s="142">
        <f t="shared" si="156"/>
        <v>9.6952342853881303E-3</v>
      </c>
      <c r="AP89" s="142">
        <f t="shared" si="157"/>
        <v>7.1484766343291499E-3</v>
      </c>
      <c r="AQ89" s="142"/>
      <c r="AR89" s="142"/>
      <c r="AS89" s="142">
        <f t="shared" si="158"/>
        <v>7.0941675183304126E-3</v>
      </c>
      <c r="AT89" s="142">
        <f t="shared" si="159"/>
        <v>1.3871376805922819E-2</v>
      </c>
      <c r="AU89" s="142">
        <f t="shared" si="160"/>
        <v>1.3871376805922819E-2</v>
      </c>
      <c r="AV89" s="142">
        <f t="shared" si="169"/>
        <v>2.1023212130682957E-2</v>
      </c>
      <c r="AW89" s="142">
        <f t="shared" si="161"/>
        <v>1.2742920721059193E-2</v>
      </c>
      <c r="AX89" s="142">
        <f t="shared" si="162"/>
        <v>1.2269916355639629E-2</v>
      </c>
      <c r="AY89" s="142">
        <f t="shared" si="163"/>
        <v>1.2145666202064408E-2</v>
      </c>
      <c r="AZ89" s="142">
        <f t="shared" si="164"/>
        <v>1.2012113177131897E-2</v>
      </c>
      <c r="BA89" s="142">
        <f t="shared" si="165"/>
        <v>1.1469890924538206E-2</v>
      </c>
      <c r="BB89" s="142">
        <f t="shared" si="166"/>
        <v>9.9693052048073199E-3</v>
      </c>
      <c r="BC89" s="142">
        <f t="shared" si="167"/>
        <v>8.1184350979538276E-3</v>
      </c>
      <c r="BD89" s="142">
        <f t="shared" si="168"/>
        <v>6.5235818704944054E-3</v>
      </c>
    </row>
    <row r="90" spans="1:56" x14ac:dyDescent="0.3">
      <c r="B90" s="140" t="str">
        <f t="shared" si="120"/>
        <v>Tumbes</v>
      </c>
      <c r="C90" s="142">
        <f t="shared" si="121"/>
        <v>0</v>
      </c>
      <c r="D90" s="142">
        <f t="shared" si="122"/>
        <v>0</v>
      </c>
      <c r="E90" s="142">
        <f t="shared" si="123"/>
        <v>0</v>
      </c>
      <c r="F90" s="142">
        <f t="shared" si="124"/>
        <v>0</v>
      </c>
      <c r="G90" s="142">
        <f t="shared" si="125"/>
        <v>0</v>
      </c>
      <c r="H90" s="142">
        <f t="shared" si="126"/>
        <v>0</v>
      </c>
      <c r="I90" s="142">
        <f t="shared" si="127"/>
        <v>3.2941514786404207E-5</v>
      </c>
      <c r="J90" s="142">
        <f t="shared" si="128"/>
        <v>3.2276591192708612E-5</v>
      </c>
      <c r="K90" s="142">
        <f t="shared" si="129"/>
        <v>3.0995988439767146E-5</v>
      </c>
      <c r="L90" s="142">
        <f t="shared" si="130"/>
        <v>6.7084879164039146E-5</v>
      </c>
      <c r="M90" s="142">
        <f t="shared" si="131"/>
        <v>5.183998085130527E-5</v>
      </c>
      <c r="N90" s="142">
        <f t="shared" si="132"/>
        <v>3.942129538376631E-5</v>
      </c>
      <c r="O90" s="142">
        <f t="shared" si="133"/>
        <v>2.6864914320772657E-5</v>
      </c>
      <c r="P90" s="142"/>
      <c r="Q90" s="142">
        <f t="shared" si="134"/>
        <v>0</v>
      </c>
      <c r="R90" s="142">
        <f t="shared" si="135"/>
        <v>0</v>
      </c>
      <c r="S90" s="142">
        <f t="shared" si="136"/>
        <v>0</v>
      </c>
      <c r="T90" s="142">
        <f t="shared" si="137"/>
        <v>0</v>
      </c>
      <c r="U90" s="142">
        <f t="shared" si="138"/>
        <v>0</v>
      </c>
      <c r="V90" s="142">
        <f t="shared" si="139"/>
        <v>0</v>
      </c>
      <c r="W90" s="142">
        <f t="shared" si="140"/>
        <v>0</v>
      </c>
      <c r="X90" s="142">
        <f t="shared" si="141"/>
        <v>0</v>
      </c>
      <c r="Y90" s="142">
        <f t="shared" si="142"/>
        <v>0</v>
      </c>
      <c r="Z90" s="142">
        <f t="shared" si="143"/>
        <v>3.492906076240508E-5</v>
      </c>
      <c r="AA90" s="142">
        <f t="shared" si="144"/>
        <v>2.7826761152685149E-5</v>
      </c>
      <c r="AB90" s="142">
        <f t="shared" si="145"/>
        <v>2.0625331215521088E-5</v>
      </c>
      <c r="AC90" s="142"/>
      <c r="AD90" s="142"/>
      <c r="AE90" s="142">
        <f t="shared" si="146"/>
        <v>0</v>
      </c>
      <c r="AF90" s="142">
        <f t="shared" si="147"/>
        <v>0</v>
      </c>
      <c r="AG90" s="142">
        <f t="shared" si="148"/>
        <v>0</v>
      </c>
      <c r="AH90" s="142">
        <f t="shared" si="149"/>
        <v>0</v>
      </c>
      <c r="AI90" s="142">
        <f t="shared" si="150"/>
        <v>0</v>
      </c>
      <c r="AJ90" s="142">
        <f t="shared" si="151"/>
        <v>0</v>
      </c>
      <c r="AK90" s="142">
        <f t="shared" si="152"/>
        <v>0</v>
      </c>
      <c r="AL90" s="142">
        <f t="shared" si="153"/>
        <v>0</v>
      </c>
      <c r="AM90" s="142">
        <f t="shared" si="154"/>
        <v>0</v>
      </c>
      <c r="AN90" s="142">
        <f t="shared" si="155"/>
        <v>0</v>
      </c>
      <c r="AO90" s="142">
        <f t="shared" si="156"/>
        <v>0</v>
      </c>
      <c r="AP90" s="142">
        <f t="shared" si="157"/>
        <v>0</v>
      </c>
      <c r="AQ90" s="142"/>
      <c r="AR90" s="142"/>
      <c r="AS90" s="142">
        <f t="shared" si="158"/>
        <v>0</v>
      </c>
      <c r="AT90" s="142">
        <f t="shared" si="159"/>
        <v>0</v>
      </c>
      <c r="AU90" s="142">
        <f t="shared" si="160"/>
        <v>0</v>
      </c>
      <c r="AV90" s="142">
        <f t="shared" si="169"/>
        <v>0</v>
      </c>
      <c r="AW90" s="142">
        <f t="shared" si="161"/>
        <v>0</v>
      </c>
      <c r="AX90" s="142">
        <f t="shared" si="162"/>
        <v>0</v>
      </c>
      <c r="AY90" s="142">
        <f t="shared" si="163"/>
        <v>0</v>
      </c>
      <c r="AZ90" s="142">
        <f t="shared" si="164"/>
        <v>0</v>
      </c>
      <c r="BA90" s="142">
        <f t="shared" si="165"/>
        <v>0</v>
      </c>
      <c r="BB90" s="142">
        <f t="shared" si="166"/>
        <v>1.1218272923639145E-5</v>
      </c>
      <c r="BC90" s="142">
        <f t="shared" si="167"/>
        <v>9.1355233660395661E-6</v>
      </c>
      <c r="BD90" s="142">
        <f t="shared" si="168"/>
        <v>7.3408648205113336E-6</v>
      </c>
    </row>
    <row r="91" spans="1:56" x14ac:dyDescent="0.3">
      <c r="C91" s="143">
        <f>+SUM(C77:C90)</f>
        <v>0.99999999999999989</v>
      </c>
      <c r="D91" s="143">
        <f t="shared" ref="D91:BD91" si="170">+SUM(D77:D90)</f>
        <v>1</v>
      </c>
      <c r="E91" s="143">
        <f t="shared" si="170"/>
        <v>0.99999999999999967</v>
      </c>
      <c r="F91" s="143">
        <f t="shared" si="170"/>
        <v>0.99999999999999989</v>
      </c>
      <c r="G91" s="143">
        <f t="shared" si="170"/>
        <v>0.99999999999999978</v>
      </c>
      <c r="H91" s="143">
        <f t="shared" si="170"/>
        <v>1</v>
      </c>
      <c r="I91" s="143">
        <f t="shared" si="170"/>
        <v>0.99999999999999978</v>
      </c>
      <c r="J91" s="143">
        <f t="shared" si="170"/>
        <v>0.99999999999999989</v>
      </c>
      <c r="K91" s="143">
        <f t="shared" si="170"/>
        <v>1</v>
      </c>
      <c r="L91" s="143">
        <f t="shared" si="170"/>
        <v>1</v>
      </c>
      <c r="M91" s="143">
        <f t="shared" si="170"/>
        <v>0.99999999999999989</v>
      </c>
      <c r="N91" s="143">
        <f t="shared" si="170"/>
        <v>1</v>
      </c>
      <c r="O91" s="143">
        <f t="shared" si="170"/>
        <v>1</v>
      </c>
      <c r="P91" s="143"/>
      <c r="Q91" s="143">
        <f t="shared" si="170"/>
        <v>1</v>
      </c>
      <c r="R91" s="143">
        <f t="shared" si="170"/>
        <v>0.99999999999999989</v>
      </c>
      <c r="S91" s="143">
        <f t="shared" si="170"/>
        <v>0.99999999999999978</v>
      </c>
      <c r="T91" s="143">
        <f t="shared" si="170"/>
        <v>0.99999999999999978</v>
      </c>
      <c r="U91" s="143">
        <f t="shared" si="170"/>
        <v>1</v>
      </c>
      <c r="V91" s="143">
        <f t="shared" si="170"/>
        <v>0.99999999999999989</v>
      </c>
      <c r="W91" s="143">
        <f t="shared" si="170"/>
        <v>0.99999999999999989</v>
      </c>
      <c r="X91" s="143">
        <f t="shared" si="170"/>
        <v>1</v>
      </c>
      <c r="Y91" s="143">
        <f t="shared" si="170"/>
        <v>1</v>
      </c>
      <c r="Z91" s="143">
        <f t="shared" si="170"/>
        <v>1</v>
      </c>
      <c r="AA91" s="143">
        <f t="shared" si="170"/>
        <v>1.0000000000000002</v>
      </c>
      <c r="AB91" s="143">
        <f t="shared" si="170"/>
        <v>0.99999999999999978</v>
      </c>
      <c r="AC91" s="143"/>
      <c r="AD91" s="143"/>
      <c r="AE91" s="143">
        <f t="shared" si="170"/>
        <v>1</v>
      </c>
      <c r="AF91" s="143">
        <f t="shared" si="170"/>
        <v>1</v>
      </c>
      <c r="AG91" s="143">
        <f t="shared" si="170"/>
        <v>1</v>
      </c>
      <c r="AH91" s="143">
        <f t="shared" si="170"/>
        <v>0.99999999999999989</v>
      </c>
      <c r="AI91" s="143">
        <f t="shared" si="170"/>
        <v>0.99999999999999989</v>
      </c>
      <c r="AJ91" s="143">
        <f t="shared" si="170"/>
        <v>0.99999999999999989</v>
      </c>
      <c r="AK91" s="143">
        <f t="shared" si="170"/>
        <v>0.99999999999999989</v>
      </c>
      <c r="AL91" s="143">
        <f t="shared" si="170"/>
        <v>0.99999999999999989</v>
      </c>
      <c r="AM91" s="143">
        <f t="shared" si="170"/>
        <v>0.99999999999999989</v>
      </c>
      <c r="AN91" s="143">
        <f t="shared" si="170"/>
        <v>0.99999999999999978</v>
      </c>
      <c r="AO91" s="143">
        <f t="shared" si="170"/>
        <v>0.99999999999999967</v>
      </c>
      <c r="AP91" s="143">
        <f t="shared" si="170"/>
        <v>1</v>
      </c>
      <c r="AQ91" s="143"/>
      <c r="AR91" s="143"/>
      <c r="AS91" s="143">
        <f t="shared" si="170"/>
        <v>1</v>
      </c>
      <c r="AT91" s="143">
        <f t="shared" si="170"/>
        <v>1</v>
      </c>
      <c r="AU91" s="143">
        <f t="shared" si="170"/>
        <v>1</v>
      </c>
      <c r="AV91" s="143">
        <f t="shared" si="170"/>
        <v>1.5900435583392447</v>
      </c>
      <c r="AW91" s="143">
        <f t="shared" si="170"/>
        <v>1</v>
      </c>
      <c r="AX91" s="143">
        <f t="shared" si="170"/>
        <v>1.0000000000000002</v>
      </c>
      <c r="AY91" s="143">
        <f t="shared" si="170"/>
        <v>0.99999999999999978</v>
      </c>
      <c r="AZ91" s="143">
        <f t="shared" si="170"/>
        <v>0.99999999999999978</v>
      </c>
      <c r="BA91" s="143">
        <f t="shared" si="170"/>
        <v>0.99999999999999989</v>
      </c>
      <c r="BB91" s="143">
        <f t="shared" si="170"/>
        <v>0.99999999999999989</v>
      </c>
      <c r="BC91" s="143">
        <f t="shared" si="170"/>
        <v>1.0000000000000002</v>
      </c>
      <c r="BD91" s="143">
        <f t="shared" si="170"/>
        <v>1</v>
      </c>
    </row>
    <row r="93" spans="1:56" x14ac:dyDescent="0.3">
      <c r="A93" s="140"/>
      <c r="C93" s="140"/>
      <c r="D93" s="140"/>
      <c r="E93" s="140"/>
      <c r="F93" s="140"/>
      <c r="G93" s="140"/>
      <c r="H93" s="140"/>
      <c r="I93" s="140"/>
      <c r="J93" s="140"/>
      <c r="K93" s="140"/>
      <c r="L93" s="140"/>
      <c r="M93" s="140"/>
      <c r="N93" s="140"/>
      <c r="O93" s="140"/>
      <c r="P93" s="140"/>
      <c r="Q93" s="140"/>
      <c r="R93" s="140"/>
      <c r="S93" s="140"/>
      <c r="T93" s="140"/>
      <c r="U93" s="140"/>
      <c r="V93" s="140"/>
      <c r="W93" s="140"/>
      <c r="X93" s="140"/>
      <c r="Y93" s="140"/>
      <c r="Z93" s="140"/>
      <c r="AA93" s="140"/>
      <c r="AB93" s="140"/>
      <c r="AC93" s="140"/>
      <c r="AD93" s="140"/>
      <c r="AE93" s="140"/>
      <c r="AF93" s="140"/>
      <c r="AG93" s="140"/>
      <c r="AH93" s="140"/>
      <c r="AI93" s="140"/>
      <c r="AJ93" s="140"/>
      <c r="AK93" s="140"/>
      <c r="AL93" s="140"/>
      <c r="AM93" s="140"/>
      <c r="AN93" s="140"/>
      <c r="AO93" s="140"/>
      <c r="AP93" s="140"/>
      <c r="AQ93" s="140"/>
      <c r="AR93" s="140"/>
      <c r="AS93" s="140"/>
      <c r="AT93" s="140"/>
      <c r="AU93" s="140"/>
      <c r="AV93" s="140"/>
      <c r="AW93" s="140"/>
      <c r="AX93" s="140"/>
      <c r="AY93" s="140"/>
      <c r="AZ93" s="140"/>
      <c r="BA93" s="140"/>
      <c r="BB93" s="140"/>
      <c r="BC93" s="140"/>
      <c r="BD93" s="140"/>
    </row>
    <row r="94" spans="1:56" x14ac:dyDescent="0.3">
      <c r="A94" s="140"/>
      <c r="C94" s="140"/>
      <c r="D94" s="140"/>
      <c r="E94" s="140"/>
      <c r="F94" s="140"/>
      <c r="G94" s="140"/>
      <c r="H94" s="140"/>
      <c r="I94" s="140"/>
      <c r="J94" s="140"/>
      <c r="K94" s="140"/>
      <c r="L94" s="140"/>
      <c r="M94" s="140"/>
      <c r="N94" s="140"/>
      <c r="O94" s="140"/>
      <c r="P94" s="140"/>
      <c r="Q94" s="140"/>
      <c r="R94" s="140"/>
      <c r="S94" s="140"/>
      <c r="T94" s="140"/>
      <c r="U94" s="140"/>
      <c r="V94" s="140"/>
      <c r="W94" s="140"/>
      <c r="X94" s="140"/>
      <c r="Y94" s="140"/>
      <c r="Z94" s="140"/>
      <c r="AA94" s="140"/>
      <c r="AB94" s="140"/>
      <c r="AC94" s="140"/>
      <c r="AD94" s="140"/>
      <c r="AE94" s="140"/>
      <c r="AF94" s="140"/>
      <c r="AG94" s="140"/>
      <c r="AH94" s="140"/>
      <c r="AI94" s="140"/>
      <c r="AJ94" s="140"/>
      <c r="AK94" s="140"/>
      <c r="AL94" s="140"/>
      <c r="AM94" s="140"/>
      <c r="AN94" s="140"/>
      <c r="AO94" s="140"/>
      <c r="AP94" s="140"/>
      <c r="AQ94" s="140"/>
      <c r="AR94" s="140"/>
      <c r="AS94" s="140"/>
      <c r="AT94" s="140"/>
      <c r="AU94" s="140"/>
      <c r="AV94" s="140"/>
      <c r="AW94" s="140"/>
      <c r="AX94" s="140"/>
      <c r="AY94" s="140"/>
      <c r="AZ94" s="140"/>
      <c r="BA94" s="140"/>
      <c r="BB94" s="140"/>
      <c r="BC94" s="140"/>
      <c r="BD94" s="140"/>
    </row>
    <row r="112" spans="1:56" x14ac:dyDescent="0.3">
      <c r="A112" t="s">
        <v>160</v>
      </c>
      <c r="C112" s="140"/>
      <c r="D112" s="140"/>
      <c r="E112" s="140"/>
      <c r="F112" s="140"/>
      <c r="G112" s="140"/>
      <c r="H112" s="140"/>
      <c r="I112" s="140"/>
      <c r="J112" s="140"/>
      <c r="K112" s="140"/>
      <c r="L112" s="140"/>
      <c r="M112" s="140"/>
      <c r="N112" s="140"/>
      <c r="O112" s="140"/>
      <c r="P112" s="140"/>
      <c r="Q112" s="140"/>
      <c r="R112" s="140"/>
      <c r="S112" s="140"/>
      <c r="T112" s="140"/>
      <c r="U112" s="140"/>
      <c r="V112" s="140"/>
      <c r="W112" s="140"/>
      <c r="X112" s="140"/>
      <c r="Y112" s="140"/>
      <c r="Z112" s="140"/>
      <c r="AA112" s="140"/>
      <c r="AB112" s="140"/>
      <c r="AC112" s="140"/>
      <c r="AD112" s="140"/>
      <c r="AE112" s="140"/>
      <c r="AF112" s="140"/>
      <c r="AG112" s="140"/>
      <c r="AH112" s="140"/>
      <c r="AI112" s="140"/>
      <c r="AJ112" s="140"/>
      <c r="AK112" s="140"/>
      <c r="AL112" s="140"/>
      <c r="AM112" s="140"/>
      <c r="AN112" s="140"/>
      <c r="AO112" s="140"/>
      <c r="AP112" s="140"/>
      <c r="AQ112" s="140"/>
      <c r="AR112" s="140"/>
      <c r="AS112" s="140"/>
      <c r="AT112" s="140"/>
      <c r="AU112" s="140"/>
      <c r="AV112" s="140"/>
      <c r="AW112" s="140"/>
      <c r="AX112" s="140"/>
      <c r="AY112" s="140"/>
      <c r="AZ112" s="140"/>
      <c r="BA112" s="140"/>
      <c r="BB112" s="140"/>
      <c r="BC112" s="140"/>
      <c r="BD112" s="140"/>
    </row>
    <row r="113" spans="1:56" x14ac:dyDescent="0.3">
      <c r="C113" s="147">
        <f t="shared" ref="C113:N113" si="171">+C58</f>
        <v>43831</v>
      </c>
      <c r="D113" s="147">
        <f t="shared" si="171"/>
        <v>43862</v>
      </c>
      <c r="E113" s="147">
        <f t="shared" si="171"/>
        <v>43891</v>
      </c>
      <c r="F113" s="147">
        <f t="shared" si="171"/>
        <v>43922</v>
      </c>
      <c r="G113" s="147">
        <f t="shared" si="171"/>
        <v>43952</v>
      </c>
      <c r="H113" s="147">
        <f t="shared" si="171"/>
        <v>43983</v>
      </c>
      <c r="I113" s="147">
        <f t="shared" si="171"/>
        <v>44013</v>
      </c>
      <c r="J113" s="147">
        <f t="shared" si="171"/>
        <v>44044</v>
      </c>
      <c r="K113" s="147">
        <f t="shared" si="171"/>
        <v>44075</v>
      </c>
      <c r="L113" s="147">
        <f t="shared" si="171"/>
        <v>44105</v>
      </c>
      <c r="M113" s="147">
        <f t="shared" si="171"/>
        <v>44136</v>
      </c>
      <c r="N113" s="147">
        <f t="shared" si="171"/>
        <v>44166</v>
      </c>
      <c r="O113" s="147"/>
      <c r="P113" s="147"/>
      <c r="Q113" s="147">
        <f t="shared" ref="Q113:BD113" si="172">+Q58</f>
        <v>44197</v>
      </c>
      <c r="R113" s="147">
        <f t="shared" si="172"/>
        <v>44228</v>
      </c>
      <c r="S113" s="147">
        <f t="shared" si="172"/>
        <v>44256</v>
      </c>
      <c r="T113" s="147">
        <f t="shared" si="172"/>
        <v>44287</v>
      </c>
      <c r="U113" s="147">
        <f t="shared" si="172"/>
        <v>44317</v>
      </c>
      <c r="V113" s="147">
        <f t="shared" si="172"/>
        <v>44348</v>
      </c>
      <c r="W113" s="147">
        <f t="shared" si="172"/>
        <v>44378</v>
      </c>
      <c r="X113" s="147">
        <f t="shared" si="172"/>
        <v>44409</v>
      </c>
      <c r="Y113" s="147">
        <f t="shared" si="172"/>
        <v>44440</v>
      </c>
      <c r="Z113" s="147">
        <f t="shared" si="172"/>
        <v>44470</v>
      </c>
      <c r="AA113" s="147">
        <f t="shared" si="172"/>
        <v>44501</v>
      </c>
      <c r="AB113" s="147">
        <f t="shared" si="172"/>
        <v>44531</v>
      </c>
      <c r="AC113" s="147">
        <f t="shared" si="172"/>
        <v>2021</v>
      </c>
      <c r="AD113" s="147">
        <f t="shared" si="172"/>
        <v>0</v>
      </c>
      <c r="AE113" s="147">
        <f t="shared" si="172"/>
        <v>44562</v>
      </c>
      <c r="AF113" s="147">
        <f t="shared" si="172"/>
        <v>44593</v>
      </c>
      <c r="AG113" s="147">
        <f t="shared" si="172"/>
        <v>44621</v>
      </c>
      <c r="AH113" s="147">
        <f t="shared" si="172"/>
        <v>44652</v>
      </c>
      <c r="AI113" s="147">
        <f t="shared" si="172"/>
        <v>44682</v>
      </c>
      <c r="AJ113" s="147">
        <f t="shared" si="172"/>
        <v>44713</v>
      </c>
      <c r="AK113" s="147">
        <f t="shared" si="172"/>
        <v>44743</v>
      </c>
      <c r="AL113" s="147">
        <f t="shared" si="172"/>
        <v>44774</v>
      </c>
      <c r="AM113" s="147">
        <f t="shared" si="172"/>
        <v>44805</v>
      </c>
      <c r="AN113" s="147">
        <f t="shared" si="172"/>
        <v>44835</v>
      </c>
      <c r="AO113" s="147">
        <f t="shared" si="172"/>
        <v>44866</v>
      </c>
      <c r="AP113" s="147">
        <f t="shared" si="172"/>
        <v>44896</v>
      </c>
      <c r="AQ113" s="147">
        <f t="shared" si="172"/>
        <v>2022</v>
      </c>
      <c r="AR113" s="147">
        <f t="shared" si="172"/>
        <v>0</v>
      </c>
      <c r="AS113" s="147">
        <f t="shared" si="172"/>
        <v>44927</v>
      </c>
      <c r="AT113" s="147">
        <f t="shared" si="172"/>
        <v>44958</v>
      </c>
      <c r="AU113" s="147">
        <f t="shared" si="172"/>
        <v>44986</v>
      </c>
      <c r="AV113" s="147">
        <f t="shared" si="172"/>
        <v>45017</v>
      </c>
      <c r="AW113" s="147">
        <f t="shared" si="172"/>
        <v>45047</v>
      </c>
      <c r="AX113" s="147">
        <f t="shared" si="172"/>
        <v>45078</v>
      </c>
      <c r="AY113" s="147">
        <f t="shared" si="172"/>
        <v>45108</v>
      </c>
      <c r="AZ113" s="147">
        <f t="shared" si="172"/>
        <v>45139</v>
      </c>
      <c r="BA113" s="147">
        <f t="shared" si="172"/>
        <v>45170</v>
      </c>
      <c r="BB113" s="147">
        <f t="shared" si="172"/>
        <v>45200</v>
      </c>
      <c r="BC113" s="147">
        <f t="shared" si="172"/>
        <v>45231</v>
      </c>
      <c r="BD113" s="147">
        <f t="shared" si="172"/>
        <v>45261</v>
      </c>
    </row>
    <row r="114" spans="1:56" x14ac:dyDescent="0.3">
      <c r="A114" s="140" t="str">
        <f t="shared" ref="A114:B127" si="173">+A59</f>
        <v>Ancash</v>
      </c>
      <c r="B114" s="140" t="str">
        <f t="shared" si="173"/>
        <v>2020</v>
      </c>
      <c r="C114" s="140">
        <f t="shared" ref="C114:N114" si="174">+C59*1000</f>
        <v>350000</v>
      </c>
      <c r="D114" s="140">
        <f t="shared" si="174"/>
        <v>717000</v>
      </c>
      <c r="E114" s="140">
        <f t="shared" si="174"/>
        <v>1058000</v>
      </c>
      <c r="F114" s="140">
        <f t="shared" si="174"/>
        <v>1459000</v>
      </c>
      <c r="G114" s="140">
        <f t="shared" si="174"/>
        <v>1771000</v>
      </c>
      <c r="H114" s="140">
        <f t="shared" si="174"/>
        <v>2059000</v>
      </c>
      <c r="I114" s="140">
        <f t="shared" si="174"/>
        <v>2334000</v>
      </c>
      <c r="J114" s="140">
        <f t="shared" si="174"/>
        <v>2597000</v>
      </c>
      <c r="K114" s="140">
        <f t="shared" si="174"/>
        <v>3924000</v>
      </c>
      <c r="L114" s="140">
        <f t="shared" si="174"/>
        <v>4185000</v>
      </c>
      <c r="M114" s="140">
        <f t="shared" si="174"/>
        <v>4413000</v>
      </c>
      <c r="N114" s="140">
        <f t="shared" si="174"/>
        <v>3606000</v>
      </c>
      <c r="O114" s="140"/>
      <c r="P114" s="140"/>
      <c r="Q114" s="140">
        <f t="shared" ref="Q114:BD114" si="175">+Q59*1000</f>
        <v>382000</v>
      </c>
      <c r="R114" s="140">
        <f t="shared" si="175"/>
        <v>793000</v>
      </c>
      <c r="S114" s="140">
        <f t="shared" si="175"/>
        <v>1197000</v>
      </c>
      <c r="T114" s="140">
        <f t="shared" si="175"/>
        <v>1597000</v>
      </c>
      <c r="U114" s="140">
        <f t="shared" si="175"/>
        <v>1935000</v>
      </c>
      <c r="V114" s="140">
        <f t="shared" si="175"/>
        <v>2199000</v>
      </c>
      <c r="W114" s="140">
        <f t="shared" si="175"/>
        <v>2489000</v>
      </c>
      <c r="X114" s="140">
        <f t="shared" si="175"/>
        <v>2737000</v>
      </c>
      <c r="Y114" s="140">
        <f t="shared" si="175"/>
        <v>2983000</v>
      </c>
      <c r="Z114" s="140">
        <f t="shared" si="175"/>
        <v>3264000</v>
      </c>
      <c r="AA114" s="140">
        <f t="shared" si="175"/>
        <v>3560000</v>
      </c>
      <c r="AB114" s="140">
        <f t="shared" si="175"/>
        <v>4987000</v>
      </c>
      <c r="AC114" s="140">
        <f t="shared" si="175"/>
        <v>28123000</v>
      </c>
      <c r="AD114" s="140">
        <f t="shared" si="175"/>
        <v>0</v>
      </c>
      <c r="AE114" s="140">
        <f t="shared" si="175"/>
        <v>511000</v>
      </c>
      <c r="AF114" s="140">
        <f t="shared" si="175"/>
        <v>1159000</v>
      </c>
      <c r="AG114" s="140">
        <f t="shared" si="175"/>
        <v>1809000</v>
      </c>
      <c r="AH114" s="140">
        <f t="shared" si="175"/>
        <v>2486000</v>
      </c>
      <c r="AI114" s="140">
        <f t="shared" si="175"/>
        <v>3078000</v>
      </c>
      <c r="AJ114" s="140">
        <f t="shared" si="175"/>
        <v>3524000</v>
      </c>
      <c r="AK114" s="140">
        <f t="shared" si="175"/>
        <v>3861000</v>
      </c>
      <c r="AL114" s="140">
        <f t="shared" si="175"/>
        <v>4150000</v>
      </c>
      <c r="AM114" s="140">
        <f t="shared" si="175"/>
        <v>4454000</v>
      </c>
      <c r="AN114" s="140">
        <f t="shared" si="175"/>
        <v>4738000</v>
      </c>
      <c r="AO114" s="140">
        <f t="shared" si="175"/>
        <v>5032000</v>
      </c>
      <c r="AP114" s="140">
        <f t="shared" si="175"/>
        <v>5501000</v>
      </c>
      <c r="AQ114" s="140">
        <f t="shared" si="175"/>
        <v>40303000</v>
      </c>
      <c r="AR114" s="140">
        <f t="shared" si="175"/>
        <v>0</v>
      </c>
      <c r="AS114" s="140">
        <f t="shared" si="175"/>
        <v>593000</v>
      </c>
      <c r="AT114" s="140">
        <f t="shared" si="175"/>
        <v>1715000</v>
      </c>
      <c r="AU114" s="140">
        <f t="shared" si="175"/>
        <v>1715000</v>
      </c>
      <c r="AV114" s="140">
        <f t="shared" si="175"/>
        <v>2122000</v>
      </c>
      <c r="AW114" s="140">
        <f t="shared" si="175"/>
        <v>2538000</v>
      </c>
      <c r="AX114" s="140">
        <f t="shared" si="175"/>
        <v>2850000</v>
      </c>
      <c r="AY114" s="140">
        <f t="shared" si="175"/>
        <v>3090000</v>
      </c>
      <c r="AZ114" s="140">
        <f t="shared" si="175"/>
        <v>3490000</v>
      </c>
      <c r="BA114" s="140">
        <f t="shared" si="175"/>
        <v>3655000</v>
      </c>
      <c r="BB114" s="140">
        <f t="shared" si="175"/>
        <v>3908000</v>
      </c>
      <c r="BC114" s="140">
        <f t="shared" si="175"/>
        <v>4508000</v>
      </c>
      <c r="BD114" s="140">
        <f t="shared" si="175"/>
        <v>5016000</v>
      </c>
    </row>
    <row r="115" spans="1:56" x14ac:dyDescent="0.3">
      <c r="A115" s="140" t="str">
        <f t="shared" si="173"/>
        <v>Arequipa</v>
      </c>
      <c r="B115" s="140" t="str">
        <f t="shared" si="173"/>
        <v>2020</v>
      </c>
      <c r="C115" s="140">
        <f t="shared" ref="C115:C127" si="176">+C60*1000</f>
        <v>4496040</v>
      </c>
      <c r="D115" s="140">
        <f t="shared" ref="D115:N115" si="177">+D60*1000</f>
        <v>10025303</v>
      </c>
      <c r="E115" s="140">
        <f t="shared" si="177"/>
        <v>12796473</v>
      </c>
      <c r="F115" s="140">
        <f t="shared" si="177"/>
        <v>13366173</v>
      </c>
      <c r="G115" s="140">
        <f t="shared" si="177"/>
        <v>13366173</v>
      </c>
      <c r="H115" s="140">
        <f t="shared" si="177"/>
        <v>13655273</v>
      </c>
      <c r="I115" s="140">
        <f t="shared" si="177"/>
        <v>18383273</v>
      </c>
      <c r="J115" s="140">
        <f t="shared" si="177"/>
        <v>19440273</v>
      </c>
      <c r="K115" s="140">
        <f t="shared" si="177"/>
        <v>21563273</v>
      </c>
      <c r="L115" s="140">
        <f t="shared" si="177"/>
        <v>24389273</v>
      </c>
      <c r="M115" s="140">
        <f t="shared" si="177"/>
        <v>30275273</v>
      </c>
      <c r="N115" s="140">
        <f t="shared" si="177"/>
        <v>36848000</v>
      </c>
      <c r="O115" s="140"/>
      <c r="P115" s="140"/>
      <c r="Q115" s="140">
        <f t="shared" ref="Q115:BD115" si="178">+Q60*1000</f>
        <v>4157029.9999999995</v>
      </c>
      <c r="R115" s="140">
        <f t="shared" si="178"/>
        <v>10048820</v>
      </c>
      <c r="S115" s="140">
        <f t="shared" si="178"/>
        <v>13661919</v>
      </c>
      <c r="T115" s="140">
        <f t="shared" si="178"/>
        <v>13821688</v>
      </c>
      <c r="U115" s="140">
        <f t="shared" si="178"/>
        <v>13822000</v>
      </c>
      <c r="V115" s="140">
        <f t="shared" si="178"/>
        <v>14712688</v>
      </c>
      <c r="W115" s="140">
        <f t="shared" si="178"/>
        <v>15121688</v>
      </c>
      <c r="X115" s="140">
        <f t="shared" si="178"/>
        <v>15965688</v>
      </c>
      <c r="Y115" s="140">
        <f t="shared" si="178"/>
        <v>19063688.000000004</v>
      </c>
      <c r="Z115" s="140">
        <f t="shared" si="178"/>
        <v>23653688.000000004</v>
      </c>
      <c r="AA115" s="140">
        <f t="shared" si="178"/>
        <v>29559688.000000004</v>
      </c>
      <c r="AB115" s="140">
        <f t="shared" si="178"/>
        <v>33796888</v>
      </c>
      <c r="AC115" s="140">
        <f t="shared" si="178"/>
        <v>207385473</v>
      </c>
      <c r="AD115" s="140">
        <f t="shared" si="178"/>
        <v>0</v>
      </c>
      <c r="AE115" s="140">
        <f t="shared" si="178"/>
        <v>4643200</v>
      </c>
      <c r="AF115" s="140">
        <f t="shared" si="178"/>
        <v>11359539</v>
      </c>
      <c r="AG115" s="140">
        <f t="shared" si="178"/>
        <v>14501000</v>
      </c>
      <c r="AH115" s="140">
        <f t="shared" si="178"/>
        <v>15364819.000000002</v>
      </c>
      <c r="AI115" s="140">
        <f t="shared" si="178"/>
        <v>15364819.000000002</v>
      </c>
      <c r="AJ115" s="140">
        <f t="shared" si="178"/>
        <v>15602819.000000002</v>
      </c>
      <c r="AK115" s="140">
        <f t="shared" si="178"/>
        <v>16012819.000000002</v>
      </c>
      <c r="AL115" s="140">
        <f t="shared" si="178"/>
        <v>17012819.000000004</v>
      </c>
      <c r="AM115" s="140">
        <f t="shared" si="178"/>
        <v>19235819.000000004</v>
      </c>
      <c r="AN115" s="140">
        <f t="shared" si="178"/>
        <v>22609819.000000004</v>
      </c>
      <c r="AO115" s="140">
        <f t="shared" si="178"/>
        <v>26293819.000000004</v>
      </c>
      <c r="AP115" s="140">
        <f t="shared" si="178"/>
        <v>31705819</v>
      </c>
      <c r="AQ115" s="140">
        <f t="shared" si="178"/>
        <v>209707110.00000003</v>
      </c>
      <c r="AR115" s="140">
        <f t="shared" si="178"/>
        <v>0</v>
      </c>
      <c r="AS115" s="140">
        <f t="shared" si="178"/>
        <v>1908530</v>
      </c>
      <c r="AT115" s="140">
        <f t="shared" si="178"/>
        <v>8994470</v>
      </c>
      <c r="AU115" s="140">
        <f t="shared" si="178"/>
        <v>8994470</v>
      </c>
      <c r="AV115" s="140">
        <f t="shared" si="178"/>
        <v>10496570</v>
      </c>
      <c r="AW115" s="140">
        <f t="shared" si="178"/>
        <v>11198199</v>
      </c>
      <c r="AX115" s="140">
        <f t="shared" si="178"/>
        <v>13130199.000000002</v>
      </c>
      <c r="AY115" s="140">
        <f t="shared" si="178"/>
        <v>14174199.000000002</v>
      </c>
      <c r="AZ115" s="140">
        <f t="shared" si="178"/>
        <v>14414199.000000002</v>
      </c>
      <c r="BA115" s="140">
        <f t="shared" si="178"/>
        <v>19851199</v>
      </c>
      <c r="BB115" s="140">
        <f t="shared" si="178"/>
        <v>28256199</v>
      </c>
      <c r="BC115" s="140">
        <f t="shared" si="178"/>
        <v>32556199</v>
      </c>
      <c r="BD115" s="140">
        <f t="shared" si="178"/>
        <v>37760249</v>
      </c>
    </row>
    <row r="116" spans="1:56" x14ac:dyDescent="0.3">
      <c r="A116" s="140" t="str">
        <f t="shared" si="173"/>
        <v>Ayacucho</v>
      </c>
      <c r="B116" s="140" t="str">
        <f t="shared" si="173"/>
        <v>2020</v>
      </c>
      <c r="C116" s="140">
        <f t="shared" si="176"/>
        <v>0</v>
      </c>
      <c r="D116" s="140">
        <f t="shared" ref="D116:N116" si="179">+D61*1000</f>
        <v>0</v>
      </c>
      <c r="E116" s="140">
        <f t="shared" si="179"/>
        <v>36000</v>
      </c>
      <c r="F116" s="140">
        <f t="shared" si="179"/>
        <v>38000</v>
      </c>
      <c r="G116" s="140">
        <f t="shared" si="179"/>
        <v>42000</v>
      </c>
      <c r="H116" s="140">
        <f t="shared" si="179"/>
        <v>52000</v>
      </c>
      <c r="I116" s="140">
        <f t="shared" si="179"/>
        <v>52000</v>
      </c>
      <c r="J116" s="140">
        <f t="shared" si="179"/>
        <v>52000</v>
      </c>
      <c r="K116" s="140">
        <f t="shared" si="179"/>
        <v>52000</v>
      </c>
      <c r="L116" s="140">
        <f t="shared" si="179"/>
        <v>52000</v>
      </c>
      <c r="M116" s="140">
        <f t="shared" si="179"/>
        <v>52000</v>
      </c>
      <c r="N116" s="140">
        <f t="shared" si="179"/>
        <v>48000</v>
      </c>
      <c r="O116" s="140"/>
      <c r="P116" s="140"/>
      <c r="Q116" s="140">
        <f t="shared" ref="Q116:BD116" si="180">+Q61*1000</f>
        <v>2000</v>
      </c>
      <c r="R116" s="140">
        <f t="shared" si="180"/>
        <v>4000</v>
      </c>
      <c r="S116" s="140">
        <f t="shared" si="180"/>
        <v>9000</v>
      </c>
      <c r="T116" s="140">
        <f t="shared" si="180"/>
        <v>18000</v>
      </c>
      <c r="U116" s="140">
        <f t="shared" si="180"/>
        <v>18000</v>
      </c>
      <c r="V116" s="140">
        <f t="shared" si="180"/>
        <v>22000</v>
      </c>
      <c r="W116" s="140">
        <f t="shared" si="180"/>
        <v>22000</v>
      </c>
      <c r="X116" s="140">
        <f t="shared" si="180"/>
        <v>22000</v>
      </c>
      <c r="Y116" s="140">
        <f t="shared" si="180"/>
        <v>22000</v>
      </c>
      <c r="Z116" s="140">
        <f t="shared" si="180"/>
        <v>22000</v>
      </c>
      <c r="AA116" s="140">
        <f t="shared" si="180"/>
        <v>22000</v>
      </c>
      <c r="AB116" s="140">
        <f t="shared" si="180"/>
        <v>22000</v>
      </c>
      <c r="AC116" s="140">
        <f t="shared" si="180"/>
        <v>205000</v>
      </c>
      <c r="AD116" s="140">
        <f t="shared" si="180"/>
        <v>0</v>
      </c>
      <c r="AE116" s="140">
        <f t="shared" si="180"/>
        <v>0</v>
      </c>
      <c r="AF116" s="140">
        <f t="shared" si="180"/>
        <v>0</v>
      </c>
      <c r="AG116" s="140">
        <f t="shared" si="180"/>
        <v>0</v>
      </c>
      <c r="AH116" s="140">
        <f t="shared" si="180"/>
        <v>0</v>
      </c>
      <c r="AI116" s="140">
        <f t="shared" si="180"/>
        <v>0</v>
      </c>
      <c r="AJ116" s="140">
        <f t="shared" si="180"/>
        <v>0</v>
      </c>
      <c r="AK116" s="140">
        <f t="shared" si="180"/>
        <v>0</v>
      </c>
      <c r="AL116" s="140">
        <f t="shared" si="180"/>
        <v>0</v>
      </c>
      <c r="AM116" s="140">
        <f t="shared" si="180"/>
        <v>8000</v>
      </c>
      <c r="AN116" s="140">
        <f t="shared" si="180"/>
        <v>8000</v>
      </c>
      <c r="AO116" s="140">
        <f t="shared" si="180"/>
        <v>8000</v>
      </c>
      <c r="AP116" s="140">
        <f t="shared" si="180"/>
        <v>24000</v>
      </c>
      <c r="AQ116" s="140">
        <f t="shared" si="180"/>
        <v>48000</v>
      </c>
      <c r="AR116" s="140">
        <f t="shared" si="180"/>
        <v>0</v>
      </c>
      <c r="AS116" s="140">
        <f t="shared" si="180"/>
        <v>0</v>
      </c>
      <c r="AT116" s="140">
        <f t="shared" si="180"/>
        <v>7000</v>
      </c>
      <c r="AU116" s="140">
        <f t="shared" si="180"/>
        <v>7000</v>
      </c>
      <c r="AV116" s="140">
        <f t="shared" si="180"/>
        <v>7000</v>
      </c>
      <c r="AW116" s="140">
        <f t="shared" si="180"/>
        <v>7000</v>
      </c>
      <c r="AX116" s="140">
        <f t="shared" si="180"/>
        <v>12000</v>
      </c>
      <c r="AY116" s="140">
        <f t="shared" si="180"/>
        <v>12000</v>
      </c>
      <c r="AZ116" s="140">
        <f t="shared" si="180"/>
        <v>12000</v>
      </c>
      <c r="BA116" s="140">
        <f t="shared" si="180"/>
        <v>12000</v>
      </c>
      <c r="BB116" s="140">
        <f t="shared" si="180"/>
        <v>12000</v>
      </c>
      <c r="BC116" s="140">
        <f t="shared" si="180"/>
        <v>12000</v>
      </c>
      <c r="BD116" s="140">
        <f t="shared" si="180"/>
        <v>26000</v>
      </c>
    </row>
    <row r="117" spans="1:56" x14ac:dyDescent="0.3">
      <c r="A117" s="140" t="str">
        <f t="shared" si="173"/>
        <v>Cajamarca</v>
      </c>
      <c r="B117" s="140" t="str">
        <f t="shared" si="173"/>
        <v>2020</v>
      </c>
      <c r="C117" s="140">
        <f t="shared" si="176"/>
        <v>12000</v>
      </c>
      <c r="D117" s="140">
        <f t="shared" ref="D117:N117" si="181">+D62*1000</f>
        <v>36000</v>
      </c>
      <c r="E117" s="140">
        <f t="shared" si="181"/>
        <v>60000</v>
      </c>
      <c r="F117" s="140">
        <f t="shared" si="181"/>
        <v>81519</v>
      </c>
      <c r="G117" s="140">
        <f t="shared" si="181"/>
        <v>105429</v>
      </c>
      <c r="H117" s="140">
        <f t="shared" si="181"/>
        <v>256000</v>
      </c>
      <c r="I117" s="140">
        <f t="shared" si="181"/>
        <v>483000</v>
      </c>
      <c r="J117" s="140">
        <f t="shared" si="181"/>
        <v>707000</v>
      </c>
      <c r="K117" s="140">
        <f t="shared" si="181"/>
        <v>981000</v>
      </c>
      <c r="L117" s="140">
        <f t="shared" si="181"/>
        <v>1191000</v>
      </c>
      <c r="M117" s="140">
        <f t="shared" si="181"/>
        <v>1452000</v>
      </c>
      <c r="N117" s="140">
        <f t="shared" si="181"/>
        <v>1657000</v>
      </c>
      <c r="O117" s="140"/>
      <c r="P117" s="140"/>
      <c r="Q117" s="140">
        <f t="shared" ref="Q117:BD117" si="182">+Q62*1000</f>
        <v>24000</v>
      </c>
      <c r="R117" s="140">
        <f t="shared" si="182"/>
        <v>36000</v>
      </c>
      <c r="S117" s="140">
        <f t="shared" si="182"/>
        <v>48000</v>
      </c>
      <c r="T117" s="140">
        <f t="shared" si="182"/>
        <v>60000</v>
      </c>
      <c r="U117" s="140">
        <f t="shared" si="182"/>
        <v>86000</v>
      </c>
      <c r="V117" s="140">
        <f t="shared" si="182"/>
        <v>272000</v>
      </c>
      <c r="W117" s="140">
        <f t="shared" si="182"/>
        <v>543000</v>
      </c>
      <c r="X117" s="140">
        <f t="shared" si="182"/>
        <v>873000</v>
      </c>
      <c r="Y117" s="140">
        <f t="shared" si="182"/>
        <v>1107000</v>
      </c>
      <c r="Z117" s="140">
        <f t="shared" si="182"/>
        <v>1287000</v>
      </c>
      <c r="AA117" s="140">
        <f t="shared" si="182"/>
        <v>1488000</v>
      </c>
      <c r="AB117" s="140">
        <f t="shared" si="182"/>
        <v>1629000</v>
      </c>
      <c r="AC117" s="140">
        <f t="shared" si="182"/>
        <v>7453000</v>
      </c>
      <c r="AD117" s="140">
        <f t="shared" si="182"/>
        <v>0</v>
      </c>
      <c r="AE117" s="140">
        <f t="shared" si="182"/>
        <v>12000</v>
      </c>
      <c r="AF117" s="140">
        <f t="shared" si="182"/>
        <v>24000</v>
      </c>
      <c r="AG117" s="140">
        <f t="shared" si="182"/>
        <v>24000</v>
      </c>
      <c r="AH117" s="140">
        <f t="shared" si="182"/>
        <v>153000</v>
      </c>
      <c r="AI117" s="140">
        <f t="shared" si="182"/>
        <v>189000</v>
      </c>
      <c r="AJ117" s="140">
        <f t="shared" si="182"/>
        <v>613000</v>
      </c>
      <c r="AK117" s="140">
        <f t="shared" si="182"/>
        <v>1139000</v>
      </c>
      <c r="AL117" s="140">
        <f t="shared" si="182"/>
        <v>1440000</v>
      </c>
      <c r="AM117" s="140">
        <f t="shared" si="182"/>
        <v>1713000</v>
      </c>
      <c r="AN117" s="140">
        <f t="shared" si="182"/>
        <v>2033000</v>
      </c>
      <c r="AO117" s="140">
        <f t="shared" si="182"/>
        <v>2350000</v>
      </c>
      <c r="AP117" s="140">
        <f t="shared" si="182"/>
        <v>2668000</v>
      </c>
      <c r="AQ117" s="140">
        <f t="shared" si="182"/>
        <v>12358000</v>
      </c>
      <c r="AR117" s="140">
        <f t="shared" si="182"/>
        <v>0</v>
      </c>
      <c r="AS117" s="140">
        <f t="shared" si="182"/>
        <v>406000</v>
      </c>
      <c r="AT117" s="140">
        <f t="shared" si="182"/>
        <v>797000</v>
      </c>
      <c r="AU117" s="140">
        <f t="shared" si="182"/>
        <v>797000</v>
      </c>
      <c r="AV117" s="140">
        <f t="shared" si="182"/>
        <v>1025000</v>
      </c>
      <c r="AW117" s="140">
        <f t="shared" si="182"/>
        <v>1133000</v>
      </c>
      <c r="AX117" s="140">
        <f t="shared" si="182"/>
        <v>1442000</v>
      </c>
      <c r="AY117" s="140">
        <f t="shared" si="182"/>
        <v>1822000</v>
      </c>
      <c r="AZ117" s="140">
        <f t="shared" si="182"/>
        <v>2287000</v>
      </c>
      <c r="BA117" s="140">
        <f t="shared" si="182"/>
        <v>2443000</v>
      </c>
      <c r="BB117" s="140">
        <f t="shared" si="182"/>
        <v>2771000</v>
      </c>
      <c r="BC117" s="140">
        <f t="shared" si="182"/>
        <v>3106000</v>
      </c>
      <c r="BD117" s="140">
        <f t="shared" si="182"/>
        <v>2541000</v>
      </c>
    </row>
    <row r="118" spans="1:56" x14ac:dyDescent="0.3">
      <c r="A118" s="140" t="str">
        <f t="shared" si="173"/>
        <v>Ica</v>
      </c>
      <c r="B118" s="140" t="str">
        <f t="shared" si="173"/>
        <v>2020</v>
      </c>
      <c r="C118" s="140">
        <f t="shared" si="176"/>
        <v>105129700</v>
      </c>
      <c r="D118" s="140">
        <f t="shared" ref="D118:N118" si="183">+D63*1000</f>
        <v>171799710</v>
      </c>
      <c r="E118" s="140">
        <f t="shared" si="183"/>
        <v>207128760</v>
      </c>
      <c r="F118" s="140">
        <f t="shared" si="183"/>
        <v>212649910</v>
      </c>
      <c r="G118" s="140">
        <f t="shared" si="183"/>
        <v>212649910</v>
      </c>
      <c r="H118" s="140">
        <f t="shared" si="183"/>
        <v>212650910</v>
      </c>
      <c r="I118" s="140">
        <f t="shared" si="183"/>
        <v>212935910</v>
      </c>
      <c r="J118" s="140">
        <f t="shared" si="183"/>
        <v>212981910</v>
      </c>
      <c r="K118" s="140">
        <f t="shared" si="183"/>
        <v>213029909.99999997</v>
      </c>
      <c r="L118" s="140">
        <f t="shared" si="183"/>
        <v>214324909.99999997</v>
      </c>
      <c r="M118" s="140">
        <f t="shared" si="183"/>
        <v>230932249.99999997</v>
      </c>
      <c r="N118" s="140">
        <f t="shared" si="183"/>
        <v>328764000</v>
      </c>
      <c r="O118" s="140"/>
      <c r="P118" s="140"/>
      <c r="Q118" s="140">
        <f t="shared" ref="Q118:BD118" si="184">+Q63*1000</f>
        <v>142925910</v>
      </c>
      <c r="R118" s="140">
        <f t="shared" si="184"/>
        <v>220357910</v>
      </c>
      <c r="S118" s="140">
        <f t="shared" si="184"/>
        <v>254092349.99999997</v>
      </c>
      <c r="T118" s="140">
        <f t="shared" si="184"/>
        <v>259953349.99999997</v>
      </c>
      <c r="U118" s="140">
        <f t="shared" si="184"/>
        <v>260574000</v>
      </c>
      <c r="V118" s="140">
        <f t="shared" si="184"/>
        <v>275002920</v>
      </c>
      <c r="W118" s="140">
        <f t="shared" si="184"/>
        <v>275002920</v>
      </c>
      <c r="X118" s="140">
        <f t="shared" si="184"/>
        <v>275002920</v>
      </c>
      <c r="Y118" s="140">
        <f t="shared" si="184"/>
        <v>275002920</v>
      </c>
      <c r="Z118" s="140">
        <f t="shared" si="184"/>
        <v>276326519.99999994</v>
      </c>
      <c r="AA118" s="140">
        <f t="shared" si="184"/>
        <v>296381920</v>
      </c>
      <c r="AB118" s="140">
        <f t="shared" si="184"/>
        <v>400589260</v>
      </c>
      <c r="AC118" s="140">
        <f t="shared" si="184"/>
        <v>3211212899.9999995</v>
      </c>
      <c r="AD118" s="140">
        <f t="shared" si="184"/>
        <v>0</v>
      </c>
      <c r="AE118" s="140">
        <f t="shared" si="184"/>
        <v>156655950</v>
      </c>
      <c r="AF118" s="140">
        <f t="shared" si="184"/>
        <v>243484289.99999997</v>
      </c>
      <c r="AG118" s="140">
        <f t="shared" si="184"/>
        <v>292265000</v>
      </c>
      <c r="AH118" s="140">
        <f t="shared" si="184"/>
        <v>304765219.00000006</v>
      </c>
      <c r="AI118" s="140">
        <f t="shared" si="184"/>
        <v>305065219.00000006</v>
      </c>
      <c r="AJ118" s="140">
        <f t="shared" si="184"/>
        <v>305215219</v>
      </c>
      <c r="AK118" s="140">
        <f t="shared" si="184"/>
        <v>305215219</v>
      </c>
      <c r="AL118" s="140">
        <f t="shared" si="184"/>
        <v>305365219</v>
      </c>
      <c r="AM118" s="140">
        <f t="shared" si="184"/>
        <v>305515219</v>
      </c>
      <c r="AN118" s="140">
        <f t="shared" si="184"/>
        <v>309015219</v>
      </c>
      <c r="AO118" s="140">
        <f t="shared" si="184"/>
        <v>317590619</v>
      </c>
      <c r="AP118" s="140">
        <f t="shared" si="184"/>
        <v>430564880</v>
      </c>
      <c r="AQ118" s="140">
        <f t="shared" si="184"/>
        <v>3580717272</v>
      </c>
      <c r="AR118" s="140">
        <f t="shared" si="184"/>
        <v>0</v>
      </c>
      <c r="AS118" s="140">
        <f t="shared" si="184"/>
        <v>166898200</v>
      </c>
      <c r="AT118" s="140">
        <f t="shared" si="184"/>
        <v>323320570</v>
      </c>
      <c r="AU118" s="140">
        <f t="shared" si="184"/>
        <v>323320570</v>
      </c>
      <c r="AV118" s="140">
        <f t="shared" si="184"/>
        <v>331320570</v>
      </c>
      <c r="AW118" s="140">
        <f t="shared" si="184"/>
        <v>331320570</v>
      </c>
      <c r="AX118" s="140">
        <f t="shared" si="184"/>
        <v>334316950</v>
      </c>
      <c r="AY118" s="140">
        <f t="shared" si="184"/>
        <v>334316950</v>
      </c>
      <c r="AZ118" s="140">
        <f t="shared" si="184"/>
        <v>334316950</v>
      </c>
      <c r="BA118" s="140">
        <f t="shared" si="184"/>
        <v>334316950</v>
      </c>
      <c r="BB118" s="140">
        <f t="shared" si="184"/>
        <v>339716950</v>
      </c>
      <c r="BC118" s="140">
        <f t="shared" si="184"/>
        <v>386716950</v>
      </c>
      <c r="BD118" s="140">
        <f t="shared" si="184"/>
        <v>548196250</v>
      </c>
    </row>
    <row r="119" spans="1:56" x14ac:dyDescent="0.3">
      <c r="A119" s="140" t="str">
        <f t="shared" si="173"/>
        <v>La Libertad</v>
      </c>
      <c r="B119" s="140" t="str">
        <f t="shared" si="173"/>
        <v>2020</v>
      </c>
      <c r="C119" s="140">
        <f t="shared" si="176"/>
        <v>7695100</v>
      </c>
      <c r="D119" s="140">
        <f t="shared" ref="D119:N119" si="185">+D64*1000</f>
        <v>14979600</v>
      </c>
      <c r="E119" s="140">
        <f t="shared" si="185"/>
        <v>19336589</v>
      </c>
      <c r="F119" s="140">
        <f t="shared" si="185"/>
        <v>22949589</v>
      </c>
      <c r="G119" s="140">
        <f t="shared" si="185"/>
        <v>25690089</v>
      </c>
      <c r="H119" s="140">
        <f t="shared" si="185"/>
        <v>30373600</v>
      </c>
      <c r="I119" s="140">
        <f t="shared" si="185"/>
        <v>33004500</v>
      </c>
      <c r="J119" s="140">
        <f t="shared" si="185"/>
        <v>35878000</v>
      </c>
      <c r="K119" s="140">
        <f t="shared" si="185"/>
        <v>40302400</v>
      </c>
      <c r="L119" s="140">
        <f t="shared" si="185"/>
        <v>45481800</v>
      </c>
      <c r="M119" s="140">
        <f t="shared" si="185"/>
        <v>52468300</v>
      </c>
      <c r="N119" s="140">
        <f t="shared" si="185"/>
        <v>59213000</v>
      </c>
      <c r="O119" s="140"/>
      <c r="P119" s="140"/>
      <c r="Q119" s="140">
        <f t="shared" ref="Q119:BD119" si="186">+Q64*1000</f>
        <v>8215840</v>
      </c>
      <c r="R119" s="140">
        <f t="shared" si="186"/>
        <v>15545690.000000002</v>
      </c>
      <c r="S119" s="140">
        <f t="shared" si="186"/>
        <v>21114590.000000004</v>
      </c>
      <c r="T119" s="140">
        <f t="shared" si="186"/>
        <v>23232090.000000004</v>
      </c>
      <c r="U119" s="140">
        <f t="shared" si="186"/>
        <v>25867000</v>
      </c>
      <c r="V119" s="140">
        <f t="shared" si="186"/>
        <v>28557090</v>
      </c>
      <c r="W119" s="140">
        <f t="shared" si="186"/>
        <v>31417090</v>
      </c>
      <c r="X119" s="140">
        <f t="shared" si="186"/>
        <v>34768190</v>
      </c>
      <c r="Y119" s="140">
        <f t="shared" si="186"/>
        <v>38168190</v>
      </c>
      <c r="Z119" s="140">
        <f t="shared" si="186"/>
        <v>41667890</v>
      </c>
      <c r="AA119" s="140">
        <f t="shared" si="186"/>
        <v>49620440</v>
      </c>
      <c r="AB119" s="140">
        <f t="shared" si="186"/>
        <v>55537590</v>
      </c>
      <c r="AC119" s="140">
        <f t="shared" si="186"/>
        <v>373711690.00000006</v>
      </c>
      <c r="AD119" s="140">
        <f t="shared" si="186"/>
        <v>0</v>
      </c>
      <c r="AE119" s="140">
        <f t="shared" si="186"/>
        <v>9027880</v>
      </c>
      <c r="AF119" s="140">
        <f t="shared" si="186"/>
        <v>16343329.999999998</v>
      </c>
      <c r="AG119" s="140">
        <f t="shared" si="186"/>
        <v>17038000</v>
      </c>
      <c r="AH119" s="140">
        <f t="shared" si="186"/>
        <v>18924700</v>
      </c>
      <c r="AI119" s="140">
        <f t="shared" si="186"/>
        <v>21347900</v>
      </c>
      <c r="AJ119" s="140">
        <f t="shared" si="186"/>
        <v>23923200.000000004</v>
      </c>
      <c r="AK119" s="140">
        <f t="shared" si="186"/>
        <v>26611769.000000004</v>
      </c>
      <c r="AL119" s="140">
        <f t="shared" si="186"/>
        <v>28915069.000000004</v>
      </c>
      <c r="AM119" s="140">
        <f t="shared" si="186"/>
        <v>31102769</v>
      </c>
      <c r="AN119" s="140">
        <f t="shared" si="186"/>
        <v>34612069</v>
      </c>
      <c r="AO119" s="140">
        <f t="shared" si="186"/>
        <v>43512069</v>
      </c>
      <c r="AP119" s="140">
        <f t="shared" si="186"/>
        <v>50973178.999999993</v>
      </c>
      <c r="AQ119" s="140">
        <f t="shared" si="186"/>
        <v>322331934</v>
      </c>
      <c r="AR119" s="140">
        <f t="shared" si="186"/>
        <v>0</v>
      </c>
      <c r="AS119" s="140">
        <f t="shared" si="186"/>
        <v>8253169</v>
      </c>
      <c r="AT119" s="140">
        <f t="shared" si="186"/>
        <v>19781549</v>
      </c>
      <c r="AU119" s="140">
        <f t="shared" si="186"/>
        <v>19781549</v>
      </c>
      <c r="AV119" s="140">
        <f t="shared" si="186"/>
        <v>21482148.999999996</v>
      </c>
      <c r="AW119" s="140">
        <f t="shared" si="186"/>
        <v>23688648.999999996</v>
      </c>
      <c r="AX119" s="140">
        <f t="shared" si="186"/>
        <v>25411748.999999996</v>
      </c>
      <c r="AY119" s="140">
        <f t="shared" si="186"/>
        <v>27761748.999999996</v>
      </c>
      <c r="AZ119" s="140">
        <f t="shared" si="186"/>
        <v>29189918.999999993</v>
      </c>
      <c r="BA119" s="140">
        <f t="shared" si="186"/>
        <v>32428168.999999993</v>
      </c>
      <c r="BB119" s="140">
        <f t="shared" si="186"/>
        <v>39278168.999999993</v>
      </c>
      <c r="BC119" s="140">
        <f t="shared" si="186"/>
        <v>51151088.999999993</v>
      </c>
      <c r="BD119" s="140">
        <f t="shared" si="186"/>
        <v>53931590</v>
      </c>
    </row>
    <row r="120" spans="1:56" x14ac:dyDescent="0.3">
      <c r="A120" s="140" t="str">
        <f t="shared" si="173"/>
        <v>Lambayeque</v>
      </c>
      <c r="B120" s="140" t="str">
        <f t="shared" si="173"/>
        <v>2020</v>
      </c>
      <c r="C120" s="140">
        <f t="shared" si="176"/>
        <v>60000</v>
      </c>
      <c r="D120" s="140">
        <f t="shared" ref="D120:N120" si="187">+D65*1000</f>
        <v>6286000</v>
      </c>
      <c r="E120" s="140">
        <f t="shared" si="187"/>
        <v>7246000</v>
      </c>
      <c r="F120" s="140">
        <f t="shared" si="187"/>
        <v>7246000</v>
      </c>
      <c r="G120" s="140">
        <f t="shared" si="187"/>
        <v>7246000</v>
      </c>
      <c r="H120" s="140">
        <f t="shared" si="187"/>
        <v>7246000</v>
      </c>
      <c r="I120" s="140">
        <f t="shared" si="187"/>
        <v>7246000</v>
      </c>
      <c r="J120" s="140">
        <f t="shared" si="187"/>
        <v>7246000</v>
      </c>
      <c r="K120" s="140">
        <f t="shared" si="187"/>
        <v>8226000</v>
      </c>
      <c r="L120" s="140">
        <f t="shared" si="187"/>
        <v>9206000</v>
      </c>
      <c r="M120" s="140">
        <f t="shared" si="187"/>
        <v>16506000</v>
      </c>
      <c r="N120" s="140">
        <f t="shared" si="187"/>
        <v>32032000</v>
      </c>
      <c r="O120" s="140"/>
      <c r="P120" s="140"/>
      <c r="Q120" s="140">
        <f t="shared" ref="Q120:BD120" si="188">+Q65*1000</f>
        <v>4585000</v>
      </c>
      <c r="R120" s="140">
        <f t="shared" si="188"/>
        <v>6302000</v>
      </c>
      <c r="S120" s="140">
        <f t="shared" si="188"/>
        <v>8312000</v>
      </c>
      <c r="T120" s="140">
        <f t="shared" si="188"/>
        <v>8327000</v>
      </c>
      <c r="U120" s="140">
        <f t="shared" si="188"/>
        <v>8342000</v>
      </c>
      <c r="V120" s="140">
        <f t="shared" si="188"/>
        <v>8342000</v>
      </c>
      <c r="W120" s="140">
        <f t="shared" si="188"/>
        <v>8522000</v>
      </c>
      <c r="X120" s="140">
        <f t="shared" si="188"/>
        <v>9310000</v>
      </c>
      <c r="Y120" s="140">
        <f t="shared" si="188"/>
        <v>10500000</v>
      </c>
      <c r="Z120" s="140">
        <f t="shared" si="188"/>
        <v>13600000</v>
      </c>
      <c r="AA120" s="140">
        <f t="shared" si="188"/>
        <v>23945000</v>
      </c>
      <c r="AB120" s="140">
        <f t="shared" si="188"/>
        <v>39165000</v>
      </c>
      <c r="AC120" s="140">
        <f t="shared" si="188"/>
        <v>149252000</v>
      </c>
      <c r="AD120" s="140">
        <f t="shared" si="188"/>
        <v>0</v>
      </c>
      <c r="AE120" s="140">
        <f t="shared" si="188"/>
        <v>4400000</v>
      </c>
      <c r="AF120" s="140">
        <f t="shared" si="188"/>
        <v>8800000</v>
      </c>
      <c r="AG120" s="140">
        <f t="shared" si="188"/>
        <v>10800000</v>
      </c>
      <c r="AH120" s="140">
        <f t="shared" si="188"/>
        <v>10840000</v>
      </c>
      <c r="AI120" s="140">
        <f t="shared" si="188"/>
        <v>11240000</v>
      </c>
      <c r="AJ120" s="140">
        <f t="shared" si="188"/>
        <v>11590000</v>
      </c>
      <c r="AK120" s="140">
        <f t="shared" si="188"/>
        <v>11685000</v>
      </c>
      <c r="AL120" s="140">
        <f t="shared" si="188"/>
        <v>11685000</v>
      </c>
      <c r="AM120" s="140">
        <f t="shared" si="188"/>
        <v>14015000</v>
      </c>
      <c r="AN120" s="140">
        <f t="shared" si="188"/>
        <v>17215000</v>
      </c>
      <c r="AO120" s="140">
        <f t="shared" si="188"/>
        <v>29015000</v>
      </c>
      <c r="AP120" s="140">
        <f t="shared" si="188"/>
        <v>43490000</v>
      </c>
      <c r="AQ120" s="140">
        <f t="shared" si="188"/>
        <v>184775000</v>
      </c>
      <c r="AR120" s="140">
        <f t="shared" si="188"/>
        <v>0</v>
      </c>
      <c r="AS120" s="140">
        <f t="shared" si="188"/>
        <v>3300000</v>
      </c>
      <c r="AT120" s="140">
        <f t="shared" si="188"/>
        <v>6200000</v>
      </c>
      <c r="AU120" s="140">
        <f t="shared" si="188"/>
        <v>6200000</v>
      </c>
      <c r="AV120" s="140">
        <f t="shared" si="188"/>
        <v>6883000</v>
      </c>
      <c r="AW120" s="140">
        <f t="shared" si="188"/>
        <v>7453000</v>
      </c>
      <c r="AX120" s="140">
        <f t="shared" si="188"/>
        <v>10630000</v>
      </c>
      <c r="AY120" s="140">
        <f t="shared" si="188"/>
        <v>10630000</v>
      </c>
      <c r="AZ120" s="140">
        <f t="shared" si="188"/>
        <v>11530000</v>
      </c>
      <c r="BA120" s="140">
        <f t="shared" si="188"/>
        <v>14632000</v>
      </c>
      <c r="BB120" s="140">
        <f t="shared" si="188"/>
        <v>22832000</v>
      </c>
      <c r="BC120" s="140">
        <f t="shared" si="188"/>
        <v>30832000</v>
      </c>
      <c r="BD120" s="140">
        <f t="shared" si="188"/>
        <v>35226000</v>
      </c>
    </row>
    <row r="121" spans="1:56" x14ac:dyDescent="0.3">
      <c r="A121" s="140" t="str">
        <f t="shared" si="173"/>
        <v>Lima</v>
      </c>
      <c r="B121" s="140" t="str">
        <f t="shared" si="173"/>
        <v>2020</v>
      </c>
      <c r="C121" s="140">
        <f t="shared" si="176"/>
        <v>4766000</v>
      </c>
      <c r="D121" s="140">
        <f t="shared" ref="D121:N121" si="189">+D66*1000</f>
        <v>17120600</v>
      </c>
      <c r="E121" s="140">
        <f t="shared" si="189"/>
        <v>37029500</v>
      </c>
      <c r="F121" s="140">
        <f t="shared" si="189"/>
        <v>42457500</v>
      </c>
      <c r="G121" s="140">
        <f t="shared" si="189"/>
        <v>48225500</v>
      </c>
      <c r="H121" s="140">
        <f t="shared" si="189"/>
        <v>47628500</v>
      </c>
      <c r="I121" s="140">
        <f t="shared" si="189"/>
        <v>47636500</v>
      </c>
      <c r="J121" s="140">
        <f t="shared" si="189"/>
        <v>47636500</v>
      </c>
      <c r="K121" s="140">
        <f t="shared" si="189"/>
        <v>47636500</v>
      </c>
      <c r="L121" s="140">
        <f t="shared" si="189"/>
        <v>47636500</v>
      </c>
      <c r="M121" s="140">
        <f t="shared" si="189"/>
        <v>47637500</v>
      </c>
      <c r="N121" s="140">
        <f t="shared" si="189"/>
        <v>47395000</v>
      </c>
      <c r="O121" s="140"/>
      <c r="P121" s="140"/>
      <c r="Q121" s="140">
        <f t="shared" ref="Q121:BD121" si="190">+Q66*1000</f>
        <v>7478000</v>
      </c>
      <c r="R121" s="140">
        <f t="shared" si="190"/>
        <v>20427300</v>
      </c>
      <c r="S121" s="140">
        <f t="shared" si="190"/>
        <v>38907900</v>
      </c>
      <c r="T121" s="140">
        <f t="shared" si="190"/>
        <v>43466600</v>
      </c>
      <c r="U121" s="140">
        <f t="shared" si="190"/>
        <v>48645000</v>
      </c>
      <c r="V121" s="140">
        <f t="shared" si="190"/>
        <v>49958600</v>
      </c>
      <c r="W121" s="140">
        <f t="shared" si="190"/>
        <v>49958600</v>
      </c>
      <c r="X121" s="140">
        <f t="shared" si="190"/>
        <v>49966600</v>
      </c>
      <c r="Y121" s="140">
        <f t="shared" si="190"/>
        <v>49966600</v>
      </c>
      <c r="Z121" s="140">
        <f t="shared" si="190"/>
        <v>49966600</v>
      </c>
      <c r="AA121" s="140">
        <f t="shared" si="190"/>
        <v>49966600</v>
      </c>
      <c r="AB121" s="140">
        <f t="shared" si="190"/>
        <v>50990600</v>
      </c>
      <c r="AC121" s="140">
        <f t="shared" si="190"/>
        <v>509698999.99999988</v>
      </c>
      <c r="AD121" s="140">
        <f t="shared" si="190"/>
        <v>0</v>
      </c>
      <c r="AE121" s="140">
        <f t="shared" si="190"/>
        <v>7986000</v>
      </c>
      <c r="AF121" s="140">
        <f t="shared" si="190"/>
        <v>20989000</v>
      </c>
      <c r="AG121" s="140">
        <f t="shared" si="190"/>
        <v>44654000</v>
      </c>
      <c r="AH121" s="140">
        <f t="shared" si="190"/>
        <v>52410100</v>
      </c>
      <c r="AI121" s="140">
        <f t="shared" si="190"/>
        <v>63401100</v>
      </c>
      <c r="AJ121" s="140">
        <f t="shared" si="190"/>
        <v>65514100</v>
      </c>
      <c r="AK121" s="140">
        <f t="shared" si="190"/>
        <v>66412100.000000007</v>
      </c>
      <c r="AL121" s="140">
        <f t="shared" si="190"/>
        <v>66412100.000000007</v>
      </c>
      <c r="AM121" s="140">
        <f t="shared" si="190"/>
        <v>71563100</v>
      </c>
      <c r="AN121" s="140">
        <f t="shared" si="190"/>
        <v>71563100</v>
      </c>
      <c r="AO121" s="140">
        <f t="shared" si="190"/>
        <v>71563100</v>
      </c>
      <c r="AP121" s="140">
        <f t="shared" si="190"/>
        <v>73431100</v>
      </c>
      <c r="AQ121" s="140">
        <f t="shared" si="190"/>
        <v>675898899.99999988</v>
      </c>
      <c r="AR121" s="140">
        <f t="shared" si="190"/>
        <v>0</v>
      </c>
      <c r="AS121" s="140">
        <f t="shared" si="190"/>
        <v>9920000</v>
      </c>
      <c r="AT121" s="140">
        <f t="shared" si="190"/>
        <v>53333700</v>
      </c>
      <c r="AU121" s="140">
        <f t="shared" si="190"/>
        <v>53333700</v>
      </c>
      <c r="AV121" s="140">
        <f t="shared" si="190"/>
        <v>68594300</v>
      </c>
      <c r="AW121" s="140">
        <f t="shared" si="190"/>
        <v>79677300</v>
      </c>
      <c r="AX121" s="140">
        <f t="shared" si="190"/>
        <v>86677300</v>
      </c>
      <c r="AY121" s="140">
        <f t="shared" si="190"/>
        <v>87577300</v>
      </c>
      <c r="AZ121" s="140">
        <f t="shared" si="190"/>
        <v>87577300</v>
      </c>
      <c r="BA121" s="140">
        <f t="shared" si="190"/>
        <v>90077300</v>
      </c>
      <c r="BB121" s="140">
        <f t="shared" si="190"/>
        <v>90077300</v>
      </c>
      <c r="BC121" s="140">
        <f t="shared" si="190"/>
        <v>90077300</v>
      </c>
      <c r="BD121" s="140">
        <f t="shared" si="190"/>
        <v>90718300</v>
      </c>
    </row>
    <row r="122" spans="1:56" x14ac:dyDescent="0.3">
      <c r="A122" s="140" t="str">
        <f t="shared" si="173"/>
        <v>Lima Metropolitana</v>
      </c>
      <c r="B122" s="140" t="str">
        <f t="shared" si="173"/>
        <v>2020</v>
      </c>
      <c r="C122" s="140">
        <f t="shared" si="176"/>
        <v>0</v>
      </c>
      <c r="D122" s="140">
        <f t="shared" ref="D122:N122" si="191">+D67*1000</f>
        <v>127600.00000000001</v>
      </c>
      <c r="E122" s="140">
        <f t="shared" si="191"/>
        <v>340900.00000000006</v>
      </c>
      <c r="F122" s="140">
        <f t="shared" si="191"/>
        <v>445700.00000000006</v>
      </c>
      <c r="G122" s="140">
        <f t="shared" si="191"/>
        <v>445700.00000000006</v>
      </c>
      <c r="H122" s="140">
        <f t="shared" si="191"/>
        <v>445700</v>
      </c>
      <c r="I122" s="140">
        <f t="shared" si="191"/>
        <v>445700</v>
      </c>
      <c r="J122" s="140">
        <f t="shared" si="191"/>
        <v>445700</v>
      </c>
      <c r="K122" s="140">
        <f t="shared" si="191"/>
        <v>445700.00000000006</v>
      </c>
      <c r="L122" s="140">
        <f t="shared" si="191"/>
        <v>445700.00000000006</v>
      </c>
      <c r="M122" s="140">
        <f t="shared" si="191"/>
        <v>445700.00000000006</v>
      </c>
      <c r="N122" s="140">
        <f t="shared" si="191"/>
        <v>410000</v>
      </c>
      <c r="O122" s="140"/>
      <c r="P122" s="140"/>
      <c r="Q122" s="140">
        <f t="shared" ref="Q122:BD122" si="192">+Q67*1000</f>
        <v>0</v>
      </c>
      <c r="R122" s="140">
        <f t="shared" si="192"/>
        <v>109000</v>
      </c>
      <c r="S122" s="140">
        <f t="shared" si="192"/>
        <v>216900</v>
      </c>
      <c r="T122" s="140">
        <f t="shared" si="192"/>
        <v>268300</v>
      </c>
      <c r="U122" s="140">
        <f t="shared" si="192"/>
        <v>268000</v>
      </c>
      <c r="V122" s="140">
        <f t="shared" si="192"/>
        <v>270300</v>
      </c>
      <c r="W122" s="140">
        <f t="shared" si="192"/>
        <v>270300</v>
      </c>
      <c r="X122" s="140">
        <f t="shared" si="192"/>
        <v>270300</v>
      </c>
      <c r="Y122" s="140">
        <f t="shared" si="192"/>
        <v>270300</v>
      </c>
      <c r="Z122" s="140">
        <f t="shared" si="192"/>
        <v>270300</v>
      </c>
      <c r="AA122" s="140">
        <f t="shared" si="192"/>
        <v>270300</v>
      </c>
      <c r="AB122" s="140">
        <f t="shared" si="192"/>
        <v>270300</v>
      </c>
      <c r="AC122" s="140">
        <f t="shared" si="192"/>
        <v>2754300</v>
      </c>
      <c r="AD122" s="140">
        <f t="shared" si="192"/>
        <v>0</v>
      </c>
      <c r="AE122" s="140">
        <f t="shared" si="192"/>
        <v>0</v>
      </c>
      <c r="AF122" s="140">
        <f t="shared" si="192"/>
        <v>109400</v>
      </c>
      <c r="AG122" s="140">
        <f t="shared" si="192"/>
        <v>225000</v>
      </c>
      <c r="AH122" s="140">
        <f t="shared" si="192"/>
        <v>278400.00000000006</v>
      </c>
      <c r="AI122" s="140">
        <f t="shared" si="192"/>
        <v>278400.00000000006</v>
      </c>
      <c r="AJ122" s="140">
        <f t="shared" si="192"/>
        <v>278400.00000000006</v>
      </c>
      <c r="AK122" s="140">
        <f t="shared" si="192"/>
        <v>278400.00000000006</v>
      </c>
      <c r="AL122" s="140">
        <f t="shared" si="192"/>
        <v>278400.00000000006</v>
      </c>
      <c r="AM122" s="140">
        <f t="shared" si="192"/>
        <v>278400.00000000006</v>
      </c>
      <c r="AN122" s="140">
        <f t="shared" si="192"/>
        <v>278400.00000000006</v>
      </c>
      <c r="AO122" s="140">
        <f t="shared" si="192"/>
        <v>278400.00000000006</v>
      </c>
      <c r="AP122" s="140">
        <f t="shared" si="192"/>
        <v>278400.00000000006</v>
      </c>
      <c r="AQ122" s="140">
        <f t="shared" si="192"/>
        <v>2840000.0000000005</v>
      </c>
      <c r="AR122" s="140">
        <f t="shared" si="192"/>
        <v>0</v>
      </c>
      <c r="AS122" s="140">
        <f t="shared" si="192"/>
        <v>0</v>
      </c>
      <c r="AT122" s="140">
        <f t="shared" si="192"/>
        <v>248450.00000000003</v>
      </c>
      <c r="AU122" s="140">
        <f t="shared" si="192"/>
        <v>248450.00000000003</v>
      </c>
      <c r="AV122" s="140">
        <f t="shared" si="192"/>
        <v>303950.00000000006</v>
      </c>
      <c r="AW122" s="140">
        <f t="shared" si="192"/>
        <v>303950.00000000006</v>
      </c>
      <c r="AX122" s="140">
        <f t="shared" si="192"/>
        <v>270950.00000000006</v>
      </c>
      <c r="AY122" s="140">
        <f t="shared" si="192"/>
        <v>270950.00000000006</v>
      </c>
      <c r="AZ122" s="140">
        <f t="shared" si="192"/>
        <v>270950.00000000006</v>
      </c>
      <c r="BA122" s="140">
        <f t="shared" si="192"/>
        <v>270950</v>
      </c>
      <c r="BB122" s="140">
        <f t="shared" si="192"/>
        <v>270950</v>
      </c>
      <c r="BC122" s="140">
        <f t="shared" si="192"/>
        <v>270950</v>
      </c>
      <c r="BD122" s="140">
        <f t="shared" si="192"/>
        <v>274950.00000000006</v>
      </c>
    </row>
    <row r="123" spans="1:56" x14ac:dyDescent="0.3">
      <c r="A123" s="140" t="str">
        <f t="shared" si="173"/>
        <v>Moquegua</v>
      </c>
      <c r="B123" s="140" t="str">
        <f t="shared" si="173"/>
        <v>2020</v>
      </c>
      <c r="C123" s="140">
        <f t="shared" si="176"/>
        <v>106860</v>
      </c>
      <c r="D123" s="140">
        <f t="shared" ref="D123:N123" si="193">+D68*1000</f>
        <v>702528</v>
      </c>
      <c r="E123" s="140">
        <f t="shared" si="193"/>
        <v>1252304</v>
      </c>
      <c r="F123" s="140">
        <f t="shared" si="193"/>
        <v>1863124</v>
      </c>
      <c r="G123" s="140">
        <f t="shared" si="193"/>
        <v>3301124</v>
      </c>
      <c r="H123" s="140">
        <f t="shared" si="193"/>
        <v>7462110.0000000009</v>
      </c>
      <c r="I123" s="140">
        <f t="shared" si="193"/>
        <v>7870590</v>
      </c>
      <c r="J123" s="140">
        <f t="shared" si="193"/>
        <v>7870590</v>
      </c>
      <c r="K123" s="140">
        <f t="shared" si="193"/>
        <v>7870590</v>
      </c>
      <c r="L123" s="140">
        <f t="shared" si="193"/>
        <v>7870590</v>
      </c>
      <c r="M123" s="140">
        <f t="shared" si="193"/>
        <v>7870590</v>
      </c>
      <c r="N123" s="140">
        <f t="shared" si="193"/>
        <v>9065000</v>
      </c>
      <c r="O123" s="140"/>
      <c r="P123" s="140"/>
      <c r="Q123" s="140">
        <f t="shared" ref="Q123:BD123" si="194">+Q68*1000</f>
        <v>64929.999999999993</v>
      </c>
      <c r="R123" s="140">
        <f t="shared" si="194"/>
        <v>404640.00000000006</v>
      </c>
      <c r="S123" s="140">
        <f t="shared" si="194"/>
        <v>1706550.0000000002</v>
      </c>
      <c r="T123" s="140">
        <f t="shared" si="194"/>
        <v>2694250</v>
      </c>
      <c r="U123" s="140">
        <f t="shared" si="194"/>
        <v>4507000</v>
      </c>
      <c r="V123" s="140">
        <f t="shared" si="194"/>
        <v>5902250</v>
      </c>
      <c r="W123" s="140">
        <f t="shared" si="194"/>
        <v>5939750</v>
      </c>
      <c r="X123" s="140">
        <f t="shared" si="194"/>
        <v>5939750</v>
      </c>
      <c r="Y123" s="140">
        <f t="shared" si="194"/>
        <v>5939750</v>
      </c>
      <c r="Z123" s="140">
        <f t="shared" si="194"/>
        <v>5939750</v>
      </c>
      <c r="AA123" s="140">
        <f t="shared" si="194"/>
        <v>5939750</v>
      </c>
      <c r="AB123" s="140">
        <f t="shared" si="194"/>
        <v>5945550</v>
      </c>
      <c r="AC123" s="140">
        <f t="shared" si="194"/>
        <v>50923920.000000007</v>
      </c>
      <c r="AD123" s="140">
        <f t="shared" si="194"/>
        <v>0</v>
      </c>
      <c r="AE123" s="140">
        <f t="shared" si="194"/>
        <v>5100</v>
      </c>
      <c r="AF123" s="140">
        <f t="shared" si="194"/>
        <v>478550</v>
      </c>
      <c r="AG123" s="140">
        <f t="shared" si="194"/>
        <v>1641000</v>
      </c>
      <c r="AH123" s="140">
        <f t="shared" si="194"/>
        <v>3314949</v>
      </c>
      <c r="AI123" s="140">
        <f t="shared" si="194"/>
        <v>5107949.0000000009</v>
      </c>
      <c r="AJ123" s="140">
        <f t="shared" si="194"/>
        <v>6494949.0000000009</v>
      </c>
      <c r="AK123" s="140">
        <f t="shared" si="194"/>
        <v>6523949.0000000009</v>
      </c>
      <c r="AL123" s="140">
        <f t="shared" si="194"/>
        <v>6523949.0000000009</v>
      </c>
      <c r="AM123" s="140">
        <f t="shared" si="194"/>
        <v>6523949.0000000009</v>
      </c>
      <c r="AN123" s="140">
        <f t="shared" si="194"/>
        <v>6523949.0000000009</v>
      </c>
      <c r="AO123" s="140">
        <f t="shared" si="194"/>
        <v>6523949.0000000009</v>
      </c>
      <c r="AP123" s="140">
        <f t="shared" si="194"/>
        <v>6523949.0000000009</v>
      </c>
      <c r="AQ123" s="140">
        <f t="shared" si="194"/>
        <v>56186191.000000007</v>
      </c>
      <c r="AR123" s="140">
        <f t="shared" si="194"/>
        <v>0</v>
      </c>
      <c r="AS123" s="140">
        <f t="shared" si="194"/>
        <v>60300</v>
      </c>
      <c r="AT123" s="140">
        <f t="shared" si="194"/>
        <v>1317228.9999999998</v>
      </c>
      <c r="AU123" s="140">
        <f t="shared" si="194"/>
        <v>1317228.9999999998</v>
      </c>
      <c r="AV123" s="140">
        <f t="shared" si="194"/>
        <v>3845839</v>
      </c>
      <c r="AW123" s="140">
        <f t="shared" si="194"/>
        <v>5878839</v>
      </c>
      <c r="AX123" s="140">
        <f t="shared" si="194"/>
        <v>7550839</v>
      </c>
      <c r="AY123" s="140">
        <f t="shared" si="194"/>
        <v>7570259</v>
      </c>
      <c r="AZ123" s="140">
        <f t="shared" si="194"/>
        <v>7570259</v>
      </c>
      <c r="BA123" s="140">
        <f t="shared" si="194"/>
        <v>7066039</v>
      </c>
      <c r="BB123" s="140">
        <f t="shared" si="194"/>
        <v>7066039</v>
      </c>
      <c r="BC123" s="140">
        <f t="shared" si="194"/>
        <v>7066039</v>
      </c>
      <c r="BD123" s="140">
        <f t="shared" si="194"/>
        <v>7091148.9999999991</v>
      </c>
    </row>
    <row r="124" spans="1:56" x14ac:dyDescent="0.3">
      <c r="A124" s="140" t="str">
        <f t="shared" si="173"/>
        <v>Piura</v>
      </c>
      <c r="B124" s="140" t="str">
        <f t="shared" si="173"/>
        <v>2020</v>
      </c>
      <c r="C124" s="140">
        <f t="shared" si="176"/>
        <v>9940000</v>
      </c>
      <c r="D124" s="140">
        <f t="shared" ref="D124:N124" si="195">+D69*1000</f>
        <v>14440000</v>
      </c>
      <c r="E124" s="140">
        <f t="shared" si="195"/>
        <v>23440000</v>
      </c>
      <c r="F124" s="140">
        <f t="shared" si="195"/>
        <v>29440000</v>
      </c>
      <c r="G124" s="140">
        <f t="shared" si="195"/>
        <v>29440000</v>
      </c>
      <c r="H124" s="140">
        <f t="shared" si="195"/>
        <v>26440000</v>
      </c>
      <c r="I124" s="140">
        <f t="shared" si="195"/>
        <v>26440000</v>
      </c>
      <c r="J124" s="140">
        <f t="shared" si="195"/>
        <v>29440000</v>
      </c>
      <c r="K124" s="140">
        <f t="shared" si="195"/>
        <v>35561000</v>
      </c>
      <c r="L124" s="140">
        <f t="shared" si="195"/>
        <v>72811000</v>
      </c>
      <c r="M124" s="140">
        <f t="shared" si="195"/>
        <v>163464000</v>
      </c>
      <c r="N124" s="140">
        <f t="shared" si="195"/>
        <v>208831000</v>
      </c>
      <c r="O124" s="140"/>
      <c r="P124" s="140"/>
      <c r="Q124" s="140">
        <f t="shared" ref="Q124:BD124" si="196">+Q69*1000</f>
        <v>17153000</v>
      </c>
      <c r="R124" s="140">
        <f t="shared" si="196"/>
        <v>18173000</v>
      </c>
      <c r="S124" s="140">
        <f t="shared" si="196"/>
        <v>19173000</v>
      </c>
      <c r="T124" s="140">
        <f t="shared" si="196"/>
        <v>19473000</v>
      </c>
      <c r="U124" s="140">
        <f t="shared" si="196"/>
        <v>19473000</v>
      </c>
      <c r="V124" s="140">
        <f t="shared" si="196"/>
        <v>19473000</v>
      </c>
      <c r="W124" s="140">
        <f t="shared" si="196"/>
        <v>21273000</v>
      </c>
      <c r="X124" s="140">
        <f t="shared" si="196"/>
        <v>23519000</v>
      </c>
      <c r="Y124" s="140">
        <f t="shared" si="196"/>
        <v>26809000</v>
      </c>
      <c r="Z124" s="140">
        <f t="shared" si="196"/>
        <v>63837000</v>
      </c>
      <c r="AA124" s="140">
        <f t="shared" si="196"/>
        <v>143237000</v>
      </c>
      <c r="AB124" s="140">
        <f t="shared" si="196"/>
        <v>224237000</v>
      </c>
      <c r="AC124" s="140">
        <f t="shared" si="196"/>
        <v>615830000</v>
      </c>
      <c r="AD124" s="140">
        <f t="shared" si="196"/>
        <v>0</v>
      </c>
      <c r="AE124" s="140">
        <f t="shared" si="196"/>
        <v>21600000</v>
      </c>
      <c r="AF124" s="140">
        <f t="shared" si="196"/>
        <v>23800000</v>
      </c>
      <c r="AG124" s="140">
        <f t="shared" si="196"/>
        <v>23800000</v>
      </c>
      <c r="AH124" s="140">
        <f t="shared" si="196"/>
        <v>25400000</v>
      </c>
      <c r="AI124" s="140">
        <f t="shared" si="196"/>
        <v>25900000</v>
      </c>
      <c r="AJ124" s="140">
        <f t="shared" si="196"/>
        <v>27100000</v>
      </c>
      <c r="AK124" s="140">
        <f t="shared" si="196"/>
        <v>28900000</v>
      </c>
      <c r="AL124" s="140">
        <f t="shared" si="196"/>
        <v>31050000</v>
      </c>
      <c r="AM124" s="140">
        <f t="shared" si="196"/>
        <v>34050000</v>
      </c>
      <c r="AN124" s="140">
        <f t="shared" si="196"/>
        <v>80129000</v>
      </c>
      <c r="AO124" s="140">
        <f t="shared" si="196"/>
        <v>167911000</v>
      </c>
      <c r="AP124" s="140">
        <f t="shared" si="196"/>
        <v>266402278.53333327</v>
      </c>
      <c r="AQ124" s="140">
        <f t="shared" si="196"/>
        <v>756042278.53333318</v>
      </c>
      <c r="AR124" s="140">
        <f t="shared" si="196"/>
        <v>0</v>
      </c>
      <c r="AS124" s="140">
        <f t="shared" si="196"/>
        <v>47500000</v>
      </c>
      <c r="AT124" s="140">
        <f t="shared" si="196"/>
        <v>48983000</v>
      </c>
      <c r="AU124" s="140">
        <f t="shared" si="196"/>
        <v>48983000</v>
      </c>
      <c r="AV124" s="140">
        <f t="shared" si="196"/>
        <v>51783000</v>
      </c>
      <c r="AW124" s="140">
        <f t="shared" si="196"/>
        <v>52683000</v>
      </c>
      <c r="AX124" s="140">
        <f t="shared" si="196"/>
        <v>53583000</v>
      </c>
      <c r="AY124" s="140">
        <f t="shared" si="196"/>
        <v>54183000</v>
      </c>
      <c r="AZ124" s="140">
        <f t="shared" si="196"/>
        <v>56783000</v>
      </c>
      <c r="BA124" s="140">
        <f t="shared" si="196"/>
        <v>68783000</v>
      </c>
      <c r="BB124" s="140">
        <f t="shared" si="196"/>
        <v>126681000</v>
      </c>
      <c r="BC124" s="140">
        <f t="shared" si="196"/>
        <v>206681000</v>
      </c>
      <c r="BD124" s="140">
        <f t="shared" si="196"/>
        <v>232854000</v>
      </c>
    </row>
    <row r="125" spans="1:56" x14ac:dyDescent="0.3">
      <c r="A125" s="140" t="str">
        <f t="shared" si="173"/>
        <v>San Martín</v>
      </c>
      <c r="B125" s="140" t="str">
        <f t="shared" si="173"/>
        <v>2020</v>
      </c>
      <c r="C125" s="140">
        <f t="shared" si="176"/>
        <v>58000</v>
      </c>
      <c r="D125" s="140">
        <f t="shared" ref="D125:N125" si="197">+D70*1000</f>
        <v>130000</v>
      </c>
      <c r="E125" s="140">
        <f t="shared" si="197"/>
        <v>174000</v>
      </c>
      <c r="F125" s="140">
        <f t="shared" si="197"/>
        <v>243000</v>
      </c>
      <c r="G125" s="140">
        <f t="shared" si="197"/>
        <v>420500</v>
      </c>
      <c r="H125" s="140">
        <f t="shared" si="197"/>
        <v>561500</v>
      </c>
      <c r="I125" s="140">
        <f t="shared" si="197"/>
        <v>621500</v>
      </c>
      <c r="J125" s="140">
        <f t="shared" si="197"/>
        <v>662500</v>
      </c>
      <c r="K125" s="140">
        <f t="shared" si="197"/>
        <v>725500</v>
      </c>
      <c r="L125" s="140">
        <f t="shared" si="197"/>
        <v>829500</v>
      </c>
      <c r="M125" s="140">
        <f t="shared" si="197"/>
        <v>909000</v>
      </c>
      <c r="N125" s="140">
        <f t="shared" si="197"/>
        <v>928000</v>
      </c>
      <c r="O125" s="140"/>
      <c r="P125" s="140"/>
      <c r="Q125" s="140">
        <f t="shared" ref="Q125:BD125" si="198">+Q70*1000</f>
        <v>65000</v>
      </c>
      <c r="R125" s="140">
        <f t="shared" si="198"/>
        <v>141000</v>
      </c>
      <c r="S125" s="140">
        <f t="shared" si="198"/>
        <v>195000</v>
      </c>
      <c r="T125" s="140">
        <f t="shared" si="198"/>
        <v>280000</v>
      </c>
      <c r="U125" s="140">
        <f t="shared" si="198"/>
        <v>425000</v>
      </c>
      <c r="V125" s="140">
        <f t="shared" si="198"/>
        <v>577000</v>
      </c>
      <c r="W125" s="140">
        <f t="shared" si="198"/>
        <v>634000</v>
      </c>
      <c r="X125" s="140">
        <f t="shared" si="198"/>
        <v>680000</v>
      </c>
      <c r="Y125" s="140">
        <f t="shared" si="198"/>
        <v>761000</v>
      </c>
      <c r="Z125" s="140">
        <f t="shared" si="198"/>
        <v>844000</v>
      </c>
      <c r="AA125" s="140">
        <f t="shared" si="198"/>
        <v>910000</v>
      </c>
      <c r="AB125" s="140">
        <f t="shared" si="198"/>
        <v>1037000</v>
      </c>
      <c r="AC125" s="140">
        <f t="shared" si="198"/>
        <v>6549000</v>
      </c>
      <c r="AD125" s="140">
        <f t="shared" si="198"/>
        <v>0</v>
      </c>
      <c r="AE125" s="140">
        <f t="shared" si="198"/>
        <v>66500</v>
      </c>
      <c r="AF125" s="140">
        <f t="shared" si="198"/>
        <v>153000</v>
      </c>
      <c r="AG125" s="140">
        <f t="shared" si="198"/>
        <v>218000</v>
      </c>
      <c r="AH125" s="140">
        <f t="shared" si="198"/>
        <v>315500</v>
      </c>
      <c r="AI125" s="140">
        <f t="shared" si="198"/>
        <v>459000</v>
      </c>
      <c r="AJ125" s="140">
        <f t="shared" si="198"/>
        <v>624000</v>
      </c>
      <c r="AK125" s="140">
        <f t="shared" si="198"/>
        <v>685000</v>
      </c>
      <c r="AL125" s="140">
        <f t="shared" si="198"/>
        <v>745500</v>
      </c>
      <c r="AM125" s="140">
        <f t="shared" si="198"/>
        <v>826000</v>
      </c>
      <c r="AN125" s="140">
        <f t="shared" si="198"/>
        <v>968000</v>
      </c>
      <c r="AO125" s="140">
        <f t="shared" si="198"/>
        <v>1311000</v>
      </c>
      <c r="AP125" s="140">
        <f t="shared" si="198"/>
        <v>1361000</v>
      </c>
      <c r="AQ125" s="140">
        <f t="shared" si="198"/>
        <v>7732500</v>
      </c>
      <c r="AR125" s="140">
        <f t="shared" si="198"/>
        <v>0</v>
      </c>
      <c r="AS125" s="140">
        <f t="shared" si="198"/>
        <v>74000</v>
      </c>
      <c r="AT125" s="140">
        <f t="shared" si="198"/>
        <v>236500</v>
      </c>
      <c r="AU125" s="140">
        <f t="shared" si="198"/>
        <v>236500</v>
      </c>
      <c r="AV125" s="140">
        <f t="shared" si="198"/>
        <v>353500</v>
      </c>
      <c r="AW125" s="140">
        <f t="shared" si="198"/>
        <v>489000</v>
      </c>
      <c r="AX125" s="140">
        <f t="shared" si="198"/>
        <v>658500</v>
      </c>
      <c r="AY125" s="140">
        <f t="shared" si="198"/>
        <v>682000</v>
      </c>
      <c r="AZ125" s="140">
        <f t="shared" si="198"/>
        <v>750000</v>
      </c>
      <c r="BA125" s="140">
        <f t="shared" si="198"/>
        <v>886000</v>
      </c>
      <c r="BB125" s="140">
        <f t="shared" si="198"/>
        <v>1010000</v>
      </c>
      <c r="BC125" s="140">
        <f t="shared" si="198"/>
        <v>1321000</v>
      </c>
      <c r="BD125" s="140">
        <f t="shared" si="198"/>
        <v>1370000</v>
      </c>
    </row>
    <row r="126" spans="1:56" x14ac:dyDescent="0.3">
      <c r="A126" s="140" t="str">
        <f t="shared" si="173"/>
        <v>Tacna</v>
      </c>
      <c r="B126" s="140" t="str">
        <f t="shared" si="173"/>
        <v>2020</v>
      </c>
      <c r="C126" s="140">
        <f t="shared" si="176"/>
        <v>1512000</v>
      </c>
      <c r="D126" s="140">
        <f t="shared" ref="D126:N126" si="199">+D71*1000</f>
        <v>3407000</v>
      </c>
      <c r="E126" s="140">
        <f t="shared" si="199"/>
        <v>7132000</v>
      </c>
      <c r="F126" s="140">
        <f t="shared" si="199"/>
        <v>7217000</v>
      </c>
      <c r="G126" s="140">
        <f t="shared" si="199"/>
        <v>7217000</v>
      </c>
      <c r="H126" s="140">
        <f t="shared" si="199"/>
        <v>6817000</v>
      </c>
      <c r="I126" s="140">
        <f t="shared" si="199"/>
        <v>6817000</v>
      </c>
      <c r="J126" s="140">
        <f t="shared" si="199"/>
        <v>6817000</v>
      </c>
      <c r="K126" s="140">
        <f t="shared" si="199"/>
        <v>6817000</v>
      </c>
      <c r="L126" s="140">
        <f t="shared" si="199"/>
        <v>6817000</v>
      </c>
      <c r="M126" s="140">
        <f t="shared" si="199"/>
        <v>6817000</v>
      </c>
      <c r="N126" s="140">
        <f t="shared" si="199"/>
        <v>6817000</v>
      </c>
      <c r="O126" s="140"/>
      <c r="P126" s="140"/>
      <c r="Q126" s="140">
        <f t="shared" ref="Q126:BD126" si="200">+Q71*1000</f>
        <v>1686000</v>
      </c>
      <c r="R126" s="140">
        <f t="shared" si="200"/>
        <v>3746000</v>
      </c>
      <c r="S126" s="140">
        <f t="shared" si="200"/>
        <v>5908000</v>
      </c>
      <c r="T126" s="140">
        <f t="shared" si="200"/>
        <v>5975000</v>
      </c>
      <c r="U126" s="140">
        <f t="shared" si="200"/>
        <v>5975000</v>
      </c>
      <c r="V126" s="140">
        <f t="shared" si="200"/>
        <v>6005000</v>
      </c>
      <c r="W126" s="140">
        <f t="shared" si="200"/>
        <v>6005000</v>
      </c>
      <c r="X126" s="140">
        <f t="shared" si="200"/>
        <v>6005000</v>
      </c>
      <c r="Y126" s="140">
        <f t="shared" si="200"/>
        <v>6005000</v>
      </c>
      <c r="Z126" s="140">
        <f t="shared" si="200"/>
        <v>6005000</v>
      </c>
      <c r="AA126" s="140">
        <f t="shared" si="200"/>
        <v>6005000</v>
      </c>
      <c r="AB126" s="140">
        <f t="shared" si="200"/>
        <v>6005000</v>
      </c>
      <c r="AC126" s="140">
        <f t="shared" si="200"/>
        <v>65325000</v>
      </c>
      <c r="AD126" s="140">
        <f t="shared" si="200"/>
        <v>0</v>
      </c>
      <c r="AE126" s="140">
        <f t="shared" si="200"/>
        <v>1748000</v>
      </c>
      <c r="AF126" s="140">
        <f t="shared" si="200"/>
        <v>3965000</v>
      </c>
      <c r="AG126" s="140">
        <f t="shared" si="200"/>
        <v>6368000</v>
      </c>
      <c r="AH126" s="140">
        <f t="shared" si="200"/>
        <v>6484000</v>
      </c>
      <c r="AI126" s="140">
        <f t="shared" si="200"/>
        <v>6484000</v>
      </c>
      <c r="AJ126" s="140">
        <f t="shared" si="200"/>
        <v>6573000</v>
      </c>
      <c r="AK126" s="140">
        <f t="shared" si="200"/>
        <v>6573000</v>
      </c>
      <c r="AL126" s="140">
        <f t="shared" si="200"/>
        <v>6573000</v>
      </c>
      <c r="AM126" s="140">
        <f t="shared" si="200"/>
        <v>6573000</v>
      </c>
      <c r="AN126" s="140">
        <f t="shared" si="200"/>
        <v>6573000</v>
      </c>
      <c r="AO126" s="140">
        <f t="shared" si="200"/>
        <v>6573000</v>
      </c>
      <c r="AP126" s="140">
        <f t="shared" si="200"/>
        <v>6573000</v>
      </c>
      <c r="AQ126" s="140">
        <f t="shared" si="200"/>
        <v>71060000</v>
      </c>
      <c r="AR126" s="140">
        <f t="shared" si="200"/>
        <v>0</v>
      </c>
      <c r="AS126" s="140">
        <f t="shared" si="200"/>
        <v>1707000</v>
      </c>
      <c r="AT126" s="140">
        <f t="shared" si="200"/>
        <v>6540000</v>
      </c>
      <c r="AU126" s="140">
        <f t="shared" si="200"/>
        <v>6540000</v>
      </c>
      <c r="AV126" s="140">
        <f t="shared" si="200"/>
        <v>6665000</v>
      </c>
      <c r="AW126" s="140">
        <f t="shared" si="200"/>
        <v>6665000</v>
      </c>
      <c r="AX126" s="140">
        <f t="shared" si="200"/>
        <v>6665000</v>
      </c>
      <c r="AY126" s="140">
        <f t="shared" si="200"/>
        <v>6665000</v>
      </c>
      <c r="AZ126" s="140">
        <f t="shared" si="200"/>
        <v>6665000</v>
      </c>
      <c r="BA126" s="140">
        <f t="shared" si="200"/>
        <v>6665000</v>
      </c>
      <c r="BB126" s="140">
        <f t="shared" si="200"/>
        <v>6665000</v>
      </c>
      <c r="BC126" s="140">
        <f t="shared" si="200"/>
        <v>6665000</v>
      </c>
      <c r="BD126" s="140">
        <f t="shared" si="200"/>
        <v>6665000</v>
      </c>
    </row>
    <row r="127" spans="1:56" x14ac:dyDescent="0.3">
      <c r="A127" s="140" t="str">
        <f t="shared" si="173"/>
        <v>Tumbes</v>
      </c>
      <c r="B127" s="140" t="str">
        <f t="shared" si="173"/>
        <v>2020</v>
      </c>
      <c r="C127" s="140">
        <f t="shared" si="176"/>
        <v>0</v>
      </c>
      <c r="D127" s="140">
        <f t="shared" ref="D127:N127" si="201">+D72*1000</f>
        <v>0</v>
      </c>
      <c r="E127" s="140">
        <f t="shared" si="201"/>
        <v>0</v>
      </c>
      <c r="F127" s="140">
        <f t="shared" si="201"/>
        <v>0</v>
      </c>
      <c r="G127" s="140">
        <f t="shared" si="201"/>
        <v>0</v>
      </c>
      <c r="H127" s="140">
        <f t="shared" si="201"/>
        <v>0</v>
      </c>
      <c r="I127" s="140">
        <f t="shared" si="201"/>
        <v>12000</v>
      </c>
      <c r="J127" s="140">
        <f t="shared" si="201"/>
        <v>12000</v>
      </c>
      <c r="K127" s="140">
        <f t="shared" si="201"/>
        <v>12000</v>
      </c>
      <c r="L127" s="140">
        <f t="shared" si="201"/>
        <v>29200</v>
      </c>
      <c r="M127" s="140">
        <f t="shared" si="201"/>
        <v>29200</v>
      </c>
      <c r="N127" s="140">
        <f t="shared" si="201"/>
        <v>29000</v>
      </c>
      <c r="O127" s="140"/>
      <c r="P127" s="140"/>
      <c r="Q127" s="140">
        <f t="shared" ref="Q127:BD127" si="202">+Q72*1000</f>
        <v>0</v>
      </c>
      <c r="R127" s="140">
        <f t="shared" si="202"/>
        <v>0</v>
      </c>
      <c r="S127" s="140">
        <f t="shared" si="202"/>
        <v>0</v>
      </c>
      <c r="T127" s="140">
        <f t="shared" si="202"/>
        <v>0</v>
      </c>
      <c r="U127" s="140">
        <f t="shared" si="202"/>
        <v>0</v>
      </c>
      <c r="V127" s="140">
        <f t="shared" si="202"/>
        <v>0</v>
      </c>
      <c r="W127" s="140">
        <f t="shared" si="202"/>
        <v>0</v>
      </c>
      <c r="X127" s="140">
        <f t="shared" si="202"/>
        <v>0</v>
      </c>
      <c r="Y127" s="140">
        <f t="shared" si="202"/>
        <v>0</v>
      </c>
      <c r="Z127" s="140">
        <f t="shared" si="202"/>
        <v>17000</v>
      </c>
      <c r="AA127" s="140">
        <f t="shared" si="202"/>
        <v>17000</v>
      </c>
      <c r="AB127" s="140">
        <f t="shared" si="202"/>
        <v>17000</v>
      </c>
      <c r="AC127" s="140">
        <f t="shared" si="202"/>
        <v>51000</v>
      </c>
      <c r="AD127" s="140">
        <f t="shared" si="202"/>
        <v>0</v>
      </c>
      <c r="AE127" s="140">
        <f t="shared" si="202"/>
        <v>0</v>
      </c>
      <c r="AF127" s="140">
        <f t="shared" si="202"/>
        <v>0</v>
      </c>
      <c r="AG127" s="140">
        <f t="shared" si="202"/>
        <v>0</v>
      </c>
      <c r="AH127" s="140">
        <f t="shared" si="202"/>
        <v>0</v>
      </c>
      <c r="AI127" s="140">
        <f t="shared" si="202"/>
        <v>0</v>
      </c>
      <c r="AJ127" s="140">
        <f t="shared" si="202"/>
        <v>0</v>
      </c>
      <c r="AK127" s="140">
        <f t="shared" si="202"/>
        <v>0</v>
      </c>
      <c r="AL127" s="140">
        <f t="shared" si="202"/>
        <v>0</v>
      </c>
      <c r="AM127" s="140">
        <f t="shared" si="202"/>
        <v>0</v>
      </c>
      <c r="AN127" s="140">
        <f t="shared" si="202"/>
        <v>0</v>
      </c>
      <c r="AO127" s="140">
        <f t="shared" si="202"/>
        <v>0</v>
      </c>
      <c r="AP127" s="140">
        <f t="shared" si="202"/>
        <v>0</v>
      </c>
      <c r="AQ127" s="140">
        <f t="shared" si="202"/>
        <v>0</v>
      </c>
      <c r="AR127" s="140">
        <f t="shared" si="202"/>
        <v>0</v>
      </c>
      <c r="AS127" s="140">
        <f t="shared" si="202"/>
        <v>0</v>
      </c>
      <c r="AT127" s="140">
        <f t="shared" si="202"/>
        <v>0</v>
      </c>
      <c r="AU127" s="140">
        <f t="shared" si="202"/>
        <v>0</v>
      </c>
      <c r="AV127" s="140">
        <f t="shared" si="202"/>
        <v>0</v>
      </c>
      <c r="AW127" s="140">
        <f t="shared" si="202"/>
        <v>0</v>
      </c>
      <c r="AX127" s="140">
        <f t="shared" si="202"/>
        <v>0</v>
      </c>
      <c r="AY127" s="140">
        <f t="shared" si="202"/>
        <v>0</v>
      </c>
      <c r="AZ127" s="140">
        <f t="shared" si="202"/>
        <v>0</v>
      </c>
      <c r="BA127" s="140">
        <f t="shared" si="202"/>
        <v>0</v>
      </c>
      <c r="BB127" s="140">
        <f t="shared" si="202"/>
        <v>7500</v>
      </c>
      <c r="BC127" s="140">
        <f t="shared" si="202"/>
        <v>7500</v>
      </c>
      <c r="BD127" s="140">
        <f t="shared" si="202"/>
        <v>7500</v>
      </c>
    </row>
    <row r="128" spans="1:56" x14ac:dyDescent="0.3">
      <c r="A128" s="140" t="str">
        <f>+A73</f>
        <v>total</v>
      </c>
      <c r="B128" s="140"/>
      <c r="C128" s="140">
        <f>+SUM(C114:C127)</f>
        <v>134125700</v>
      </c>
      <c r="D128" s="140">
        <f t="shared" ref="D128:N128" si="203">+SUM(D114:D127)</f>
        <v>239771341</v>
      </c>
      <c r="E128" s="140">
        <f t="shared" si="203"/>
        <v>317030526</v>
      </c>
      <c r="F128" s="140">
        <f t="shared" si="203"/>
        <v>339456515</v>
      </c>
      <c r="G128" s="140">
        <f t="shared" si="203"/>
        <v>349920425</v>
      </c>
      <c r="H128" s="140">
        <f t="shared" si="203"/>
        <v>355647593</v>
      </c>
      <c r="I128" s="140">
        <f t="shared" si="203"/>
        <v>364281973</v>
      </c>
      <c r="J128" s="140">
        <f t="shared" si="203"/>
        <v>371786473</v>
      </c>
      <c r="K128" s="140">
        <f t="shared" si="203"/>
        <v>387146873</v>
      </c>
      <c r="L128" s="140">
        <f t="shared" si="203"/>
        <v>435269473</v>
      </c>
      <c r="M128" s="140">
        <f t="shared" si="203"/>
        <v>563271813</v>
      </c>
      <c r="N128" s="140">
        <f t="shared" si="203"/>
        <v>735643000</v>
      </c>
      <c r="O128" s="140"/>
      <c r="P128" s="140"/>
      <c r="Q128" s="140"/>
      <c r="R128" s="140"/>
      <c r="S128" s="140"/>
      <c r="T128" s="140"/>
      <c r="U128" s="140"/>
      <c r="V128" s="140"/>
      <c r="W128" s="140"/>
      <c r="X128" s="140"/>
      <c r="Y128" s="140"/>
      <c r="Z128" s="140"/>
      <c r="AA128" s="140"/>
      <c r="AB128" s="140"/>
      <c r="AC128" s="140"/>
      <c r="AD128" s="140"/>
      <c r="AE128" s="140"/>
      <c r="AF128" s="140"/>
      <c r="AG128" s="140"/>
      <c r="AH128" s="140"/>
      <c r="AI128" s="140"/>
      <c r="AJ128" s="140"/>
      <c r="AK128" s="140"/>
      <c r="AL128" s="140"/>
      <c r="AM128" s="140"/>
      <c r="AN128" s="140"/>
      <c r="AO128" s="140"/>
      <c r="AP128" s="140"/>
      <c r="AQ128" s="140"/>
      <c r="AR128" s="140"/>
      <c r="AS128" s="140"/>
      <c r="AT128" s="140"/>
      <c r="AU128" s="140"/>
      <c r="AV128" s="140"/>
      <c r="AW128" s="140"/>
      <c r="AX128" s="140"/>
      <c r="AY128" s="140"/>
      <c r="AZ128" s="140"/>
      <c r="BA128" s="140"/>
      <c r="BB128" s="140"/>
      <c r="BC128" s="140"/>
      <c r="BD128" s="140"/>
    </row>
    <row r="129" spans="1:56" x14ac:dyDescent="0.3">
      <c r="C129" s="140"/>
      <c r="D129" s="140"/>
      <c r="E129" s="140"/>
      <c r="F129" s="140"/>
      <c r="G129" s="140"/>
      <c r="H129" s="140"/>
      <c r="I129" s="140"/>
      <c r="J129" s="140"/>
      <c r="K129" s="140"/>
      <c r="L129" s="140"/>
      <c r="M129" s="140"/>
      <c r="N129" s="140"/>
      <c r="O129" s="140"/>
      <c r="P129" s="140"/>
      <c r="Q129" s="140"/>
      <c r="R129" s="140"/>
      <c r="S129" s="140"/>
      <c r="T129" s="140"/>
      <c r="U129" s="140"/>
      <c r="V129" s="140"/>
      <c r="W129" s="140"/>
      <c r="X129" s="140"/>
      <c r="Y129" s="140"/>
      <c r="Z129" s="140"/>
      <c r="AA129" s="140"/>
      <c r="AB129" s="140"/>
      <c r="AC129" s="140"/>
      <c r="AD129" s="140"/>
      <c r="AE129" s="140"/>
      <c r="AF129" s="140"/>
      <c r="AG129" s="140"/>
      <c r="AH129" s="140"/>
      <c r="AI129" s="140"/>
      <c r="AJ129" s="140"/>
      <c r="AK129" s="140"/>
      <c r="AL129" s="140"/>
      <c r="AM129" s="140"/>
      <c r="AN129" s="140"/>
      <c r="AO129" s="140"/>
      <c r="AP129" s="140"/>
      <c r="AQ129" s="140"/>
      <c r="AR129" s="140"/>
      <c r="AS129" s="140"/>
      <c r="AT129" s="140"/>
      <c r="AU129" s="140"/>
      <c r="AV129" s="140"/>
      <c r="AW129" s="140"/>
      <c r="AX129" s="140"/>
      <c r="AY129" s="140"/>
      <c r="AZ129" s="140"/>
      <c r="BA129" s="140"/>
      <c r="BB129" s="140"/>
      <c r="BC129" s="140"/>
      <c r="BD129" s="140"/>
    </row>
    <row r="130" spans="1:56" x14ac:dyDescent="0.3">
      <c r="C130" s="147">
        <f t="shared" ref="C130:N130" si="204">+C55</f>
        <v>0</v>
      </c>
      <c r="D130" s="147">
        <f t="shared" si="204"/>
        <v>0</v>
      </c>
      <c r="E130" s="147">
        <f t="shared" si="204"/>
        <v>0</v>
      </c>
      <c r="F130" s="147">
        <f t="shared" si="204"/>
        <v>0</v>
      </c>
      <c r="G130" s="147">
        <f t="shared" si="204"/>
        <v>0</v>
      </c>
      <c r="H130" s="147">
        <f t="shared" si="204"/>
        <v>0</v>
      </c>
      <c r="I130" s="147">
        <f t="shared" si="204"/>
        <v>0</v>
      </c>
      <c r="J130" s="147">
        <f t="shared" si="204"/>
        <v>0</v>
      </c>
      <c r="K130" s="147">
        <f t="shared" si="204"/>
        <v>0</v>
      </c>
      <c r="L130" s="147">
        <f t="shared" si="204"/>
        <v>0</v>
      </c>
      <c r="M130" s="147">
        <f t="shared" si="204"/>
        <v>0</v>
      </c>
      <c r="N130" s="147">
        <f t="shared" si="204"/>
        <v>0</v>
      </c>
      <c r="O130" s="147"/>
      <c r="P130" s="147"/>
      <c r="Q130" s="147">
        <f t="shared" ref="Q130:AB130" si="205">+Q55</f>
        <v>0</v>
      </c>
      <c r="R130" s="147">
        <f t="shared" si="205"/>
        <v>0</v>
      </c>
      <c r="S130" s="147">
        <f t="shared" si="205"/>
        <v>0</v>
      </c>
      <c r="T130" s="147">
        <f t="shared" si="205"/>
        <v>0</v>
      </c>
      <c r="U130" s="147">
        <f t="shared" si="205"/>
        <v>0</v>
      </c>
      <c r="V130" s="147">
        <f t="shared" si="205"/>
        <v>0</v>
      </c>
      <c r="W130" s="147">
        <f t="shared" si="205"/>
        <v>0</v>
      </c>
      <c r="X130" s="147">
        <f t="shared" si="205"/>
        <v>0</v>
      </c>
      <c r="Y130" s="147">
        <f t="shared" si="205"/>
        <v>0</v>
      </c>
      <c r="Z130" s="147">
        <f t="shared" si="205"/>
        <v>0</v>
      </c>
      <c r="AA130" s="147">
        <f t="shared" si="205"/>
        <v>0</v>
      </c>
      <c r="AB130" s="147">
        <f t="shared" si="205"/>
        <v>0</v>
      </c>
      <c r="AC130" s="147"/>
      <c r="AD130" s="147"/>
      <c r="AE130" s="147">
        <f t="shared" ref="AE130:AP130" si="206">+AE55</f>
        <v>0</v>
      </c>
      <c r="AF130" s="147">
        <f t="shared" si="206"/>
        <v>0</v>
      </c>
      <c r="AG130" s="147">
        <f t="shared" si="206"/>
        <v>0</v>
      </c>
      <c r="AH130" s="147">
        <f t="shared" si="206"/>
        <v>0</v>
      </c>
      <c r="AI130" s="147">
        <f t="shared" si="206"/>
        <v>0</v>
      </c>
      <c r="AJ130" s="147">
        <f t="shared" si="206"/>
        <v>0</v>
      </c>
      <c r="AK130" s="147">
        <f t="shared" si="206"/>
        <v>0</v>
      </c>
      <c r="AL130" s="147">
        <f t="shared" si="206"/>
        <v>0</v>
      </c>
      <c r="AM130" s="147">
        <f t="shared" si="206"/>
        <v>0</v>
      </c>
      <c r="AN130" s="147">
        <f t="shared" si="206"/>
        <v>0</v>
      </c>
      <c r="AO130" s="147">
        <f t="shared" si="206"/>
        <v>0</v>
      </c>
      <c r="AP130" s="147">
        <f t="shared" si="206"/>
        <v>0</v>
      </c>
      <c r="AQ130" s="147"/>
      <c r="AR130" s="147"/>
      <c r="AS130" s="147">
        <f t="shared" ref="AS130:BD130" si="207">+AS55</f>
        <v>0</v>
      </c>
      <c r="AT130" s="147">
        <f t="shared" si="207"/>
        <v>0</v>
      </c>
      <c r="AU130" s="147">
        <f t="shared" si="207"/>
        <v>0</v>
      </c>
      <c r="AV130" s="147">
        <f t="shared" si="207"/>
        <v>0</v>
      </c>
      <c r="AW130" s="147">
        <f t="shared" si="207"/>
        <v>0</v>
      </c>
      <c r="AX130" s="147">
        <f t="shared" si="207"/>
        <v>0</v>
      </c>
      <c r="AY130" s="147">
        <f t="shared" si="207"/>
        <v>0</v>
      </c>
      <c r="AZ130" s="147">
        <f t="shared" si="207"/>
        <v>0</v>
      </c>
      <c r="BA130" s="147">
        <f t="shared" si="207"/>
        <v>0</v>
      </c>
      <c r="BB130" s="147">
        <f t="shared" si="207"/>
        <v>0</v>
      </c>
      <c r="BC130" s="147">
        <f t="shared" si="207"/>
        <v>0</v>
      </c>
      <c r="BD130" s="147">
        <f t="shared" si="207"/>
        <v>0</v>
      </c>
    </row>
    <row r="131" spans="1:56" x14ac:dyDescent="0.3">
      <c r="A131" s="140">
        <f t="shared" ref="A131:A144" si="208">+A113</f>
        <v>0</v>
      </c>
      <c r="C131" s="142">
        <f>+C113/$C$128</f>
        <v>3.2679046595842558E-4</v>
      </c>
      <c r="D131" s="142">
        <f>+D113/$D$128</f>
        <v>1.8293262162636859E-4</v>
      </c>
      <c r="E131" s="142">
        <f t="shared" ref="E131:E144" si="209">+E113/$E$73</f>
        <v>0.13844408156456198</v>
      </c>
      <c r="F131" s="142">
        <f t="shared" ref="F131:F144" si="210">+F113/$F$73</f>
        <v>0.12938917964205224</v>
      </c>
      <c r="G131" s="142">
        <f t="shared" ref="G131:G144" si="211">+G113/$G$73</f>
        <v>0.12560570021026921</v>
      </c>
      <c r="H131" s="142">
        <f t="shared" ref="H131:H144" si="212">+H113/$H$73</f>
        <v>0.12367017481825049</v>
      </c>
      <c r="I131" s="142">
        <f t="shared" ref="I131:I144" si="213">+I113/$I$73</f>
        <v>0.12082124085783404</v>
      </c>
      <c r="J131" s="142">
        <f t="shared" ref="J131:J144" si="214">+J113/$J$73</f>
        <v>0.1184658485409715</v>
      </c>
      <c r="K131" s="142">
        <f t="shared" ref="K131:K144" si="215">+K113/$K$73</f>
        <v>0.11384568254022807</v>
      </c>
      <c r="L131" s="142">
        <f t="shared" ref="L131:L144" si="216">+L113/$L$73</f>
        <v>0.10132803409349132</v>
      </c>
      <c r="M131" s="142">
        <f t="shared" ref="M131:M144" si="217">+M113/$M$73</f>
        <v>7.8356486125109912E-2</v>
      </c>
      <c r="N131" s="142">
        <f t="shared" ref="N131:N144" si="218">+N113/$N$73</f>
        <v>6.0037273514462856E-2</v>
      </c>
      <c r="O131" s="142"/>
      <c r="P131" s="142"/>
      <c r="Q131" s="142">
        <f t="shared" ref="Q131:Q144" si="219">+Q113/$Q$73</f>
        <v>0.23667829771342</v>
      </c>
      <c r="R131" s="142">
        <f t="shared" ref="R131:R144" si="220">+R113/$R$73</f>
        <v>0.14937432866324091</v>
      </c>
      <c r="S131" s="142">
        <f t="shared" ref="S131:S144" si="221">+S113/$S$73</f>
        <v>0.12140157959047206</v>
      </c>
      <c r="T131" s="142">
        <f t="shared" ref="T131:T144" si="222">+T113/$T$73</f>
        <v>0.11680099884832058</v>
      </c>
      <c r="U131" s="142">
        <f t="shared" ref="U131:U144" si="223">+U113/$U$73</f>
        <v>0.11365169245288341</v>
      </c>
      <c r="V131" s="142">
        <f t="shared" ref="V131:V144" si="224">+V113/$V$73</f>
        <v>0.10782558556528665</v>
      </c>
      <c r="W131" s="142">
        <f t="shared" ref="W131:W144" si="225">+W113/$W$73</f>
        <v>0.10637146626477054</v>
      </c>
      <c r="X131" s="142">
        <f t="shared" ref="X131:X144" si="226">+X113/$X$73</f>
        <v>0.10447715068787274</v>
      </c>
      <c r="Y131" s="142">
        <f t="shared" ref="Y131:Y144" si="227">+Y113/$Y$73</f>
        <v>0.10178689412107118</v>
      </c>
      <c r="Z131" s="142">
        <f t="shared" ref="Z131:Z144" si="228">+Z113/$Z$73</f>
        <v>9.1370313653185514E-2</v>
      </c>
      <c r="AA131" s="142">
        <f t="shared" ref="AA131:AA144" si="229">+AA113/$AA$73</f>
        <v>7.2842276356214222E-2</v>
      </c>
      <c r="AB131" s="142">
        <f t="shared" ref="AB131:AB144" si="230">+AB113/$AB$73</f>
        <v>5.4027448491668795E-2</v>
      </c>
      <c r="AC131" s="142"/>
      <c r="AD131" s="142"/>
      <c r="AE131" s="142">
        <f t="shared" ref="AE131:AE144" si="231">+AE113/$AE$73</f>
        <v>0.21563409620149226</v>
      </c>
      <c r="AF131" s="142">
        <f t="shared" ref="AF131:AF144" si="232">+AF113/$AF$73</f>
        <v>0.13485849817919557</v>
      </c>
      <c r="AG131" s="142">
        <f t="shared" ref="AG131:AG144" si="233">+AG113/$AG$73</f>
        <v>0.10795150758570969</v>
      </c>
      <c r="AH131" s="142">
        <f t="shared" ref="AH131:AH144" si="234">+AH113/$AH$73</f>
        <v>0.10131219232947583</v>
      </c>
      <c r="AI131" s="142">
        <f t="shared" ref="AI131:AI144" si="235">+AI113/$AI$73</f>
        <v>9.7576978779269519E-2</v>
      </c>
      <c r="AJ131" s="142">
        <f t="shared" ref="AJ131:AJ144" si="236">+AJ113/$AJ$73</f>
        <v>9.5734381247655681E-2</v>
      </c>
      <c r="AK131" s="142">
        <f t="shared" ref="AK131:AK144" si="237">+AK113/$AK$73</f>
        <v>9.4414980111216337E-2</v>
      </c>
      <c r="AL131" s="142">
        <f t="shared" ref="AL131:AL144" si="238">+AL113/$AL$73</f>
        <v>9.3249820948014303E-2</v>
      </c>
      <c r="AM131" s="142">
        <f t="shared" ref="AM131:AM144" si="239">+AM113/$AM$73</f>
        <v>9.0358483413050195E-2</v>
      </c>
      <c r="AN131" s="142">
        <f t="shared" ref="AN131:AN144" si="240">+AN113/$AN$73</f>
        <v>8.0599848249730099E-2</v>
      </c>
      <c r="AO131" s="142">
        <f t="shared" ref="AO131:AO144" si="241">+AO113/$AO$73</f>
        <v>6.6177754670352015E-2</v>
      </c>
      <c r="AP131" s="142">
        <f t="shared" ref="AP131:AP144" si="242">+AP113/$AP$73</f>
        <v>4.8826716411812188E-2</v>
      </c>
      <c r="AQ131" s="142"/>
      <c r="AR131" s="142"/>
      <c r="AS131" s="142">
        <f t="shared" ref="AS131:AS144" si="243">+AS113/$AS$73</f>
        <v>0.18671333573288251</v>
      </c>
      <c r="AT131" s="142">
        <f t="shared" ref="AT131:AT144" si="244">+AT113/$AT$73</f>
        <v>9.5356171015394203E-2</v>
      </c>
      <c r="AU131" s="142">
        <f t="shared" ref="AU131:AU144" si="245">+AU113/$AU$73</f>
        <v>9.5415559172973077E-2</v>
      </c>
      <c r="AV131" s="142">
        <f>+AV113/$AV$73</f>
        <v>8.9163430025111734E-2</v>
      </c>
      <c r="AW131" s="142">
        <f t="shared" ref="AW131:AW144" si="246">+AW113/$AW$73</f>
        <v>8.6126083979227816E-2</v>
      </c>
      <c r="AX131" s="142">
        <f t="shared" ref="AX131:AX144" si="247">+AX113/$AX$73</f>
        <v>8.2986239981923962E-2</v>
      </c>
      <c r="AY131" s="142">
        <f t="shared" ref="AY131:AY144" si="248">+AY113/$AY$73</f>
        <v>8.2200556795607102E-2</v>
      </c>
      <c r="AZ131" s="142">
        <f t="shared" ref="AZ131:AZ144" si="249">+AZ113/$AZ$73</f>
        <v>8.135255464404452E-2</v>
      </c>
      <c r="BA131" s="142">
        <f t="shared" ref="BA131:BA144" si="250">+BA113/$BA$73</f>
        <v>7.7733679379053372E-2</v>
      </c>
      <c r="BB131" s="142">
        <f t="shared" ref="BB131:BB144" si="251">+BB113/$BB$73</f>
        <v>6.7608791486465245E-2</v>
      </c>
      <c r="BC131" s="142">
        <f t="shared" ref="BC131:BC144" si="252">+BC113/$BC$73</f>
        <v>5.5094514315911419E-2</v>
      </c>
      <c r="BD131" s="142">
        <f t="shared" ref="BD131:BD144" si="253">+BD113/$BD$73</f>
        <v>4.4300651018821795E-2</v>
      </c>
    </row>
    <row r="132" spans="1:56" x14ac:dyDescent="0.3">
      <c r="A132" s="140" t="str">
        <f t="shared" si="208"/>
        <v>Ancash</v>
      </c>
      <c r="C132" s="142">
        <f t="shared" ref="C132:C144" si="254">+C114/$C$128</f>
        <v>2.6094924388092664E-3</v>
      </c>
      <c r="D132" s="142">
        <f t="shared" ref="D132:D144" si="255">+D114/$D$128</f>
        <v>2.9903490425905403E-3</v>
      </c>
      <c r="E132" s="142">
        <f t="shared" si="209"/>
        <v>3.3372180696567995</v>
      </c>
      <c r="F132" s="142">
        <f t="shared" si="210"/>
        <v>4.2980468352478081</v>
      </c>
      <c r="G132" s="142">
        <f t="shared" si="211"/>
        <v>5.0611506887601649</v>
      </c>
      <c r="H132" s="142">
        <f t="shared" si="212"/>
        <v>5.7894388729913322</v>
      </c>
      <c r="I132" s="142">
        <f t="shared" si="213"/>
        <v>6.4071246259556185</v>
      </c>
      <c r="J132" s="142">
        <f t="shared" si="214"/>
        <v>6.9851922772886885</v>
      </c>
      <c r="K132" s="142">
        <f t="shared" si="215"/>
        <v>10.135688219803857</v>
      </c>
      <c r="L132" s="142">
        <f t="shared" si="216"/>
        <v>9.6147335377227332</v>
      </c>
      <c r="M132" s="142">
        <f t="shared" si="217"/>
        <v>7.8345834074250051</v>
      </c>
      <c r="N132" s="142">
        <f t="shared" si="218"/>
        <v>4.9018341777193557</v>
      </c>
      <c r="O132" s="142"/>
      <c r="P132" s="142"/>
      <c r="Q132" s="142">
        <f t="shared" si="219"/>
        <v>2.0456390643375442</v>
      </c>
      <c r="R132" s="142">
        <f t="shared" si="220"/>
        <v>2.6782545588755999</v>
      </c>
      <c r="S132" s="142">
        <f t="shared" si="221"/>
        <v>3.2835703807347034</v>
      </c>
      <c r="T132" s="142">
        <f t="shared" si="222"/>
        <v>4.2118724492688138</v>
      </c>
      <c r="U132" s="142">
        <f t="shared" si="223"/>
        <v>4.9623400703190512</v>
      </c>
      <c r="V132" s="142">
        <f t="shared" si="224"/>
        <v>5.3465424068292897</v>
      </c>
      <c r="W132" s="142">
        <f t="shared" si="225"/>
        <v>5.965987190342374</v>
      </c>
      <c r="X132" s="142">
        <f t="shared" si="226"/>
        <v>6.4390993139387884</v>
      </c>
      <c r="Y132" s="142">
        <f t="shared" si="227"/>
        <v>6.8323651026812628</v>
      </c>
      <c r="Z132" s="142">
        <f t="shared" si="228"/>
        <v>6.7063796663817747</v>
      </c>
      <c r="AA132" s="142">
        <f t="shared" si="229"/>
        <v>5.8272511590328895</v>
      </c>
      <c r="AB132" s="142">
        <f t="shared" si="230"/>
        <v>6.0505015748119799</v>
      </c>
      <c r="AC132" s="142"/>
      <c r="AD132" s="142"/>
      <c r="AE132" s="142">
        <f t="shared" si="231"/>
        <v>2.4727126959957486</v>
      </c>
      <c r="AF132" s="142">
        <f t="shared" si="232"/>
        <v>3.5050568338009924</v>
      </c>
      <c r="AG132" s="142">
        <f t="shared" si="233"/>
        <v>4.3765105493500558</v>
      </c>
      <c r="AH132" s="142">
        <f t="shared" si="234"/>
        <v>5.6405560810507236</v>
      </c>
      <c r="AI132" s="142">
        <f t="shared" si="235"/>
        <v>6.7217658270129261</v>
      </c>
      <c r="AJ132" s="142">
        <f t="shared" si="236"/>
        <v>7.5451872948972021</v>
      </c>
      <c r="AK132" s="142">
        <f t="shared" si="237"/>
        <v>8.1473356325996527</v>
      </c>
      <c r="AL132" s="142">
        <f t="shared" si="238"/>
        <v>8.6431133455634832</v>
      </c>
      <c r="AM132" s="142">
        <f t="shared" si="239"/>
        <v>8.9824056494080029</v>
      </c>
      <c r="AN132" s="142">
        <f t="shared" si="240"/>
        <v>8.5174992975849495</v>
      </c>
      <c r="AO132" s="142">
        <f t="shared" si="241"/>
        <v>7.4222453862883109</v>
      </c>
      <c r="AP132" s="142">
        <f t="shared" si="242"/>
        <v>5.9826213244248674</v>
      </c>
      <c r="AQ132" s="142"/>
      <c r="AR132" s="142"/>
      <c r="AS132" s="142">
        <f t="shared" si="243"/>
        <v>2.4644647559284913</v>
      </c>
      <c r="AT132" s="142">
        <f t="shared" si="244"/>
        <v>3.6375246517060602</v>
      </c>
      <c r="AU132" s="142">
        <f t="shared" si="245"/>
        <v>3.6375246517060602</v>
      </c>
      <c r="AV132" s="142">
        <f t="shared" ref="AV132:AV144" si="256">+AV114/$E$73</f>
        <v>6.693361761636794</v>
      </c>
      <c r="AW132" s="142">
        <f t="shared" si="246"/>
        <v>4.8524430292645508</v>
      </c>
      <c r="AX132" s="142">
        <f t="shared" si="247"/>
        <v>5.2467009172652581</v>
      </c>
      <c r="AY132" s="142">
        <f t="shared" si="248"/>
        <v>5.6309240156607681</v>
      </c>
      <c r="AZ132" s="142">
        <f t="shared" si="249"/>
        <v>6.2899137266602132</v>
      </c>
      <c r="BA132" s="142">
        <f t="shared" si="250"/>
        <v>6.2899401844241778</v>
      </c>
      <c r="BB132" s="142">
        <f t="shared" si="251"/>
        <v>5.8454680780775705</v>
      </c>
      <c r="BC132" s="142">
        <f t="shared" si="252"/>
        <v>5.4910585778808487</v>
      </c>
      <c r="BD132" s="142">
        <f t="shared" si="253"/>
        <v>4.9095703919579803</v>
      </c>
    </row>
    <row r="133" spans="1:56" x14ac:dyDescent="0.3">
      <c r="A133" s="140" t="str">
        <f t="shared" si="208"/>
        <v>Arequipa</v>
      </c>
      <c r="C133" s="142">
        <f t="shared" si="254"/>
        <v>3.3521092527382897E-2</v>
      </c>
      <c r="D133" s="142">
        <f t="shared" si="255"/>
        <v>4.1811931977308328E-2</v>
      </c>
      <c r="E133" s="142">
        <f t="shared" si="209"/>
        <v>40.363535844494663</v>
      </c>
      <c r="F133" s="142">
        <f t="shared" si="210"/>
        <v>39.375214230311649</v>
      </c>
      <c r="G133" s="142">
        <f t="shared" si="211"/>
        <v>38.197750245645132</v>
      </c>
      <c r="H133" s="142">
        <f t="shared" si="212"/>
        <v>38.395516429096148</v>
      </c>
      <c r="I133" s="142">
        <f t="shared" si="213"/>
        <v>50.464404946000435</v>
      </c>
      <c r="J133" s="142">
        <f t="shared" si="214"/>
        <v>52.288812024637586</v>
      </c>
      <c r="K133" s="142">
        <f t="shared" si="215"/>
        <v>55.697913385961918</v>
      </c>
      <c r="L133" s="142">
        <f t="shared" si="216"/>
        <v>56.032583291224746</v>
      </c>
      <c r="M133" s="142">
        <f t="shared" si="217"/>
        <v>53.748957965343813</v>
      </c>
      <c r="N133" s="142">
        <f t="shared" si="218"/>
        <v>50.089513527621413</v>
      </c>
      <c r="O133" s="142"/>
      <c r="P133" s="142"/>
      <c r="Q133" s="142">
        <f t="shared" si="219"/>
        <v>22.261211936186129</v>
      </c>
      <c r="R133" s="142">
        <f t="shared" si="220"/>
        <v>33.938585089937334</v>
      </c>
      <c r="S133" s="142">
        <f t="shared" si="221"/>
        <v>37.476919442269576</v>
      </c>
      <c r="T133" s="142">
        <f t="shared" si="222"/>
        <v>36.452840882648324</v>
      </c>
      <c r="U133" s="142">
        <f t="shared" si="223"/>
        <v>35.446751654754486</v>
      </c>
      <c r="V133" s="142">
        <f t="shared" si="224"/>
        <v>35.771719104342161</v>
      </c>
      <c r="W133" s="142">
        <f t="shared" si="225"/>
        <v>36.245800282986743</v>
      </c>
      <c r="X133" s="142">
        <f t="shared" si="226"/>
        <v>37.561070751684596</v>
      </c>
      <c r="Y133" s="142">
        <f t="shared" si="227"/>
        <v>43.664122232518807</v>
      </c>
      <c r="Z133" s="142">
        <f t="shared" si="228"/>
        <v>48.600065023939528</v>
      </c>
      <c r="AA133" s="142">
        <f t="shared" si="229"/>
        <v>48.385316336699617</v>
      </c>
      <c r="AB133" s="142">
        <f t="shared" si="230"/>
        <v>41.004235826698235</v>
      </c>
      <c r="AC133" s="142"/>
      <c r="AD133" s="142"/>
      <c r="AE133" s="142">
        <f t="shared" si="231"/>
        <v>22.468296653713228</v>
      </c>
      <c r="AF133" s="142">
        <f t="shared" si="232"/>
        <v>34.353606385486529</v>
      </c>
      <c r="AG133" s="142">
        <f t="shared" si="233"/>
        <v>35.082244044292516</v>
      </c>
      <c r="AH133" s="142">
        <f t="shared" si="234"/>
        <v>34.861674676063437</v>
      </c>
      <c r="AI133" s="142">
        <f t="shared" si="235"/>
        <v>33.553838626523373</v>
      </c>
      <c r="AJ133" s="142">
        <f t="shared" si="236"/>
        <v>33.406978343751611</v>
      </c>
      <c r="AK133" s="142">
        <f t="shared" si="237"/>
        <v>33.789642791263596</v>
      </c>
      <c r="AL133" s="142">
        <f t="shared" si="238"/>
        <v>35.432222396278561</v>
      </c>
      <c r="AM133" s="142">
        <f t="shared" si="239"/>
        <v>38.792979177501081</v>
      </c>
      <c r="AN133" s="142">
        <f t="shared" si="240"/>
        <v>40.645655857117539</v>
      </c>
      <c r="AO133" s="142">
        <f t="shared" si="241"/>
        <v>38.783620182959055</v>
      </c>
      <c r="AP133" s="142">
        <f t="shared" si="242"/>
        <v>34.481714026132543</v>
      </c>
      <c r="AQ133" s="142"/>
      <c r="AR133" s="142"/>
      <c r="AS133" s="142">
        <f t="shared" si="243"/>
        <v>7.9317115019092812</v>
      </c>
      <c r="AT133" s="142">
        <f t="shared" si="244"/>
        <v>19.077321489230673</v>
      </c>
      <c r="AU133" s="142">
        <f t="shared" si="245"/>
        <v>19.077321489230673</v>
      </c>
      <c r="AV133" s="142">
        <f t="shared" si="256"/>
        <v>33.109019918163959</v>
      </c>
      <c r="AW133" s="142">
        <f t="shared" si="246"/>
        <v>21.410016815550538</v>
      </c>
      <c r="AX133" s="142">
        <f t="shared" si="247"/>
        <v>24.172009521815923</v>
      </c>
      <c r="AY133" s="142">
        <f t="shared" si="248"/>
        <v>25.829720890567916</v>
      </c>
      <c r="AZ133" s="142">
        <f t="shared" si="249"/>
        <v>25.978243022610869</v>
      </c>
      <c r="BA133" s="142">
        <f t="shared" si="250"/>
        <v>34.162203638604936</v>
      </c>
      <c r="BB133" s="142">
        <f t="shared" si="251"/>
        <v>42.264766955554599</v>
      </c>
      <c r="BC133" s="142">
        <f t="shared" si="252"/>
        <v>39.655722223191198</v>
      </c>
      <c r="BD133" s="142">
        <f t="shared" si="253"/>
        <v>36.959051133046437</v>
      </c>
    </row>
    <row r="134" spans="1:56" x14ac:dyDescent="0.3">
      <c r="A134" s="140" t="str">
        <f t="shared" si="208"/>
        <v>Ayacucho</v>
      </c>
      <c r="C134" s="142">
        <f t="shared" si="254"/>
        <v>0</v>
      </c>
      <c r="D134" s="142">
        <f t="shared" si="255"/>
        <v>0</v>
      </c>
      <c r="E134" s="142">
        <f t="shared" si="209"/>
        <v>0.11355373393917276</v>
      </c>
      <c r="F134" s="142">
        <f t="shared" si="210"/>
        <v>0.11194364615450081</v>
      </c>
      <c r="G134" s="142">
        <f t="shared" si="211"/>
        <v>0.12002728906150589</v>
      </c>
      <c r="H134" s="142">
        <f t="shared" si="212"/>
        <v>0.14621215220764899</v>
      </c>
      <c r="I134" s="142">
        <f t="shared" si="213"/>
        <v>0.14274656407441824</v>
      </c>
      <c r="J134" s="142">
        <f t="shared" si="214"/>
        <v>0.13986522850173733</v>
      </c>
      <c r="K134" s="142">
        <f t="shared" si="215"/>
        <v>0.13431594990565762</v>
      </c>
      <c r="L134" s="142">
        <f t="shared" si="216"/>
        <v>0.11946622316883684</v>
      </c>
      <c r="M134" s="142">
        <f t="shared" si="217"/>
        <v>9.231777411876281E-2</v>
      </c>
      <c r="N134" s="142">
        <f t="shared" si="218"/>
        <v>6.5249040635199415E-2</v>
      </c>
      <c r="O134" s="142"/>
      <c r="P134" s="142"/>
      <c r="Q134" s="142">
        <f t="shared" si="219"/>
        <v>1.0710152169306514E-2</v>
      </c>
      <c r="R134" s="142">
        <f t="shared" si="220"/>
        <v>1.3509480750948802E-2</v>
      </c>
      <c r="S134" s="142">
        <f t="shared" si="221"/>
        <v>2.4688499103268449E-2</v>
      </c>
      <c r="T134" s="142">
        <f t="shared" si="222"/>
        <v>4.7472576134526392E-2</v>
      </c>
      <c r="U134" s="142">
        <f t="shared" si="223"/>
        <v>4.6161302979712104E-2</v>
      </c>
      <c r="V134" s="142">
        <f t="shared" si="224"/>
        <v>5.3489737585377159E-2</v>
      </c>
      <c r="W134" s="142">
        <f t="shared" si="225"/>
        <v>5.2732711204311861E-2</v>
      </c>
      <c r="X134" s="142">
        <f t="shared" si="226"/>
        <v>5.175746616976739E-2</v>
      </c>
      <c r="Y134" s="142">
        <f t="shared" si="227"/>
        <v>5.0389551545084746E-2</v>
      </c>
      <c r="Z134" s="142">
        <f t="shared" si="228"/>
        <v>4.5202313927818337E-2</v>
      </c>
      <c r="AA134" s="142">
        <f t="shared" si="229"/>
        <v>3.6011102668180778E-2</v>
      </c>
      <c r="AB134" s="142">
        <f t="shared" si="230"/>
        <v>2.6691605102439054E-2</v>
      </c>
      <c r="AC134" s="142"/>
      <c r="AD134" s="142"/>
      <c r="AE134" s="142">
        <f t="shared" si="231"/>
        <v>0</v>
      </c>
      <c r="AF134" s="142">
        <f t="shared" si="232"/>
        <v>0</v>
      </c>
      <c r="AG134" s="142">
        <f t="shared" si="233"/>
        <v>0</v>
      </c>
      <c r="AH134" s="142">
        <f t="shared" si="234"/>
        <v>0</v>
      </c>
      <c r="AI134" s="142">
        <f t="shared" si="235"/>
        <v>0</v>
      </c>
      <c r="AJ134" s="142">
        <f t="shared" si="236"/>
        <v>0</v>
      </c>
      <c r="AK134" s="142">
        <f t="shared" si="237"/>
        <v>0</v>
      </c>
      <c r="AL134" s="142">
        <f t="shared" si="238"/>
        <v>0</v>
      </c>
      <c r="AM134" s="142">
        <f t="shared" si="239"/>
        <v>1.6133642836835209E-2</v>
      </c>
      <c r="AN134" s="142">
        <f t="shared" si="240"/>
        <v>1.438159442395095E-2</v>
      </c>
      <c r="AO134" s="142">
        <f t="shared" si="241"/>
        <v>1.1800072156261226E-2</v>
      </c>
      <c r="AP134" s="142">
        <f t="shared" si="242"/>
        <v>2.6101238281439159E-2</v>
      </c>
      <c r="AQ134" s="142"/>
      <c r="AR134" s="142"/>
      <c r="AS134" s="142">
        <f t="shared" si="243"/>
        <v>0</v>
      </c>
      <c r="AT134" s="142">
        <f t="shared" si="244"/>
        <v>1.4847039394718613E-2</v>
      </c>
      <c r="AU134" s="142">
        <f t="shared" si="245"/>
        <v>1.4847039394718613E-2</v>
      </c>
      <c r="AV134" s="142">
        <f t="shared" si="256"/>
        <v>2.2079892710394702E-2</v>
      </c>
      <c r="AW134" s="142">
        <f t="shared" si="246"/>
        <v>1.3383412610264718E-2</v>
      </c>
      <c r="AX134" s="142">
        <f t="shared" si="247"/>
        <v>2.2091372283222138E-2</v>
      </c>
      <c r="AY134" s="142">
        <f t="shared" si="248"/>
        <v>2.1867666080235992E-2</v>
      </c>
      <c r="AZ134" s="142">
        <f t="shared" si="249"/>
        <v>2.1627210521467783E-2</v>
      </c>
      <c r="BA134" s="142">
        <f t="shared" si="250"/>
        <v>2.0650966405770212E-2</v>
      </c>
      <c r="BB134" s="142">
        <f t="shared" si="251"/>
        <v>1.7949236677822632E-2</v>
      </c>
      <c r="BC134" s="142">
        <f t="shared" si="252"/>
        <v>1.4616837385663307E-2</v>
      </c>
      <c r="BD134" s="142">
        <f t="shared" si="253"/>
        <v>2.5448331377772623E-2</v>
      </c>
    </row>
    <row r="135" spans="1:56" x14ac:dyDescent="0.3">
      <c r="A135" s="144" t="str">
        <f t="shared" si="208"/>
        <v>Cajamarca</v>
      </c>
      <c r="B135" s="145"/>
      <c r="C135" s="142">
        <f t="shared" si="254"/>
        <v>8.9468312187746267E-5</v>
      </c>
      <c r="D135" s="142">
        <f t="shared" si="255"/>
        <v>1.5014304816354177E-4</v>
      </c>
      <c r="E135" s="142">
        <f t="shared" si="209"/>
        <v>0.1892562232319546</v>
      </c>
      <c r="F135" s="142">
        <f t="shared" si="210"/>
        <v>0.24014563397023031</v>
      </c>
      <c r="G135" s="142">
        <f t="shared" si="211"/>
        <v>0.30129421567775011</v>
      </c>
      <c r="H135" s="142">
        <f t="shared" si="212"/>
        <v>0.71981367240688732</v>
      </c>
      <c r="I135" s="142">
        <f t="shared" si="213"/>
        <v>1.3258959701527693</v>
      </c>
      <c r="J135" s="142">
        <f t="shared" si="214"/>
        <v>1.9016291644370824</v>
      </c>
      <c r="K135" s="142">
        <f t="shared" si="215"/>
        <v>2.5339220549509642</v>
      </c>
      <c r="L135" s="142">
        <f t="shared" si="216"/>
        <v>2.7362359960400897</v>
      </c>
      <c r="M135" s="142">
        <f t="shared" si="217"/>
        <v>2.5777963080854538</v>
      </c>
      <c r="N135" s="142">
        <f t="shared" si="218"/>
        <v>2.2524512569276132</v>
      </c>
      <c r="O135" s="142"/>
      <c r="P135" s="142"/>
      <c r="Q135" s="142">
        <f t="shared" si="219"/>
        <v>0.12852182603167817</v>
      </c>
      <c r="R135" s="142">
        <f t="shared" si="220"/>
        <v>0.12158532675853923</v>
      </c>
      <c r="S135" s="142">
        <f t="shared" si="221"/>
        <v>0.13167199521743173</v>
      </c>
      <c r="T135" s="142">
        <f t="shared" si="222"/>
        <v>0.15824192044842131</v>
      </c>
      <c r="U135" s="142">
        <f t="shared" si="223"/>
        <v>0.22054844756973563</v>
      </c>
      <c r="V135" s="142">
        <f t="shared" si="224"/>
        <v>0.66132766469193582</v>
      </c>
      <c r="W135" s="142">
        <f t="shared" si="225"/>
        <v>1.301539190179152</v>
      </c>
      <c r="X135" s="142">
        <f t="shared" si="226"/>
        <v>2.0538303621003151</v>
      </c>
      <c r="Y135" s="142">
        <f t="shared" si="227"/>
        <v>2.5355106163822185</v>
      </c>
      <c r="Z135" s="142">
        <f t="shared" si="228"/>
        <v>2.6443353647773726</v>
      </c>
      <c r="AA135" s="142">
        <f t="shared" si="229"/>
        <v>2.4356600350114999</v>
      </c>
      <c r="AB135" s="142">
        <f t="shared" si="230"/>
        <v>1.9763920323578736</v>
      </c>
      <c r="AC135" s="142"/>
      <c r="AD135" s="142"/>
      <c r="AE135" s="142">
        <f t="shared" si="231"/>
        <v>5.8067617127101727E-2</v>
      </c>
      <c r="AF135" s="142">
        <f t="shared" si="232"/>
        <v>7.2580987067492511E-2</v>
      </c>
      <c r="AG135" s="142">
        <f t="shared" si="233"/>
        <v>5.8063158200332414E-2</v>
      </c>
      <c r="AH135" s="142">
        <f t="shared" si="234"/>
        <v>0.34714605004053128</v>
      </c>
      <c r="AI135" s="142">
        <f t="shared" si="235"/>
        <v>0.41274000692184637</v>
      </c>
      <c r="AJ135" s="142">
        <f t="shared" si="236"/>
        <v>1.3124857581645815</v>
      </c>
      <c r="AK135" s="142">
        <f t="shared" si="237"/>
        <v>2.4034745624270926</v>
      </c>
      <c r="AL135" s="142">
        <f t="shared" si="238"/>
        <v>2.9990561970147986</v>
      </c>
      <c r="AM135" s="142">
        <f t="shared" si="239"/>
        <v>3.454616272437339</v>
      </c>
      <c r="AN135" s="142">
        <f t="shared" si="240"/>
        <v>3.6547226829865349</v>
      </c>
      <c r="AO135" s="142">
        <f t="shared" si="241"/>
        <v>3.4662711959017352</v>
      </c>
      <c r="AP135" s="142">
        <f t="shared" si="242"/>
        <v>2.9015876556199864</v>
      </c>
      <c r="AQ135" s="142"/>
      <c r="AR135" s="142"/>
      <c r="AS135" s="142">
        <f t="shared" si="243"/>
        <v>1.6873063927604848</v>
      </c>
      <c r="AT135" s="142">
        <f t="shared" si="244"/>
        <v>1.6904414853701049</v>
      </c>
      <c r="AU135" s="142">
        <f t="shared" si="245"/>
        <v>1.6904414853701049</v>
      </c>
      <c r="AV135" s="142">
        <f t="shared" si="256"/>
        <v>3.2331271468792244</v>
      </c>
      <c r="AW135" s="142">
        <f t="shared" si="246"/>
        <v>2.1662009267757036</v>
      </c>
      <c r="AX135" s="142">
        <f t="shared" si="247"/>
        <v>2.6546465693671935</v>
      </c>
      <c r="AY135" s="142">
        <f t="shared" si="248"/>
        <v>3.3202406331824985</v>
      </c>
      <c r="AZ135" s="142">
        <f t="shared" si="249"/>
        <v>4.121785871883068</v>
      </c>
      <c r="BA135" s="142">
        <f t="shared" si="250"/>
        <v>4.2041925774413862</v>
      </c>
      <c r="BB135" s="142">
        <f t="shared" si="251"/>
        <v>4.1447779028538765</v>
      </c>
      <c r="BC135" s="142">
        <f t="shared" si="252"/>
        <v>3.783324743322519</v>
      </c>
      <c r="BD135" s="142">
        <f t="shared" si="253"/>
        <v>2.4870850011892398</v>
      </c>
    </row>
    <row r="136" spans="1:56" x14ac:dyDescent="0.3">
      <c r="A136" s="144" t="str">
        <f t="shared" si="208"/>
        <v>Ica</v>
      </c>
      <c r="B136" s="145"/>
      <c r="C136" s="142">
        <f t="shared" si="254"/>
        <v>0.78381473498367571</v>
      </c>
      <c r="D136" s="142">
        <f t="shared" si="255"/>
        <v>0.71651478147256975</v>
      </c>
      <c r="E136" s="142">
        <f t="shared" si="209"/>
        <v>653.34011400529914</v>
      </c>
      <c r="F136" s="142">
        <f t="shared" si="210"/>
        <v>626.44227052174858</v>
      </c>
      <c r="G136" s="142">
        <f t="shared" si="211"/>
        <v>607.70933848745744</v>
      </c>
      <c r="H136" s="142">
        <f t="shared" si="212"/>
        <v>597.92590807721285</v>
      </c>
      <c r="I136" s="142">
        <f t="shared" si="213"/>
        <v>584.53595231845293</v>
      </c>
      <c r="J136" s="142">
        <f t="shared" si="214"/>
        <v>572.86083670935488</v>
      </c>
      <c r="K136" s="142">
        <f t="shared" si="215"/>
        <v>550.25605230705287</v>
      </c>
      <c r="L136" s="142">
        <f t="shared" si="216"/>
        <v>492.3959140134782</v>
      </c>
      <c r="M136" s="142">
        <f t="shared" si="217"/>
        <v>409.98367869687809</v>
      </c>
      <c r="N136" s="142">
        <f t="shared" si="218"/>
        <v>446.90699157063955</v>
      </c>
      <c r="O136" s="142"/>
      <c r="P136" s="142"/>
      <c r="Q136" s="142">
        <f t="shared" si="219"/>
        <v>765.3791225183038</v>
      </c>
      <c r="R136" s="142">
        <f t="shared" si="220"/>
        <v>744.23023586607712</v>
      </c>
      <c r="S136" s="142">
        <f t="shared" si="221"/>
        <v>697.01763945804134</v>
      </c>
      <c r="T136" s="142">
        <f t="shared" si="222"/>
        <v>685.59195551667699</v>
      </c>
      <c r="U136" s="142">
        <f t="shared" si="223"/>
        <v>668.24640903530576</v>
      </c>
      <c r="V136" s="142">
        <f t="shared" si="224"/>
        <v>668.62881936420308</v>
      </c>
      <c r="W136" s="142">
        <f t="shared" si="225"/>
        <v>659.16588912283999</v>
      </c>
      <c r="X136" s="142">
        <f t="shared" si="226"/>
        <v>646.97519674942032</v>
      </c>
      <c r="Y136" s="142">
        <f t="shared" si="227"/>
        <v>629.87608238130986</v>
      </c>
      <c r="Z136" s="142">
        <f t="shared" si="228"/>
        <v>567.75445925552583</v>
      </c>
      <c r="AA136" s="142">
        <f t="shared" si="229"/>
        <v>485.13817045966101</v>
      </c>
      <c r="AB136" s="142">
        <f t="shared" si="230"/>
        <v>486.01683346355838</v>
      </c>
      <c r="AC136" s="142"/>
      <c r="AD136" s="142"/>
      <c r="AE136" s="142">
        <f t="shared" si="231"/>
        <v>758.05314377353272</v>
      </c>
      <c r="AF136" s="142">
        <f t="shared" si="232"/>
        <v>736.34708765114976</v>
      </c>
      <c r="AG136" s="142">
        <f t="shared" si="233"/>
        <v>707.07620547583963</v>
      </c>
      <c r="AH136" s="142">
        <f t="shared" si="234"/>
        <v>691.49047036331694</v>
      </c>
      <c r="AI136" s="142">
        <f t="shared" si="235"/>
        <v>666.20434180780217</v>
      </c>
      <c r="AJ136" s="142">
        <f t="shared" si="236"/>
        <v>653.49205238594413</v>
      </c>
      <c r="AK136" s="142">
        <f t="shared" si="237"/>
        <v>644.05356886050413</v>
      </c>
      <c r="AL136" s="142">
        <f t="shared" si="238"/>
        <v>635.97739749634115</v>
      </c>
      <c r="AM136" s="142">
        <f t="shared" si="239"/>
        <v>616.13417807043629</v>
      </c>
      <c r="AN136" s="142">
        <f t="shared" si="240"/>
        <v>555.51644381079768</v>
      </c>
      <c r="AO136" s="142">
        <f t="shared" si="241"/>
        <v>468.44902754395844</v>
      </c>
      <c r="AP136" s="142">
        <f t="shared" si="242"/>
        <v>468.26152202080243</v>
      </c>
      <c r="AQ136" s="142"/>
      <c r="AR136" s="142"/>
      <c r="AS136" s="142">
        <f t="shared" si="243"/>
        <v>693.61674827639888</v>
      </c>
      <c r="AT136" s="142">
        <f t="shared" si="244"/>
        <v>685.76474855898243</v>
      </c>
      <c r="AU136" s="142">
        <f t="shared" si="245"/>
        <v>685.76474855898243</v>
      </c>
      <c r="AV136" s="142">
        <f t="shared" si="256"/>
        <v>1045.0746626209741</v>
      </c>
      <c r="AW136" s="142">
        <f t="shared" si="246"/>
        <v>633.45712779687062</v>
      </c>
      <c r="AX136" s="142">
        <f t="shared" si="247"/>
        <v>615.46001692011339</v>
      </c>
      <c r="AY136" s="142">
        <f t="shared" si="248"/>
        <v>609.2276189635794</v>
      </c>
      <c r="AZ136" s="142">
        <f t="shared" si="249"/>
        <v>602.52858821208486</v>
      </c>
      <c r="BA136" s="142">
        <f t="shared" si="250"/>
        <v>575.33067527746334</v>
      </c>
      <c r="BB136" s="142">
        <f t="shared" si="251"/>
        <v>508.13832825150308</v>
      </c>
      <c r="BC136" s="142">
        <f t="shared" si="252"/>
        <v>471.04823103580731</v>
      </c>
      <c r="BD136" s="142">
        <f t="shared" si="253"/>
        <v>536.56460884816488</v>
      </c>
    </row>
    <row r="137" spans="1:56" x14ac:dyDescent="0.3">
      <c r="A137" s="140" t="str">
        <f t="shared" si="208"/>
        <v>La Libertad</v>
      </c>
      <c r="C137" s="142">
        <f t="shared" si="254"/>
        <v>5.737230075966053E-2</v>
      </c>
      <c r="D137" s="142">
        <f t="shared" si="255"/>
        <v>6.2474522340849735E-2</v>
      </c>
      <c r="E137" s="142">
        <f t="shared" si="209"/>
        <v>60.992830072142631</v>
      </c>
      <c r="F137" s="142">
        <f t="shared" si="210"/>
        <v>67.606859747558531</v>
      </c>
      <c r="G137" s="142">
        <f t="shared" si="211"/>
        <v>73.416946152828885</v>
      </c>
      <c r="H137" s="142">
        <f t="shared" si="212"/>
        <v>85.403642813350913</v>
      </c>
      <c r="I137" s="142">
        <f t="shared" si="213"/>
        <v>90.601518730656466</v>
      </c>
      <c r="J137" s="142">
        <f t="shared" si="214"/>
        <v>96.501628234333296</v>
      </c>
      <c r="K137" s="142">
        <f t="shared" si="215"/>
        <v>104.10106037457261</v>
      </c>
      <c r="L137" s="142">
        <f t="shared" si="216"/>
        <v>104.49113209462314</v>
      </c>
      <c r="M137" s="142">
        <f t="shared" si="217"/>
        <v>93.149166688374663</v>
      </c>
      <c r="N137" s="142">
        <f t="shared" si="218"/>
        <v>80.491488398584636</v>
      </c>
      <c r="O137" s="142"/>
      <c r="P137" s="142"/>
      <c r="Q137" s="142">
        <f t="shared" si="219"/>
        <v>43.996448299337615</v>
      </c>
      <c r="R137" s="142">
        <f t="shared" si="220"/>
        <v>52.503549953804331</v>
      </c>
      <c r="S137" s="142">
        <f t="shared" si="221"/>
        <v>57.920837364542336</v>
      </c>
      <c r="T137" s="142">
        <f t="shared" si="222"/>
        <v>61.271508960509415</v>
      </c>
      <c r="U137" s="142">
        <f t="shared" si="223"/>
        <v>66.336356898678503</v>
      </c>
      <c r="V137" s="142">
        <f t="shared" si="224"/>
        <v>69.432329559181738</v>
      </c>
      <c r="W137" s="142">
        <f t="shared" si="225"/>
        <v>75.304924265903367</v>
      </c>
      <c r="X137" s="142">
        <f t="shared" si="226"/>
        <v>81.796064441320226</v>
      </c>
      <c r="Y137" s="142">
        <f t="shared" si="227"/>
        <v>87.421726244890365</v>
      </c>
      <c r="Z137" s="142">
        <f t="shared" si="228"/>
        <v>85.612956567718285</v>
      </c>
      <c r="AA137" s="142">
        <f t="shared" si="229"/>
        <v>81.222125421832018</v>
      </c>
      <c r="AB137" s="142">
        <f t="shared" si="230"/>
        <v>67.381246391871287</v>
      </c>
      <c r="AC137" s="142"/>
      <c r="AD137" s="142"/>
      <c r="AE137" s="142">
        <f t="shared" si="231"/>
        <v>43.685623275784927</v>
      </c>
      <c r="AF137" s="142">
        <f t="shared" si="232"/>
        <v>49.42562597374009</v>
      </c>
      <c r="AG137" s="142">
        <f t="shared" si="233"/>
        <v>41.220003725719316</v>
      </c>
      <c r="AH137" s="142">
        <f t="shared" si="234"/>
        <v>42.938789890209428</v>
      </c>
      <c r="AI137" s="142">
        <f t="shared" si="235"/>
        <v>46.619748115168697</v>
      </c>
      <c r="AJ137" s="142">
        <f t="shared" si="236"/>
        <v>51.221630162680128</v>
      </c>
      <c r="AK137" s="142">
        <f t="shared" si="237"/>
        <v>56.155144734579345</v>
      </c>
      <c r="AL137" s="142">
        <f t="shared" si="238"/>
        <v>60.22077560525036</v>
      </c>
      <c r="AM137" s="142">
        <f t="shared" si="239"/>
        <v>62.725120785323774</v>
      </c>
      <c r="AN137" s="142">
        <f t="shared" si="240"/>
        <v>62.222092316475688</v>
      </c>
      <c r="AO137" s="142">
        <f t="shared" si="241"/>
        <v>64.180694233527163</v>
      </c>
      <c r="AP137" s="142">
        <f t="shared" si="242"/>
        <v>55.435962126727105</v>
      </c>
      <c r="AQ137" s="142"/>
      <c r="AR137" s="142"/>
      <c r="AS137" s="142">
        <f t="shared" si="243"/>
        <v>34.299568507962213</v>
      </c>
      <c r="AT137" s="142">
        <f t="shared" si="244"/>
        <v>41.956776755936652</v>
      </c>
      <c r="AU137" s="142">
        <f t="shared" si="245"/>
        <v>41.956776755936652</v>
      </c>
      <c r="AV137" s="142">
        <f t="shared" si="256"/>
        <v>67.760506444101821</v>
      </c>
      <c r="AW137" s="142">
        <f t="shared" si="246"/>
        <v>45.290709106676381</v>
      </c>
      <c r="AX137" s="142">
        <f t="shared" si="247"/>
        <v>46.78170062723315</v>
      </c>
      <c r="AY137" s="142">
        <f t="shared" si="248"/>
        <v>50.590388077943786</v>
      </c>
      <c r="AZ137" s="142">
        <f t="shared" si="249"/>
        <v>52.608043609799346</v>
      </c>
      <c r="BA137" s="142">
        <f t="shared" si="250"/>
        <v>55.806085718303244</v>
      </c>
      <c r="BB137" s="142">
        <f t="shared" si="251"/>
        <v>58.751095971042979</v>
      </c>
      <c r="BC137" s="142">
        <f t="shared" si="252"/>
        <v>62.305595834382586</v>
      </c>
      <c r="BD137" s="142">
        <f t="shared" si="253"/>
        <v>52.787268232698779</v>
      </c>
    </row>
    <row r="138" spans="1:56" x14ac:dyDescent="0.3">
      <c r="A138" s="140" t="str">
        <f t="shared" si="208"/>
        <v>Lambayeque</v>
      </c>
      <c r="C138" s="142">
        <f t="shared" si="254"/>
        <v>4.4734156093873136E-4</v>
      </c>
      <c r="D138" s="142">
        <f t="shared" si="255"/>
        <v>2.62166444654451E-2</v>
      </c>
      <c r="E138" s="142">
        <f t="shared" si="209"/>
        <v>22.855843225645717</v>
      </c>
      <c r="F138" s="142">
        <f t="shared" si="210"/>
        <v>21.345885790408236</v>
      </c>
      <c r="G138" s="142">
        <f t="shared" si="211"/>
        <v>20.707565155706469</v>
      </c>
      <c r="H138" s="142">
        <f t="shared" si="212"/>
        <v>20.374101055704319</v>
      </c>
      <c r="I138" s="142">
        <f t="shared" si="213"/>
        <v>19.891184678523739</v>
      </c>
      <c r="J138" s="142">
        <f t="shared" si="214"/>
        <v>19.489681648530549</v>
      </c>
      <c r="K138" s="142">
        <f t="shared" si="215"/>
        <v>21.247750075460377</v>
      </c>
      <c r="L138" s="142">
        <f t="shared" si="216"/>
        <v>21.150116355621382</v>
      </c>
      <c r="M138" s="142">
        <f t="shared" si="217"/>
        <v>29.303791915467286</v>
      </c>
      <c r="N138" s="142">
        <f t="shared" si="218"/>
        <v>43.542859783889739</v>
      </c>
      <c r="O138" s="142"/>
      <c r="P138" s="142"/>
      <c r="Q138" s="142">
        <f t="shared" si="219"/>
        <v>24.553023848135183</v>
      </c>
      <c r="R138" s="142">
        <f t="shared" si="220"/>
        <v>21.28418692311984</v>
      </c>
      <c r="S138" s="142">
        <f t="shared" si="221"/>
        <v>22.801200505151925</v>
      </c>
      <c r="T138" s="142">
        <f t="shared" si="222"/>
        <v>21.961341192900072</v>
      </c>
      <c r="U138" s="142">
        <f t="shared" si="223"/>
        <v>21.393199414264355</v>
      </c>
      <c r="V138" s="142">
        <f t="shared" si="224"/>
        <v>20.28233595169165</v>
      </c>
      <c r="W138" s="142">
        <f t="shared" si="225"/>
        <v>20.426734767415713</v>
      </c>
      <c r="X138" s="142">
        <f t="shared" si="226"/>
        <v>21.90281863820611</v>
      </c>
      <c r="Y138" s="142">
        <f t="shared" si="227"/>
        <v>24.049558691972265</v>
      </c>
      <c r="Z138" s="142">
        <f t="shared" si="228"/>
        <v>27.943248609924062</v>
      </c>
      <c r="AA138" s="142">
        <f t="shared" si="229"/>
        <v>39.19481151770858</v>
      </c>
      <c r="AB138" s="142">
        <f t="shared" si="230"/>
        <v>47.517123356228431</v>
      </c>
      <c r="AC138" s="142"/>
      <c r="AD138" s="142"/>
      <c r="AE138" s="142">
        <f t="shared" si="231"/>
        <v>21.291459613270636</v>
      </c>
      <c r="AF138" s="142">
        <f t="shared" si="232"/>
        <v>26.613028591413919</v>
      </c>
      <c r="AG138" s="142">
        <f t="shared" si="233"/>
        <v>26.128421190149584</v>
      </c>
      <c r="AH138" s="142">
        <f t="shared" si="234"/>
        <v>24.595184198950058</v>
      </c>
      <c r="AI138" s="142">
        <f t="shared" si="235"/>
        <v>24.546019459267477</v>
      </c>
      <c r="AJ138" s="142">
        <f t="shared" si="236"/>
        <v>24.81518749939233</v>
      </c>
      <c r="AK138" s="142">
        <f t="shared" si="237"/>
        <v>24.657243425777505</v>
      </c>
      <c r="AL138" s="142">
        <f t="shared" si="238"/>
        <v>24.336091432026336</v>
      </c>
      <c r="AM138" s="142">
        <f t="shared" si="239"/>
        <v>28.264125544780683</v>
      </c>
      <c r="AN138" s="142">
        <f t="shared" si="240"/>
        <v>30.94739350103945</v>
      </c>
      <c r="AO138" s="142">
        <f t="shared" si="241"/>
        <v>42.797386701739931</v>
      </c>
      <c r="AP138" s="142">
        <f t="shared" si="242"/>
        <v>47.29761886915788</v>
      </c>
      <c r="AQ138" s="142"/>
      <c r="AR138" s="142"/>
      <c r="AS138" s="142">
        <f t="shared" si="243"/>
        <v>13.714559350023645</v>
      </c>
      <c r="AT138" s="142">
        <f t="shared" si="244"/>
        <v>13.150234892465058</v>
      </c>
      <c r="AU138" s="142">
        <f t="shared" si="245"/>
        <v>13.150234892465058</v>
      </c>
      <c r="AV138" s="142">
        <f t="shared" si="256"/>
        <v>21.710843075092392</v>
      </c>
      <c r="AW138" s="142">
        <f t="shared" si="246"/>
        <v>14.249510597757563</v>
      </c>
      <c r="AX138" s="142">
        <f t="shared" si="247"/>
        <v>19.569273947554276</v>
      </c>
      <c r="AY138" s="142">
        <f t="shared" si="248"/>
        <v>19.371107536075719</v>
      </c>
      <c r="AZ138" s="142">
        <f t="shared" si="249"/>
        <v>20.780144776043628</v>
      </c>
      <c r="BA138" s="142">
        <f t="shared" si="250"/>
        <v>25.180411704102479</v>
      </c>
      <c r="BB138" s="142">
        <f t="shared" si="251"/>
        <v>34.151414319003862</v>
      </c>
      <c r="BC138" s="142">
        <f t="shared" si="252"/>
        <v>37.555527522897592</v>
      </c>
      <c r="BD138" s="142">
        <f t="shared" si="253"/>
        <v>34.478573888977635</v>
      </c>
    </row>
    <row r="139" spans="1:56" x14ac:dyDescent="0.3">
      <c r="A139" s="140" t="str">
        <f t="shared" si="208"/>
        <v>Lima</v>
      </c>
      <c r="C139" s="142">
        <f t="shared" si="254"/>
        <v>3.5533831323899895E-2</v>
      </c>
      <c r="D139" s="142">
        <f t="shared" si="255"/>
        <v>7.1403863066353712E-2</v>
      </c>
      <c r="E139" s="142">
        <f t="shared" si="209"/>
        <v>116.80105530279438</v>
      </c>
      <c r="F139" s="142">
        <f t="shared" si="210"/>
        <v>125.07493043696627</v>
      </c>
      <c r="G139" s="142">
        <f t="shared" si="211"/>
        <v>137.81847687227744</v>
      </c>
      <c r="H139" s="142">
        <f t="shared" si="212"/>
        <v>133.92049021965403</v>
      </c>
      <c r="I139" s="142">
        <f t="shared" si="213"/>
        <v>130.768205760212</v>
      </c>
      <c r="J139" s="142">
        <f t="shared" si="214"/>
        <v>128.12865302928864</v>
      </c>
      <c r="K139" s="142">
        <f t="shared" si="215"/>
        <v>123.0450336092473</v>
      </c>
      <c r="L139" s="142">
        <f t="shared" si="216"/>
        <v>109.44139884581338</v>
      </c>
      <c r="M139" s="142">
        <f t="shared" si="217"/>
        <v>84.572845472741605</v>
      </c>
      <c r="N139" s="142">
        <f t="shared" si="218"/>
        <v>64.426630852193256</v>
      </c>
      <c r="O139" s="142"/>
      <c r="P139" s="142"/>
      <c r="Q139" s="142">
        <f t="shared" si="219"/>
        <v>40.045258961037057</v>
      </c>
      <c r="R139" s="142">
        <f t="shared" si="220"/>
        <v>68.990554035964124</v>
      </c>
      <c r="S139" s="142">
        <f t="shared" si="221"/>
        <v>106.73085047333983</v>
      </c>
      <c r="T139" s="142">
        <f t="shared" si="222"/>
        <v>114.6373043227225</v>
      </c>
      <c r="U139" s="142">
        <f t="shared" si="223"/>
        <v>124.75092130267197</v>
      </c>
      <c r="V139" s="142">
        <f t="shared" si="224"/>
        <v>121.46692746058288</v>
      </c>
      <c r="W139" s="142">
        <f t="shared" si="225"/>
        <v>119.74783754416976</v>
      </c>
      <c r="X139" s="142">
        <f t="shared" si="226"/>
        <v>117.55202768719542</v>
      </c>
      <c r="Y139" s="142">
        <f t="shared" si="227"/>
        <v>114.44520755602871</v>
      </c>
      <c r="Z139" s="142">
        <f t="shared" si="228"/>
        <v>102.66390632298761</v>
      </c>
      <c r="AA139" s="142">
        <f t="shared" si="229"/>
        <v>81.788743753632801</v>
      </c>
      <c r="AB139" s="142">
        <f t="shared" si="230"/>
        <v>61.864589051655855</v>
      </c>
      <c r="AC139" s="142"/>
      <c r="AD139" s="142"/>
      <c r="AE139" s="142">
        <f t="shared" si="231"/>
        <v>38.643999198086199</v>
      </c>
      <c r="AF139" s="142">
        <f t="shared" si="232"/>
        <v>63.475097398316677</v>
      </c>
      <c r="AG139" s="142">
        <f t="shared" si="233"/>
        <v>108.03134442823514</v>
      </c>
      <c r="AH139" s="142">
        <f t="shared" si="234"/>
        <v>118.91476599496241</v>
      </c>
      <c r="AI139" s="142">
        <f t="shared" si="235"/>
        <v>138.45592832197181</v>
      </c>
      <c r="AJ139" s="142">
        <f t="shared" si="236"/>
        <v>140.27132660517162</v>
      </c>
      <c r="AK139" s="142">
        <f t="shared" si="237"/>
        <v>140.14029235062716</v>
      </c>
      <c r="AL139" s="142">
        <f t="shared" si="238"/>
        <v>138.31501393178232</v>
      </c>
      <c r="AM139" s="142">
        <f t="shared" si="239"/>
        <v>144.32168696209021</v>
      </c>
      <c r="AN139" s="142">
        <f t="shared" si="240"/>
        <v>128.64893499008053</v>
      </c>
      <c r="AO139" s="142">
        <f t="shared" si="241"/>
        <v>105.55621796571722</v>
      </c>
      <c r="AP139" s="142">
        <f t="shared" si="242"/>
        <v>79.860109932007788</v>
      </c>
      <c r="AQ139" s="142"/>
      <c r="AR139" s="142"/>
      <c r="AS139" s="142">
        <f t="shared" si="243"/>
        <v>41.226796591586229</v>
      </c>
      <c r="AT139" s="142">
        <f t="shared" si="244"/>
        <v>113.12107785230059</v>
      </c>
      <c r="AU139" s="142">
        <f t="shared" si="245"/>
        <v>113.12107785230059</v>
      </c>
      <c r="AV139" s="142">
        <f t="shared" si="256"/>
        <v>216.36496922066107</v>
      </c>
      <c r="AW139" s="142">
        <f t="shared" si="246"/>
        <v>152.33631165312073</v>
      </c>
      <c r="AX139" s="142">
        <f t="shared" si="247"/>
        <v>159.56837523371084</v>
      </c>
      <c r="AY139" s="142">
        <f t="shared" si="248"/>
        <v>159.59259605072097</v>
      </c>
      <c r="AZ139" s="142">
        <f t="shared" si="249"/>
        <v>157.83772533347837</v>
      </c>
      <c r="BA139" s="142">
        <f t="shared" si="250"/>
        <v>155.01527468520709</v>
      </c>
      <c r="BB139" s="142">
        <f t="shared" si="251"/>
        <v>134.73489808326937</v>
      </c>
      <c r="BC139" s="142">
        <f t="shared" si="252"/>
        <v>109.72043718663411</v>
      </c>
      <c r="BD139" s="142">
        <f t="shared" si="253"/>
        <v>88.793436939545785</v>
      </c>
    </row>
    <row r="140" spans="1:56" x14ac:dyDescent="0.3">
      <c r="A140" s="140" t="str">
        <f t="shared" si="208"/>
        <v>Lima Metropolitana</v>
      </c>
      <c r="C140" s="142">
        <f t="shared" si="254"/>
        <v>0</v>
      </c>
      <c r="D140" s="142">
        <f t="shared" si="255"/>
        <v>5.3217369293522042E-4</v>
      </c>
      <c r="E140" s="142">
        <f t="shared" si="209"/>
        <v>1.0752907749962222</v>
      </c>
      <c r="F140" s="142">
        <f t="shared" si="210"/>
        <v>1.3129811339752899</v>
      </c>
      <c r="G140" s="142">
        <f t="shared" si="211"/>
        <v>1.2737181603503138</v>
      </c>
      <c r="H140" s="142">
        <f t="shared" si="212"/>
        <v>1.2532068507490222</v>
      </c>
      <c r="I140" s="142">
        <f t="shared" si="213"/>
        <v>1.2235027616916963</v>
      </c>
      <c r="J140" s="142">
        <f t="shared" si="214"/>
        <v>1.1988063912158524</v>
      </c>
      <c r="K140" s="142">
        <f t="shared" si="215"/>
        <v>1.1512426706336849</v>
      </c>
      <c r="L140" s="142">
        <f t="shared" si="216"/>
        <v>1.0239633781990498</v>
      </c>
      <c r="M140" s="142">
        <f t="shared" si="217"/>
        <v>0.79126984470639594</v>
      </c>
      <c r="N140" s="142">
        <f t="shared" si="218"/>
        <v>0.5573355554256616</v>
      </c>
      <c r="O140" s="142"/>
      <c r="P140" s="142"/>
      <c r="Q140" s="142">
        <f t="shared" si="219"/>
        <v>0</v>
      </c>
      <c r="R140" s="142">
        <f t="shared" si="220"/>
        <v>0.36813335046335488</v>
      </c>
      <c r="S140" s="142">
        <f t="shared" si="221"/>
        <v>0.59499282838876955</v>
      </c>
      <c r="T140" s="142">
        <f t="shared" si="222"/>
        <v>0.70760512093852401</v>
      </c>
      <c r="U140" s="142">
        <f t="shared" si="223"/>
        <v>0.68729051103126915</v>
      </c>
      <c r="V140" s="142">
        <f t="shared" si="224"/>
        <v>0.65719436678761123</v>
      </c>
      <c r="W140" s="142">
        <f t="shared" si="225"/>
        <v>0.64789326538752257</v>
      </c>
      <c r="X140" s="142">
        <f t="shared" si="226"/>
        <v>0.63591105025855121</v>
      </c>
      <c r="Y140" s="142">
        <f t="shared" si="227"/>
        <v>0.61910435375620032</v>
      </c>
      <c r="Z140" s="142">
        <f t="shared" si="228"/>
        <v>0.55537206612224077</v>
      </c>
      <c r="AA140" s="142">
        <f t="shared" si="229"/>
        <v>0.44244550232769386</v>
      </c>
      <c r="AB140" s="142">
        <f t="shared" si="230"/>
        <v>0.32794276632678526</v>
      </c>
      <c r="AC140" s="142"/>
      <c r="AD140" s="142"/>
      <c r="AE140" s="142">
        <f t="shared" si="231"/>
        <v>0</v>
      </c>
      <c r="AF140" s="142">
        <f t="shared" si="232"/>
        <v>0.33084833271598668</v>
      </c>
      <c r="AG140" s="142">
        <f t="shared" si="233"/>
        <v>0.54434210812811634</v>
      </c>
      <c r="AH140" s="142">
        <f t="shared" si="234"/>
        <v>0.63166967536786878</v>
      </c>
      <c r="AI140" s="142">
        <f t="shared" si="235"/>
        <v>0.60797258162456114</v>
      </c>
      <c r="AJ140" s="142">
        <f t="shared" si="236"/>
        <v>0.59607836064114117</v>
      </c>
      <c r="AK140" s="142">
        <f t="shared" si="237"/>
        <v>0.58746911165908933</v>
      </c>
      <c r="AL140" s="142">
        <f t="shared" si="238"/>
        <v>0.57981753142286119</v>
      </c>
      <c r="AM140" s="142">
        <f t="shared" si="239"/>
        <v>0.56145077072186533</v>
      </c>
      <c r="AN140" s="142">
        <f t="shared" si="240"/>
        <v>0.50047948595349312</v>
      </c>
      <c r="AO140" s="142">
        <f t="shared" si="241"/>
        <v>0.41064251103789073</v>
      </c>
      <c r="AP140" s="142">
        <f t="shared" si="242"/>
        <v>0.30277436406469432</v>
      </c>
      <c r="AQ140" s="142"/>
      <c r="AR140" s="142"/>
      <c r="AS140" s="142">
        <f t="shared" si="243"/>
        <v>0</v>
      </c>
      <c r="AT140" s="142">
        <f t="shared" si="244"/>
        <v>0.52696384823111997</v>
      </c>
      <c r="AU140" s="142">
        <f t="shared" si="245"/>
        <v>0.52696384823111997</v>
      </c>
      <c r="AV140" s="142">
        <f t="shared" si="256"/>
        <v>0.95874048418921021</v>
      </c>
      <c r="AW140" s="142">
        <f t="shared" si="246"/>
        <v>0.58112689469856593</v>
      </c>
      <c r="AX140" s="142">
        <f t="shared" si="247"/>
        <v>0.49880477667825329</v>
      </c>
      <c r="AY140" s="142">
        <f t="shared" si="248"/>
        <v>0.49375367703666195</v>
      </c>
      <c r="AZ140" s="142">
        <f t="shared" si="249"/>
        <v>0.48832439089930807</v>
      </c>
      <c r="BA140" s="142">
        <f t="shared" si="250"/>
        <v>0.46628161230361992</v>
      </c>
      <c r="BB140" s="142">
        <f t="shared" si="251"/>
        <v>0.40527880648800352</v>
      </c>
      <c r="BC140" s="142">
        <f t="shared" si="252"/>
        <v>0.33003600747045608</v>
      </c>
      <c r="BD140" s="142">
        <f t="shared" si="253"/>
        <v>0.26911610431994554</v>
      </c>
    </row>
    <row r="141" spans="1:56" x14ac:dyDescent="0.3">
      <c r="A141" s="144" t="str">
        <f t="shared" si="208"/>
        <v>Moquegua</v>
      </c>
      <c r="B141" s="145"/>
      <c r="C141" s="142">
        <f t="shared" si="254"/>
        <v>7.9671532003188059E-4</v>
      </c>
      <c r="D141" s="142">
        <f t="shared" si="255"/>
        <v>2.9299915372287965E-3</v>
      </c>
      <c r="E141" s="142">
        <f t="shared" si="209"/>
        <v>3.9501054229711614</v>
      </c>
      <c r="F141" s="142">
        <f t="shared" si="210"/>
        <v>5.4885498367883727</v>
      </c>
      <c r="G141" s="142">
        <f t="shared" si="211"/>
        <v>9.4339277279970144</v>
      </c>
      <c r="H141" s="142">
        <f t="shared" si="212"/>
        <v>20.981753136734994</v>
      </c>
      <c r="I141" s="142">
        <f t="shared" si="213"/>
        <v>21.605763071893758</v>
      </c>
      <c r="J141" s="142">
        <f t="shared" si="214"/>
        <v>21.169651322951704</v>
      </c>
      <c r="K141" s="142">
        <f t="shared" si="215"/>
        <v>20.329726387845575</v>
      </c>
      <c r="L141" s="142">
        <f t="shared" si="216"/>
        <v>18.082108873277221</v>
      </c>
      <c r="M141" s="142">
        <f t="shared" si="217"/>
        <v>13.972987496180641</v>
      </c>
      <c r="N141" s="142">
        <f t="shared" si="218"/>
        <v>12.322553194960056</v>
      </c>
      <c r="O141" s="142"/>
      <c r="P141" s="142"/>
      <c r="Q141" s="142">
        <f t="shared" si="219"/>
        <v>0.34770509017653595</v>
      </c>
      <c r="R141" s="142">
        <f t="shared" si="220"/>
        <v>1.366619072765981</v>
      </c>
      <c r="S141" s="142">
        <f t="shared" si="221"/>
        <v>4.681350904964753</v>
      </c>
      <c r="T141" s="142">
        <f t="shared" si="222"/>
        <v>7.1057215694693188</v>
      </c>
      <c r="U141" s="142">
        <f t="shared" si="223"/>
        <v>11.55827736275347</v>
      </c>
      <c r="V141" s="142">
        <f t="shared" si="224"/>
        <v>14.350445621058743</v>
      </c>
      <c r="W141" s="142">
        <f t="shared" si="225"/>
        <v>14.237232789809608</v>
      </c>
      <c r="X141" s="142">
        <f t="shared" si="226"/>
        <v>13.973927712812539</v>
      </c>
      <c r="Y141" s="142">
        <f t="shared" si="227"/>
        <v>13.604606308632595</v>
      </c>
      <c r="Z141" s="142">
        <f t="shared" si="228"/>
        <v>12.20411109785268</v>
      </c>
      <c r="AA141" s="142">
        <f t="shared" si="229"/>
        <v>9.7225885033330357</v>
      </c>
      <c r="AB141" s="142">
        <f t="shared" si="230"/>
        <v>7.2134669416730235</v>
      </c>
      <c r="AC141" s="142"/>
      <c r="AD141" s="142"/>
      <c r="AE141" s="142">
        <f t="shared" si="231"/>
        <v>2.4678737279018235E-2</v>
      </c>
      <c r="AF141" s="142">
        <f t="shared" si="232"/>
        <v>1.4472346400478557</v>
      </c>
      <c r="AG141" s="142">
        <f t="shared" si="233"/>
        <v>3.9700684419477286</v>
      </c>
      <c r="AH141" s="142">
        <f t="shared" si="234"/>
        <v>7.5213820355281644</v>
      </c>
      <c r="AI141" s="142">
        <f t="shared" si="235"/>
        <v>11.154787860404436</v>
      </c>
      <c r="AJ141" s="142">
        <f t="shared" si="236"/>
        <v>13.906244800171764</v>
      </c>
      <c r="AK141" s="142">
        <f t="shared" si="237"/>
        <v>13.766589524206911</v>
      </c>
      <c r="AL141" s="142">
        <f t="shared" si="238"/>
        <v>13.587284498235071</v>
      </c>
      <c r="AM141" s="142">
        <f t="shared" si="239"/>
        <v>13.15688288146603</v>
      </c>
      <c r="AN141" s="142">
        <f t="shared" si="240"/>
        <v>11.728098570067548</v>
      </c>
      <c r="AO141" s="142">
        <f t="shared" si="241"/>
        <v>9.622883617971036</v>
      </c>
      <c r="AP141" s="142">
        <f t="shared" si="242"/>
        <v>7.0951311410398645</v>
      </c>
      <c r="AQ141" s="142"/>
      <c r="AR141" s="142"/>
      <c r="AS141" s="142">
        <f t="shared" si="243"/>
        <v>0.25060240266861389</v>
      </c>
      <c r="AT141" s="142">
        <f t="shared" si="244"/>
        <v>2.7938501221236858</v>
      </c>
      <c r="AU141" s="142">
        <f t="shared" si="245"/>
        <v>2.7938501221236858</v>
      </c>
      <c r="AV141" s="142">
        <f t="shared" si="256"/>
        <v>12.13081607163595</v>
      </c>
      <c r="AW141" s="142">
        <f t="shared" si="246"/>
        <v>11.239846858045146</v>
      </c>
      <c r="AX141" s="142">
        <f t="shared" si="247"/>
        <v>13.900699616639397</v>
      </c>
      <c r="AY141" s="142">
        <f t="shared" si="248"/>
        <v>13.795324662741772</v>
      </c>
      <c r="AZ141" s="142">
        <f t="shared" si="249"/>
        <v>13.643632091253014</v>
      </c>
      <c r="BA141" s="142">
        <f t="shared" si="250"/>
        <v>12.16004450090518</v>
      </c>
      <c r="BB141" s="142">
        <f t="shared" si="251"/>
        <v>10.56916719881043</v>
      </c>
      <c r="BC141" s="142">
        <f t="shared" si="252"/>
        <v>8.6069285853129145</v>
      </c>
      <c r="BD141" s="142">
        <f t="shared" si="253"/>
        <v>6.9406888308138823</v>
      </c>
    </row>
    <row r="142" spans="1:56" x14ac:dyDescent="0.3">
      <c r="A142" s="140" t="str">
        <f t="shared" si="208"/>
        <v>Piura</v>
      </c>
      <c r="C142" s="142">
        <f t="shared" si="254"/>
        <v>7.4109585262183156E-2</v>
      </c>
      <c r="D142" s="142">
        <f t="shared" si="255"/>
        <v>6.0224044874487313E-2</v>
      </c>
      <c r="E142" s="142">
        <f t="shared" si="209"/>
        <v>73.936097875950267</v>
      </c>
      <c r="F142" s="142">
        <f t="shared" si="210"/>
        <v>86.726866915486951</v>
      </c>
      <c r="G142" s="142">
        <f t="shared" si="211"/>
        <v>84.133414046922226</v>
      </c>
      <c r="H142" s="142">
        <f t="shared" si="212"/>
        <v>74.343255853273831</v>
      </c>
      <c r="I142" s="142">
        <f t="shared" si="213"/>
        <v>72.58113757937727</v>
      </c>
      <c r="J142" s="142">
        <f t="shared" si="214"/>
        <v>79.185237059445129</v>
      </c>
      <c r="K142" s="142">
        <f t="shared" si="215"/>
        <v>91.854028742213288</v>
      </c>
      <c r="L142" s="142">
        <f t="shared" si="216"/>
        <v>167.27798413742653</v>
      </c>
      <c r="M142" s="142">
        <f t="shared" si="217"/>
        <v>290.20447362595081</v>
      </c>
      <c r="N142" s="142">
        <f t="shared" si="218"/>
        <v>283.87546676852764</v>
      </c>
      <c r="O142" s="142"/>
      <c r="P142" s="142"/>
      <c r="Q142" s="142">
        <f t="shared" si="219"/>
        <v>91.855620080057321</v>
      </c>
      <c r="R142" s="142">
        <f t="shared" si="220"/>
        <v>61.376948421748146</v>
      </c>
      <c r="S142" s="142">
        <f t="shared" si="221"/>
        <v>52.594732589662883</v>
      </c>
      <c r="T142" s="142">
        <f t="shared" si="222"/>
        <v>51.35741528153514</v>
      </c>
      <c r="U142" s="142">
        <f t="shared" si="223"/>
        <v>49.938836273551878</v>
      </c>
      <c r="V142" s="142">
        <f t="shared" si="224"/>
        <v>47.345711818184064</v>
      </c>
      <c r="W142" s="142">
        <f t="shared" si="225"/>
        <v>50.990134793151192</v>
      </c>
      <c r="X142" s="142">
        <f t="shared" si="226"/>
        <v>55.33108394757997</v>
      </c>
      <c r="Y142" s="142">
        <f t="shared" si="227"/>
        <v>61.404249426008043</v>
      </c>
      <c r="Z142" s="142">
        <f t="shared" si="228"/>
        <v>131.16273246409722</v>
      </c>
      <c r="AA142" s="142">
        <f t="shared" si="229"/>
        <v>234.46010513100956</v>
      </c>
      <c r="AB142" s="142">
        <f t="shared" si="230"/>
        <v>272.05661151616482</v>
      </c>
      <c r="AC142" s="142"/>
      <c r="AD142" s="142"/>
      <c r="AE142" s="142">
        <f t="shared" si="231"/>
        <v>104.52171082878311</v>
      </c>
      <c r="AF142" s="142">
        <f t="shared" si="232"/>
        <v>71.97614550859673</v>
      </c>
      <c r="AG142" s="142">
        <f t="shared" si="233"/>
        <v>57.579298548662976</v>
      </c>
      <c r="AH142" s="142">
        <f t="shared" si="234"/>
        <v>57.630782163591469</v>
      </c>
      <c r="AI142" s="142">
        <f t="shared" si="235"/>
        <v>56.560667615215984</v>
      </c>
      <c r="AJ142" s="142">
        <f t="shared" si="236"/>
        <v>58.023432375628317</v>
      </c>
      <c r="AK142" s="142">
        <f t="shared" si="237"/>
        <v>60.983682927254591</v>
      </c>
      <c r="AL142" s="142">
        <f t="shared" si="238"/>
        <v>64.667149248131594</v>
      </c>
      <c r="AM142" s="142">
        <f t="shared" si="239"/>
        <v>68.668817324279857</v>
      </c>
      <c r="AN142" s="142">
        <f t="shared" si="240"/>
        <v>144.04784744959571</v>
      </c>
      <c r="AO142" s="142">
        <f t="shared" si="241"/>
        <v>247.67023947874733</v>
      </c>
      <c r="AP142" s="142">
        <f t="shared" si="242"/>
        <v>289.72622294653564</v>
      </c>
      <c r="AQ142" s="142"/>
      <c r="AR142" s="142"/>
      <c r="AS142" s="142">
        <f t="shared" si="243"/>
        <v>197.4065360988252</v>
      </c>
      <c r="AT142" s="142">
        <f t="shared" si="244"/>
        <v>103.8932186673574</v>
      </c>
      <c r="AU142" s="142">
        <f t="shared" si="245"/>
        <v>103.8932186673574</v>
      </c>
      <c r="AV142" s="142">
        <f t="shared" si="256"/>
        <v>163.33758346033841</v>
      </c>
      <c r="AW142" s="142">
        <f t="shared" si="246"/>
        <v>100.72547522093944</v>
      </c>
      <c r="AX142" s="142">
        <f t="shared" si="247"/>
        <v>98.643500087657657</v>
      </c>
      <c r="AY142" s="142">
        <f t="shared" si="248"/>
        <v>98.737979268785566</v>
      </c>
      <c r="AZ142" s="142">
        <f t="shared" si="249"/>
        <v>102.33815792004209</v>
      </c>
      <c r="BA142" s="142">
        <f t="shared" si="250"/>
        <v>118.36961852400772</v>
      </c>
      <c r="BB142" s="142">
        <f t="shared" si="251"/>
        <v>189.48560429860407</v>
      </c>
      <c r="BC142" s="142">
        <f t="shared" si="252"/>
        <v>251.75188064218983</v>
      </c>
      <c r="BD142" s="142">
        <f t="shared" si="253"/>
        <v>227.91329825537949</v>
      </c>
    </row>
    <row r="143" spans="1:56" x14ac:dyDescent="0.3">
      <c r="A143" s="140" t="str">
        <f t="shared" si="208"/>
        <v>San Martín</v>
      </c>
      <c r="C143" s="142">
        <f t="shared" si="254"/>
        <v>4.3243017557410699E-4</v>
      </c>
      <c r="D143" s="142">
        <f t="shared" si="255"/>
        <v>5.4218322947945639E-4</v>
      </c>
      <c r="E143" s="142">
        <f t="shared" si="209"/>
        <v>0.54884304737266831</v>
      </c>
      <c r="F143" s="142">
        <f t="shared" si="210"/>
        <v>0.71585015830378151</v>
      </c>
      <c r="G143" s="142">
        <f t="shared" si="211"/>
        <v>1.2017017869134101</v>
      </c>
      <c r="H143" s="142">
        <f t="shared" si="212"/>
        <v>1.5788100666268252</v>
      </c>
      <c r="I143" s="142">
        <f t="shared" si="213"/>
        <v>1.706095953312518</v>
      </c>
      <c r="J143" s="142">
        <f t="shared" si="214"/>
        <v>1.781936805430788</v>
      </c>
      <c r="K143" s="142">
        <f t="shared" si="215"/>
        <v>1.8739658010875886</v>
      </c>
      <c r="L143" s="142">
        <f t="shared" si="216"/>
        <v>1.9057160022798108</v>
      </c>
      <c r="M143" s="142">
        <f t="shared" si="217"/>
        <v>1.6137857052683728</v>
      </c>
      <c r="N143" s="142">
        <f t="shared" si="218"/>
        <v>1.261481452280522</v>
      </c>
      <c r="O143" s="142"/>
      <c r="P143" s="142"/>
      <c r="Q143" s="142">
        <f t="shared" si="219"/>
        <v>0.34807994550246174</v>
      </c>
      <c r="R143" s="142">
        <f t="shared" si="220"/>
        <v>0.47620919647094528</v>
      </c>
      <c r="S143" s="142">
        <f t="shared" si="221"/>
        <v>0.53491748057081634</v>
      </c>
      <c r="T143" s="142">
        <f t="shared" si="222"/>
        <v>0.73846229542596609</v>
      </c>
      <c r="U143" s="142">
        <f t="shared" si="223"/>
        <v>1.089919653687647</v>
      </c>
      <c r="V143" s="142">
        <f t="shared" si="224"/>
        <v>1.4028899357619373</v>
      </c>
      <c r="W143" s="142">
        <f t="shared" si="225"/>
        <v>1.5196608592515328</v>
      </c>
      <c r="X143" s="142">
        <f t="shared" si="226"/>
        <v>1.5997762270655376</v>
      </c>
      <c r="Y143" s="142">
        <f t="shared" si="227"/>
        <v>1.743020396627704</v>
      </c>
      <c r="Z143" s="142">
        <f t="shared" si="228"/>
        <v>1.7341251343217579</v>
      </c>
      <c r="AA143" s="142">
        <f t="shared" si="229"/>
        <v>1.4895501558202049</v>
      </c>
      <c r="AB143" s="142">
        <f t="shared" si="230"/>
        <v>1.2581452041467862</v>
      </c>
      <c r="AC143" s="142"/>
      <c r="AD143" s="142"/>
      <c r="AE143" s="142">
        <f t="shared" si="231"/>
        <v>0.32179137824602211</v>
      </c>
      <c r="AF143" s="142">
        <f t="shared" si="232"/>
        <v>0.46270379255526473</v>
      </c>
      <c r="AG143" s="142">
        <f t="shared" si="233"/>
        <v>0.52740702031968612</v>
      </c>
      <c r="AH143" s="142">
        <f t="shared" si="234"/>
        <v>0.71584692018161844</v>
      </c>
      <c r="AI143" s="142">
        <f t="shared" si="235"/>
        <v>1.0023685882387698</v>
      </c>
      <c r="AJ143" s="142">
        <f t="shared" si="236"/>
        <v>1.3360377048853163</v>
      </c>
      <c r="AK143" s="142">
        <f t="shared" si="237"/>
        <v>1.445460996718664</v>
      </c>
      <c r="AL143" s="142">
        <f t="shared" si="238"/>
        <v>1.5526363853295364</v>
      </c>
      <c r="AM143" s="142">
        <f t="shared" si="239"/>
        <v>1.6657986229032353</v>
      </c>
      <c r="AN143" s="142">
        <f t="shared" si="240"/>
        <v>1.7401729252980649</v>
      </c>
      <c r="AO143" s="142">
        <f t="shared" si="241"/>
        <v>1.9337368246073083</v>
      </c>
      <c r="AP143" s="142">
        <f t="shared" si="242"/>
        <v>1.4801577208766123</v>
      </c>
      <c r="AQ143" s="142"/>
      <c r="AR143" s="142"/>
      <c r="AS143" s="142">
        <f t="shared" si="243"/>
        <v>0.3075386036065908</v>
      </c>
      <c r="AT143" s="142">
        <f t="shared" si="244"/>
        <v>0.50161783097870738</v>
      </c>
      <c r="AU143" s="142">
        <f t="shared" si="245"/>
        <v>0.50161783097870738</v>
      </c>
      <c r="AV143" s="142">
        <f t="shared" si="256"/>
        <v>1.1150345818749325</v>
      </c>
      <c r="AW143" s="142">
        <f t="shared" si="246"/>
        <v>0.93492696663134955</v>
      </c>
      <c r="AX143" s="142">
        <f t="shared" si="247"/>
        <v>1.2122640540418148</v>
      </c>
      <c r="AY143" s="142">
        <f t="shared" si="248"/>
        <v>1.242812355560079</v>
      </c>
      <c r="AZ143" s="142">
        <f t="shared" si="249"/>
        <v>1.3517006575917365</v>
      </c>
      <c r="BA143" s="142">
        <f t="shared" si="250"/>
        <v>1.5247296862927007</v>
      </c>
      <c r="BB143" s="142">
        <f t="shared" si="251"/>
        <v>1.5107274203834049</v>
      </c>
      <c r="BC143" s="142">
        <f t="shared" si="252"/>
        <v>1.6090701822051023</v>
      </c>
      <c r="BD143" s="142">
        <f t="shared" si="253"/>
        <v>1.3409313072134037</v>
      </c>
    </row>
    <row r="144" spans="1:56" x14ac:dyDescent="0.3">
      <c r="A144" s="140" t="str">
        <f t="shared" si="208"/>
        <v>Tacna</v>
      </c>
      <c r="C144" s="142">
        <f t="shared" si="254"/>
        <v>1.1273007335656031E-2</v>
      </c>
      <c r="D144" s="142">
        <f t="shared" si="255"/>
        <v>1.4209371252588523E-2</v>
      </c>
      <c r="E144" s="142">
        <f t="shared" si="209"/>
        <v>22.496256401505004</v>
      </c>
      <c r="F144" s="142">
        <f t="shared" si="210"/>
        <v>21.2604551130798</v>
      </c>
      <c r="G144" s="142">
        <f t="shared" si="211"/>
        <v>20.624689170402096</v>
      </c>
      <c r="H144" s="142">
        <f t="shared" si="212"/>
        <v>19.167850799991214</v>
      </c>
      <c r="I144" s="142">
        <f t="shared" si="213"/>
        <v>18.713525524909791</v>
      </c>
      <c r="J144" s="142">
        <f t="shared" si="214"/>
        <v>18.335793513391216</v>
      </c>
      <c r="K144" s="142">
        <f t="shared" si="215"/>
        <v>17.608304432824387</v>
      </c>
      <c r="L144" s="142">
        <f t="shared" si="216"/>
        <v>15.661562371960784</v>
      </c>
      <c r="M144" s="142">
        <f t="shared" si="217"/>
        <v>12.102505118607809</v>
      </c>
      <c r="N144" s="142">
        <f t="shared" si="218"/>
        <v>9.2667231252115503</v>
      </c>
      <c r="O144" s="142"/>
      <c r="P144" s="142"/>
      <c r="Q144" s="142">
        <f t="shared" si="219"/>
        <v>9.0286582787253913</v>
      </c>
      <c r="R144" s="142">
        <f t="shared" si="220"/>
        <v>12.651628723263554</v>
      </c>
      <c r="S144" s="142">
        <f t="shared" si="221"/>
        <v>16.206628078012223</v>
      </c>
      <c r="T144" s="142">
        <f t="shared" si="222"/>
        <v>15.758257911321955</v>
      </c>
      <c r="U144" s="142">
        <f t="shared" si="223"/>
        <v>15.322988072432214</v>
      </c>
      <c r="V144" s="142">
        <f t="shared" si="224"/>
        <v>14.600267009099538</v>
      </c>
      <c r="W144" s="142">
        <f t="shared" si="225"/>
        <v>14.393633217358762</v>
      </c>
      <c r="X144" s="142">
        <f t="shared" si="226"/>
        <v>14.127435652247872</v>
      </c>
      <c r="Y144" s="142">
        <f t="shared" si="227"/>
        <v>13.754057137646996</v>
      </c>
      <c r="Z144" s="142">
        <f t="shared" si="228"/>
        <v>12.338177051661322</v>
      </c>
      <c r="AA144" s="142">
        <f t="shared" si="229"/>
        <v>9.8293941601102546</v>
      </c>
      <c r="AB144" s="142">
        <f t="shared" si="230"/>
        <v>7.2855949381884777</v>
      </c>
      <c r="AC144" s="142"/>
      <c r="AD144" s="142"/>
      <c r="AE144" s="142">
        <f t="shared" si="231"/>
        <v>8.4585162281811517</v>
      </c>
      <c r="AF144" s="142">
        <f t="shared" si="232"/>
        <v>11.990983905108658</v>
      </c>
      <c r="AG144" s="142">
        <f t="shared" si="233"/>
        <v>15.406091309154867</v>
      </c>
      <c r="AH144" s="142">
        <f t="shared" si="234"/>
        <v>14.711731950737287</v>
      </c>
      <c r="AI144" s="142">
        <f t="shared" si="235"/>
        <v>14.159821189847893</v>
      </c>
      <c r="AJ144" s="142">
        <f t="shared" si="236"/>
        <v>14.073358708671767</v>
      </c>
      <c r="AK144" s="142">
        <f t="shared" si="237"/>
        <v>13.870095082382159</v>
      </c>
      <c r="AL144" s="142">
        <f t="shared" si="238"/>
        <v>13.689441932623801</v>
      </c>
      <c r="AM144" s="142">
        <f t="shared" si="239"/>
        <v>13.255804295814729</v>
      </c>
      <c r="AN144" s="142">
        <f t="shared" si="240"/>
        <v>11.816277518578699</v>
      </c>
      <c r="AO144" s="142">
        <f t="shared" si="241"/>
        <v>9.6952342853881301</v>
      </c>
      <c r="AP144" s="142">
        <f t="shared" si="242"/>
        <v>7.1484766343291497</v>
      </c>
      <c r="AQ144" s="142"/>
      <c r="AR144" s="142"/>
      <c r="AS144" s="142">
        <f t="shared" si="243"/>
        <v>7.0941675183304129</v>
      </c>
      <c r="AT144" s="142">
        <f t="shared" si="244"/>
        <v>13.871376805922818</v>
      </c>
      <c r="AU144" s="142">
        <f t="shared" si="245"/>
        <v>13.871376805922818</v>
      </c>
      <c r="AV144" s="142">
        <f t="shared" si="256"/>
        <v>21.023212130682957</v>
      </c>
      <c r="AW144" s="142">
        <f t="shared" si="246"/>
        <v>12.742920721059193</v>
      </c>
      <c r="AX144" s="142">
        <f t="shared" si="247"/>
        <v>12.269916355639628</v>
      </c>
      <c r="AY144" s="142">
        <f t="shared" si="248"/>
        <v>12.145666202064408</v>
      </c>
      <c r="AZ144" s="142">
        <f t="shared" si="249"/>
        <v>12.012113177131898</v>
      </c>
      <c r="BA144" s="142">
        <f t="shared" si="250"/>
        <v>11.469890924538205</v>
      </c>
      <c r="BB144" s="142">
        <f t="shared" si="251"/>
        <v>9.9693052048073199</v>
      </c>
      <c r="BC144" s="142">
        <f t="shared" si="252"/>
        <v>8.118435097953828</v>
      </c>
      <c r="BD144" s="142">
        <f t="shared" si="253"/>
        <v>6.5235818704944055</v>
      </c>
    </row>
    <row r="145" spans="3:56" x14ac:dyDescent="0.3">
      <c r="C145" s="143">
        <f>+SUM(C131:C144)</f>
        <v>1.0003267904659583</v>
      </c>
      <c r="D145" s="143">
        <f>+SUM(D131:D144)</f>
        <v>1.0001829326216265</v>
      </c>
      <c r="E145" s="143">
        <f t="shared" ref="E145" si="257">+SUM(E131:E144)</f>
        <v>1000.1384440815643</v>
      </c>
      <c r="F145" s="143">
        <f t="shared" ref="F145" si="258">+SUM(F131:F144)</f>
        <v>1000.1293891796422</v>
      </c>
      <c r="G145" s="143">
        <f t="shared" ref="G145" si="259">+SUM(G131:G144)</f>
        <v>1000.1256057002101</v>
      </c>
      <c r="H145" s="143">
        <f t="shared" ref="H145" si="260">+SUM(H131:H144)</f>
        <v>1000.1236701748181</v>
      </c>
      <c r="I145" s="143">
        <f t="shared" ref="I145" si="261">+SUM(I131:I144)</f>
        <v>1000.0878797260713</v>
      </c>
      <c r="J145" s="143">
        <f t="shared" ref="J145" si="262">+SUM(J131:J144)</f>
        <v>1000.0861892573482</v>
      </c>
      <c r="K145" s="143">
        <f t="shared" ref="K145" si="263">+SUM(K131:K144)</f>
        <v>1000.0828496941003</v>
      </c>
      <c r="L145" s="143">
        <f t="shared" ref="L145" si="264">+SUM(L131:L144)</f>
        <v>1000.0342431549295</v>
      </c>
      <c r="M145" s="143">
        <f t="shared" ref="M145" si="265">+SUM(M131:M144)</f>
        <v>1000.0265165052739</v>
      </c>
      <c r="N145" s="143">
        <f t="shared" ref="N145" si="266">+SUM(N131:N144)</f>
        <v>1000.0206159781308</v>
      </c>
      <c r="O145" s="143"/>
      <c r="P145" s="143"/>
      <c r="Q145" s="143">
        <f t="shared" ref="Q145" si="267">+SUM(Q131:Q144)</f>
        <v>1000.2366782977134</v>
      </c>
      <c r="R145" s="143">
        <f t="shared" ref="R145" si="268">+SUM(R131:R144)</f>
        <v>1000.1493743286629</v>
      </c>
      <c r="S145" s="143">
        <f t="shared" ref="S145" si="269">+SUM(S131:S144)</f>
        <v>1000.1214015795903</v>
      </c>
      <c r="T145" s="143">
        <f t="shared" ref="T145" si="270">+SUM(T131:T144)</f>
        <v>1000.1168009988482</v>
      </c>
      <c r="U145" s="143">
        <f t="shared" ref="U145" si="271">+SUM(U131:U144)</f>
        <v>1000.1136516924528</v>
      </c>
      <c r="V145" s="143">
        <f t="shared" ref="V145" si="272">+SUM(V131:V144)</f>
        <v>1000.1078255855653</v>
      </c>
      <c r="W145" s="143">
        <f t="shared" ref="W145" si="273">+SUM(W131:W144)</f>
        <v>1000.1063714662649</v>
      </c>
      <c r="X145" s="143">
        <f t="shared" ref="X145" si="274">+SUM(X131:X144)</f>
        <v>1000.1044771506878</v>
      </c>
      <c r="Y145" s="143">
        <f t="shared" ref="Y145" si="275">+SUM(Y131:Y144)</f>
        <v>1000.1017868941211</v>
      </c>
      <c r="Z145" s="143">
        <f t="shared" ref="Z145" si="276">+SUM(Z131:Z144)</f>
        <v>1000.0564412528905</v>
      </c>
      <c r="AA145" s="143">
        <f t="shared" ref="AA145" si="277">+SUM(AA131:AA144)</f>
        <v>1000.0450155152035</v>
      </c>
      <c r="AB145" s="143">
        <f t="shared" ref="AB145" si="278">+SUM(AB131:AB144)</f>
        <v>1000.0334021172761</v>
      </c>
      <c r="AC145" s="143"/>
      <c r="AD145" s="143"/>
      <c r="AE145" s="143">
        <f t="shared" ref="AE145" si="279">+SUM(AE131:AE144)</f>
        <v>1000.2156340962015</v>
      </c>
      <c r="AF145" s="143">
        <f t="shared" ref="AF145" si="280">+SUM(AF131:AF144)</f>
        <v>1000.1348584981793</v>
      </c>
      <c r="AG145" s="143">
        <f t="shared" ref="AG145" si="281">+SUM(AG131:AG144)</f>
        <v>1000.1079515075857</v>
      </c>
      <c r="AH145" s="143">
        <f t="shared" ref="AH145" si="282">+SUM(AH131:AH144)</f>
        <v>1000.1013121923296</v>
      </c>
      <c r="AI145" s="143">
        <f t="shared" ref="AI145" si="283">+SUM(AI131:AI144)</f>
        <v>1000.0975769787792</v>
      </c>
      <c r="AJ145" s="143">
        <f t="shared" ref="AJ145" si="284">+SUM(AJ131:AJ144)</f>
        <v>1000.0957343812478</v>
      </c>
      <c r="AK145" s="143">
        <f t="shared" ref="AK145" si="285">+SUM(AK131:AK144)</f>
        <v>1000.0944149801111</v>
      </c>
      <c r="AL145" s="143">
        <f t="shared" ref="AL145" si="286">+SUM(AL131:AL144)</f>
        <v>1000.0932498209478</v>
      </c>
      <c r="AM145" s="143">
        <f t="shared" ref="AM145" si="287">+SUM(AM131:AM144)</f>
        <v>1000.090358483413</v>
      </c>
      <c r="AN145" s="143">
        <f t="shared" ref="AN145" si="288">+SUM(AN131:AN144)</f>
        <v>1000.0805998482496</v>
      </c>
      <c r="AO145" s="143">
        <f t="shared" ref="AO145" si="289">+SUM(AO131:AO144)</f>
        <v>1000.0661777546702</v>
      </c>
      <c r="AP145" s="143">
        <f t="shared" ref="AP145" si="290">+SUM(AP131:AP144)</f>
        <v>1000.0488267164119</v>
      </c>
      <c r="AQ145" s="143"/>
      <c r="AR145" s="143"/>
      <c r="AS145" s="143">
        <f t="shared" ref="AS145" si="291">+SUM(AS131:AS144)</f>
        <v>1000.186713335733</v>
      </c>
      <c r="AT145" s="143">
        <f t="shared" ref="AT145" si="292">+SUM(AT131:AT144)</f>
        <v>1000.0953561710154</v>
      </c>
      <c r="AU145" s="143">
        <f t="shared" ref="AU145" si="293">+SUM(AU131:AU144)</f>
        <v>1000.095415559173</v>
      </c>
      <c r="AV145" s="143">
        <f t="shared" ref="AV145" si="294">+SUM(AV131:AV144)</f>
        <v>1592.6231202389665</v>
      </c>
      <c r="AW145" s="143">
        <f t="shared" ref="AW145" si="295">+SUM(AW131:AW144)</f>
        <v>1000.086126083979</v>
      </c>
      <c r="AX145" s="143">
        <f t="shared" ref="AX145" si="296">+SUM(AX131:AX144)</f>
        <v>1000.0829862399821</v>
      </c>
      <c r="AY145" s="143">
        <f t="shared" ref="AY145" si="297">+SUM(AY131:AY144)</f>
        <v>1000.0822005567954</v>
      </c>
      <c r="AZ145" s="143">
        <f t="shared" ref="AZ145" si="298">+SUM(AZ131:AZ144)</f>
        <v>1000.081352554644</v>
      </c>
      <c r="BA145" s="143">
        <f t="shared" ref="BA145" si="299">+SUM(BA131:BA144)</f>
        <v>1000.077733679379</v>
      </c>
      <c r="BB145" s="143">
        <f t="shared" ref="BB145" si="300">+SUM(BB131:BB144)</f>
        <v>1000.056390518563</v>
      </c>
      <c r="BC145" s="143">
        <f t="shared" ref="BC145" si="301">+SUM(BC131:BC144)</f>
        <v>1000.0459589909499</v>
      </c>
      <c r="BD145" s="143">
        <f t="shared" ref="BD145" si="302">+SUM(BD131:BD144)</f>
        <v>1000.0369597861984</v>
      </c>
    </row>
  </sheetData>
  <mergeCells count="4">
    <mergeCell ref="AQ3:AQ4"/>
    <mergeCell ref="AC3:AC4"/>
    <mergeCell ref="O3:O4"/>
    <mergeCell ref="A3:A4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74481-0499-4878-9E51-B35603F19A60}">
  <dimension ref="A1:BT104"/>
  <sheetViews>
    <sheetView topLeftCell="W1" zoomScale="131" zoomScaleNormal="115" workbookViewId="0">
      <selection activeCell="AA4" sqref="AA4"/>
    </sheetView>
  </sheetViews>
  <sheetFormatPr baseColWidth="10" defaultRowHeight="14.4" x14ac:dyDescent="0.3"/>
  <cols>
    <col min="2" max="2" width="18.33203125" customWidth="1"/>
  </cols>
  <sheetData>
    <row r="1" spans="1:57" x14ac:dyDescent="0.3">
      <c r="C1" s="121">
        <v>43831</v>
      </c>
      <c r="D1" s="121">
        <v>43862</v>
      </c>
      <c r="E1" s="121">
        <v>43891</v>
      </c>
      <c r="F1" s="121">
        <v>43922</v>
      </c>
      <c r="G1" s="121">
        <v>43952</v>
      </c>
      <c r="H1" s="165">
        <v>43983</v>
      </c>
      <c r="I1" s="121">
        <v>44013</v>
      </c>
      <c r="J1" s="121">
        <v>44044</v>
      </c>
      <c r="K1" s="121">
        <v>44075</v>
      </c>
      <c r="L1" s="121">
        <v>44105</v>
      </c>
      <c r="M1" s="121">
        <v>44136</v>
      </c>
      <c r="N1" s="121">
        <v>44166</v>
      </c>
      <c r="Q1" s="121">
        <v>44166</v>
      </c>
      <c r="R1" s="121">
        <v>44197</v>
      </c>
      <c r="S1" s="121">
        <v>44228</v>
      </c>
      <c r="T1" s="121">
        <v>44256</v>
      </c>
      <c r="U1" s="121">
        <v>44287</v>
      </c>
      <c r="V1" s="121">
        <v>44317</v>
      </c>
      <c r="W1" s="121">
        <v>44348</v>
      </c>
      <c r="X1" s="121">
        <v>44378</v>
      </c>
      <c r="Y1" s="121">
        <v>44409</v>
      </c>
      <c r="Z1" s="121">
        <v>44440</v>
      </c>
      <c r="AA1" s="121">
        <v>44470</v>
      </c>
      <c r="AB1" s="121">
        <v>44501</v>
      </c>
      <c r="AC1" s="121">
        <v>44531</v>
      </c>
      <c r="AE1" s="121"/>
      <c r="AF1" s="121">
        <v>44562</v>
      </c>
      <c r="AG1" s="121">
        <v>44593</v>
      </c>
      <c r="AH1" s="121">
        <v>44621</v>
      </c>
      <c r="AI1" s="121">
        <v>44652</v>
      </c>
      <c r="AJ1" s="121">
        <v>44682</v>
      </c>
      <c r="AK1" s="121">
        <v>44713</v>
      </c>
      <c r="AL1" s="121">
        <v>44743</v>
      </c>
      <c r="AM1" s="121">
        <v>44774</v>
      </c>
      <c r="AN1" s="121">
        <v>44805</v>
      </c>
      <c r="AO1" s="121">
        <v>44835</v>
      </c>
      <c r="AP1" s="121">
        <v>44866</v>
      </c>
      <c r="AQ1" s="121">
        <v>44896</v>
      </c>
      <c r="AS1" s="121"/>
      <c r="AT1" s="121">
        <v>44927</v>
      </c>
      <c r="AU1" s="121">
        <v>44958</v>
      </c>
      <c r="AV1" s="121">
        <v>44986</v>
      </c>
      <c r="AW1" s="121">
        <v>45017</v>
      </c>
      <c r="AX1" s="121">
        <v>45047</v>
      </c>
      <c r="AY1" s="121">
        <v>45078</v>
      </c>
      <c r="AZ1" s="121">
        <v>45108</v>
      </c>
      <c r="BA1" s="121">
        <v>45139</v>
      </c>
      <c r="BB1" s="121">
        <v>45170</v>
      </c>
      <c r="BC1" s="121">
        <v>45200</v>
      </c>
      <c r="BD1" s="121">
        <v>45231</v>
      </c>
      <c r="BE1" s="121">
        <v>45261</v>
      </c>
    </row>
    <row r="2" spans="1:57" x14ac:dyDescent="0.3">
      <c r="A2" s="148" t="s">
        <v>3</v>
      </c>
      <c r="B2" s="148" t="s">
        <v>154</v>
      </c>
      <c r="C2" s="148" t="s">
        <v>33</v>
      </c>
      <c r="D2" s="148" t="s">
        <v>33</v>
      </c>
      <c r="E2" s="148" t="s">
        <v>33</v>
      </c>
      <c r="F2" s="148" t="s">
        <v>33</v>
      </c>
      <c r="G2" s="155" t="s">
        <v>33</v>
      </c>
      <c r="H2" s="155" t="s">
        <v>33</v>
      </c>
      <c r="I2" s="160" t="s">
        <v>33</v>
      </c>
      <c r="J2" s="155" t="s">
        <v>33</v>
      </c>
      <c r="K2" s="155" t="s">
        <v>33</v>
      </c>
      <c r="L2" s="155" t="s">
        <v>33</v>
      </c>
      <c r="M2" s="155" t="s">
        <v>33</v>
      </c>
      <c r="N2" s="155"/>
      <c r="O2" s="170" t="s">
        <v>3</v>
      </c>
      <c r="P2" s="170" t="s">
        <v>154</v>
      </c>
      <c r="Q2" s="155" t="s">
        <v>33</v>
      </c>
      <c r="R2" s="101" t="s">
        <v>33</v>
      </c>
      <c r="S2" s="170" t="s">
        <v>33</v>
      </c>
      <c r="T2" s="170" t="s">
        <v>33</v>
      </c>
      <c r="U2" s="170" t="s">
        <v>33</v>
      </c>
      <c r="V2" s="170" t="s">
        <v>33</v>
      </c>
      <c r="W2" s="170" t="s">
        <v>33</v>
      </c>
      <c r="X2" s="170" t="s">
        <v>33</v>
      </c>
      <c r="Y2" s="170" t="s">
        <v>33</v>
      </c>
      <c r="Z2" s="170" t="s">
        <v>33</v>
      </c>
      <c r="AA2" s="170" t="s">
        <v>33</v>
      </c>
      <c r="AB2" s="170" t="s">
        <v>33</v>
      </c>
      <c r="AC2" s="170" t="s">
        <v>33</v>
      </c>
      <c r="AD2" s="174" t="s">
        <v>3</v>
      </c>
      <c r="AE2" s="174" t="s">
        <v>154</v>
      </c>
      <c r="AF2" s="174" t="s">
        <v>33</v>
      </c>
      <c r="AG2" s="174" t="s">
        <v>33</v>
      </c>
      <c r="AH2" s="174" t="s">
        <v>33</v>
      </c>
      <c r="AI2" s="58" t="s">
        <v>33</v>
      </c>
      <c r="AJ2" s="58" t="s">
        <v>33</v>
      </c>
      <c r="AK2" s="58" t="s">
        <v>33</v>
      </c>
      <c r="AL2" s="58" t="s">
        <v>33</v>
      </c>
      <c r="AM2" s="58" t="s">
        <v>33</v>
      </c>
      <c r="AN2" s="58" t="s">
        <v>33</v>
      </c>
      <c r="AO2" s="70" t="s">
        <v>33</v>
      </c>
      <c r="AP2" s="70" t="s">
        <v>33</v>
      </c>
      <c r="AQ2" s="58" t="s">
        <v>33</v>
      </c>
      <c r="AR2" s="101" t="s">
        <v>3</v>
      </c>
      <c r="AS2" s="101" t="s">
        <v>154</v>
      </c>
      <c r="AT2" s="101" t="s">
        <v>33</v>
      </c>
      <c r="AU2" s="101" t="s">
        <v>33</v>
      </c>
      <c r="AV2" s="47" t="s">
        <v>33</v>
      </c>
      <c r="AW2" s="47" t="s">
        <v>33</v>
      </c>
      <c r="AX2" s="47" t="s">
        <v>33</v>
      </c>
      <c r="AY2" s="47" t="s">
        <v>33</v>
      </c>
      <c r="AZ2" s="47" t="s">
        <v>33</v>
      </c>
      <c r="BA2" s="47" t="s">
        <v>33</v>
      </c>
      <c r="BB2" s="47" t="s">
        <v>33</v>
      </c>
      <c r="BC2" s="47" t="s">
        <v>33</v>
      </c>
      <c r="BD2" s="47" t="s">
        <v>33</v>
      </c>
      <c r="BE2" s="47" t="s">
        <v>33</v>
      </c>
    </row>
    <row r="3" spans="1:57" x14ac:dyDescent="0.3">
      <c r="A3" s="198" t="s">
        <v>155</v>
      </c>
      <c r="B3" s="7" t="s">
        <v>96</v>
      </c>
      <c r="C3" s="149">
        <v>2.5213998959391177</v>
      </c>
      <c r="D3" s="149">
        <v>2.0642271370984959</v>
      </c>
      <c r="E3" s="149">
        <v>1.7514068682856452</v>
      </c>
      <c r="F3" s="156">
        <v>1.7447525971813331</v>
      </c>
      <c r="G3" s="149">
        <v>1.5012528599410728</v>
      </c>
      <c r="H3" s="149">
        <v>3.2725852306933905</v>
      </c>
      <c r="I3" s="161">
        <v>2.5896255455268804</v>
      </c>
      <c r="J3" s="149">
        <v>3.027101771585047</v>
      </c>
      <c r="K3" s="149">
        <v>3.2112280534654096</v>
      </c>
      <c r="L3" s="166"/>
      <c r="M3" s="149">
        <v>2.7415090960313768</v>
      </c>
      <c r="N3" s="149">
        <v>2.71</v>
      </c>
      <c r="O3" s="172" t="s">
        <v>155</v>
      </c>
      <c r="P3" s="29" t="s">
        <v>159</v>
      </c>
      <c r="Q3" s="167">
        <v>2.71</v>
      </c>
      <c r="R3" s="161">
        <v>2.1785331254011355</v>
      </c>
      <c r="S3" s="161">
        <v>1.7959356653797034</v>
      </c>
      <c r="T3" s="161">
        <v>1.6081477306348604</v>
      </c>
      <c r="U3" s="161">
        <v>1.6692526816097701</v>
      </c>
      <c r="V3" s="171">
        <v>1.38</v>
      </c>
      <c r="W3" s="161">
        <v>2.0582908968222946</v>
      </c>
      <c r="X3" s="161">
        <v>3.3930550582893071</v>
      </c>
      <c r="Y3" s="161">
        <v>2.8183778029143656</v>
      </c>
      <c r="Z3" s="161">
        <v>3.3509147311927823</v>
      </c>
      <c r="AA3" s="161">
        <f>[1]Uva!$M$290</f>
        <v>3.3493209485860738</v>
      </c>
      <c r="AB3" s="161">
        <v>3.2767340719335105</v>
      </c>
      <c r="AC3" s="161">
        <v>2.6783260456181379</v>
      </c>
      <c r="AD3" s="200" t="s">
        <v>155</v>
      </c>
      <c r="AE3" s="71" t="s">
        <v>128</v>
      </c>
      <c r="AF3" s="175">
        <v>1.7367722925686333</v>
      </c>
      <c r="AG3" s="161">
        <v>1.7245496532963487</v>
      </c>
      <c r="AH3">
        <v>1.73</v>
      </c>
      <c r="AI3" s="161">
        <v>1.7279932242125728</v>
      </c>
      <c r="AJ3" s="175">
        <v>2.0801200050699631</v>
      </c>
      <c r="AK3" s="161">
        <v>2.0674906273039579</v>
      </c>
      <c r="AL3" s="161">
        <v>2.5434406368985805</v>
      </c>
      <c r="AM3" s="177">
        <v>2.9022743282399639</v>
      </c>
      <c r="AN3" s="161">
        <v>3.7344496462558565</v>
      </c>
      <c r="AO3" s="161">
        <v>3.777354975531563</v>
      </c>
      <c r="AP3" s="161">
        <v>3.6529147427527993</v>
      </c>
      <c r="AQ3" s="161">
        <v>2.8110141993998377</v>
      </c>
      <c r="AR3" s="202" t="s">
        <v>155</v>
      </c>
      <c r="AS3" s="179" t="s">
        <v>129</v>
      </c>
      <c r="AT3" s="168">
        <v>2.1785331254011355</v>
      </c>
      <c r="AU3">
        <v>1.87</v>
      </c>
      <c r="AV3" s="181">
        <v>1.7354319995263614</v>
      </c>
      <c r="AW3" s="181">
        <v>1.9637428276280608</v>
      </c>
      <c r="AX3" s="181">
        <v>1.7232069003520942</v>
      </c>
      <c r="AY3" s="181">
        <v>1.9267635004996164</v>
      </c>
      <c r="AZ3" s="181">
        <v>2.5996247136133679</v>
      </c>
      <c r="BA3" s="183">
        <v>2.92</v>
      </c>
      <c r="BB3" s="183">
        <v>3.65</v>
      </c>
      <c r="BC3" s="183">
        <v>3.5</v>
      </c>
      <c r="BD3" s="183">
        <v>3.46</v>
      </c>
      <c r="BE3" s="183">
        <v>2.85</v>
      </c>
    </row>
    <row r="4" spans="1:57" x14ac:dyDescent="0.3">
      <c r="A4" s="199"/>
      <c r="B4" s="9" t="s">
        <v>97</v>
      </c>
      <c r="C4" s="150">
        <v>2.4495452549362282</v>
      </c>
      <c r="D4" s="150">
        <v>1.7428033646934851</v>
      </c>
      <c r="E4" s="150">
        <v>1.4081396649696896</v>
      </c>
      <c r="F4" s="157">
        <v>2.0127539748637173</v>
      </c>
      <c r="G4" s="150">
        <v>1.6154970802149082</v>
      </c>
      <c r="H4" s="150">
        <v>2.0256843880632203</v>
      </c>
      <c r="I4" s="162">
        <v>3.6290700664089375</v>
      </c>
      <c r="J4" s="150">
        <v>2.8685855153574522</v>
      </c>
      <c r="K4" s="150">
        <v>3.3540709901712522</v>
      </c>
      <c r="M4" s="150">
        <v>3.3029535241308872</v>
      </c>
      <c r="N4" s="150">
        <v>2.72</v>
      </c>
      <c r="O4" s="173"/>
      <c r="P4" s="31" t="s">
        <v>128</v>
      </c>
      <c r="Q4" s="167">
        <v>2.72</v>
      </c>
      <c r="R4" s="161">
        <v>2.5670725781728954</v>
      </c>
      <c r="S4" s="162">
        <v>1.6770881135617146</v>
      </c>
      <c r="T4" s="162">
        <v>1.7889034574095666</v>
      </c>
      <c r="U4" s="162">
        <v>1.6186076725436325</v>
      </c>
      <c r="V4" s="171">
        <v>2.0499999999999998</v>
      </c>
      <c r="W4" s="162">
        <v>1.7308024440766534</v>
      </c>
      <c r="X4" s="162">
        <v>1.4006351088153102</v>
      </c>
      <c r="Y4" s="162">
        <v>2.9499408817429438</v>
      </c>
      <c r="Z4" s="162">
        <v>3.6628393555494938</v>
      </c>
      <c r="AA4" s="162">
        <f>[1]Uva!$M$291</f>
        <v>3.8444029515611069</v>
      </c>
      <c r="AB4" s="162">
        <v>3.5022322355484583</v>
      </c>
      <c r="AC4" s="162">
        <v>3.4186132715900199</v>
      </c>
      <c r="AD4" s="201"/>
      <c r="AE4" s="72" t="s">
        <v>129</v>
      </c>
      <c r="AF4" s="176">
        <v>2.0573501168717576</v>
      </c>
      <c r="AG4" s="162">
        <v>1.8945616449310305</v>
      </c>
      <c r="AH4">
        <v>1.71</v>
      </c>
      <c r="AI4" s="162">
        <v>1.7057802061201692</v>
      </c>
      <c r="AJ4" s="176">
        <v>1.6208397608666545</v>
      </c>
      <c r="AK4" s="162">
        <v>2.3229591300861876</v>
      </c>
      <c r="AL4" s="162">
        <v>2.5985286801842458</v>
      </c>
      <c r="AM4" s="178">
        <v>3.2068173435999832</v>
      </c>
      <c r="AN4" s="162">
        <v>3.5972399739323238</v>
      </c>
      <c r="AO4" s="162">
        <v>3.5396597946705586</v>
      </c>
      <c r="AP4" s="162">
        <v>3.3408658770012098</v>
      </c>
      <c r="AQ4" s="162">
        <v>2.8559082478628572</v>
      </c>
      <c r="AR4" s="203"/>
      <c r="AS4" s="180" t="s">
        <v>147</v>
      </c>
      <c r="AT4" s="169">
        <v>2.5670725781728954</v>
      </c>
      <c r="AU4">
        <v>1.7</v>
      </c>
      <c r="AV4" s="182">
        <v>1.521832473949418</v>
      </c>
      <c r="AW4" s="182">
        <v>1.5577511839691847</v>
      </c>
      <c r="AX4" s="182">
        <v>1.7046936813570441</v>
      </c>
      <c r="AY4" s="182">
        <v>1.8875615543539424</v>
      </c>
      <c r="AZ4" s="182">
        <v>2.932548965973957</v>
      </c>
      <c r="BA4" s="183">
        <v>3.2</v>
      </c>
      <c r="BB4" s="183">
        <v>2.72</v>
      </c>
      <c r="BC4" s="183">
        <v>3.6</v>
      </c>
      <c r="BD4" s="183">
        <v>3.06</v>
      </c>
      <c r="BE4" s="183">
        <v>2.2000000000000002</v>
      </c>
    </row>
    <row r="5" spans="1:57" x14ac:dyDescent="0.3">
      <c r="A5" s="11" t="s">
        <v>62</v>
      </c>
      <c r="B5" s="151" t="s">
        <v>63</v>
      </c>
      <c r="C5" s="152">
        <v>0</v>
      </c>
      <c r="D5" s="152">
        <v>0</v>
      </c>
      <c r="E5" s="152">
        <v>0</v>
      </c>
      <c r="F5" s="158">
        <v>0</v>
      </c>
      <c r="G5" s="152">
        <v>0</v>
      </c>
      <c r="H5" s="152">
        <v>0</v>
      </c>
      <c r="I5" s="163">
        <v>0</v>
      </c>
      <c r="J5" s="152">
        <v>0</v>
      </c>
      <c r="K5" s="152">
        <v>0</v>
      </c>
      <c r="L5" s="152">
        <v>0</v>
      </c>
      <c r="M5" s="152">
        <v>0</v>
      </c>
      <c r="N5" s="152"/>
      <c r="O5" s="11" t="s">
        <v>62</v>
      </c>
      <c r="P5" s="73" t="s">
        <v>64</v>
      </c>
      <c r="R5" s="163">
        <v>0</v>
      </c>
      <c r="S5" s="163">
        <v>0</v>
      </c>
      <c r="T5" s="163">
        <v>0</v>
      </c>
      <c r="U5" s="163">
        <v>0</v>
      </c>
      <c r="W5" s="163">
        <v>0</v>
      </c>
      <c r="X5" s="163">
        <v>0</v>
      </c>
      <c r="Y5" s="163">
        <v>0</v>
      </c>
      <c r="Z5" s="163">
        <v>0</v>
      </c>
      <c r="AA5" s="163">
        <f>[1]Uva!$M$308</f>
        <v>0</v>
      </c>
      <c r="AB5" s="163">
        <v>0</v>
      </c>
      <c r="AC5" s="163">
        <v>0</v>
      </c>
      <c r="AD5" s="33" t="s">
        <v>62</v>
      </c>
      <c r="AE5" s="73" t="s">
        <v>113</v>
      </c>
      <c r="AF5" s="163">
        <v>0</v>
      </c>
      <c r="AG5" s="163">
        <v>0</v>
      </c>
      <c r="AI5" s="163">
        <v>0</v>
      </c>
      <c r="AJ5" s="163">
        <v>0</v>
      </c>
      <c r="AK5" s="163">
        <v>0</v>
      </c>
      <c r="AL5" s="163">
        <v>0</v>
      </c>
      <c r="AM5" s="163">
        <v>0</v>
      </c>
      <c r="AN5" s="163">
        <v>0</v>
      </c>
      <c r="AO5" s="163">
        <v>0</v>
      </c>
      <c r="AP5" s="163">
        <v>0</v>
      </c>
      <c r="AQ5" s="163">
        <v>0</v>
      </c>
      <c r="AR5" s="33" t="s">
        <v>62</v>
      </c>
      <c r="AS5" s="73" t="s">
        <v>122</v>
      </c>
      <c r="AT5" s="163">
        <v>0</v>
      </c>
      <c r="AV5" s="163">
        <v>0</v>
      </c>
      <c r="AW5" s="163">
        <v>0</v>
      </c>
      <c r="AX5" s="163">
        <v>0</v>
      </c>
      <c r="AY5" s="163">
        <v>0</v>
      </c>
      <c r="AZ5" s="163">
        <v>0</v>
      </c>
    </row>
    <row r="6" spans="1:57" x14ac:dyDescent="0.3">
      <c r="A6" s="123"/>
      <c r="B6" s="151" t="s">
        <v>64</v>
      </c>
      <c r="C6" s="152">
        <v>0</v>
      </c>
      <c r="D6" s="152">
        <v>0</v>
      </c>
      <c r="E6" s="152">
        <v>0</v>
      </c>
      <c r="F6" s="158">
        <v>0</v>
      </c>
      <c r="G6" s="152">
        <v>0</v>
      </c>
      <c r="H6" s="152">
        <v>0</v>
      </c>
      <c r="I6" s="163">
        <v>0</v>
      </c>
      <c r="J6" s="152">
        <v>0</v>
      </c>
      <c r="K6" s="152">
        <v>0</v>
      </c>
      <c r="L6" s="152">
        <v>0</v>
      </c>
      <c r="M6" s="152">
        <v>0</v>
      </c>
      <c r="N6" s="152"/>
      <c r="O6" s="123"/>
      <c r="P6" s="73" t="s">
        <v>113</v>
      </c>
      <c r="R6" s="163">
        <v>0</v>
      </c>
      <c r="S6" s="163">
        <v>0</v>
      </c>
      <c r="T6" s="163">
        <v>0</v>
      </c>
      <c r="U6" s="163">
        <v>0</v>
      </c>
      <c r="W6" s="163">
        <v>0</v>
      </c>
      <c r="X6" s="163">
        <v>0</v>
      </c>
      <c r="Y6" s="163">
        <v>0</v>
      </c>
      <c r="Z6" s="163">
        <v>0</v>
      </c>
      <c r="AA6" s="163">
        <f>[1]Uva!$M$309</f>
        <v>0</v>
      </c>
      <c r="AB6" s="163">
        <v>0</v>
      </c>
      <c r="AC6" s="163">
        <v>0</v>
      </c>
      <c r="AD6" s="33"/>
      <c r="AE6" s="73" t="s">
        <v>122</v>
      </c>
      <c r="AF6" s="163">
        <v>0</v>
      </c>
      <c r="AG6" s="163">
        <v>0</v>
      </c>
      <c r="AI6" s="163">
        <v>0</v>
      </c>
      <c r="AJ6" s="163">
        <v>0</v>
      </c>
      <c r="AK6" s="163">
        <v>0</v>
      </c>
      <c r="AL6" s="163">
        <v>0</v>
      </c>
      <c r="AM6" s="163">
        <v>0</v>
      </c>
      <c r="AN6" s="163">
        <v>0</v>
      </c>
      <c r="AO6" s="163">
        <v>0</v>
      </c>
      <c r="AP6" s="163">
        <v>0</v>
      </c>
      <c r="AQ6" s="163">
        <v>0</v>
      </c>
      <c r="AR6" s="33"/>
      <c r="AS6" s="73" t="s">
        <v>142</v>
      </c>
      <c r="AT6" s="163">
        <v>0</v>
      </c>
      <c r="AV6" s="163">
        <v>0</v>
      </c>
      <c r="AW6" s="163">
        <v>0</v>
      </c>
      <c r="AX6" s="163">
        <v>0</v>
      </c>
      <c r="AY6" s="163">
        <v>0</v>
      </c>
      <c r="AZ6" s="163">
        <v>0</v>
      </c>
    </row>
    <row r="7" spans="1:57" x14ac:dyDescent="0.3">
      <c r="A7" s="139" t="s">
        <v>65</v>
      </c>
      <c r="B7" s="151" t="s">
        <v>63</v>
      </c>
      <c r="C7" s="152">
        <v>2.1215976331360946</v>
      </c>
      <c r="D7" s="152">
        <v>2.2041333333333331</v>
      </c>
      <c r="E7" s="152">
        <v>2.306878306878307</v>
      </c>
      <c r="F7" s="158">
        <v>2.0152654867256636</v>
      </c>
      <c r="G7" s="152">
        <v>2.1817155756207676</v>
      </c>
      <c r="H7" s="152">
        <v>2.0655172413793101</v>
      </c>
      <c r="I7" s="163">
        <v>2.0963800904977377</v>
      </c>
      <c r="J7" s="152">
        <v>2.0415647921760391</v>
      </c>
      <c r="K7" s="152">
        <v>2.2121359223300971</v>
      </c>
      <c r="L7" s="152">
        <v>2.36</v>
      </c>
      <c r="M7" s="152">
        <v>2.2348148148148148</v>
      </c>
      <c r="N7" s="152">
        <v>2.13</v>
      </c>
      <c r="O7" s="139" t="s">
        <v>65</v>
      </c>
      <c r="P7" s="73" t="s">
        <v>64</v>
      </c>
      <c r="Q7" s="152">
        <v>2.13</v>
      </c>
      <c r="R7" s="163">
        <v>2.42133072407045</v>
      </c>
      <c r="S7" s="163">
        <v>2.0286103542234333</v>
      </c>
      <c r="T7" s="163">
        <v>2.0199413489736071</v>
      </c>
      <c r="U7" s="163">
        <v>2.0249376558603491</v>
      </c>
      <c r="V7" s="163">
        <v>2.12</v>
      </c>
      <c r="W7" s="163">
        <v>2.2229166666666664</v>
      </c>
      <c r="X7" s="163">
        <v>2.2127272727272729</v>
      </c>
      <c r="Y7" s="163">
        <v>2.4625475285171103</v>
      </c>
      <c r="Z7" s="163">
        <v>2.401762114537445</v>
      </c>
      <c r="AA7" s="163">
        <f>[1]Uva!$M$310</f>
        <v>2.4559386973180075</v>
      </c>
      <c r="AB7" s="163">
        <v>2.2925438596491232</v>
      </c>
      <c r="AC7" s="163">
        <v>2.3778156996587034</v>
      </c>
      <c r="AD7" s="33" t="s">
        <v>65</v>
      </c>
      <c r="AE7" s="73" t="s">
        <v>113</v>
      </c>
      <c r="AF7" s="163">
        <v>2.2734234234234232</v>
      </c>
      <c r="AG7" s="163">
        <v>2.0340909090909092</v>
      </c>
      <c r="AH7" s="163">
        <v>2.23</v>
      </c>
      <c r="AI7" s="163">
        <v>2.2255336617405583</v>
      </c>
      <c r="AJ7" s="163">
        <v>2.3395061728395063</v>
      </c>
      <c r="AK7" s="163">
        <v>2.2488636363636365</v>
      </c>
      <c r="AL7" s="163">
        <v>2.2413793103448274</v>
      </c>
      <c r="AM7" s="163">
        <v>2.25</v>
      </c>
      <c r="AN7" s="163">
        <v>2.4573170731707319</v>
      </c>
      <c r="AO7" s="163">
        <v>2.4313167259786477</v>
      </c>
      <c r="AP7" s="163">
        <v>2.4966216216216215</v>
      </c>
      <c r="AQ7" s="163">
        <v>2.324540901502504</v>
      </c>
      <c r="AR7" s="33" t="s">
        <v>65</v>
      </c>
      <c r="AS7" s="73" t="s">
        <v>122</v>
      </c>
      <c r="AT7" s="163">
        <v>2.42133072407045</v>
      </c>
      <c r="AU7" s="163">
        <v>2.27</v>
      </c>
      <c r="AV7" s="163">
        <v>2.3269230769230771</v>
      </c>
      <c r="AW7" s="163">
        <v>2.4072378138847861</v>
      </c>
      <c r="AX7" s="163">
        <v>2.3878378378378375</v>
      </c>
      <c r="AY7" s="163">
        <v>2.4251121076233182</v>
      </c>
      <c r="AZ7" s="163">
        <v>2.521364985163205</v>
      </c>
      <c r="BA7" s="163">
        <v>2.5099999999999998</v>
      </c>
      <c r="BB7" s="163">
        <v>2.54</v>
      </c>
      <c r="BC7" s="163">
        <v>2.56</v>
      </c>
      <c r="BD7" s="163">
        <v>2.63</v>
      </c>
      <c r="BE7" s="163">
        <v>2.59</v>
      </c>
    </row>
    <row r="8" spans="1:57" x14ac:dyDescent="0.3">
      <c r="A8" s="123"/>
      <c r="B8" s="151" t="s">
        <v>64</v>
      </c>
      <c r="C8" s="152">
        <v>2.1828571428571428</v>
      </c>
      <c r="D8" s="152">
        <v>2.0286103542234333</v>
      </c>
      <c r="E8" s="152">
        <v>2.0199413489736071</v>
      </c>
      <c r="F8" s="158">
        <v>2.0249376558603491</v>
      </c>
      <c r="G8" s="152">
        <v>2.1201923076923075</v>
      </c>
      <c r="H8" s="152">
        <v>2.2229166666666664</v>
      </c>
      <c r="I8" s="163">
        <v>2.2127272727272729</v>
      </c>
      <c r="J8" s="152">
        <v>2.4625475285171103</v>
      </c>
      <c r="K8" s="152">
        <v>2.4003014318010547</v>
      </c>
      <c r="L8" s="152">
        <v>2.46</v>
      </c>
      <c r="M8" s="152">
        <v>2.2925438596491232</v>
      </c>
      <c r="N8" s="152">
        <v>2.38</v>
      </c>
      <c r="O8" s="123"/>
      <c r="P8" s="73" t="s">
        <v>113</v>
      </c>
      <c r="Q8" s="152">
        <v>2.38</v>
      </c>
      <c r="R8" s="163">
        <v>2.4527824620573355</v>
      </c>
      <c r="S8" s="163">
        <v>2.0547445255474455</v>
      </c>
      <c r="T8" s="163">
        <v>2.2221534653465347</v>
      </c>
      <c r="U8" s="163">
        <v>2.3137500000000002</v>
      </c>
      <c r="V8" s="163">
        <v>2.34</v>
      </c>
      <c r="W8" s="163">
        <v>2.2488636363636365</v>
      </c>
      <c r="X8" s="163">
        <v>2.2413793103448274</v>
      </c>
      <c r="Y8" s="163">
        <v>2.25</v>
      </c>
      <c r="Z8" s="163">
        <v>2.4573170731707319</v>
      </c>
      <c r="AA8" s="163">
        <f>[1]Uva!$M$311</f>
        <v>2.4313167259786472</v>
      </c>
      <c r="AB8" s="163">
        <v>2.4966216216216215</v>
      </c>
      <c r="AC8" s="163">
        <v>2.3245409015025045</v>
      </c>
      <c r="AD8" s="33"/>
      <c r="AE8" s="73" t="s">
        <v>122</v>
      </c>
      <c r="AF8" s="163">
        <v>2.42133072407045</v>
      </c>
      <c r="AG8" s="163">
        <v>2.2692901234567899</v>
      </c>
      <c r="AH8" s="163">
        <v>2.33</v>
      </c>
      <c r="AI8" s="163">
        <v>2.3269230769230771</v>
      </c>
      <c r="AJ8" s="163">
        <v>2.3878378378378375</v>
      </c>
      <c r="AK8" s="163">
        <v>2.4251121076233182</v>
      </c>
      <c r="AL8" s="163">
        <v>2.521364985163205</v>
      </c>
      <c r="AM8" s="163">
        <v>2.5128027681660901</v>
      </c>
      <c r="AN8" s="163">
        <v>2.5424342105263156</v>
      </c>
      <c r="AO8" s="163">
        <v>2.5577464788732391</v>
      </c>
      <c r="AP8" s="163">
        <v>2.629251700680272</v>
      </c>
      <c r="AQ8" s="163">
        <v>2.5938166311300641</v>
      </c>
      <c r="AR8" s="33"/>
      <c r="AS8" s="73" t="s">
        <v>142</v>
      </c>
      <c r="AT8" s="163">
        <v>2.4527824620573355</v>
      </c>
      <c r="AU8" s="163">
        <v>2.48</v>
      </c>
      <c r="AV8" s="163">
        <v>2.5529045643153525</v>
      </c>
      <c r="AW8" s="163">
        <v>2.7567567567567566</v>
      </c>
      <c r="AX8" s="163">
        <v>2.8978365384615383</v>
      </c>
      <c r="AY8" s="163">
        <v>2.9679487179487181</v>
      </c>
      <c r="AZ8" s="163">
        <v>3.0833333333333335</v>
      </c>
      <c r="BA8" s="163">
        <v>3.62</v>
      </c>
      <c r="BB8" s="163">
        <v>3.45</v>
      </c>
      <c r="BC8" s="163">
        <v>3.7</v>
      </c>
      <c r="BD8" s="163">
        <v>3.61</v>
      </c>
      <c r="BE8" s="163">
        <v>3.68</v>
      </c>
    </row>
    <row r="9" spans="1:57" x14ac:dyDescent="0.3">
      <c r="A9" s="11" t="s">
        <v>66</v>
      </c>
      <c r="B9" s="151" t="s">
        <v>63</v>
      </c>
      <c r="C9" s="152">
        <v>0</v>
      </c>
      <c r="D9" s="152">
        <v>0</v>
      </c>
      <c r="E9" s="152">
        <v>0</v>
      </c>
      <c r="F9" s="158">
        <v>0</v>
      </c>
      <c r="G9" s="152">
        <v>0</v>
      </c>
      <c r="H9" s="152">
        <v>0</v>
      </c>
      <c r="I9" s="163">
        <v>0</v>
      </c>
      <c r="J9" s="152">
        <v>0</v>
      </c>
      <c r="K9" s="152">
        <v>0</v>
      </c>
      <c r="L9" s="152">
        <v>0</v>
      </c>
      <c r="M9" s="152">
        <v>0</v>
      </c>
      <c r="N9" s="152"/>
      <c r="O9" s="11" t="s">
        <v>66</v>
      </c>
      <c r="P9" s="73" t="s">
        <v>64</v>
      </c>
      <c r="R9" s="163">
        <v>0</v>
      </c>
      <c r="S9" s="163">
        <v>0</v>
      </c>
      <c r="T9" s="163">
        <v>0</v>
      </c>
      <c r="U9" s="163">
        <v>0</v>
      </c>
      <c r="W9" s="163">
        <v>0</v>
      </c>
      <c r="X9" s="163">
        <v>0</v>
      </c>
      <c r="Y9" s="163">
        <v>0</v>
      </c>
      <c r="Z9" s="163">
        <v>0</v>
      </c>
      <c r="AA9" s="163">
        <f>[1]Uva!$M$336</f>
        <v>0</v>
      </c>
      <c r="AB9" s="163">
        <v>0</v>
      </c>
      <c r="AC9" s="163">
        <v>0</v>
      </c>
      <c r="AD9" s="33" t="s">
        <v>66</v>
      </c>
      <c r="AE9" s="73" t="s">
        <v>113</v>
      </c>
      <c r="AF9" s="163">
        <v>0</v>
      </c>
      <c r="AG9" s="163">
        <v>0</v>
      </c>
      <c r="AI9" s="163">
        <v>0</v>
      </c>
      <c r="AJ9" s="163">
        <v>0</v>
      </c>
      <c r="AK9" s="163">
        <v>0</v>
      </c>
      <c r="AL9" s="163">
        <v>0</v>
      </c>
      <c r="AM9" s="163">
        <v>0</v>
      </c>
      <c r="AN9" s="163">
        <v>0</v>
      </c>
      <c r="AO9" s="163">
        <v>0</v>
      </c>
      <c r="AP9" s="163">
        <v>0</v>
      </c>
      <c r="AQ9" s="163">
        <v>0</v>
      </c>
      <c r="AR9" s="33" t="s">
        <v>66</v>
      </c>
      <c r="AS9" s="73" t="s">
        <v>122</v>
      </c>
      <c r="AT9" s="163">
        <v>0</v>
      </c>
      <c r="AV9" s="163">
        <v>0</v>
      </c>
      <c r="AW9" s="163">
        <v>0</v>
      </c>
      <c r="AX9" s="163">
        <v>0</v>
      </c>
      <c r="AY9" s="163">
        <v>0</v>
      </c>
      <c r="AZ9" s="163">
        <v>0</v>
      </c>
    </row>
    <row r="10" spans="1:57" x14ac:dyDescent="0.3">
      <c r="A10" s="123"/>
      <c r="B10" s="151" t="s">
        <v>64</v>
      </c>
      <c r="C10" s="152">
        <v>0</v>
      </c>
      <c r="D10" s="152">
        <v>0</v>
      </c>
      <c r="E10" s="152">
        <v>0</v>
      </c>
      <c r="F10" s="158">
        <v>0</v>
      </c>
      <c r="G10" s="152">
        <v>0</v>
      </c>
      <c r="H10" s="152">
        <v>0</v>
      </c>
      <c r="I10" s="163">
        <v>0</v>
      </c>
      <c r="J10" s="152">
        <v>0</v>
      </c>
      <c r="K10" s="152">
        <v>0</v>
      </c>
      <c r="L10" s="152">
        <v>0</v>
      </c>
      <c r="M10" s="152">
        <v>0</v>
      </c>
      <c r="N10" s="152"/>
      <c r="O10" s="123"/>
      <c r="P10" s="73" t="s">
        <v>113</v>
      </c>
      <c r="R10" s="163">
        <v>0</v>
      </c>
      <c r="S10" s="163">
        <v>0</v>
      </c>
      <c r="T10" s="163">
        <v>0</v>
      </c>
      <c r="U10" s="163">
        <v>0</v>
      </c>
      <c r="W10" s="163">
        <v>0</v>
      </c>
      <c r="X10" s="163">
        <v>0</v>
      </c>
      <c r="Y10" s="163">
        <v>0</v>
      </c>
      <c r="Z10" s="163">
        <v>0</v>
      </c>
      <c r="AA10" s="163">
        <f>[1]Uva!$M$337</f>
        <v>0</v>
      </c>
      <c r="AB10" s="163">
        <v>0</v>
      </c>
      <c r="AC10" s="163">
        <v>0</v>
      </c>
      <c r="AD10" s="33"/>
      <c r="AE10" s="73" t="s">
        <v>122</v>
      </c>
      <c r="AF10" s="163">
        <v>0</v>
      </c>
      <c r="AG10" s="163">
        <v>0</v>
      </c>
      <c r="AI10" s="163">
        <v>0</v>
      </c>
      <c r="AJ10" s="163">
        <v>0</v>
      </c>
      <c r="AK10" s="163">
        <v>0</v>
      </c>
      <c r="AL10" s="163">
        <v>0</v>
      </c>
      <c r="AM10" s="163">
        <v>0</v>
      </c>
      <c r="AN10" s="163">
        <v>0</v>
      </c>
      <c r="AO10" s="163">
        <v>0</v>
      </c>
      <c r="AP10" s="163">
        <v>0</v>
      </c>
      <c r="AQ10" s="163">
        <v>0</v>
      </c>
      <c r="AR10" s="33"/>
      <c r="AS10" s="73" t="s">
        <v>142</v>
      </c>
      <c r="AT10" s="163">
        <v>0</v>
      </c>
      <c r="AV10" s="163">
        <v>0</v>
      </c>
      <c r="AW10" s="163">
        <v>0</v>
      </c>
      <c r="AX10" s="163">
        <v>0</v>
      </c>
      <c r="AY10" s="163">
        <v>0</v>
      </c>
      <c r="AZ10" s="163">
        <v>0</v>
      </c>
    </row>
    <row r="11" spans="1:57" x14ac:dyDescent="0.3">
      <c r="A11" s="139" t="s">
        <v>67</v>
      </c>
      <c r="B11" s="151" t="s">
        <v>63</v>
      </c>
      <c r="C11" s="152">
        <v>3.5093774006702247</v>
      </c>
      <c r="D11" s="152">
        <v>3.0712377688939658</v>
      </c>
      <c r="E11" s="152">
        <v>2.5909296469274339</v>
      </c>
      <c r="F11" s="158">
        <v>1.6122228931251614</v>
      </c>
      <c r="G11" s="152">
        <v>0</v>
      </c>
      <c r="H11" s="152">
        <v>4</v>
      </c>
      <c r="I11" s="163">
        <v>4</v>
      </c>
      <c r="J11" s="152">
        <v>4</v>
      </c>
      <c r="K11" s="152">
        <v>4.5</v>
      </c>
      <c r="L11" s="152">
        <v>4.3</v>
      </c>
      <c r="M11" s="152">
        <v>4</v>
      </c>
      <c r="N11" s="152">
        <v>4</v>
      </c>
      <c r="O11" s="139" t="s">
        <v>67</v>
      </c>
      <c r="P11" s="73" t="s">
        <v>64</v>
      </c>
      <c r="Q11" s="152">
        <v>4</v>
      </c>
      <c r="R11" s="163">
        <v>4.6421261199172985</v>
      </c>
      <c r="S11" s="163">
        <v>3.0617367298566638</v>
      </c>
      <c r="T11" s="163">
        <v>2.4228982475598158</v>
      </c>
      <c r="U11" s="163">
        <v>1.7795322322638492</v>
      </c>
      <c r="W11" s="163">
        <v>5</v>
      </c>
      <c r="X11" s="163">
        <v>5.1053299492385786</v>
      </c>
      <c r="Y11" s="163">
        <v>6</v>
      </c>
      <c r="Z11" s="163">
        <v>5</v>
      </c>
      <c r="AA11" s="163">
        <f>[1]Uva!$M$328</f>
        <v>4.9949211908931694</v>
      </c>
      <c r="AB11" s="163">
        <v>4.5480801902820254</v>
      </c>
      <c r="AC11" s="163">
        <v>4.5908911671924288</v>
      </c>
      <c r="AD11" s="33" t="s">
        <v>67</v>
      </c>
      <c r="AE11" s="73" t="s">
        <v>113</v>
      </c>
      <c r="AF11" s="163">
        <v>4.1047279665398726</v>
      </c>
      <c r="AG11" s="163">
        <v>3.4437657736649405</v>
      </c>
      <c r="AH11" s="163">
        <v>2.4900000000000002</v>
      </c>
      <c r="AI11" s="163">
        <v>2.4883067743629472</v>
      </c>
      <c r="AJ11" s="163">
        <v>0</v>
      </c>
      <c r="AK11" s="163">
        <v>5</v>
      </c>
      <c r="AL11" s="163">
        <v>4.5</v>
      </c>
      <c r="AM11" s="163">
        <v>4.7</v>
      </c>
      <c r="AN11" s="163">
        <v>5</v>
      </c>
      <c r="AO11" s="163">
        <v>5</v>
      </c>
      <c r="AP11" s="163">
        <v>5</v>
      </c>
      <c r="AQ11" s="163">
        <v>4.7360159817351599</v>
      </c>
      <c r="AR11" s="33" t="s">
        <v>67</v>
      </c>
      <c r="AS11" s="73" t="s">
        <v>122</v>
      </c>
      <c r="AT11" s="163">
        <v>4.6421261199172985</v>
      </c>
      <c r="AU11" s="163">
        <v>3.75</v>
      </c>
      <c r="AV11" s="163">
        <v>3.4556282052092757</v>
      </c>
      <c r="AW11" s="163">
        <v>4.317456166283856</v>
      </c>
      <c r="AX11" s="163">
        <v>0</v>
      </c>
      <c r="AY11" s="163">
        <v>5</v>
      </c>
      <c r="AZ11" s="163">
        <v>5</v>
      </c>
      <c r="BA11" s="163">
        <v>5</v>
      </c>
      <c r="BB11" s="163">
        <v>5</v>
      </c>
      <c r="BC11" s="163">
        <v>5.5</v>
      </c>
      <c r="BD11" s="163">
        <v>5</v>
      </c>
      <c r="BE11" s="163">
        <v>4.3</v>
      </c>
    </row>
    <row r="12" spans="1:57" x14ac:dyDescent="0.3">
      <c r="A12" s="123"/>
      <c r="B12" s="151" t="s">
        <v>64</v>
      </c>
      <c r="C12" s="152">
        <v>4.0809490129091381</v>
      </c>
      <c r="D12" s="152">
        <v>3.0630608455412589</v>
      </c>
      <c r="E12" s="152">
        <v>2.446060328308981</v>
      </c>
      <c r="F12" s="158">
        <v>1.7059610321221697</v>
      </c>
      <c r="G12" s="152">
        <v>0</v>
      </c>
      <c r="H12" s="152">
        <v>5</v>
      </c>
      <c r="I12" s="163">
        <v>5.1053299492385786</v>
      </c>
      <c r="J12" s="152">
        <v>6</v>
      </c>
      <c r="K12" s="152">
        <v>5</v>
      </c>
      <c r="L12" s="152">
        <v>5</v>
      </c>
      <c r="M12" s="152">
        <v>4.5480801902820254</v>
      </c>
      <c r="N12" s="152">
        <v>4.59</v>
      </c>
      <c r="O12" s="123"/>
      <c r="P12" s="73" t="s">
        <v>113</v>
      </c>
      <c r="Q12" s="152">
        <v>4.59</v>
      </c>
      <c r="R12" s="163">
        <v>3.9009132683269323</v>
      </c>
      <c r="S12" s="163">
        <v>3.4476865265055268</v>
      </c>
      <c r="T12" s="163">
        <v>2.6725048220378134</v>
      </c>
      <c r="U12" s="163">
        <v>2.4559720596611361</v>
      </c>
      <c r="W12" s="163">
        <v>5</v>
      </c>
      <c r="X12" s="163">
        <v>4.5</v>
      </c>
      <c r="Y12" s="163">
        <v>4.7</v>
      </c>
      <c r="Z12" s="163">
        <v>5</v>
      </c>
      <c r="AA12" s="163">
        <f>[1]Uva!$M$329</f>
        <v>5</v>
      </c>
      <c r="AB12" s="163">
        <v>5</v>
      </c>
      <c r="AC12" s="163">
        <v>4.7360159817351599</v>
      </c>
      <c r="AD12" s="33"/>
      <c r="AE12" s="73" t="s">
        <v>122</v>
      </c>
      <c r="AF12" s="163">
        <v>4.6421261199172985</v>
      </c>
      <c r="AG12" s="163">
        <v>3.750785584229742</v>
      </c>
      <c r="AH12" s="163">
        <v>3.46</v>
      </c>
      <c r="AI12" s="163">
        <v>3.4587174361455593</v>
      </c>
      <c r="AJ12" s="163">
        <v>0</v>
      </c>
      <c r="AK12" s="163">
        <v>5</v>
      </c>
      <c r="AL12" s="163">
        <v>5</v>
      </c>
      <c r="AM12" s="163">
        <v>5</v>
      </c>
      <c r="AN12" s="163">
        <v>5</v>
      </c>
      <c r="AO12" s="163">
        <v>5.5</v>
      </c>
      <c r="AP12" s="163">
        <v>5</v>
      </c>
      <c r="AQ12" s="163">
        <v>4.3023255813953485</v>
      </c>
      <c r="AR12" s="33"/>
      <c r="AS12" s="73" t="s">
        <v>142</v>
      </c>
      <c r="AT12" s="163">
        <v>3.9009132683269323</v>
      </c>
      <c r="AU12" s="163">
        <v>3.91</v>
      </c>
      <c r="AV12" s="163">
        <v>3.8821081092979575</v>
      </c>
      <c r="AW12" s="163">
        <v>3.1446508221822782</v>
      </c>
      <c r="AX12" s="163">
        <v>4.9711053134918881</v>
      </c>
      <c r="AY12" s="163">
        <v>5</v>
      </c>
      <c r="AZ12" s="163">
        <v>5</v>
      </c>
      <c r="BA12" s="163">
        <v>5</v>
      </c>
      <c r="BC12" s="163">
        <v>4.5199999999999996</v>
      </c>
      <c r="BD12" s="163">
        <v>4.5199999999999996</v>
      </c>
      <c r="BE12" s="163">
        <v>4.91</v>
      </c>
    </row>
    <row r="13" spans="1:57" x14ac:dyDescent="0.3">
      <c r="A13" s="139" t="s">
        <v>68</v>
      </c>
      <c r="B13" s="151" t="s">
        <v>63</v>
      </c>
      <c r="C13" s="152">
        <v>0</v>
      </c>
      <c r="D13" s="152">
        <v>2.1749999999999998</v>
      </c>
      <c r="E13" s="152">
        <v>2.2454545454545456</v>
      </c>
      <c r="F13" s="158">
        <v>2.2130434782608699</v>
      </c>
      <c r="G13" s="152">
        <v>2.5</v>
      </c>
      <c r="H13" s="152">
        <v>0</v>
      </c>
      <c r="I13" s="163">
        <v>0</v>
      </c>
      <c r="J13" s="152">
        <v>0</v>
      </c>
      <c r="K13" s="152">
        <v>0</v>
      </c>
      <c r="L13" s="152">
        <v>0</v>
      </c>
      <c r="M13" s="152">
        <v>0</v>
      </c>
      <c r="N13" s="152"/>
      <c r="O13" s="139" t="s">
        <v>68</v>
      </c>
      <c r="P13" s="73" t="s">
        <v>64</v>
      </c>
      <c r="R13" s="163">
        <v>0</v>
      </c>
      <c r="S13" s="163">
        <v>2.1230769230769231</v>
      </c>
      <c r="T13" s="163">
        <v>2.25</v>
      </c>
      <c r="U13" s="163">
        <v>2.2799999999999998</v>
      </c>
      <c r="V13" s="163">
        <v>2.2999999999999998</v>
      </c>
      <c r="W13" s="163">
        <v>0</v>
      </c>
      <c r="X13" s="163">
        <v>0</v>
      </c>
      <c r="Y13" s="163">
        <v>0</v>
      </c>
      <c r="Z13" s="163">
        <v>0</v>
      </c>
      <c r="AA13" s="163">
        <f>[1]Uva!$M$334</f>
        <v>0</v>
      </c>
      <c r="AB13" s="163">
        <v>0</v>
      </c>
      <c r="AC13" s="163">
        <v>0</v>
      </c>
      <c r="AD13" s="33" t="s">
        <v>68</v>
      </c>
      <c r="AE13" s="73" t="s">
        <v>113</v>
      </c>
      <c r="AF13" s="163">
        <v>2.6</v>
      </c>
      <c r="AG13" s="163">
        <v>3</v>
      </c>
      <c r="AH13" s="163">
        <v>2.56</v>
      </c>
      <c r="AI13" s="163">
        <v>2.5555555555555554</v>
      </c>
      <c r="AJ13" s="163">
        <v>0</v>
      </c>
      <c r="AK13" s="163">
        <v>0</v>
      </c>
      <c r="AL13" s="163">
        <v>0</v>
      </c>
      <c r="AM13" s="163">
        <v>0</v>
      </c>
      <c r="AN13" s="163">
        <v>0</v>
      </c>
      <c r="AO13" s="163">
        <v>0</v>
      </c>
      <c r="AP13" s="163">
        <v>0</v>
      </c>
      <c r="AQ13" s="163">
        <v>0</v>
      </c>
      <c r="AR13" s="33" t="s">
        <v>68</v>
      </c>
      <c r="AS13" s="73" t="s">
        <v>122</v>
      </c>
      <c r="AT13" s="163">
        <v>0</v>
      </c>
      <c r="AU13" s="163">
        <v>2.25</v>
      </c>
      <c r="AV13" s="163">
        <v>2.5555555555555554</v>
      </c>
      <c r="AW13" s="163">
        <v>2.1428571428571428</v>
      </c>
      <c r="AX13" s="163">
        <v>0</v>
      </c>
      <c r="AY13" s="163">
        <v>0</v>
      </c>
      <c r="AZ13" s="163">
        <v>0</v>
      </c>
    </row>
    <row r="14" spans="1:57" x14ac:dyDescent="0.3">
      <c r="A14" s="123"/>
      <c r="B14" s="151" t="s">
        <v>64</v>
      </c>
      <c r="C14" s="152">
        <v>0</v>
      </c>
      <c r="D14" s="152">
        <v>0</v>
      </c>
      <c r="E14" s="152">
        <v>2.3333333333333335</v>
      </c>
      <c r="F14" s="158">
        <v>2.1</v>
      </c>
      <c r="G14" s="152">
        <v>2.2999999999999998</v>
      </c>
      <c r="H14" s="152">
        <v>0</v>
      </c>
      <c r="I14" s="163">
        <v>0</v>
      </c>
      <c r="J14" s="152">
        <v>0</v>
      </c>
      <c r="K14" s="152">
        <v>0</v>
      </c>
      <c r="L14" s="152">
        <v>0</v>
      </c>
      <c r="M14" s="152">
        <v>0</v>
      </c>
      <c r="N14" s="152"/>
      <c r="O14" s="123"/>
      <c r="P14" s="73" t="s">
        <v>113</v>
      </c>
      <c r="R14" s="163">
        <v>0</v>
      </c>
      <c r="S14" s="163">
        <v>3</v>
      </c>
      <c r="T14" s="163">
        <v>3</v>
      </c>
      <c r="U14" s="163">
        <v>2.5555555555555554</v>
      </c>
      <c r="W14" s="163">
        <v>0</v>
      </c>
      <c r="X14" s="163">
        <v>0</v>
      </c>
      <c r="Y14" s="163">
        <v>0</v>
      </c>
      <c r="Z14" s="163">
        <v>0</v>
      </c>
      <c r="AA14" s="163">
        <f>[1]Uva!$M$335</f>
        <v>0</v>
      </c>
      <c r="AB14" s="163">
        <v>0</v>
      </c>
      <c r="AC14" s="163">
        <v>0</v>
      </c>
      <c r="AD14" s="33"/>
      <c r="AE14" s="73" t="s">
        <v>122</v>
      </c>
      <c r="AF14" s="163">
        <v>0</v>
      </c>
      <c r="AG14" s="163">
        <v>0</v>
      </c>
      <c r="AI14" s="163">
        <v>0</v>
      </c>
      <c r="AJ14" s="163">
        <v>0</v>
      </c>
      <c r="AK14" s="163">
        <v>0</v>
      </c>
      <c r="AL14" s="163">
        <v>0</v>
      </c>
      <c r="AM14" s="163">
        <v>0</v>
      </c>
      <c r="AN14" s="163">
        <v>0</v>
      </c>
      <c r="AO14" s="163">
        <v>0</v>
      </c>
      <c r="AP14" s="163">
        <v>0</v>
      </c>
      <c r="AQ14" s="163">
        <v>0</v>
      </c>
      <c r="AR14" s="33"/>
      <c r="AS14" s="73" t="s">
        <v>142</v>
      </c>
      <c r="AT14" s="163">
        <v>0</v>
      </c>
      <c r="AU14" s="163">
        <v>3</v>
      </c>
      <c r="AV14" s="163">
        <v>4</v>
      </c>
      <c r="AW14" s="163">
        <v>0</v>
      </c>
      <c r="AX14" s="163">
        <v>0</v>
      </c>
      <c r="AY14" s="163">
        <v>0</v>
      </c>
      <c r="AZ14" s="163">
        <v>0</v>
      </c>
    </row>
    <row r="15" spans="1:57" x14ac:dyDescent="0.3">
      <c r="A15" s="139" t="s">
        <v>69</v>
      </c>
      <c r="B15" s="151" t="s">
        <v>63</v>
      </c>
      <c r="C15" s="152">
        <v>1.8</v>
      </c>
      <c r="D15" s="152">
        <v>2</v>
      </c>
      <c r="E15" s="152">
        <v>1.8</v>
      </c>
      <c r="F15" s="158">
        <v>2.1</v>
      </c>
      <c r="G15" s="152">
        <v>1.2692307692307692</v>
      </c>
      <c r="H15" s="152">
        <v>1.463265306122449</v>
      </c>
      <c r="I15" s="163">
        <v>1.415151515151515</v>
      </c>
      <c r="J15" s="152">
        <v>1.5380281690140845</v>
      </c>
      <c r="K15" s="152">
        <v>1.4857142857142858</v>
      </c>
      <c r="L15" s="152">
        <v>2.3199999999999998</v>
      </c>
      <c r="M15" s="152">
        <v>2.2866952789699568</v>
      </c>
      <c r="N15" s="152">
        <v>1.54</v>
      </c>
      <c r="O15" s="139" t="s">
        <v>69</v>
      </c>
      <c r="P15" s="73" t="s">
        <v>64</v>
      </c>
      <c r="Q15" s="152">
        <v>1.54</v>
      </c>
      <c r="R15" s="163">
        <v>1.2</v>
      </c>
      <c r="S15" s="163">
        <v>2.2000000000000002</v>
      </c>
      <c r="T15" s="163">
        <v>2.2000000000000002</v>
      </c>
      <c r="U15" s="163">
        <v>2.5</v>
      </c>
      <c r="V15" s="163">
        <v>2.13</v>
      </c>
      <c r="W15" s="163">
        <v>2.3955223880597014</v>
      </c>
      <c r="X15" s="163">
        <v>1.9581497797356828</v>
      </c>
      <c r="Y15" s="163">
        <v>1.9857142857142858</v>
      </c>
      <c r="Z15" s="163">
        <v>1.8678832116788322</v>
      </c>
      <c r="AA15" s="163">
        <f>[1]Uva!$M$300</f>
        <v>1.6285714285714286</v>
      </c>
      <c r="AB15" s="163">
        <v>1.6781609195402298</v>
      </c>
      <c r="AC15" s="163">
        <v>1.672340425531915</v>
      </c>
      <c r="AD15" s="33" t="s">
        <v>69</v>
      </c>
      <c r="AE15" s="73" t="s">
        <v>113</v>
      </c>
      <c r="AF15" s="163">
        <v>2.5</v>
      </c>
      <c r="AG15" s="163">
        <v>2.2999999999999998</v>
      </c>
      <c r="AH15" s="163">
        <v>2.4</v>
      </c>
      <c r="AI15" s="163">
        <v>2.4</v>
      </c>
      <c r="AJ15" s="163">
        <v>1.8230769230769233</v>
      </c>
      <c r="AK15" s="163">
        <v>1.9776824034334763</v>
      </c>
      <c r="AL15" s="163">
        <v>1.9964879852125692</v>
      </c>
      <c r="AM15" s="163">
        <v>2.0111111111111111</v>
      </c>
      <c r="AN15" s="163">
        <v>1.9293785310734464</v>
      </c>
      <c r="AO15" s="163">
        <v>2.2666666666666666</v>
      </c>
      <c r="AP15" s="163">
        <v>2.3970149253731345</v>
      </c>
      <c r="AQ15" s="163">
        <v>2.2000000000000002</v>
      </c>
      <c r="AR15" s="33" t="s">
        <v>69</v>
      </c>
      <c r="AS15" s="73" t="s">
        <v>122</v>
      </c>
      <c r="AT15" s="163">
        <v>1.2</v>
      </c>
      <c r="AU15" s="163">
        <v>1.2</v>
      </c>
      <c r="AV15" s="163">
        <v>1.7</v>
      </c>
      <c r="AW15" s="163">
        <v>2.4720930232558138</v>
      </c>
      <c r="AX15" s="163">
        <v>2.1479999999999997</v>
      </c>
      <c r="AY15" s="163">
        <v>2.1701005025125628</v>
      </c>
      <c r="AZ15" s="163">
        <v>2.3203422053231941</v>
      </c>
      <c r="BA15" s="163">
        <v>2.5</v>
      </c>
      <c r="BB15" s="163">
        <v>2.5</v>
      </c>
      <c r="BC15" s="163">
        <v>2.41</v>
      </c>
      <c r="BD15" s="163">
        <v>2.74</v>
      </c>
      <c r="BE15" s="163">
        <v>2.73</v>
      </c>
    </row>
    <row r="16" spans="1:57" x14ac:dyDescent="0.3">
      <c r="A16" s="123"/>
      <c r="B16" s="151" t="s">
        <v>64</v>
      </c>
      <c r="C16" s="152">
        <v>2.2999999999999998</v>
      </c>
      <c r="D16" s="152">
        <v>2.2000000000000002</v>
      </c>
      <c r="E16" s="152">
        <v>2.2000000000000002</v>
      </c>
      <c r="F16" s="158">
        <v>2.5</v>
      </c>
      <c r="G16" s="152">
        <v>2.1315789473684212</v>
      </c>
      <c r="H16" s="152">
        <v>2.3955223880597014</v>
      </c>
      <c r="I16" s="163">
        <v>1.9581497797356828</v>
      </c>
      <c r="J16" s="152">
        <v>1.9857142857142858</v>
      </c>
      <c r="K16" s="152">
        <v>1.8678832116788322</v>
      </c>
      <c r="L16" s="152">
        <v>1.63</v>
      </c>
      <c r="M16" s="152">
        <v>1.6781609195402298</v>
      </c>
      <c r="N16" s="152">
        <v>1.53</v>
      </c>
      <c r="O16" s="123"/>
      <c r="P16" s="73" t="s">
        <v>113</v>
      </c>
      <c r="Q16" s="152">
        <v>1.53</v>
      </c>
      <c r="R16" s="163">
        <v>2.4014778325123154</v>
      </c>
      <c r="S16" s="163">
        <v>2.2999999999999998</v>
      </c>
      <c r="T16" s="163">
        <v>2.4</v>
      </c>
      <c r="U16" s="163">
        <v>2.2000000000000002</v>
      </c>
      <c r="V16" s="163">
        <v>1.82</v>
      </c>
      <c r="W16" s="163">
        <v>1.9978494623655916</v>
      </c>
      <c r="X16" s="163">
        <v>2.0047970479704795</v>
      </c>
      <c r="Y16" s="163">
        <v>2.0727272727272728</v>
      </c>
      <c r="Z16" s="163">
        <v>1.9444444444444444</v>
      </c>
      <c r="AA16" s="163">
        <f>[1]Uva!$M$301</f>
        <v>2.2666666666666666</v>
      </c>
      <c r="AB16" s="163">
        <v>2.3970149253731345</v>
      </c>
      <c r="AC16" s="163">
        <v>1.672340425531915</v>
      </c>
      <c r="AD16" s="33"/>
      <c r="AE16" s="73" t="s">
        <v>122</v>
      </c>
      <c r="AF16" s="163">
        <v>1.2</v>
      </c>
      <c r="AG16" s="163">
        <v>1.2</v>
      </c>
      <c r="AI16" s="163">
        <v>0</v>
      </c>
      <c r="AJ16" s="163">
        <v>2.4</v>
      </c>
      <c r="AK16" s="163">
        <v>2.1701005025125628</v>
      </c>
      <c r="AL16" s="163">
        <v>2.3203422053231941</v>
      </c>
      <c r="AM16" s="163">
        <v>2.5049833887043191</v>
      </c>
      <c r="AN16" s="163">
        <v>2.4981684981684982</v>
      </c>
      <c r="AO16" s="163">
        <v>2.4140625</v>
      </c>
      <c r="AP16" s="163">
        <v>2.7444794952681386</v>
      </c>
      <c r="AQ16" s="163">
        <v>2.7264150943396226</v>
      </c>
      <c r="AR16" s="33"/>
      <c r="AS16" s="73" t="s">
        <v>142</v>
      </c>
      <c r="AT16" s="163">
        <v>2.4014778325123154</v>
      </c>
      <c r="AU16" s="163">
        <v>2.4500000000000002</v>
      </c>
      <c r="AV16" s="163">
        <v>2.7816091954022988</v>
      </c>
      <c r="AW16" s="163">
        <v>2.8947368421052633</v>
      </c>
      <c r="AX16" s="163">
        <v>2.5370370370370372</v>
      </c>
      <c r="AY16" s="163">
        <v>2.5242718446601944</v>
      </c>
      <c r="AZ16" s="163">
        <v>2.3789473684210525</v>
      </c>
      <c r="BA16" s="163">
        <v>2.1</v>
      </c>
      <c r="BB16" s="163">
        <v>2.23</v>
      </c>
      <c r="BC16" s="163">
        <v>2.06</v>
      </c>
      <c r="BD16" s="163">
        <v>2.17</v>
      </c>
      <c r="BE16" s="163">
        <v>2.13</v>
      </c>
    </row>
    <row r="17" spans="1:57" x14ac:dyDescent="0.3">
      <c r="A17" s="11" t="s">
        <v>70</v>
      </c>
      <c r="B17" s="151" t="s">
        <v>63</v>
      </c>
      <c r="C17" s="152">
        <v>0</v>
      </c>
      <c r="D17" s="152">
        <v>0</v>
      </c>
      <c r="E17" s="152">
        <v>0</v>
      </c>
      <c r="F17" s="158">
        <v>0</v>
      </c>
      <c r="G17" s="152">
        <v>0</v>
      </c>
      <c r="H17" s="152">
        <v>0</v>
      </c>
      <c r="I17" s="163">
        <v>0</v>
      </c>
      <c r="J17" s="152">
        <v>0</v>
      </c>
      <c r="K17" s="152">
        <v>0</v>
      </c>
      <c r="L17" s="152">
        <v>0</v>
      </c>
      <c r="M17" s="152">
        <v>0</v>
      </c>
      <c r="N17" s="152"/>
      <c r="O17" s="11" t="s">
        <v>70</v>
      </c>
      <c r="P17" s="73" t="s">
        <v>64</v>
      </c>
      <c r="R17" s="163">
        <v>0</v>
      </c>
      <c r="S17" s="163">
        <v>0</v>
      </c>
      <c r="T17" s="163">
        <v>0</v>
      </c>
      <c r="U17" s="163">
        <v>0</v>
      </c>
      <c r="W17" s="163">
        <v>0</v>
      </c>
      <c r="X17" s="163">
        <v>0</v>
      </c>
      <c r="Y17" s="163">
        <v>0</v>
      </c>
      <c r="Z17" s="163">
        <v>0</v>
      </c>
      <c r="AA17" s="163">
        <f>[1]Uva!$M$316</f>
        <v>0</v>
      </c>
      <c r="AB17" s="163">
        <v>0</v>
      </c>
      <c r="AC17" s="163">
        <v>0</v>
      </c>
      <c r="AD17" s="33" t="s">
        <v>70</v>
      </c>
      <c r="AE17" s="73" t="s">
        <v>113</v>
      </c>
      <c r="AF17" s="163">
        <v>0</v>
      </c>
      <c r="AG17" s="163">
        <v>0</v>
      </c>
      <c r="AI17" s="163">
        <v>0</v>
      </c>
      <c r="AJ17" s="163">
        <v>0</v>
      </c>
      <c r="AK17" s="163">
        <v>0</v>
      </c>
      <c r="AL17" s="163">
        <v>0</v>
      </c>
      <c r="AM17" s="163">
        <v>0</v>
      </c>
      <c r="AN17" s="163">
        <v>0</v>
      </c>
      <c r="AO17" s="163">
        <v>0</v>
      </c>
      <c r="AP17" s="163">
        <v>0</v>
      </c>
      <c r="AQ17" s="163">
        <v>0</v>
      </c>
      <c r="AR17" s="33" t="s">
        <v>70</v>
      </c>
      <c r="AS17" s="73" t="s">
        <v>122</v>
      </c>
      <c r="AT17" s="163">
        <v>0</v>
      </c>
      <c r="AV17" s="163">
        <v>0</v>
      </c>
      <c r="AW17" s="163">
        <v>0</v>
      </c>
      <c r="AX17" s="163">
        <v>0</v>
      </c>
      <c r="AY17" s="163">
        <v>0</v>
      </c>
      <c r="AZ17" s="163">
        <v>0</v>
      </c>
    </row>
    <row r="18" spans="1:57" x14ac:dyDescent="0.3">
      <c r="A18" s="123"/>
      <c r="B18" s="151" t="s">
        <v>64</v>
      </c>
      <c r="C18" s="152">
        <v>0</v>
      </c>
      <c r="D18" s="152">
        <v>0</v>
      </c>
      <c r="E18" s="152">
        <v>0</v>
      </c>
      <c r="F18" s="158">
        <v>0</v>
      </c>
      <c r="G18" s="152">
        <v>0</v>
      </c>
      <c r="H18" s="152">
        <v>0</v>
      </c>
      <c r="I18" s="163">
        <v>0</v>
      </c>
      <c r="J18" s="152">
        <v>0</v>
      </c>
      <c r="K18" s="152">
        <v>0</v>
      </c>
      <c r="L18" s="152">
        <v>0</v>
      </c>
      <c r="M18" s="152">
        <v>0</v>
      </c>
      <c r="N18" s="152"/>
      <c r="O18" s="123"/>
      <c r="P18" s="73" t="s">
        <v>113</v>
      </c>
      <c r="R18" s="163">
        <v>0</v>
      </c>
      <c r="S18" s="163">
        <v>0</v>
      </c>
      <c r="T18" s="163">
        <v>0</v>
      </c>
      <c r="U18" s="163">
        <v>0</v>
      </c>
      <c r="W18" s="163">
        <v>0</v>
      </c>
      <c r="X18" s="163">
        <v>0</v>
      </c>
      <c r="Y18" s="163">
        <v>0</v>
      </c>
      <c r="Z18" s="163">
        <v>0</v>
      </c>
      <c r="AA18" s="163">
        <f>[1]Uva!$M$317</f>
        <v>0</v>
      </c>
      <c r="AB18" s="163">
        <v>0</v>
      </c>
      <c r="AC18" s="163">
        <v>0</v>
      </c>
      <c r="AD18" s="33"/>
      <c r="AE18" s="73" t="s">
        <v>122</v>
      </c>
      <c r="AF18" s="163">
        <v>0</v>
      </c>
      <c r="AG18" s="163">
        <v>0</v>
      </c>
      <c r="AI18" s="163">
        <v>0</v>
      </c>
      <c r="AJ18" s="163">
        <v>0</v>
      </c>
      <c r="AK18" s="163">
        <v>0</v>
      </c>
      <c r="AL18" s="163">
        <v>0</v>
      </c>
      <c r="AM18" s="163">
        <v>0</v>
      </c>
      <c r="AN18" s="163">
        <v>0</v>
      </c>
      <c r="AO18" s="163">
        <v>0</v>
      </c>
      <c r="AP18" s="163">
        <v>0</v>
      </c>
      <c r="AQ18" s="163">
        <v>0</v>
      </c>
      <c r="AR18" s="33"/>
      <c r="AS18" s="73" t="s">
        <v>142</v>
      </c>
      <c r="AT18" s="163">
        <v>0</v>
      </c>
      <c r="AV18" s="163">
        <v>0</v>
      </c>
      <c r="AW18" s="163">
        <v>0</v>
      </c>
      <c r="AX18" s="163">
        <v>0</v>
      </c>
      <c r="AY18" s="163">
        <v>0</v>
      </c>
      <c r="AZ18" s="163">
        <v>0</v>
      </c>
    </row>
    <row r="19" spans="1:57" x14ac:dyDescent="0.3">
      <c r="A19" s="11" t="s">
        <v>71</v>
      </c>
      <c r="B19" s="151" t="s">
        <v>63</v>
      </c>
      <c r="C19" s="152">
        <v>0</v>
      </c>
      <c r="D19" s="152">
        <v>0</v>
      </c>
      <c r="E19" s="152">
        <v>0</v>
      </c>
      <c r="F19" s="158">
        <v>0</v>
      </c>
      <c r="G19" s="152">
        <v>0</v>
      </c>
      <c r="H19" s="152">
        <v>0</v>
      </c>
      <c r="I19" s="163">
        <v>0</v>
      </c>
      <c r="J19" s="152">
        <v>0</v>
      </c>
      <c r="K19" s="152">
        <v>0</v>
      </c>
      <c r="L19" s="152">
        <v>0</v>
      </c>
      <c r="M19" s="152">
        <v>0</v>
      </c>
      <c r="N19" s="152"/>
      <c r="O19" s="11" t="s">
        <v>71</v>
      </c>
      <c r="P19" s="73" t="s">
        <v>64</v>
      </c>
      <c r="R19" s="163">
        <v>0</v>
      </c>
      <c r="S19" s="163">
        <v>0</v>
      </c>
      <c r="T19" s="163">
        <v>0</v>
      </c>
      <c r="U19" s="163">
        <v>0</v>
      </c>
      <c r="W19" s="163">
        <v>0</v>
      </c>
      <c r="X19" s="163">
        <v>0</v>
      </c>
      <c r="Y19" s="163">
        <v>0</v>
      </c>
      <c r="Z19" s="163">
        <v>0</v>
      </c>
      <c r="AA19" s="163">
        <f>[1]Uva!$M$342</f>
        <v>0</v>
      </c>
      <c r="AB19" s="163">
        <v>0</v>
      </c>
      <c r="AC19" s="163">
        <v>0</v>
      </c>
      <c r="AD19" s="33" t="s">
        <v>71</v>
      </c>
      <c r="AE19" s="73" t="s">
        <v>113</v>
      </c>
      <c r="AF19" s="163">
        <v>0</v>
      </c>
      <c r="AG19" s="163">
        <v>0</v>
      </c>
      <c r="AI19" s="163">
        <v>0</v>
      </c>
      <c r="AJ19" s="163">
        <v>0</v>
      </c>
      <c r="AK19" s="163">
        <v>0</v>
      </c>
      <c r="AL19" s="163">
        <v>0</v>
      </c>
      <c r="AM19" s="163">
        <v>0</v>
      </c>
      <c r="AN19" s="163">
        <v>0</v>
      </c>
      <c r="AO19" s="163">
        <v>0</v>
      </c>
      <c r="AP19" s="163">
        <v>0</v>
      </c>
      <c r="AQ19" s="163">
        <v>0</v>
      </c>
      <c r="AR19" s="33" t="s">
        <v>71</v>
      </c>
      <c r="AS19" s="73" t="s">
        <v>122</v>
      </c>
      <c r="AT19" s="163">
        <v>0</v>
      </c>
      <c r="AV19" s="163">
        <v>0</v>
      </c>
      <c r="AW19" s="163">
        <v>0</v>
      </c>
      <c r="AX19" s="163">
        <v>0</v>
      </c>
      <c r="AY19" s="163">
        <v>0</v>
      </c>
      <c r="AZ19" s="163">
        <v>0</v>
      </c>
    </row>
    <row r="20" spans="1:57" x14ac:dyDescent="0.3">
      <c r="A20" s="123"/>
      <c r="B20" s="151" t="s">
        <v>64</v>
      </c>
      <c r="C20" s="152">
        <v>0</v>
      </c>
      <c r="D20" s="152">
        <v>0</v>
      </c>
      <c r="E20" s="152">
        <v>0</v>
      </c>
      <c r="F20" s="158">
        <v>0</v>
      </c>
      <c r="G20" s="152">
        <v>0</v>
      </c>
      <c r="H20" s="152">
        <v>0</v>
      </c>
      <c r="I20" s="163">
        <v>0</v>
      </c>
      <c r="J20" s="152">
        <v>0</v>
      </c>
      <c r="K20" s="152">
        <v>0</v>
      </c>
      <c r="L20" s="152">
        <v>0</v>
      </c>
      <c r="M20" s="152">
        <v>0</v>
      </c>
      <c r="N20" s="152"/>
      <c r="O20" s="123"/>
      <c r="P20" s="73" t="s">
        <v>113</v>
      </c>
      <c r="R20" s="163">
        <v>0</v>
      </c>
      <c r="S20" s="163">
        <v>0</v>
      </c>
      <c r="T20" s="163">
        <v>0</v>
      </c>
      <c r="U20" s="163">
        <v>0</v>
      </c>
      <c r="W20" s="163">
        <v>0</v>
      </c>
      <c r="X20" s="163">
        <v>0</v>
      </c>
      <c r="Y20" s="163">
        <v>0</v>
      </c>
      <c r="Z20" s="163">
        <v>0</v>
      </c>
      <c r="AA20" s="163">
        <f>[1]Uva!$M$343</f>
        <v>0</v>
      </c>
      <c r="AB20" s="163">
        <v>0</v>
      </c>
      <c r="AC20" s="163">
        <v>0</v>
      </c>
      <c r="AD20" s="33"/>
      <c r="AE20" s="73" t="s">
        <v>122</v>
      </c>
      <c r="AF20" s="163">
        <v>0</v>
      </c>
      <c r="AG20" s="163">
        <v>0</v>
      </c>
      <c r="AI20" s="163">
        <v>0</v>
      </c>
      <c r="AJ20" s="163">
        <v>0</v>
      </c>
      <c r="AK20" s="163">
        <v>0</v>
      </c>
      <c r="AL20" s="163">
        <v>0</v>
      </c>
      <c r="AM20" s="163">
        <v>0</v>
      </c>
      <c r="AN20" s="163">
        <v>0</v>
      </c>
      <c r="AO20" s="163">
        <v>0</v>
      </c>
      <c r="AP20" s="163">
        <v>0</v>
      </c>
      <c r="AQ20" s="163">
        <v>0</v>
      </c>
      <c r="AR20" s="33"/>
      <c r="AS20" s="73" t="s">
        <v>142</v>
      </c>
      <c r="AT20" s="163">
        <v>0</v>
      </c>
      <c r="AV20" s="163">
        <v>0</v>
      </c>
      <c r="AW20" s="163">
        <v>0</v>
      </c>
      <c r="AX20" s="163">
        <v>0</v>
      </c>
      <c r="AY20" s="163">
        <v>0</v>
      </c>
      <c r="AZ20" s="163">
        <v>0</v>
      </c>
    </row>
    <row r="21" spans="1:57" x14ac:dyDescent="0.3">
      <c r="A21" s="11" t="s">
        <v>72</v>
      </c>
      <c r="B21" s="151" t="s">
        <v>63</v>
      </c>
      <c r="C21" s="152">
        <v>0</v>
      </c>
      <c r="D21" s="152">
        <v>0</v>
      </c>
      <c r="E21" s="152">
        <v>0</v>
      </c>
      <c r="F21" s="158">
        <v>0</v>
      </c>
      <c r="G21" s="152">
        <v>0</v>
      </c>
      <c r="H21" s="152">
        <v>0</v>
      </c>
      <c r="I21" s="163">
        <v>0</v>
      </c>
      <c r="J21" s="152">
        <v>0</v>
      </c>
      <c r="K21" s="152">
        <v>0</v>
      </c>
      <c r="L21" s="152">
        <v>0</v>
      </c>
      <c r="M21" s="152">
        <v>0</v>
      </c>
      <c r="N21" s="152"/>
      <c r="O21" s="11" t="s">
        <v>72</v>
      </c>
      <c r="P21" s="73" t="s">
        <v>64</v>
      </c>
      <c r="R21" s="163">
        <v>0</v>
      </c>
      <c r="S21" s="163">
        <v>0</v>
      </c>
      <c r="T21" s="163">
        <v>0</v>
      </c>
      <c r="U21" s="163">
        <v>0</v>
      </c>
      <c r="W21" s="163">
        <v>0</v>
      </c>
      <c r="X21" s="163">
        <v>0</v>
      </c>
      <c r="Y21" s="163">
        <v>0</v>
      </c>
      <c r="Z21" s="163">
        <v>0</v>
      </c>
      <c r="AA21" s="163">
        <f>[1]Uva!$M$326</f>
        <v>0</v>
      </c>
      <c r="AB21" s="163">
        <v>0</v>
      </c>
      <c r="AC21" s="163">
        <v>0</v>
      </c>
      <c r="AD21" s="33" t="s">
        <v>72</v>
      </c>
      <c r="AE21" s="73" t="s">
        <v>113</v>
      </c>
      <c r="AF21" s="163">
        <v>0</v>
      </c>
      <c r="AG21" s="163">
        <v>0</v>
      </c>
      <c r="AI21" s="163">
        <v>0</v>
      </c>
      <c r="AJ21" s="163">
        <v>0</v>
      </c>
      <c r="AK21" s="163">
        <v>0</v>
      </c>
      <c r="AL21" s="163">
        <v>0</v>
      </c>
      <c r="AM21" s="163">
        <v>0</v>
      </c>
      <c r="AN21" s="163">
        <v>0</v>
      </c>
      <c r="AO21" s="163">
        <v>0</v>
      </c>
      <c r="AP21" s="163">
        <v>0</v>
      </c>
      <c r="AQ21" s="163">
        <v>0</v>
      </c>
      <c r="AR21" s="33" t="s">
        <v>72</v>
      </c>
      <c r="AS21" s="73" t="s">
        <v>122</v>
      </c>
      <c r="AT21" s="163">
        <v>0</v>
      </c>
      <c r="AV21" s="163">
        <v>0</v>
      </c>
      <c r="AW21" s="163">
        <v>0</v>
      </c>
      <c r="AX21" s="163">
        <v>0</v>
      </c>
      <c r="AY21" s="163">
        <v>0</v>
      </c>
      <c r="AZ21" s="163">
        <v>0</v>
      </c>
    </row>
    <row r="22" spans="1:57" x14ac:dyDescent="0.3">
      <c r="A22" s="123"/>
      <c r="B22" s="151" t="s">
        <v>64</v>
      </c>
      <c r="C22" s="152">
        <v>0</v>
      </c>
      <c r="D22" s="152">
        <v>0</v>
      </c>
      <c r="E22" s="152">
        <v>0</v>
      </c>
      <c r="F22" s="158">
        <v>0</v>
      </c>
      <c r="G22" s="152">
        <v>0</v>
      </c>
      <c r="H22" s="152">
        <v>0</v>
      </c>
      <c r="I22" s="163">
        <v>0</v>
      </c>
      <c r="J22" s="152">
        <v>0</v>
      </c>
      <c r="K22" s="152">
        <v>0</v>
      </c>
      <c r="L22" s="152">
        <v>0</v>
      </c>
      <c r="M22" s="152">
        <v>0</v>
      </c>
      <c r="N22" s="152"/>
      <c r="O22" s="123"/>
      <c r="P22" s="73" t="s">
        <v>113</v>
      </c>
      <c r="R22" s="163">
        <v>0</v>
      </c>
      <c r="S22" s="163">
        <v>0</v>
      </c>
      <c r="T22" s="163">
        <v>0</v>
      </c>
      <c r="U22" s="163">
        <v>0</v>
      </c>
      <c r="W22" s="163">
        <v>0</v>
      </c>
      <c r="X22" s="163">
        <v>0</v>
      </c>
      <c r="Y22" s="163">
        <v>0</v>
      </c>
      <c r="Z22" s="163">
        <v>0</v>
      </c>
      <c r="AA22" s="163">
        <f>[1]Uva!$M$327</f>
        <v>0</v>
      </c>
      <c r="AB22" s="163">
        <v>0</v>
      </c>
      <c r="AC22" s="163">
        <v>0</v>
      </c>
      <c r="AD22" s="33"/>
      <c r="AE22" s="73" t="s">
        <v>122</v>
      </c>
      <c r="AF22" s="163">
        <v>0</v>
      </c>
      <c r="AG22" s="163">
        <v>0</v>
      </c>
      <c r="AI22" s="163">
        <v>0</v>
      </c>
      <c r="AJ22" s="163">
        <v>0</v>
      </c>
      <c r="AK22" s="163">
        <v>0</v>
      </c>
      <c r="AL22" s="163">
        <v>0</v>
      </c>
      <c r="AM22" s="163">
        <v>0</v>
      </c>
      <c r="AN22" s="163">
        <v>0</v>
      </c>
      <c r="AO22" s="163">
        <v>0</v>
      </c>
      <c r="AP22" s="163">
        <v>0</v>
      </c>
      <c r="AQ22" s="163">
        <v>0</v>
      </c>
      <c r="AR22" s="33"/>
      <c r="AS22" s="73" t="s">
        <v>142</v>
      </c>
      <c r="AT22" s="163">
        <v>0</v>
      </c>
      <c r="AV22" s="163">
        <v>0</v>
      </c>
      <c r="AW22" s="163">
        <v>0</v>
      </c>
      <c r="AX22" s="163">
        <v>0</v>
      </c>
      <c r="AY22" s="163">
        <v>0</v>
      </c>
      <c r="AZ22" s="163">
        <v>0</v>
      </c>
    </row>
    <row r="23" spans="1:57" x14ac:dyDescent="0.3">
      <c r="A23" s="11" t="s">
        <v>73</v>
      </c>
      <c r="B23" s="151" t="s">
        <v>63</v>
      </c>
      <c r="C23" s="152">
        <v>0</v>
      </c>
      <c r="D23" s="152">
        <v>0</v>
      </c>
      <c r="E23" s="152">
        <v>0</v>
      </c>
      <c r="F23" s="158">
        <v>0</v>
      </c>
      <c r="G23" s="152">
        <v>0</v>
      </c>
      <c r="H23" s="152">
        <v>0</v>
      </c>
      <c r="I23" s="163">
        <v>0</v>
      </c>
      <c r="J23" s="152">
        <v>0</v>
      </c>
      <c r="K23" s="152">
        <v>0</v>
      </c>
      <c r="L23" s="152">
        <v>0</v>
      </c>
      <c r="M23" s="152">
        <v>0</v>
      </c>
      <c r="N23" s="152"/>
      <c r="O23" s="11" t="s">
        <v>73</v>
      </c>
      <c r="P23" s="73" t="s">
        <v>64</v>
      </c>
      <c r="R23" s="163">
        <v>0</v>
      </c>
      <c r="S23" s="163">
        <v>0</v>
      </c>
      <c r="T23" s="163">
        <v>0</v>
      </c>
      <c r="U23" s="163">
        <v>0</v>
      </c>
      <c r="W23" s="163">
        <v>0</v>
      </c>
      <c r="X23" s="163">
        <v>0</v>
      </c>
      <c r="Y23" s="163">
        <v>0</v>
      </c>
      <c r="Z23" s="163">
        <v>0</v>
      </c>
      <c r="AA23" s="163">
        <f>[1]Uva!$M$320</f>
        <v>0</v>
      </c>
      <c r="AB23" s="163">
        <v>0</v>
      </c>
      <c r="AC23" s="163">
        <v>0</v>
      </c>
      <c r="AD23" s="33" t="s">
        <v>73</v>
      </c>
      <c r="AE23" s="73" t="s">
        <v>113</v>
      </c>
      <c r="AF23" s="163">
        <v>0</v>
      </c>
      <c r="AG23" s="163">
        <v>0</v>
      </c>
      <c r="AI23" s="163">
        <v>0</v>
      </c>
      <c r="AJ23" s="163">
        <v>0</v>
      </c>
      <c r="AK23" s="163">
        <v>0</v>
      </c>
      <c r="AL23" s="163">
        <v>0</v>
      </c>
      <c r="AM23" s="163">
        <v>0</v>
      </c>
      <c r="AN23" s="163">
        <v>0</v>
      </c>
      <c r="AO23" s="163">
        <v>0</v>
      </c>
      <c r="AP23" s="163">
        <v>0</v>
      </c>
      <c r="AQ23" s="163">
        <v>0</v>
      </c>
      <c r="AR23" s="33" t="s">
        <v>73</v>
      </c>
      <c r="AS23" s="73" t="s">
        <v>122</v>
      </c>
      <c r="AT23" s="163">
        <v>0</v>
      </c>
      <c r="AV23" s="163">
        <v>0</v>
      </c>
      <c r="AW23" s="163">
        <v>0</v>
      </c>
      <c r="AX23" s="163">
        <v>0</v>
      </c>
      <c r="AY23" s="163">
        <v>0</v>
      </c>
      <c r="AZ23" s="163">
        <v>0</v>
      </c>
    </row>
    <row r="24" spans="1:57" x14ac:dyDescent="0.3">
      <c r="A24" s="123"/>
      <c r="B24" s="151" t="s">
        <v>64</v>
      </c>
      <c r="C24" s="152">
        <v>0</v>
      </c>
      <c r="D24" s="152">
        <v>0</v>
      </c>
      <c r="E24" s="152">
        <v>0</v>
      </c>
      <c r="F24" s="158">
        <v>0</v>
      </c>
      <c r="G24" s="152">
        <v>0</v>
      </c>
      <c r="H24" s="152">
        <v>0</v>
      </c>
      <c r="I24" s="163">
        <v>0</v>
      </c>
      <c r="J24" s="152">
        <v>0</v>
      </c>
      <c r="K24" s="152">
        <v>0</v>
      </c>
      <c r="L24" s="152">
        <v>0</v>
      </c>
      <c r="M24" s="152">
        <v>0</v>
      </c>
      <c r="N24" s="152"/>
      <c r="O24" s="123"/>
      <c r="P24" s="73" t="s">
        <v>113</v>
      </c>
      <c r="R24" s="163">
        <v>0</v>
      </c>
      <c r="S24" s="163">
        <v>0</v>
      </c>
      <c r="T24" s="163">
        <v>0</v>
      </c>
      <c r="U24" s="163">
        <v>0</v>
      </c>
      <c r="W24" s="163">
        <v>0</v>
      </c>
      <c r="X24" s="163">
        <v>0</v>
      </c>
      <c r="Y24" s="163">
        <v>0</v>
      </c>
      <c r="Z24" s="163">
        <v>0</v>
      </c>
      <c r="AA24" s="163">
        <f>[1]Uva!$M$321</f>
        <v>0</v>
      </c>
      <c r="AB24" s="163">
        <v>0</v>
      </c>
      <c r="AC24" s="163">
        <v>0</v>
      </c>
      <c r="AD24" s="33"/>
      <c r="AE24" s="73" t="s">
        <v>122</v>
      </c>
      <c r="AF24" s="163">
        <v>0</v>
      </c>
      <c r="AG24" s="163">
        <v>0</v>
      </c>
      <c r="AI24" s="163">
        <v>0</v>
      </c>
      <c r="AJ24" s="163">
        <v>0</v>
      </c>
      <c r="AK24" s="163">
        <v>0</v>
      </c>
      <c r="AL24" s="163">
        <v>0</v>
      </c>
      <c r="AM24" s="163">
        <v>0</v>
      </c>
      <c r="AN24" s="163">
        <v>0</v>
      </c>
      <c r="AO24" s="163">
        <v>0</v>
      </c>
      <c r="AP24" s="163">
        <v>0</v>
      </c>
      <c r="AQ24" s="163">
        <v>0</v>
      </c>
      <c r="AR24" s="33"/>
      <c r="AS24" s="73" t="s">
        <v>142</v>
      </c>
      <c r="AT24" s="163">
        <v>0</v>
      </c>
      <c r="AV24" s="163">
        <v>0</v>
      </c>
      <c r="AW24" s="163">
        <v>0</v>
      </c>
      <c r="AX24" s="163">
        <v>0</v>
      </c>
      <c r="AY24" s="163">
        <v>0</v>
      </c>
      <c r="AZ24" s="163">
        <v>0</v>
      </c>
    </row>
    <row r="25" spans="1:57" x14ac:dyDescent="0.3">
      <c r="A25" s="139" t="s">
        <v>74</v>
      </c>
      <c r="B25" s="151" t="s">
        <v>63</v>
      </c>
      <c r="C25" s="152">
        <v>2.4071765764210138</v>
      </c>
      <c r="D25" s="152">
        <v>2.1150904588697745</v>
      </c>
      <c r="E25" s="152">
        <v>2.1454420361574025</v>
      </c>
      <c r="F25" s="158">
        <v>2.1920368382785727</v>
      </c>
      <c r="G25" s="152">
        <v>2.5</v>
      </c>
      <c r="H25" s="152">
        <v>2.2999999999999998</v>
      </c>
      <c r="I25" s="163">
        <v>2.6981132075471699</v>
      </c>
      <c r="J25" s="152">
        <v>0</v>
      </c>
      <c r="K25" s="152">
        <v>2.5</v>
      </c>
      <c r="L25" s="152">
        <v>2.77</v>
      </c>
      <c r="M25" s="152">
        <v>2.4906582178698118</v>
      </c>
      <c r="N25" s="152">
        <v>2.4700000000000002</v>
      </c>
      <c r="O25" s="139" t="s">
        <v>74</v>
      </c>
      <c r="P25" s="73" t="s">
        <v>64</v>
      </c>
      <c r="Q25" s="152">
        <v>2.4700000000000002</v>
      </c>
      <c r="R25" s="163">
        <v>1.7269080197040745</v>
      </c>
      <c r="S25" s="163">
        <v>1.7405474215468097</v>
      </c>
      <c r="T25" s="163">
        <v>1.6859886354163773</v>
      </c>
      <c r="U25" s="163">
        <v>1.9979433178396611</v>
      </c>
      <c r="W25" s="163">
        <v>0</v>
      </c>
      <c r="X25" s="163">
        <v>2.5</v>
      </c>
      <c r="Y25" s="163">
        <v>2.5</v>
      </c>
      <c r="Z25" s="163">
        <v>2.5</v>
      </c>
      <c r="AA25" s="163">
        <f>[1]Uva!$M$318</f>
        <v>2.4177606177606177</v>
      </c>
      <c r="AB25" s="163">
        <v>2.4024605987473011</v>
      </c>
      <c r="AC25" s="163">
        <v>2.0869940459203042</v>
      </c>
      <c r="AD25" s="33" t="s">
        <v>74</v>
      </c>
      <c r="AE25" s="73" t="s">
        <v>113</v>
      </c>
      <c r="AF25" s="163">
        <v>1.3822333479972448</v>
      </c>
      <c r="AG25" s="163">
        <v>1.3818693235045911</v>
      </c>
      <c r="AH25" s="163">
        <v>1.38</v>
      </c>
      <c r="AI25" s="163">
        <v>1.375443097197512</v>
      </c>
      <c r="AJ25" s="163">
        <v>1.8272610027406095</v>
      </c>
      <c r="AK25" s="163">
        <v>1.1000000000000001</v>
      </c>
      <c r="AL25" s="163">
        <v>2.1</v>
      </c>
      <c r="AM25" s="163">
        <v>2</v>
      </c>
      <c r="AN25" s="163">
        <v>1.95</v>
      </c>
      <c r="AO25" s="163">
        <v>2.1950625588591417</v>
      </c>
      <c r="AP25" s="163">
        <v>2.4053106320205297</v>
      </c>
      <c r="AQ25" s="163">
        <v>1.9582291672627123</v>
      </c>
      <c r="AR25" s="33" t="s">
        <v>74</v>
      </c>
      <c r="AS25" s="73" t="s">
        <v>122</v>
      </c>
      <c r="AT25" s="163">
        <v>1.7269080197040745</v>
      </c>
      <c r="AU25" s="163">
        <v>1.65</v>
      </c>
      <c r="AV25" s="163">
        <v>1.6937595244694552</v>
      </c>
      <c r="AW25" s="163">
        <v>1.7826769426571447</v>
      </c>
      <c r="AX25" s="163">
        <v>1.78</v>
      </c>
      <c r="AY25" s="163">
        <v>0</v>
      </c>
      <c r="AZ25" s="163">
        <v>0</v>
      </c>
      <c r="BC25" s="163">
        <v>1.9</v>
      </c>
      <c r="BD25" s="163">
        <v>2.34</v>
      </c>
      <c r="BE25" s="163">
        <v>2.2599999999999998</v>
      </c>
    </row>
    <row r="26" spans="1:57" x14ac:dyDescent="0.3">
      <c r="A26" s="123"/>
      <c r="B26" s="151" t="s">
        <v>64</v>
      </c>
      <c r="C26" s="152">
        <v>2.387646687853195</v>
      </c>
      <c r="D26" s="152">
        <v>1.7405474215468097</v>
      </c>
      <c r="E26" s="152">
        <v>1.6804858890912717</v>
      </c>
      <c r="F26" s="158">
        <v>1.9976481348994324</v>
      </c>
      <c r="G26" s="152">
        <v>0</v>
      </c>
      <c r="H26" s="152">
        <v>0</v>
      </c>
      <c r="I26" s="163">
        <v>2.5</v>
      </c>
      <c r="J26" s="152">
        <v>2.5</v>
      </c>
      <c r="K26" s="152">
        <v>2.5</v>
      </c>
      <c r="L26" s="152">
        <v>2.42</v>
      </c>
      <c r="M26" s="152">
        <v>2.4024605987473007</v>
      </c>
      <c r="N26" s="152">
        <v>2.09</v>
      </c>
      <c r="O26" s="123"/>
      <c r="P26" s="73" t="s">
        <v>113</v>
      </c>
      <c r="Q26" s="152">
        <v>2.09</v>
      </c>
      <c r="R26" s="163">
        <v>2.2985748198602498</v>
      </c>
      <c r="S26" s="163">
        <v>1.3808926953092442</v>
      </c>
      <c r="T26" s="163">
        <v>1.3808926953092442</v>
      </c>
      <c r="U26" s="163">
        <v>1.3808926953092442</v>
      </c>
      <c r="V26" s="163">
        <v>1.38</v>
      </c>
      <c r="W26" s="163">
        <v>1.1000000000000001</v>
      </c>
      <c r="X26" s="163">
        <v>0</v>
      </c>
      <c r="Y26" s="163">
        <v>0</v>
      </c>
      <c r="Z26" s="163">
        <v>1.1000000000000001</v>
      </c>
      <c r="AA26" s="163">
        <f>[1]Uva!$M$319</f>
        <v>2.219084315503173</v>
      </c>
      <c r="AB26" s="163">
        <v>2.411533938567195</v>
      </c>
      <c r="AC26" s="163">
        <v>1.9582291672627121</v>
      </c>
      <c r="AD26" s="33"/>
      <c r="AE26" s="73" t="s">
        <v>122</v>
      </c>
      <c r="AF26" s="163">
        <v>1.7148379617882372</v>
      </c>
      <c r="AG26" s="163">
        <v>1.646584398596127</v>
      </c>
      <c r="AH26" s="163">
        <v>1.66</v>
      </c>
      <c r="AI26" s="163">
        <v>1.6588751786815317</v>
      </c>
      <c r="AJ26" s="163">
        <v>0</v>
      </c>
      <c r="AK26" s="163">
        <v>1.79</v>
      </c>
      <c r="AL26" s="163">
        <v>0</v>
      </c>
      <c r="AM26" s="163">
        <v>1.8</v>
      </c>
      <c r="AN26" s="163">
        <v>1.8</v>
      </c>
      <c r="AO26" s="163">
        <v>1.8</v>
      </c>
      <c r="AP26" s="163">
        <v>2.3379317582853276</v>
      </c>
      <c r="AQ26" s="163">
        <v>2.2563529822619928</v>
      </c>
      <c r="AR26" s="33"/>
      <c r="AS26" s="73" t="s">
        <v>142</v>
      </c>
      <c r="AT26" s="163">
        <v>2.2985748198602498</v>
      </c>
      <c r="AU26" s="163">
        <v>1.63</v>
      </c>
      <c r="AV26" s="163">
        <v>1.5169502855808168</v>
      </c>
      <c r="AW26" s="163">
        <v>1.4647418101054968</v>
      </c>
      <c r="AX26" s="163">
        <v>0</v>
      </c>
      <c r="AY26" s="163">
        <v>0</v>
      </c>
      <c r="AZ26" s="163">
        <v>0</v>
      </c>
      <c r="BC26" s="163">
        <v>2.41</v>
      </c>
      <c r="BD26" s="163">
        <v>1.98</v>
      </c>
      <c r="BE26" s="163">
        <v>1.87</v>
      </c>
    </row>
    <row r="27" spans="1:57" x14ac:dyDescent="0.3">
      <c r="A27" s="11" t="s">
        <v>75</v>
      </c>
      <c r="B27" s="151" t="s">
        <v>63</v>
      </c>
      <c r="C27" s="152">
        <v>0</v>
      </c>
      <c r="D27" s="152">
        <v>0</v>
      </c>
      <c r="E27" s="152">
        <v>0</v>
      </c>
      <c r="F27" s="158">
        <v>0</v>
      </c>
      <c r="G27" s="152">
        <v>0</v>
      </c>
      <c r="H27" s="152">
        <v>0</v>
      </c>
      <c r="I27" s="163">
        <v>0</v>
      </c>
      <c r="J27" s="152">
        <v>0</v>
      </c>
      <c r="K27" s="152">
        <v>0</v>
      </c>
      <c r="L27" s="152">
        <v>0</v>
      </c>
      <c r="M27" s="152">
        <v>0</v>
      </c>
      <c r="N27" s="152"/>
      <c r="O27" s="11" t="s">
        <v>75</v>
      </c>
      <c r="P27" s="73" t="s">
        <v>64</v>
      </c>
      <c r="R27" s="163">
        <v>0</v>
      </c>
      <c r="S27" s="163">
        <v>0</v>
      </c>
      <c r="T27" s="163">
        <v>0</v>
      </c>
      <c r="U27" s="163">
        <v>0</v>
      </c>
      <c r="V27" s="163"/>
      <c r="W27" s="163">
        <v>0</v>
      </c>
      <c r="X27" s="163">
        <v>0</v>
      </c>
      <c r="Y27" s="163">
        <v>0</v>
      </c>
      <c r="Z27" s="163">
        <v>0</v>
      </c>
      <c r="AA27" s="163">
        <f>[1]Uva!$M$324</f>
        <v>0</v>
      </c>
      <c r="AB27" s="163">
        <v>0</v>
      </c>
      <c r="AC27" s="163">
        <v>0</v>
      </c>
      <c r="AD27" s="33" t="s">
        <v>75</v>
      </c>
      <c r="AE27" s="73" t="s">
        <v>113</v>
      </c>
      <c r="AF27" s="163">
        <v>0</v>
      </c>
      <c r="AG27" s="163">
        <v>0</v>
      </c>
      <c r="AI27" s="163">
        <v>0</v>
      </c>
      <c r="AJ27" s="163">
        <v>0</v>
      </c>
      <c r="AK27" s="163">
        <v>0</v>
      </c>
      <c r="AL27" s="163">
        <v>0</v>
      </c>
      <c r="AM27" s="163">
        <v>0</v>
      </c>
      <c r="AN27" s="163">
        <v>0</v>
      </c>
      <c r="AO27" s="163">
        <v>0</v>
      </c>
      <c r="AP27" s="163">
        <v>0</v>
      </c>
      <c r="AQ27" s="163">
        <v>0</v>
      </c>
      <c r="AR27" s="33" t="s">
        <v>75</v>
      </c>
      <c r="AS27" s="73" t="s">
        <v>122</v>
      </c>
      <c r="AT27" s="163">
        <v>0</v>
      </c>
      <c r="AV27" s="163">
        <v>0</v>
      </c>
      <c r="AW27" s="163">
        <v>0</v>
      </c>
      <c r="AX27" s="163">
        <v>0</v>
      </c>
      <c r="AY27" s="163">
        <v>0</v>
      </c>
      <c r="AZ27" s="163">
        <v>0</v>
      </c>
    </row>
    <row r="28" spans="1:57" x14ac:dyDescent="0.3">
      <c r="A28" s="123"/>
      <c r="B28" s="151" t="s">
        <v>64</v>
      </c>
      <c r="C28" s="152">
        <v>0</v>
      </c>
      <c r="D28" s="152">
        <v>0</v>
      </c>
      <c r="E28" s="152">
        <v>0</v>
      </c>
      <c r="F28" s="158">
        <v>0</v>
      </c>
      <c r="G28" s="152">
        <v>0</v>
      </c>
      <c r="H28" s="152">
        <v>0</v>
      </c>
      <c r="I28" s="163">
        <v>0</v>
      </c>
      <c r="J28" s="152">
        <v>0</v>
      </c>
      <c r="K28" s="152">
        <v>0</v>
      </c>
      <c r="L28" s="152">
        <v>0</v>
      </c>
      <c r="M28" s="152">
        <v>0</v>
      </c>
      <c r="N28" s="152"/>
      <c r="O28" s="123"/>
      <c r="P28" s="73" t="s">
        <v>113</v>
      </c>
      <c r="R28" s="163">
        <v>0</v>
      </c>
      <c r="S28" s="163">
        <v>0</v>
      </c>
      <c r="T28" s="163">
        <v>0</v>
      </c>
      <c r="U28" s="163">
        <v>0</v>
      </c>
      <c r="W28" s="163">
        <v>0</v>
      </c>
      <c r="X28" s="163">
        <v>0</v>
      </c>
      <c r="Y28" s="163">
        <v>0</v>
      </c>
      <c r="Z28" s="163">
        <v>0</v>
      </c>
      <c r="AA28" s="163">
        <f>[1]Uva!$M$325</f>
        <v>0</v>
      </c>
      <c r="AB28" s="163">
        <v>0</v>
      </c>
      <c r="AC28" s="163">
        <v>0</v>
      </c>
      <c r="AD28" s="33"/>
      <c r="AE28" s="73" t="s">
        <v>122</v>
      </c>
      <c r="AF28" s="163">
        <v>0</v>
      </c>
      <c r="AG28" s="163">
        <v>0</v>
      </c>
      <c r="AI28" s="163">
        <v>0</v>
      </c>
      <c r="AJ28" s="163">
        <v>0</v>
      </c>
      <c r="AK28" s="163">
        <v>0</v>
      </c>
      <c r="AL28" s="163">
        <v>0</v>
      </c>
      <c r="AM28" s="163">
        <v>0</v>
      </c>
      <c r="AN28" s="163">
        <v>0</v>
      </c>
      <c r="AO28" s="163">
        <v>0</v>
      </c>
      <c r="AP28" s="163">
        <v>0</v>
      </c>
      <c r="AQ28" s="163">
        <v>0</v>
      </c>
      <c r="AR28" s="33"/>
      <c r="AS28" s="73" t="s">
        <v>142</v>
      </c>
      <c r="AT28" s="163">
        <v>0</v>
      </c>
      <c r="AV28" s="163">
        <v>0</v>
      </c>
      <c r="AW28" s="163">
        <v>0</v>
      </c>
      <c r="AX28" s="163">
        <v>0</v>
      </c>
      <c r="AY28" s="163">
        <v>0</v>
      </c>
      <c r="AZ28" s="163">
        <v>0</v>
      </c>
    </row>
    <row r="29" spans="1:57" x14ac:dyDescent="0.3">
      <c r="A29" s="139" t="s">
        <v>76</v>
      </c>
      <c r="B29" s="151" t="s">
        <v>63</v>
      </c>
      <c r="C29" s="152">
        <v>1.5078371460351923</v>
      </c>
      <c r="D29" s="152">
        <v>1.7271575404616168</v>
      </c>
      <c r="E29" s="152">
        <v>1.8744262235407603</v>
      </c>
      <c r="F29" s="158">
        <v>1.8718261249615717</v>
      </c>
      <c r="G29" s="152">
        <v>1.6809951669595782</v>
      </c>
      <c r="H29" s="152">
        <v>1.8357494866529775</v>
      </c>
      <c r="I29" s="163">
        <v>1.6136916598432567</v>
      </c>
      <c r="J29" s="152">
        <v>1.9650540209697165</v>
      </c>
      <c r="K29" s="152">
        <v>2.3406049361619021</v>
      </c>
      <c r="L29" s="152">
        <v>2.2999999999999998</v>
      </c>
      <c r="M29" s="152">
        <v>2.2440225118483412</v>
      </c>
      <c r="N29" s="152">
        <v>2.44</v>
      </c>
      <c r="O29" s="139" t="s">
        <v>76</v>
      </c>
      <c r="P29" s="73" t="s">
        <v>64</v>
      </c>
      <c r="Q29" s="152">
        <v>2.44</v>
      </c>
      <c r="R29" s="163">
        <v>1.8116711438290958</v>
      </c>
      <c r="S29" s="163">
        <v>1.833867915537827</v>
      </c>
      <c r="T29" s="163">
        <v>2.1184538870953671</v>
      </c>
      <c r="U29" s="163">
        <v>1.9618156656518131</v>
      </c>
      <c r="V29" s="163">
        <v>1.5</v>
      </c>
      <c r="W29" s="163">
        <v>1.4184265010351969</v>
      </c>
      <c r="X29" s="163">
        <v>1.5744844007143106</v>
      </c>
      <c r="Y29" s="163">
        <v>1.6845319335083118</v>
      </c>
      <c r="Z29" s="163">
        <v>3.0846395731097243</v>
      </c>
      <c r="AA29" s="163">
        <f>[1]Uva!$M$298</f>
        <v>2.8106577144951861</v>
      </c>
      <c r="AB29" s="163">
        <v>2.7767278965048963</v>
      </c>
      <c r="AC29" s="163">
        <v>2.5086285410136613</v>
      </c>
      <c r="AD29" s="33" t="s">
        <v>76</v>
      </c>
      <c r="AE29" s="73" t="s">
        <v>113</v>
      </c>
      <c r="AF29" s="163">
        <v>2.0719574299467749</v>
      </c>
      <c r="AG29" s="163">
        <v>2.0474491292454826</v>
      </c>
      <c r="AH29" s="163">
        <v>2.2200000000000002</v>
      </c>
      <c r="AI29" s="163">
        <v>2.2194959741448557</v>
      </c>
      <c r="AJ29" s="163">
        <v>1.6678532124018064</v>
      </c>
      <c r="AK29" s="163">
        <v>1.5693691215286814</v>
      </c>
      <c r="AL29" s="163">
        <v>1.7041958041958043</v>
      </c>
      <c r="AM29" s="163">
        <v>1.90732546705998</v>
      </c>
      <c r="AN29" s="163">
        <v>2.3694445537928592</v>
      </c>
      <c r="AO29" s="163">
        <v>2.4384880999942924</v>
      </c>
      <c r="AP29" s="163">
        <v>2.7608178716470761</v>
      </c>
      <c r="AQ29" s="163">
        <v>2.8357204376535146</v>
      </c>
      <c r="AR29" s="33" t="s">
        <v>76</v>
      </c>
      <c r="AS29" s="73" t="s">
        <v>122</v>
      </c>
      <c r="AT29" s="163">
        <v>1.8116711438290958</v>
      </c>
      <c r="AU29" s="163">
        <v>2.11</v>
      </c>
      <c r="AV29" s="163">
        <v>1.8656719923449416</v>
      </c>
      <c r="AW29" s="163">
        <v>1.9357930449533507</v>
      </c>
      <c r="AX29" s="163">
        <v>1.7952789699570819</v>
      </c>
      <c r="AY29" s="163">
        <v>1.8811165713365019</v>
      </c>
      <c r="AZ29" s="163">
        <v>1.938952970892694</v>
      </c>
      <c r="BA29" s="163">
        <v>2.2999999999999998</v>
      </c>
      <c r="BB29" s="163">
        <v>2.4300000000000002</v>
      </c>
      <c r="BC29" s="163">
        <v>2.35</v>
      </c>
      <c r="BD29" s="163">
        <v>2.76</v>
      </c>
      <c r="BE29" s="163">
        <v>2.64</v>
      </c>
    </row>
    <row r="30" spans="1:57" x14ac:dyDescent="0.3">
      <c r="A30" s="123"/>
      <c r="B30" s="151" t="s">
        <v>64</v>
      </c>
      <c r="C30" s="152">
        <v>2.4526568855505451</v>
      </c>
      <c r="D30" s="152">
        <v>1.8324044203445675</v>
      </c>
      <c r="E30" s="152">
        <v>2.4275701955800226</v>
      </c>
      <c r="F30" s="158">
        <v>1.9618156656518131</v>
      </c>
      <c r="G30" s="152">
        <v>1.5002554278416347</v>
      </c>
      <c r="H30" s="152">
        <v>1.4184265010351969</v>
      </c>
      <c r="I30" s="163">
        <v>1.5979588733893346</v>
      </c>
      <c r="J30" s="152">
        <v>1.6823908125978773</v>
      </c>
      <c r="K30" s="152">
        <v>3.0806237243081602</v>
      </c>
      <c r="L30" s="152">
        <v>2.81</v>
      </c>
      <c r="M30" s="152">
        <v>2.7769555571459246</v>
      </c>
      <c r="N30" s="152">
        <v>2.5099999999999998</v>
      </c>
      <c r="O30" s="123"/>
      <c r="P30" s="73" t="s">
        <v>113</v>
      </c>
      <c r="Q30" s="152">
        <v>2.5099999999999998</v>
      </c>
      <c r="R30" s="163">
        <v>2.5098647561924392</v>
      </c>
      <c r="S30" s="163">
        <v>2.0474491292454826</v>
      </c>
      <c r="T30" s="163">
        <v>2.2550544378909096</v>
      </c>
      <c r="U30" s="163">
        <v>1.8200661157024796</v>
      </c>
      <c r="V30" s="163">
        <v>1.67</v>
      </c>
      <c r="W30" s="163">
        <v>1.5693691215286814</v>
      </c>
      <c r="X30" s="163">
        <v>1.7041958041958043</v>
      </c>
      <c r="Y30" s="163">
        <v>2.2041419235474922</v>
      </c>
      <c r="Z30" s="163">
        <v>2.3941102613856864</v>
      </c>
      <c r="AA30" s="163">
        <f>[1]Uva!$M$299</f>
        <v>2.4377660942366486</v>
      </c>
      <c r="AB30" s="163">
        <v>2.7544988714311769</v>
      </c>
      <c r="AC30" s="163">
        <v>2.8318718700418524</v>
      </c>
      <c r="AD30" s="33"/>
      <c r="AE30" s="73" t="s">
        <v>122</v>
      </c>
      <c r="AF30" s="163">
        <v>1.805850984319646</v>
      </c>
      <c r="AG30" s="163">
        <v>2.0045359508000247</v>
      </c>
      <c r="AH30" s="163">
        <v>1.8</v>
      </c>
      <c r="AI30" s="163">
        <v>1.7982737797246557</v>
      </c>
      <c r="AJ30" s="163">
        <v>1.7952789699570812</v>
      </c>
      <c r="AK30" s="163">
        <v>1.8811165713365023</v>
      </c>
      <c r="AL30" s="163">
        <v>1.938952970892694</v>
      </c>
      <c r="AM30" s="163">
        <v>2.2983415100073805</v>
      </c>
      <c r="AN30" s="163">
        <v>2.4280120616484249</v>
      </c>
      <c r="AO30" s="163">
        <v>2.425315189578972</v>
      </c>
      <c r="AP30" s="163">
        <v>2.7545027245765161</v>
      </c>
      <c r="AQ30" s="163">
        <v>2.632160094919608</v>
      </c>
      <c r="AR30" s="33"/>
      <c r="AS30" s="73" t="s">
        <v>142</v>
      </c>
      <c r="AT30" s="163">
        <v>2.5098647561924392</v>
      </c>
      <c r="AU30" s="163">
        <v>2.77</v>
      </c>
      <c r="AV30" s="163">
        <v>1.9278165828236402</v>
      </c>
      <c r="AW30" s="163">
        <v>2.3557567917205691</v>
      </c>
      <c r="AX30" s="163">
        <v>2.4797824609109451</v>
      </c>
      <c r="AY30" s="163">
        <v>1.9855255255255251</v>
      </c>
      <c r="AZ30" s="163">
        <v>2.7487999999999997</v>
      </c>
      <c r="BA30" s="163">
        <v>3</v>
      </c>
      <c r="BB30" s="163">
        <v>3.45</v>
      </c>
      <c r="BC30" s="163">
        <v>2.34</v>
      </c>
      <c r="BD30" s="163">
        <v>2.83</v>
      </c>
      <c r="BE30" s="163">
        <v>2.86</v>
      </c>
    </row>
    <row r="31" spans="1:57" x14ac:dyDescent="0.3">
      <c r="A31" s="139" t="s">
        <v>77</v>
      </c>
      <c r="B31" s="151" t="s">
        <v>63</v>
      </c>
      <c r="C31" s="152">
        <v>4.7642253521126756</v>
      </c>
      <c r="D31" s="152">
        <v>1.6500000000000001</v>
      </c>
      <c r="E31" s="152">
        <v>2</v>
      </c>
      <c r="F31" s="158">
        <v>0</v>
      </c>
      <c r="G31" s="152">
        <v>0</v>
      </c>
      <c r="H31" s="152">
        <v>0</v>
      </c>
      <c r="I31" s="163">
        <v>0</v>
      </c>
      <c r="J31" s="152">
        <v>0</v>
      </c>
      <c r="K31" s="152">
        <v>0</v>
      </c>
      <c r="L31" s="152">
        <v>3.1</v>
      </c>
      <c r="M31" s="152">
        <v>3.2</v>
      </c>
      <c r="N31" s="152">
        <v>3.5</v>
      </c>
      <c r="O31" s="139" t="s">
        <v>77</v>
      </c>
      <c r="P31" s="73" t="s">
        <v>64</v>
      </c>
      <c r="Q31" s="152">
        <v>3.5</v>
      </c>
      <c r="R31" s="163">
        <v>2.5701486988847582</v>
      </c>
      <c r="S31" s="163">
        <v>2.6079345088161205</v>
      </c>
      <c r="T31" s="163">
        <v>2.6035714285714286</v>
      </c>
      <c r="U31" s="163">
        <v>0</v>
      </c>
      <c r="V31" s="163"/>
      <c r="W31" s="163">
        <v>0</v>
      </c>
      <c r="X31" s="163">
        <v>2.5</v>
      </c>
      <c r="Y31" s="163">
        <v>2.5</v>
      </c>
      <c r="Z31" s="163">
        <v>2.25</v>
      </c>
      <c r="AA31" s="163">
        <f>[1]Uva!$M$296</f>
        <v>2.7132947976878614</v>
      </c>
      <c r="AB31" s="163">
        <v>2.5</v>
      </c>
      <c r="AC31" s="163">
        <v>2.5</v>
      </c>
      <c r="AD31" s="33" t="s">
        <v>77</v>
      </c>
      <c r="AE31" s="73" t="s">
        <v>113</v>
      </c>
      <c r="AF31" s="163">
        <v>2.85</v>
      </c>
      <c r="AG31" s="163">
        <v>3.0343229784206782</v>
      </c>
      <c r="AH31" s="163">
        <v>1.9</v>
      </c>
      <c r="AI31" s="163">
        <v>1.9</v>
      </c>
      <c r="AJ31" s="163">
        <v>2.7975308641975309</v>
      </c>
      <c r="AK31" s="163">
        <v>0</v>
      </c>
      <c r="AL31" s="163">
        <v>2.8700000000000006</v>
      </c>
      <c r="AM31" s="163">
        <v>2.8699999999999997</v>
      </c>
      <c r="AN31" s="163">
        <v>2.7143001007049348</v>
      </c>
      <c r="AO31" s="163">
        <v>2.6689094547273635</v>
      </c>
      <c r="AP31" s="163">
        <v>2.7039379861711326</v>
      </c>
      <c r="AQ31" s="163">
        <v>2.6551334292106099</v>
      </c>
      <c r="AR31" s="33" t="s">
        <v>77</v>
      </c>
      <c r="AS31" s="73" t="s">
        <v>122</v>
      </c>
      <c r="AT31" s="163">
        <v>2.5701486988847582</v>
      </c>
      <c r="AU31" s="163">
        <v>2.5299999999999998</v>
      </c>
      <c r="AV31" s="163">
        <v>2.5217391304347827</v>
      </c>
      <c r="AW31" s="163">
        <v>2.6189655172413793</v>
      </c>
      <c r="AX31" s="163">
        <v>2.5499999999999998</v>
      </c>
      <c r="AY31" s="163">
        <v>2.57</v>
      </c>
      <c r="AZ31" s="163">
        <v>2.58</v>
      </c>
      <c r="BA31" s="163">
        <v>2.97</v>
      </c>
      <c r="BB31" s="163">
        <v>2.78</v>
      </c>
      <c r="BC31" s="163">
        <v>2.94</v>
      </c>
      <c r="BD31" s="163">
        <v>3.01</v>
      </c>
      <c r="BE31" s="163">
        <v>2.88</v>
      </c>
    </row>
    <row r="32" spans="1:57" x14ac:dyDescent="0.3">
      <c r="A32" s="123"/>
      <c r="B32" s="151" t="s">
        <v>64</v>
      </c>
      <c r="C32" s="152">
        <v>2.5</v>
      </c>
      <c r="D32" s="152">
        <v>2.602023771281722</v>
      </c>
      <c r="E32" s="152">
        <v>2.5</v>
      </c>
      <c r="F32" s="158">
        <v>0</v>
      </c>
      <c r="G32" s="152">
        <v>0</v>
      </c>
      <c r="H32" s="152">
        <v>0</v>
      </c>
      <c r="I32" s="163">
        <v>0</v>
      </c>
      <c r="J32" s="152">
        <v>0</v>
      </c>
      <c r="K32" s="152">
        <v>2</v>
      </c>
      <c r="L32" s="152">
        <v>3</v>
      </c>
      <c r="M32" s="152">
        <v>2.5</v>
      </c>
      <c r="N32" s="152">
        <v>2.5</v>
      </c>
      <c r="O32" s="123"/>
      <c r="P32" s="73" t="s">
        <v>113</v>
      </c>
      <c r="Q32" s="152">
        <v>2.5</v>
      </c>
      <c r="R32" s="163">
        <v>2.6696969696969699</v>
      </c>
      <c r="S32" s="163">
        <v>3.0343229784206782</v>
      </c>
      <c r="T32" s="163">
        <v>2.4925373134328357</v>
      </c>
      <c r="U32" s="163">
        <v>2</v>
      </c>
      <c r="V32" s="163">
        <v>2</v>
      </c>
      <c r="W32" s="163">
        <v>0</v>
      </c>
      <c r="X32" s="163">
        <v>0</v>
      </c>
      <c r="Y32" s="163">
        <v>2.8586294416243652</v>
      </c>
      <c r="Z32" s="163">
        <v>2.6915966386554624</v>
      </c>
      <c r="AA32" s="163">
        <f>[1]Uva!$M$297</f>
        <v>2.7512903225806453</v>
      </c>
      <c r="AB32" s="163">
        <v>2.7601241272304113</v>
      </c>
      <c r="AC32" s="163">
        <v>12.905529838608782</v>
      </c>
      <c r="AD32" s="33"/>
      <c r="AE32" s="73" t="s">
        <v>122</v>
      </c>
      <c r="AF32" s="163">
        <v>2.5604545454545455</v>
      </c>
      <c r="AG32" s="163">
        <v>2.5499999999999998</v>
      </c>
      <c r="AH32" s="163">
        <v>2.33</v>
      </c>
      <c r="AI32" s="163">
        <v>2.3333333333333335</v>
      </c>
      <c r="AJ32" s="163">
        <v>0</v>
      </c>
      <c r="AK32" s="163">
        <v>2.5</v>
      </c>
      <c r="AL32" s="163">
        <v>2.5</v>
      </c>
      <c r="AM32" s="163">
        <v>0</v>
      </c>
      <c r="AN32" s="163">
        <v>2.5</v>
      </c>
      <c r="AO32" s="163">
        <v>4</v>
      </c>
      <c r="AP32" s="163">
        <v>1.8</v>
      </c>
      <c r="AQ32" s="163">
        <v>2.8826648064178584</v>
      </c>
      <c r="AR32" s="33"/>
      <c r="AS32" s="73" t="s">
        <v>142</v>
      </c>
      <c r="AT32" s="163">
        <v>2.6696969696969699</v>
      </c>
      <c r="AU32" s="163">
        <v>2.7</v>
      </c>
      <c r="AV32" s="163">
        <v>0</v>
      </c>
      <c r="AW32" s="163">
        <v>2.5</v>
      </c>
      <c r="AX32" s="163">
        <v>2.5</v>
      </c>
      <c r="AY32" s="163">
        <v>2.5</v>
      </c>
      <c r="AZ32" s="163">
        <v>0</v>
      </c>
      <c r="BA32" s="163">
        <v>2.52</v>
      </c>
      <c r="BB32" s="163">
        <v>2.5</v>
      </c>
      <c r="BC32" s="163">
        <v>2.5</v>
      </c>
      <c r="BD32" s="163">
        <v>2.5</v>
      </c>
      <c r="BE32" s="163">
        <v>2.54</v>
      </c>
    </row>
    <row r="33" spans="1:57" x14ac:dyDescent="0.3">
      <c r="A33" s="139" t="s">
        <v>78</v>
      </c>
      <c r="B33" s="151" t="s">
        <v>63</v>
      </c>
      <c r="C33" s="152">
        <v>1.2855036855036854</v>
      </c>
      <c r="D33" s="152">
        <v>1.37258068647541</v>
      </c>
      <c r="E33" s="152">
        <v>1.4653766506841683</v>
      </c>
      <c r="F33" s="158">
        <v>1.0499717901184815</v>
      </c>
      <c r="G33" s="152">
        <v>0.98930156851139384</v>
      </c>
      <c r="H33" s="152">
        <v>1.3235294117647058</v>
      </c>
      <c r="I33" s="163">
        <v>1.6052631578947369</v>
      </c>
      <c r="J33" s="152">
        <v>0</v>
      </c>
      <c r="K33" s="152">
        <v>0</v>
      </c>
      <c r="L33" s="152">
        <v>0</v>
      </c>
      <c r="M33" s="152">
        <v>1.5</v>
      </c>
      <c r="N33" s="152">
        <v>1.22</v>
      </c>
      <c r="O33" s="139" t="s">
        <v>78</v>
      </c>
      <c r="P33" s="73" t="s">
        <v>64</v>
      </c>
      <c r="Q33" s="152">
        <v>1.22</v>
      </c>
      <c r="R33" s="163">
        <v>1.6603055346857001</v>
      </c>
      <c r="S33" s="163">
        <v>1.0124384699528268</v>
      </c>
      <c r="T33" s="163">
        <v>0.87245161900856427</v>
      </c>
      <c r="U33" s="163">
        <v>0.94587796480489661</v>
      </c>
      <c r="V33" s="163">
        <v>0.76</v>
      </c>
      <c r="W33" s="163">
        <v>0.80000000000000016</v>
      </c>
      <c r="X33" s="163">
        <v>1.5</v>
      </c>
      <c r="Y33" s="163">
        <v>0</v>
      </c>
      <c r="Z33" s="163">
        <v>0</v>
      </c>
      <c r="AA33" s="163">
        <f>[1]Uva!$M$312</f>
        <v>0</v>
      </c>
      <c r="AB33" s="163">
        <v>2</v>
      </c>
      <c r="AC33" s="163">
        <v>1.8624605678233437</v>
      </c>
      <c r="AD33" s="33" t="s">
        <v>78</v>
      </c>
      <c r="AE33" s="73" t="s">
        <v>113</v>
      </c>
      <c r="AF33" s="163">
        <v>1.8992377641080502</v>
      </c>
      <c r="AG33" s="163">
        <v>1.8797918034179453</v>
      </c>
      <c r="AH33" s="163">
        <v>1.94</v>
      </c>
      <c r="AI33" s="163">
        <v>1.9401710064574331</v>
      </c>
      <c r="AJ33" s="163">
        <v>1.9385477018153729</v>
      </c>
      <c r="AK33" s="163">
        <v>1.661111111111111</v>
      </c>
      <c r="AL33" s="163">
        <v>0</v>
      </c>
      <c r="AM33" s="163">
        <v>2</v>
      </c>
      <c r="AN33" s="163">
        <v>0</v>
      </c>
      <c r="AO33" s="163">
        <v>0</v>
      </c>
      <c r="AP33" s="163">
        <v>0</v>
      </c>
      <c r="AQ33" s="163">
        <v>1.8610271903323263</v>
      </c>
      <c r="AR33" s="33" t="s">
        <v>78</v>
      </c>
      <c r="AS33" s="73" t="s">
        <v>122</v>
      </c>
      <c r="AT33" s="163">
        <v>1.6603055346857001</v>
      </c>
      <c r="AU33" s="163">
        <v>1.75</v>
      </c>
      <c r="AV33" s="163">
        <v>1.2735672539567426</v>
      </c>
      <c r="AW33" s="163">
        <v>1.2230091276960751</v>
      </c>
      <c r="AX33" s="163">
        <v>1.2165147749240541</v>
      </c>
      <c r="AY33" s="163">
        <v>1.2145016797312429</v>
      </c>
      <c r="AZ33" s="163">
        <v>1.2</v>
      </c>
      <c r="BE33" s="163">
        <v>1.31</v>
      </c>
    </row>
    <row r="34" spans="1:57" x14ac:dyDescent="0.3">
      <c r="A34" s="123"/>
      <c r="B34" s="151" t="s">
        <v>64</v>
      </c>
      <c r="C34" s="152">
        <v>1.2915232899706253</v>
      </c>
      <c r="D34" s="152">
        <v>1.048123775759636</v>
      </c>
      <c r="E34" s="152">
        <v>0.85182280286705958</v>
      </c>
      <c r="F34" s="158">
        <v>0.96629513633014008</v>
      </c>
      <c r="G34" s="152">
        <v>1.254386269070735</v>
      </c>
      <c r="H34" s="152">
        <v>0.80000000000000016</v>
      </c>
      <c r="I34" s="163">
        <v>1.5</v>
      </c>
      <c r="J34" s="152">
        <v>0</v>
      </c>
      <c r="K34" s="152">
        <v>0</v>
      </c>
      <c r="L34" s="152">
        <v>0</v>
      </c>
      <c r="M34" s="152">
        <v>2</v>
      </c>
      <c r="N34" s="152">
        <v>1.86</v>
      </c>
      <c r="O34" s="123"/>
      <c r="P34" s="73" t="s">
        <v>113</v>
      </c>
      <c r="Q34" s="152">
        <v>1.86</v>
      </c>
      <c r="R34" s="163">
        <v>1.4464516129032257</v>
      </c>
      <c r="S34" s="163">
        <v>1.8797918034179453</v>
      </c>
      <c r="T34" s="163">
        <v>1.9346489291473226</v>
      </c>
      <c r="U34" s="163">
        <v>1.3216618772895781</v>
      </c>
      <c r="V34" s="163">
        <v>1.94</v>
      </c>
      <c r="W34" s="163">
        <v>1.661111111111111</v>
      </c>
      <c r="X34" s="163">
        <v>0</v>
      </c>
      <c r="Y34" s="163">
        <v>2</v>
      </c>
      <c r="Z34" s="163">
        <v>0</v>
      </c>
      <c r="AA34" s="163">
        <f>[1]Uva!$M$313</f>
        <v>0</v>
      </c>
      <c r="AB34" s="163">
        <v>0</v>
      </c>
      <c r="AC34" s="163">
        <v>1.8610271903323263</v>
      </c>
      <c r="AD34" s="33"/>
      <c r="AE34" s="73" t="s">
        <v>122</v>
      </c>
      <c r="AF34" s="163">
        <v>1.6603055346856999</v>
      </c>
      <c r="AG34" s="163">
        <v>1.7497462124125203</v>
      </c>
      <c r="AH34" s="163">
        <v>1.27</v>
      </c>
      <c r="AI34" s="163">
        <v>1.2729689414747518</v>
      </c>
      <c r="AJ34" s="163">
        <v>1.2166863797652625</v>
      </c>
      <c r="AK34" s="163">
        <v>1.2142621145374448</v>
      </c>
      <c r="AL34" s="163">
        <v>1.2</v>
      </c>
      <c r="AM34" s="163">
        <v>0</v>
      </c>
      <c r="AN34" s="163">
        <v>0</v>
      </c>
      <c r="AO34" s="163">
        <v>0</v>
      </c>
      <c r="AP34" s="163">
        <v>0</v>
      </c>
      <c r="AQ34" s="163">
        <v>1.3132837407013815</v>
      </c>
      <c r="AR34" s="33"/>
      <c r="AS34" s="73" t="s">
        <v>142</v>
      </c>
      <c r="AT34" s="163">
        <v>1.4464516129032257</v>
      </c>
      <c r="AU34" s="163">
        <v>1.34</v>
      </c>
      <c r="AV34" s="163">
        <v>0.93919874689026106</v>
      </c>
      <c r="AW34" s="163">
        <v>0.58258915114739918</v>
      </c>
      <c r="AX34" s="163">
        <v>0.84694577280519701</v>
      </c>
      <c r="AY34" s="163">
        <v>0.8</v>
      </c>
      <c r="AZ34" s="163">
        <v>0.8</v>
      </c>
      <c r="BE34" s="163">
        <v>1.46</v>
      </c>
    </row>
    <row r="35" spans="1:57" x14ac:dyDescent="0.3">
      <c r="A35" s="139" t="s">
        <v>79</v>
      </c>
      <c r="B35" s="151" t="s">
        <v>63</v>
      </c>
      <c r="C35" s="152">
        <v>2</v>
      </c>
      <c r="D35" s="152">
        <v>1.9914414414414416</v>
      </c>
      <c r="E35" s="152">
        <v>1.8890359168241968</v>
      </c>
      <c r="F35" s="158">
        <v>1.9485329103885805</v>
      </c>
      <c r="G35" s="152">
        <v>0</v>
      </c>
      <c r="H35" s="152">
        <v>0</v>
      </c>
      <c r="I35" s="163">
        <v>0</v>
      </c>
      <c r="J35" s="152">
        <v>0</v>
      </c>
      <c r="K35" s="152">
        <v>0</v>
      </c>
      <c r="L35" s="152">
        <v>0</v>
      </c>
      <c r="M35" s="152">
        <v>0</v>
      </c>
      <c r="N35" s="152"/>
      <c r="O35" s="139" t="s">
        <v>79</v>
      </c>
      <c r="P35" s="73" t="s">
        <v>64</v>
      </c>
      <c r="R35" s="163">
        <v>0</v>
      </c>
      <c r="S35" s="163">
        <v>2.3735244519392915</v>
      </c>
      <c r="T35" s="163">
        <v>2.077090724784592</v>
      </c>
      <c r="U35" s="163">
        <v>1.8801705756929636</v>
      </c>
      <c r="W35" s="163">
        <v>0</v>
      </c>
      <c r="X35" s="163">
        <v>0</v>
      </c>
      <c r="Y35" s="163">
        <v>0</v>
      </c>
      <c r="Z35" s="163">
        <v>0</v>
      </c>
      <c r="AA35" s="163">
        <f>[1]Uva!$M$314</f>
        <v>0</v>
      </c>
      <c r="AB35" s="163">
        <v>0</v>
      </c>
      <c r="AC35" s="163">
        <v>0</v>
      </c>
      <c r="AD35" s="33" t="s">
        <v>79</v>
      </c>
      <c r="AE35" s="73" t="s">
        <v>113</v>
      </c>
      <c r="AF35" s="163">
        <v>0</v>
      </c>
      <c r="AG35" s="163">
        <v>2.2646226415094342</v>
      </c>
      <c r="AH35" s="163">
        <v>2.54</v>
      </c>
      <c r="AI35" s="163">
        <v>2.5376014427412077</v>
      </c>
      <c r="AJ35" s="163">
        <v>0</v>
      </c>
      <c r="AK35" s="163">
        <v>0</v>
      </c>
      <c r="AL35" s="163">
        <v>0</v>
      </c>
      <c r="AM35" s="163">
        <v>0</v>
      </c>
      <c r="AN35" s="163">
        <v>0</v>
      </c>
      <c r="AO35" s="163">
        <v>0</v>
      </c>
      <c r="AP35" s="163">
        <v>0</v>
      </c>
      <c r="AQ35" s="163">
        <v>0</v>
      </c>
      <c r="AR35" s="33" t="s">
        <v>79</v>
      </c>
      <c r="AS35" s="73" t="s">
        <v>122</v>
      </c>
      <c r="AT35" s="163">
        <v>0</v>
      </c>
      <c r="AU35" s="163">
        <v>2.34</v>
      </c>
      <c r="AV35" s="163">
        <v>2.6878472222222221</v>
      </c>
      <c r="AW35" s="163">
        <v>2.2682156133828997</v>
      </c>
      <c r="AX35" s="163">
        <v>0</v>
      </c>
      <c r="AY35" s="163">
        <v>0</v>
      </c>
      <c r="AZ35" s="163">
        <v>0</v>
      </c>
    </row>
    <row r="36" spans="1:57" x14ac:dyDescent="0.3">
      <c r="A36" s="123"/>
      <c r="B36" s="151" t="s">
        <v>64</v>
      </c>
      <c r="C36" s="152">
        <v>0</v>
      </c>
      <c r="D36" s="152">
        <v>2.3542319749216301</v>
      </c>
      <c r="E36" s="152">
        <v>2.0563056727613689</v>
      </c>
      <c r="F36" s="158">
        <v>1.8717557251908397</v>
      </c>
      <c r="G36" s="152">
        <v>0</v>
      </c>
      <c r="H36" s="152">
        <v>0</v>
      </c>
      <c r="I36" s="163">
        <v>0</v>
      </c>
      <c r="J36" s="152">
        <v>0</v>
      </c>
      <c r="K36" s="152">
        <v>0</v>
      </c>
      <c r="L36" s="152">
        <v>0</v>
      </c>
      <c r="M36" s="152">
        <v>0</v>
      </c>
      <c r="N36" s="152"/>
      <c r="O36" s="123"/>
      <c r="P36" s="73" t="s">
        <v>113</v>
      </c>
      <c r="R36" s="163">
        <v>0</v>
      </c>
      <c r="S36" s="163">
        <v>2.2683486238532109</v>
      </c>
      <c r="T36" s="163">
        <v>2.5376014427412077</v>
      </c>
      <c r="U36" s="163">
        <v>2.185214007782101</v>
      </c>
      <c r="W36" s="163">
        <v>0</v>
      </c>
      <c r="X36" s="163">
        <v>0</v>
      </c>
      <c r="Y36" s="163">
        <v>0</v>
      </c>
      <c r="Z36" s="163">
        <v>0</v>
      </c>
      <c r="AA36" s="163">
        <f>[1]Uva!$M$315</f>
        <v>0</v>
      </c>
      <c r="AB36" s="163">
        <v>0</v>
      </c>
      <c r="AC36" s="163">
        <v>0</v>
      </c>
      <c r="AD36" s="33"/>
      <c r="AE36" s="73" t="s">
        <v>122</v>
      </c>
      <c r="AF36" s="163">
        <v>0</v>
      </c>
      <c r="AG36" s="163">
        <v>2.3390310786106032</v>
      </c>
      <c r="AH36" s="163">
        <v>2.69</v>
      </c>
      <c r="AI36" s="163">
        <v>2.6878472222222221</v>
      </c>
      <c r="AJ36" s="163">
        <v>0</v>
      </c>
      <c r="AK36" s="163">
        <v>0</v>
      </c>
      <c r="AL36" s="163">
        <v>0</v>
      </c>
      <c r="AM36" s="163">
        <v>0</v>
      </c>
      <c r="AN36" s="163">
        <v>0</v>
      </c>
      <c r="AO36" s="163">
        <v>0</v>
      </c>
      <c r="AP36" s="163">
        <v>0</v>
      </c>
      <c r="AQ36" s="163">
        <v>0</v>
      </c>
      <c r="AR36" s="33"/>
      <c r="AS36" s="73" t="s">
        <v>142</v>
      </c>
      <c r="AT36" s="163">
        <v>0</v>
      </c>
      <c r="AU36" s="163">
        <v>2.2200000000000002</v>
      </c>
      <c r="AV36" s="163">
        <v>2.4261135668140086</v>
      </c>
      <c r="AW36" s="163">
        <v>2.3387387387387388</v>
      </c>
      <c r="AX36" s="163">
        <v>0</v>
      </c>
      <c r="AY36" s="163">
        <v>0</v>
      </c>
      <c r="AZ36" s="163">
        <v>0</v>
      </c>
    </row>
    <row r="37" spans="1:57" x14ac:dyDescent="0.3">
      <c r="A37" s="11" t="s">
        <v>80</v>
      </c>
      <c r="B37" s="151" t="s">
        <v>63</v>
      </c>
      <c r="C37" s="152">
        <v>0</v>
      </c>
      <c r="D37" s="152">
        <v>0</v>
      </c>
      <c r="E37" s="152">
        <v>0</v>
      </c>
      <c r="F37" s="158">
        <v>0</v>
      </c>
      <c r="G37" s="152">
        <v>0</v>
      </c>
      <c r="H37" s="152">
        <v>0</v>
      </c>
      <c r="I37" s="163">
        <v>0</v>
      </c>
      <c r="J37" s="152">
        <v>0</v>
      </c>
      <c r="K37" s="152">
        <v>0</v>
      </c>
      <c r="L37" s="152">
        <v>0</v>
      </c>
      <c r="M37" s="152">
        <v>0</v>
      </c>
      <c r="N37" s="152"/>
      <c r="O37" s="11" t="s">
        <v>80</v>
      </c>
      <c r="P37" s="73" t="s">
        <v>64</v>
      </c>
      <c r="R37" s="163">
        <v>0</v>
      </c>
      <c r="S37" s="163">
        <v>0</v>
      </c>
      <c r="T37" s="163">
        <v>0</v>
      </c>
      <c r="U37" s="163">
        <v>0</v>
      </c>
      <c r="W37" s="163">
        <v>0</v>
      </c>
      <c r="X37" s="163">
        <v>0</v>
      </c>
      <c r="Y37" s="163">
        <v>0</v>
      </c>
      <c r="Z37" s="163">
        <v>0</v>
      </c>
      <c r="AA37" s="163">
        <f>[1]Uva!$M$348</f>
        <v>0</v>
      </c>
      <c r="AB37" s="163">
        <v>0</v>
      </c>
      <c r="AC37" s="163">
        <v>0</v>
      </c>
      <c r="AD37" s="33" t="s">
        <v>80</v>
      </c>
      <c r="AE37" s="73" t="s">
        <v>113</v>
      </c>
      <c r="AF37" s="163">
        <v>0</v>
      </c>
      <c r="AG37" s="163">
        <v>0</v>
      </c>
      <c r="AI37" s="163">
        <v>0</v>
      </c>
      <c r="AJ37" s="163">
        <v>0</v>
      </c>
      <c r="AK37" s="163">
        <v>0</v>
      </c>
      <c r="AL37" s="163">
        <v>0</v>
      </c>
      <c r="AM37" s="163">
        <v>0</v>
      </c>
      <c r="AN37" s="163">
        <v>0</v>
      </c>
      <c r="AO37" s="163">
        <v>0</v>
      </c>
      <c r="AP37" s="163">
        <v>0</v>
      </c>
      <c r="AQ37" s="163">
        <v>0</v>
      </c>
      <c r="AR37" s="33" t="s">
        <v>80</v>
      </c>
      <c r="AS37" s="73" t="s">
        <v>122</v>
      </c>
      <c r="AT37" s="163">
        <v>0</v>
      </c>
      <c r="AV37" s="163">
        <v>0</v>
      </c>
      <c r="AW37" s="163">
        <v>0</v>
      </c>
      <c r="AX37" s="163">
        <v>0</v>
      </c>
      <c r="AY37" s="163">
        <v>0</v>
      </c>
      <c r="AZ37" s="163">
        <v>0</v>
      </c>
    </row>
    <row r="38" spans="1:57" x14ac:dyDescent="0.3">
      <c r="A38" s="123"/>
      <c r="B38" s="151" t="s">
        <v>64</v>
      </c>
      <c r="C38" s="152">
        <v>0</v>
      </c>
      <c r="D38" s="152">
        <v>0</v>
      </c>
      <c r="E38" s="152">
        <v>0</v>
      </c>
      <c r="F38" s="158">
        <v>0</v>
      </c>
      <c r="G38" s="152">
        <v>0</v>
      </c>
      <c r="H38" s="152">
        <v>0</v>
      </c>
      <c r="I38" s="163">
        <v>0</v>
      </c>
      <c r="J38" s="152">
        <v>0</v>
      </c>
      <c r="K38" s="152">
        <v>0</v>
      </c>
      <c r="L38" s="152">
        <v>0</v>
      </c>
      <c r="M38" s="152">
        <v>0</v>
      </c>
      <c r="N38" s="152"/>
      <c r="O38" s="123"/>
      <c r="P38" s="73" t="s">
        <v>113</v>
      </c>
      <c r="R38" s="163">
        <v>0</v>
      </c>
      <c r="S38" s="163">
        <v>0</v>
      </c>
      <c r="T38" s="163">
        <v>0</v>
      </c>
      <c r="U38" s="163">
        <v>0</v>
      </c>
      <c r="V38" s="163"/>
      <c r="W38" s="163">
        <v>0</v>
      </c>
      <c r="X38" s="163">
        <v>0</v>
      </c>
      <c r="Y38" s="163">
        <v>0</v>
      </c>
      <c r="Z38" s="163">
        <v>0</v>
      </c>
      <c r="AA38" s="163">
        <f>[1]Uva!$M$349</f>
        <v>0</v>
      </c>
      <c r="AB38" s="163">
        <v>0</v>
      </c>
      <c r="AC38" s="163">
        <v>0</v>
      </c>
      <c r="AD38" s="33"/>
      <c r="AE38" s="73" t="s">
        <v>122</v>
      </c>
      <c r="AF38" s="163">
        <v>0</v>
      </c>
      <c r="AG38" s="163">
        <v>0</v>
      </c>
      <c r="AI38" s="163">
        <v>0</v>
      </c>
      <c r="AJ38" s="163">
        <v>0</v>
      </c>
      <c r="AK38" s="163">
        <v>0</v>
      </c>
      <c r="AL38" s="163">
        <v>0</v>
      </c>
      <c r="AM38" s="163">
        <v>0</v>
      </c>
      <c r="AN38" s="163">
        <v>0</v>
      </c>
      <c r="AO38" s="163">
        <v>0</v>
      </c>
      <c r="AP38" s="163">
        <v>0</v>
      </c>
      <c r="AQ38" s="163">
        <v>0</v>
      </c>
      <c r="AR38" s="33"/>
      <c r="AS38" s="73" t="s">
        <v>142</v>
      </c>
      <c r="AT38" s="163">
        <v>0</v>
      </c>
      <c r="AV38" s="163">
        <v>0</v>
      </c>
      <c r="AW38" s="163">
        <v>0</v>
      </c>
      <c r="AX38" s="163">
        <v>0</v>
      </c>
      <c r="AY38" s="163">
        <v>0</v>
      </c>
      <c r="AZ38" s="163">
        <v>0</v>
      </c>
    </row>
    <row r="39" spans="1:57" x14ac:dyDescent="0.3">
      <c r="A39" s="11" t="s">
        <v>81</v>
      </c>
      <c r="B39" s="151" t="s">
        <v>63</v>
      </c>
      <c r="C39" s="152">
        <v>0</v>
      </c>
      <c r="D39" s="152">
        <v>0</v>
      </c>
      <c r="E39" s="152">
        <v>0</v>
      </c>
      <c r="F39" s="158">
        <v>0</v>
      </c>
      <c r="G39" s="152">
        <v>0</v>
      </c>
      <c r="H39" s="152">
        <v>0</v>
      </c>
      <c r="I39" s="163">
        <v>0</v>
      </c>
      <c r="J39" s="152">
        <v>0</v>
      </c>
      <c r="K39" s="152">
        <v>0</v>
      </c>
      <c r="L39" s="152">
        <v>0</v>
      </c>
      <c r="M39" s="152">
        <v>0</v>
      </c>
      <c r="N39" s="152"/>
      <c r="O39" s="11" t="s">
        <v>81</v>
      </c>
      <c r="P39" s="73" t="s">
        <v>64</v>
      </c>
      <c r="R39" s="163">
        <v>0</v>
      </c>
      <c r="S39" s="163">
        <v>0</v>
      </c>
      <c r="T39" s="163">
        <v>0</v>
      </c>
      <c r="U39" s="163">
        <v>0</v>
      </c>
      <c r="V39" s="163"/>
      <c r="W39" s="163">
        <v>0</v>
      </c>
      <c r="X39" s="163">
        <v>0</v>
      </c>
      <c r="Y39" s="163">
        <v>0</v>
      </c>
      <c r="Z39" s="163">
        <v>0</v>
      </c>
      <c r="AA39" s="163">
        <f>[1]Uva!$M$352</f>
        <v>0</v>
      </c>
      <c r="AB39" s="163">
        <v>0</v>
      </c>
      <c r="AC39" s="163">
        <v>0</v>
      </c>
      <c r="AD39" s="33" t="s">
        <v>81</v>
      </c>
      <c r="AE39" s="73" t="s">
        <v>113</v>
      </c>
      <c r="AF39" s="163">
        <v>0</v>
      </c>
      <c r="AG39" s="163">
        <v>0</v>
      </c>
      <c r="AI39" s="163">
        <v>0</v>
      </c>
      <c r="AJ39" s="163">
        <v>0</v>
      </c>
      <c r="AK39" s="163">
        <v>0</v>
      </c>
      <c r="AL39" s="163">
        <v>0</v>
      </c>
      <c r="AM39" s="163">
        <v>0</v>
      </c>
      <c r="AN39" s="163">
        <v>0</v>
      </c>
      <c r="AO39" s="163">
        <v>0</v>
      </c>
      <c r="AP39" s="163">
        <v>0</v>
      </c>
      <c r="AQ39" s="163">
        <v>0</v>
      </c>
      <c r="AR39" s="33" t="s">
        <v>81</v>
      </c>
      <c r="AS39" s="73" t="s">
        <v>122</v>
      </c>
      <c r="AT39" s="163">
        <v>0</v>
      </c>
      <c r="AV39" s="163">
        <v>0</v>
      </c>
      <c r="AW39" s="163">
        <v>0</v>
      </c>
      <c r="AX39" s="163">
        <v>0</v>
      </c>
      <c r="AY39" s="163">
        <v>0</v>
      </c>
      <c r="AZ39" s="163">
        <v>0</v>
      </c>
    </row>
    <row r="40" spans="1:57" x14ac:dyDescent="0.3">
      <c r="A40" s="123"/>
      <c r="B40" s="151" t="s">
        <v>64</v>
      </c>
      <c r="C40" s="152">
        <v>0</v>
      </c>
      <c r="D40" s="152">
        <v>0</v>
      </c>
      <c r="E40" s="152">
        <v>0</v>
      </c>
      <c r="F40" s="158">
        <v>0</v>
      </c>
      <c r="G40" s="152">
        <v>0</v>
      </c>
      <c r="H40" s="152">
        <v>0</v>
      </c>
      <c r="I40" s="163">
        <v>0</v>
      </c>
      <c r="J40" s="152">
        <v>0</v>
      </c>
      <c r="K40" s="152">
        <v>0</v>
      </c>
      <c r="L40" s="152">
        <v>0</v>
      </c>
      <c r="M40" s="152">
        <v>0</v>
      </c>
      <c r="N40" s="152"/>
      <c r="O40" s="123"/>
      <c r="P40" s="73" t="s">
        <v>113</v>
      </c>
      <c r="R40" s="163">
        <v>0</v>
      </c>
      <c r="S40" s="163">
        <v>0</v>
      </c>
      <c r="T40" s="163">
        <v>0</v>
      </c>
      <c r="U40" s="163">
        <v>0</v>
      </c>
      <c r="W40" s="163">
        <v>0</v>
      </c>
      <c r="X40" s="163">
        <v>0</v>
      </c>
      <c r="Y40" s="163">
        <v>0</v>
      </c>
      <c r="Z40" s="163">
        <v>0</v>
      </c>
      <c r="AA40" s="163">
        <f>[1]Uva!$M$353</f>
        <v>0</v>
      </c>
      <c r="AB40" s="163">
        <v>0</v>
      </c>
      <c r="AC40" s="163">
        <v>0</v>
      </c>
      <c r="AD40" s="33"/>
      <c r="AE40" s="73" t="s">
        <v>122</v>
      </c>
      <c r="AF40" s="163">
        <v>0</v>
      </c>
      <c r="AG40" s="163">
        <v>0</v>
      </c>
      <c r="AI40" s="163">
        <v>0</v>
      </c>
      <c r="AJ40" s="163">
        <v>0</v>
      </c>
      <c r="AK40" s="163">
        <v>0</v>
      </c>
      <c r="AL40" s="163">
        <v>0</v>
      </c>
      <c r="AM40" s="163">
        <v>0</v>
      </c>
      <c r="AN40" s="163">
        <v>0</v>
      </c>
      <c r="AO40" s="163">
        <v>0</v>
      </c>
      <c r="AP40" s="163">
        <v>0</v>
      </c>
      <c r="AQ40" s="163">
        <v>0</v>
      </c>
      <c r="AR40" s="33"/>
      <c r="AS40" s="73" t="s">
        <v>142</v>
      </c>
      <c r="AT40" s="163">
        <v>0</v>
      </c>
      <c r="AV40" s="163">
        <v>0</v>
      </c>
      <c r="AW40" s="163">
        <v>0</v>
      </c>
      <c r="AX40" s="163">
        <v>0</v>
      </c>
      <c r="AY40" s="163">
        <v>0</v>
      </c>
      <c r="AZ40" s="163">
        <v>0</v>
      </c>
    </row>
    <row r="41" spans="1:57" x14ac:dyDescent="0.3">
      <c r="A41" s="139" t="s">
        <v>82</v>
      </c>
      <c r="B41" s="151" t="s">
        <v>63</v>
      </c>
      <c r="C41" s="152">
        <v>3</v>
      </c>
      <c r="D41" s="152">
        <v>2.9671255060728741</v>
      </c>
      <c r="E41" s="152">
        <v>2.3256042537030006</v>
      </c>
      <c r="F41" s="158">
        <v>2.9883667796352</v>
      </c>
      <c r="G41" s="152">
        <v>3</v>
      </c>
      <c r="H41" s="152">
        <v>3</v>
      </c>
      <c r="I41" s="163">
        <v>0</v>
      </c>
      <c r="J41" s="152">
        <v>0</v>
      </c>
      <c r="K41" s="152">
        <v>0</v>
      </c>
      <c r="L41" s="152">
        <v>0</v>
      </c>
      <c r="M41" s="152">
        <v>0</v>
      </c>
      <c r="N41" s="152"/>
      <c r="O41" s="139" t="s">
        <v>82</v>
      </c>
      <c r="P41" s="73" t="s">
        <v>64</v>
      </c>
      <c r="R41" s="163">
        <v>2.4500000000000002</v>
      </c>
      <c r="S41" s="163">
        <v>2.3912532002462976</v>
      </c>
      <c r="T41" s="163">
        <v>2.2088610404213767</v>
      </c>
      <c r="U41" s="163">
        <v>2.0882449246889325</v>
      </c>
      <c r="V41" s="163">
        <v>3</v>
      </c>
      <c r="W41" s="163">
        <v>2.5</v>
      </c>
      <c r="X41" s="163">
        <v>2.5</v>
      </c>
      <c r="Y41" s="163">
        <v>2.7</v>
      </c>
      <c r="Z41" s="163">
        <v>0</v>
      </c>
      <c r="AA41" s="163">
        <f>[1]Uva!$M$330</f>
        <v>0</v>
      </c>
      <c r="AB41" s="163">
        <v>0</v>
      </c>
      <c r="AC41" s="163">
        <v>0</v>
      </c>
      <c r="AD41" s="33" t="s">
        <v>82</v>
      </c>
      <c r="AE41" s="73" t="s">
        <v>113</v>
      </c>
      <c r="AF41" s="163">
        <v>2.6647312490374255</v>
      </c>
      <c r="AG41" s="163">
        <v>2.587219981749139</v>
      </c>
      <c r="AI41" s="163">
        <v>2.770684185299868</v>
      </c>
      <c r="AJ41" s="163">
        <v>3</v>
      </c>
      <c r="AK41" s="163">
        <v>3</v>
      </c>
      <c r="AL41" s="163">
        <v>3.166223404255319</v>
      </c>
      <c r="AM41" s="163">
        <v>0</v>
      </c>
      <c r="AN41" s="163">
        <v>0</v>
      </c>
      <c r="AO41" s="163">
        <v>0</v>
      </c>
      <c r="AP41" s="163">
        <v>0</v>
      </c>
      <c r="AQ41" s="163">
        <v>2.4500000000000002</v>
      </c>
      <c r="AR41" s="33" t="s">
        <v>82</v>
      </c>
      <c r="AS41" s="73" t="s">
        <v>122</v>
      </c>
      <c r="AT41" s="163">
        <v>2.4500000000000002</v>
      </c>
      <c r="AU41" s="163">
        <v>2.77</v>
      </c>
      <c r="AV41" s="163">
        <v>2.9268201917227601</v>
      </c>
      <c r="AW41" s="163">
        <v>3</v>
      </c>
      <c r="AX41" s="163">
        <v>3.5</v>
      </c>
      <c r="AY41" s="163">
        <v>3</v>
      </c>
      <c r="AZ41" s="163">
        <v>3.5</v>
      </c>
    </row>
    <row r="42" spans="1:57" x14ac:dyDescent="0.3">
      <c r="A42" s="123"/>
      <c r="B42" s="151" t="s">
        <v>64</v>
      </c>
      <c r="C42" s="152">
        <v>2.241643271570279</v>
      </c>
      <c r="D42" s="152">
        <v>2.5636690236843345</v>
      </c>
      <c r="E42" s="152">
        <v>2.2568211417013475</v>
      </c>
      <c r="F42" s="158">
        <v>2.0882584067319341</v>
      </c>
      <c r="G42" s="152">
        <v>3</v>
      </c>
      <c r="H42" s="152">
        <v>2.5</v>
      </c>
      <c r="I42" s="163">
        <v>2.5</v>
      </c>
      <c r="J42" s="152">
        <v>0</v>
      </c>
      <c r="K42" s="152">
        <v>0</v>
      </c>
      <c r="L42" s="152">
        <v>0</v>
      </c>
      <c r="M42" s="152">
        <v>0</v>
      </c>
      <c r="N42" s="152"/>
      <c r="O42" s="123"/>
      <c r="P42" s="73" t="s">
        <v>113</v>
      </c>
      <c r="R42" s="163">
        <v>2.9999999999999996</v>
      </c>
      <c r="S42" s="163">
        <v>2.587219981749139</v>
      </c>
      <c r="T42" s="163">
        <v>2.770402716009555</v>
      </c>
      <c r="U42" s="163">
        <v>2.8</v>
      </c>
      <c r="V42" s="163">
        <v>3</v>
      </c>
      <c r="W42" s="163">
        <v>3</v>
      </c>
      <c r="X42" s="163">
        <v>3.5</v>
      </c>
      <c r="Y42" s="163">
        <v>0</v>
      </c>
      <c r="Z42" s="163">
        <v>0</v>
      </c>
      <c r="AA42" s="163">
        <f>[1]Uva!$M$331</f>
        <v>0</v>
      </c>
      <c r="AB42" s="163">
        <v>0</v>
      </c>
      <c r="AC42" s="163">
        <v>2.4500000000000002</v>
      </c>
      <c r="AD42" s="33"/>
      <c r="AE42" s="73" t="s">
        <v>122</v>
      </c>
      <c r="AF42" s="163">
        <v>2.4500000000000002</v>
      </c>
      <c r="AG42" s="163">
        <v>2.7733498785510613</v>
      </c>
      <c r="AH42" s="163">
        <v>2.77</v>
      </c>
      <c r="AI42" s="163">
        <v>2.9268201917227601</v>
      </c>
      <c r="AJ42" s="163">
        <v>3.5</v>
      </c>
      <c r="AK42" s="163">
        <v>3</v>
      </c>
      <c r="AL42" s="163">
        <v>3.5</v>
      </c>
      <c r="AM42" s="163">
        <v>0</v>
      </c>
      <c r="AN42" s="163">
        <v>0</v>
      </c>
      <c r="AO42" s="163">
        <v>0</v>
      </c>
      <c r="AP42" s="163">
        <v>0</v>
      </c>
      <c r="AQ42" s="163">
        <v>0</v>
      </c>
      <c r="AR42" s="33"/>
      <c r="AS42" s="73" t="s">
        <v>142</v>
      </c>
      <c r="AT42" s="163">
        <v>2.9999999999999996</v>
      </c>
      <c r="AU42" s="163">
        <v>3.04</v>
      </c>
      <c r="AV42" s="163">
        <v>3.0081300813008132</v>
      </c>
      <c r="AW42" s="163">
        <v>3.2524817983002516</v>
      </c>
      <c r="AX42" s="163">
        <v>3</v>
      </c>
      <c r="AY42" s="163">
        <v>3</v>
      </c>
      <c r="AZ42" s="163">
        <v>3</v>
      </c>
      <c r="BB42" s="163">
        <v>2.5</v>
      </c>
    </row>
    <row r="43" spans="1:57" x14ac:dyDescent="0.3">
      <c r="A43" s="11" t="s">
        <v>83</v>
      </c>
      <c r="B43" s="151" t="s">
        <v>63</v>
      </c>
      <c r="C43" s="152">
        <v>0</v>
      </c>
      <c r="D43" s="152">
        <v>0</v>
      </c>
      <c r="E43" s="152">
        <v>0</v>
      </c>
      <c r="F43" s="158">
        <v>0</v>
      </c>
      <c r="G43" s="152">
        <v>0</v>
      </c>
      <c r="H43" s="152">
        <v>0</v>
      </c>
      <c r="I43" s="163">
        <v>0</v>
      </c>
      <c r="J43" s="152">
        <v>0</v>
      </c>
      <c r="K43" s="152">
        <v>0</v>
      </c>
      <c r="L43" s="152">
        <v>0</v>
      </c>
      <c r="M43" s="152">
        <v>0</v>
      </c>
      <c r="N43" s="152"/>
      <c r="O43" s="11" t="s">
        <v>83</v>
      </c>
      <c r="P43" s="73" t="s">
        <v>64</v>
      </c>
      <c r="R43" s="163">
        <v>0</v>
      </c>
      <c r="S43" s="163">
        <v>0</v>
      </c>
      <c r="T43" s="163">
        <v>0</v>
      </c>
      <c r="U43" s="163">
        <v>0</v>
      </c>
      <c r="W43" s="163">
        <v>0</v>
      </c>
      <c r="X43" s="163">
        <v>0</v>
      </c>
      <c r="Y43" s="163">
        <v>0</v>
      </c>
      <c r="Z43" s="163">
        <v>0</v>
      </c>
      <c r="AA43" s="163">
        <f>[1]Uva!$M$322</f>
        <v>0</v>
      </c>
      <c r="AB43" s="163">
        <v>0</v>
      </c>
      <c r="AC43" s="163">
        <v>0</v>
      </c>
      <c r="AD43" s="33" t="s">
        <v>83</v>
      </c>
      <c r="AE43" s="73" t="s">
        <v>113</v>
      </c>
      <c r="AF43" s="163">
        <v>0</v>
      </c>
      <c r="AG43" s="163">
        <v>0</v>
      </c>
      <c r="AH43" s="163">
        <v>2.93</v>
      </c>
      <c r="AI43" s="163">
        <v>0</v>
      </c>
      <c r="AJ43" s="163">
        <v>0</v>
      </c>
      <c r="AK43" s="163">
        <v>0</v>
      </c>
      <c r="AL43" s="163">
        <v>0</v>
      </c>
      <c r="AM43" s="163">
        <v>0</v>
      </c>
      <c r="AN43" s="163">
        <v>0</v>
      </c>
      <c r="AO43" s="163">
        <v>0</v>
      </c>
      <c r="AP43" s="163">
        <v>0</v>
      </c>
      <c r="AQ43" s="163">
        <v>0</v>
      </c>
      <c r="AR43" s="33" t="s">
        <v>83</v>
      </c>
      <c r="AS43" s="73" t="s">
        <v>122</v>
      </c>
      <c r="AT43" s="163">
        <v>0</v>
      </c>
      <c r="AV43" s="163">
        <v>0</v>
      </c>
      <c r="AW43" s="163">
        <v>0</v>
      </c>
      <c r="AX43" s="163">
        <v>0</v>
      </c>
      <c r="AY43" s="163">
        <v>0</v>
      </c>
      <c r="AZ43" s="163">
        <v>0</v>
      </c>
    </row>
    <row r="44" spans="1:57" x14ac:dyDescent="0.3">
      <c r="A44" s="123"/>
      <c r="B44" s="151" t="s">
        <v>64</v>
      </c>
      <c r="C44" s="152">
        <v>0</v>
      </c>
      <c r="D44" s="152">
        <v>0</v>
      </c>
      <c r="E44" s="152">
        <v>0</v>
      </c>
      <c r="F44" s="158">
        <v>0</v>
      </c>
      <c r="G44" s="152">
        <v>0</v>
      </c>
      <c r="H44" s="152">
        <v>0</v>
      </c>
      <c r="I44" s="163">
        <v>0</v>
      </c>
      <c r="J44" s="152">
        <v>0</v>
      </c>
      <c r="K44" s="152">
        <v>0</v>
      </c>
      <c r="L44" s="152">
        <v>0</v>
      </c>
      <c r="M44" s="152">
        <v>0</v>
      </c>
      <c r="N44" s="152"/>
      <c r="O44" s="123"/>
      <c r="P44" s="73" t="s">
        <v>113</v>
      </c>
      <c r="R44" s="163">
        <v>0</v>
      </c>
      <c r="S44" s="163">
        <v>0</v>
      </c>
      <c r="T44" s="163">
        <v>0</v>
      </c>
      <c r="U44" s="163">
        <v>0</v>
      </c>
      <c r="W44" s="163">
        <v>0</v>
      </c>
      <c r="X44" s="163">
        <v>0</v>
      </c>
      <c r="Y44" s="163">
        <v>0</v>
      </c>
      <c r="Z44" s="163">
        <v>0</v>
      </c>
      <c r="AA44" s="163">
        <f>[1]Uva!$M$323</f>
        <v>0</v>
      </c>
      <c r="AB44" s="163">
        <v>0</v>
      </c>
      <c r="AC44" s="163">
        <v>0</v>
      </c>
      <c r="AD44" s="33"/>
      <c r="AE44" s="73" t="s">
        <v>122</v>
      </c>
      <c r="AF44" s="163">
        <v>0</v>
      </c>
      <c r="AG44" s="163">
        <v>0</v>
      </c>
      <c r="AI44" s="163">
        <v>0</v>
      </c>
      <c r="AJ44" s="163">
        <v>0</v>
      </c>
      <c r="AK44" s="163">
        <v>0</v>
      </c>
      <c r="AL44" s="163">
        <v>0</v>
      </c>
      <c r="AM44" s="163">
        <v>0</v>
      </c>
      <c r="AN44" s="163">
        <v>0</v>
      </c>
      <c r="AO44" s="163">
        <v>0</v>
      </c>
      <c r="AP44" s="163">
        <v>0</v>
      </c>
      <c r="AQ44" s="163">
        <v>0</v>
      </c>
      <c r="AR44" s="33"/>
      <c r="AS44" s="73" t="s">
        <v>142</v>
      </c>
      <c r="AT44" s="163">
        <v>0</v>
      </c>
      <c r="AV44" s="163">
        <v>0</v>
      </c>
      <c r="AW44" s="163">
        <v>0</v>
      </c>
      <c r="AX44" s="163">
        <v>0</v>
      </c>
      <c r="AY44" s="163">
        <v>0</v>
      </c>
      <c r="AZ44" s="163">
        <v>0</v>
      </c>
    </row>
    <row r="45" spans="1:57" x14ac:dyDescent="0.3">
      <c r="A45" s="139" t="s">
        <v>84</v>
      </c>
      <c r="B45" s="151" t="s">
        <v>63</v>
      </c>
      <c r="C45" s="152">
        <v>3.1799941310248698</v>
      </c>
      <c r="D45" s="152">
        <v>2.5</v>
      </c>
      <c r="E45" s="152">
        <v>0</v>
      </c>
      <c r="F45" s="158">
        <v>0</v>
      </c>
      <c r="G45" s="152">
        <v>0</v>
      </c>
      <c r="H45" s="152">
        <v>4</v>
      </c>
      <c r="I45" s="163">
        <v>3</v>
      </c>
      <c r="J45" s="152">
        <v>3.5</v>
      </c>
      <c r="K45" s="152">
        <v>3.5</v>
      </c>
      <c r="L45" s="152">
        <v>2.79</v>
      </c>
      <c r="M45" s="152">
        <v>2.7160389270818719</v>
      </c>
      <c r="N45" s="152">
        <v>2.93</v>
      </c>
      <c r="O45" s="139" t="s">
        <v>84</v>
      </c>
      <c r="P45" s="73" t="s">
        <v>64</v>
      </c>
      <c r="Q45" s="152">
        <v>2.93</v>
      </c>
      <c r="R45" s="163">
        <v>3.9743036992325602</v>
      </c>
      <c r="S45" s="163">
        <v>0</v>
      </c>
      <c r="T45" s="163">
        <v>3</v>
      </c>
      <c r="U45" s="163">
        <v>3</v>
      </c>
      <c r="W45" s="163">
        <v>3</v>
      </c>
      <c r="X45" s="163">
        <v>3</v>
      </c>
      <c r="Y45" s="163">
        <v>3</v>
      </c>
      <c r="Z45" s="163">
        <v>3.5</v>
      </c>
      <c r="AA45" s="163">
        <f>[1]Uva!$M$294</f>
        <v>3.4088750207102225</v>
      </c>
      <c r="AB45" s="163">
        <v>3.5</v>
      </c>
      <c r="AC45" s="163">
        <v>3.5</v>
      </c>
      <c r="AD45" s="33" t="s">
        <v>84</v>
      </c>
      <c r="AE45" s="73" t="s">
        <v>113</v>
      </c>
      <c r="AF45" s="163">
        <v>3.4125517402203696</v>
      </c>
      <c r="AG45" s="163">
        <v>3</v>
      </c>
      <c r="AI45" s="163">
        <v>0</v>
      </c>
      <c r="AJ45" s="163">
        <v>0</v>
      </c>
      <c r="AK45" s="163">
        <v>0</v>
      </c>
      <c r="AL45" s="163">
        <v>3.5999999999999996</v>
      </c>
      <c r="AM45" s="163">
        <v>3.6117899668163189</v>
      </c>
      <c r="AN45" s="163">
        <v>4.2537472446730344</v>
      </c>
      <c r="AO45" s="163">
        <v>3.8916459218781618</v>
      </c>
      <c r="AP45" s="163">
        <v>3.9661740199208273</v>
      </c>
      <c r="AQ45" s="163">
        <v>3.9270052073577344</v>
      </c>
      <c r="AR45" s="33" t="s">
        <v>84</v>
      </c>
      <c r="AS45" s="73" t="s">
        <v>122</v>
      </c>
      <c r="AT45" s="163">
        <v>3.9743036992325602</v>
      </c>
      <c r="AU45" s="163">
        <v>3.8</v>
      </c>
      <c r="AV45" s="163">
        <v>0</v>
      </c>
      <c r="AW45" s="163">
        <v>3.8</v>
      </c>
      <c r="AX45" s="163">
        <v>3.8</v>
      </c>
      <c r="AY45" s="163">
        <v>3.8</v>
      </c>
      <c r="AZ45" s="163">
        <v>3.8</v>
      </c>
      <c r="BA45" s="163">
        <v>3.56</v>
      </c>
      <c r="BB45" s="163">
        <v>3.63</v>
      </c>
      <c r="BC45" s="163">
        <v>3.6</v>
      </c>
      <c r="BD45" s="163">
        <v>3.63</v>
      </c>
      <c r="BE45" s="163">
        <v>3.56</v>
      </c>
    </row>
    <row r="46" spans="1:57" x14ac:dyDescent="0.3">
      <c r="A46" s="123"/>
      <c r="B46" s="151" t="s">
        <v>64</v>
      </c>
      <c r="C46" s="152">
        <v>2.8301810865191146</v>
      </c>
      <c r="D46" s="152">
        <v>0</v>
      </c>
      <c r="E46" s="152">
        <v>0</v>
      </c>
      <c r="F46" s="158">
        <v>3</v>
      </c>
      <c r="G46" s="152">
        <v>0</v>
      </c>
      <c r="H46" s="152">
        <v>0</v>
      </c>
      <c r="I46" s="163">
        <v>0</v>
      </c>
      <c r="J46" s="152">
        <v>3</v>
      </c>
      <c r="K46" s="152">
        <v>3.5</v>
      </c>
      <c r="L46" s="152">
        <v>3.5</v>
      </c>
      <c r="M46" s="152">
        <v>3.5</v>
      </c>
      <c r="N46" s="152">
        <v>3.5</v>
      </c>
      <c r="O46" s="123"/>
      <c r="P46" s="73" t="s">
        <v>113</v>
      </c>
      <c r="Q46" s="152">
        <v>3.5</v>
      </c>
      <c r="R46" s="163">
        <v>3.6086519285769501</v>
      </c>
      <c r="S46" s="163">
        <v>3</v>
      </c>
      <c r="T46" s="163">
        <v>3</v>
      </c>
      <c r="U46" s="163">
        <v>3</v>
      </c>
      <c r="W46" s="163">
        <v>0</v>
      </c>
      <c r="X46" s="163">
        <v>0</v>
      </c>
      <c r="Y46" s="163">
        <v>3.6117899668163189</v>
      </c>
      <c r="Z46" s="163">
        <v>4.2537472446730344</v>
      </c>
      <c r="AA46" s="163">
        <f>[1]Uva!$M$295</f>
        <v>4</v>
      </c>
      <c r="AB46" s="163">
        <v>3.8432023401127173</v>
      </c>
      <c r="AC46" s="163">
        <v>3.9270052073577344</v>
      </c>
      <c r="AD46" s="33"/>
      <c r="AE46" s="73" t="s">
        <v>122</v>
      </c>
      <c r="AF46" s="163">
        <v>3.9630645161290321</v>
      </c>
      <c r="AG46" s="163">
        <v>3.5</v>
      </c>
      <c r="AI46" s="163">
        <v>0</v>
      </c>
      <c r="AJ46" s="163">
        <v>3.8</v>
      </c>
      <c r="AK46" s="163">
        <v>3.8</v>
      </c>
      <c r="AL46" s="163">
        <v>3.8</v>
      </c>
      <c r="AM46" s="163">
        <v>3.6377089783281731</v>
      </c>
      <c r="AN46" s="163">
        <v>3.675627512282269</v>
      </c>
      <c r="AO46" s="163">
        <v>3.5962536552357478</v>
      </c>
      <c r="AP46" s="163">
        <v>3.6411557608539566</v>
      </c>
      <c r="AQ46" s="163">
        <v>3.5741068433527854</v>
      </c>
      <c r="AR46" s="33"/>
      <c r="AS46" s="73" t="s">
        <v>142</v>
      </c>
      <c r="AT46" s="163">
        <v>3.6086519285769501</v>
      </c>
      <c r="AU46" s="163">
        <v>3.61</v>
      </c>
      <c r="AV46" s="163">
        <v>3.51</v>
      </c>
      <c r="AW46" s="163">
        <v>3.51</v>
      </c>
      <c r="AX46" s="163">
        <v>3.5099999999999993</v>
      </c>
      <c r="AY46" s="163">
        <v>3.5</v>
      </c>
      <c r="AZ46" s="163">
        <v>3.5</v>
      </c>
      <c r="BA46" s="163">
        <v>3.5</v>
      </c>
      <c r="BB46" s="163">
        <v>3.5</v>
      </c>
      <c r="BC46" s="163">
        <v>3.89</v>
      </c>
      <c r="BD46" s="163">
        <v>3.7</v>
      </c>
      <c r="BE46" s="163">
        <v>3.6</v>
      </c>
    </row>
    <row r="47" spans="1:57" x14ac:dyDescent="0.3">
      <c r="A47" s="11" t="s">
        <v>85</v>
      </c>
      <c r="B47" s="151" t="s">
        <v>63</v>
      </c>
      <c r="C47" s="152">
        <v>0</v>
      </c>
      <c r="D47" s="152">
        <v>0</v>
      </c>
      <c r="E47" s="152">
        <v>0</v>
      </c>
      <c r="F47" s="158">
        <v>0</v>
      </c>
      <c r="G47" s="152">
        <v>0</v>
      </c>
      <c r="H47" s="152">
        <v>0</v>
      </c>
      <c r="I47" s="163">
        <v>0</v>
      </c>
      <c r="J47" s="152">
        <v>0</v>
      </c>
      <c r="K47" s="152">
        <v>0</v>
      </c>
      <c r="L47" s="152">
        <v>0</v>
      </c>
      <c r="M47" s="152">
        <v>0</v>
      </c>
      <c r="N47" s="152"/>
      <c r="O47" s="11" t="s">
        <v>85</v>
      </c>
      <c r="P47" s="73" t="s">
        <v>64</v>
      </c>
      <c r="R47" s="163">
        <v>0</v>
      </c>
      <c r="S47" s="163">
        <v>0</v>
      </c>
      <c r="T47" s="163">
        <v>0</v>
      </c>
      <c r="U47" s="163">
        <v>0</v>
      </c>
      <c r="W47" s="163">
        <v>0</v>
      </c>
      <c r="X47" s="163">
        <v>0</v>
      </c>
      <c r="Y47" s="163">
        <v>0</v>
      </c>
      <c r="Z47" s="163">
        <v>0</v>
      </c>
      <c r="AA47" s="163">
        <f>[1]Uva!$M$344</f>
        <v>0</v>
      </c>
      <c r="AB47" s="163">
        <v>0</v>
      </c>
      <c r="AC47" s="163">
        <v>0</v>
      </c>
      <c r="AD47" s="33" t="s">
        <v>85</v>
      </c>
      <c r="AE47" s="73" t="s">
        <v>113</v>
      </c>
      <c r="AF47" s="163">
        <v>0</v>
      </c>
      <c r="AG47" s="163">
        <v>0</v>
      </c>
      <c r="AI47" s="163">
        <v>0</v>
      </c>
      <c r="AJ47" s="163">
        <v>0</v>
      </c>
      <c r="AK47" s="163">
        <v>0</v>
      </c>
      <c r="AL47" s="163">
        <v>0</v>
      </c>
      <c r="AM47" s="163">
        <v>0</v>
      </c>
      <c r="AN47" s="163">
        <v>0</v>
      </c>
      <c r="AO47" s="163">
        <v>0</v>
      </c>
      <c r="AP47" s="163">
        <v>0</v>
      </c>
      <c r="AQ47" s="163">
        <v>0</v>
      </c>
      <c r="AR47" s="33" t="s">
        <v>85</v>
      </c>
      <c r="AS47" s="73" t="s">
        <v>122</v>
      </c>
      <c r="AT47" s="163">
        <v>0</v>
      </c>
      <c r="AV47" s="163">
        <v>0</v>
      </c>
      <c r="AW47" s="163">
        <v>0</v>
      </c>
      <c r="AX47" s="163">
        <v>0</v>
      </c>
      <c r="AY47" s="163">
        <v>0</v>
      </c>
      <c r="AZ47" s="163">
        <v>0</v>
      </c>
    </row>
    <row r="48" spans="1:57" x14ac:dyDescent="0.3">
      <c r="A48" s="123"/>
      <c r="B48" s="151" t="s">
        <v>64</v>
      </c>
      <c r="C48" s="152">
        <v>0</v>
      </c>
      <c r="D48" s="152">
        <v>0</v>
      </c>
      <c r="E48" s="152">
        <v>0</v>
      </c>
      <c r="F48" s="158">
        <v>0</v>
      </c>
      <c r="G48" s="152">
        <v>0</v>
      </c>
      <c r="H48" s="152">
        <v>0</v>
      </c>
      <c r="I48" s="163">
        <v>0</v>
      </c>
      <c r="J48" s="152">
        <v>0</v>
      </c>
      <c r="K48" s="152">
        <v>0</v>
      </c>
      <c r="L48" s="152">
        <v>0</v>
      </c>
      <c r="M48" s="152">
        <v>0</v>
      </c>
      <c r="N48" s="152"/>
      <c r="O48" s="123"/>
      <c r="P48" s="73" t="s">
        <v>113</v>
      </c>
      <c r="R48" s="163">
        <v>0</v>
      </c>
      <c r="S48" s="163">
        <v>0</v>
      </c>
      <c r="T48" s="163">
        <v>0</v>
      </c>
      <c r="U48" s="163">
        <v>0</v>
      </c>
      <c r="W48" s="163">
        <v>0</v>
      </c>
      <c r="X48" s="163">
        <v>0</v>
      </c>
      <c r="Y48" s="163">
        <v>0</v>
      </c>
      <c r="Z48" s="163">
        <v>0</v>
      </c>
      <c r="AA48" s="163">
        <f>[1]Uva!$M$345</f>
        <v>0</v>
      </c>
      <c r="AB48" s="163">
        <v>0</v>
      </c>
      <c r="AC48" s="163">
        <v>0</v>
      </c>
      <c r="AD48" s="33"/>
      <c r="AE48" s="73" t="s">
        <v>122</v>
      </c>
      <c r="AF48" s="163">
        <v>0</v>
      </c>
      <c r="AG48" s="163">
        <v>0</v>
      </c>
      <c r="AI48" s="163">
        <v>0</v>
      </c>
      <c r="AJ48" s="163">
        <v>0</v>
      </c>
      <c r="AK48" s="163">
        <v>0</v>
      </c>
      <c r="AL48" s="163">
        <v>0</v>
      </c>
      <c r="AM48" s="163">
        <v>0</v>
      </c>
      <c r="AN48" s="163">
        <v>0</v>
      </c>
      <c r="AO48" s="163">
        <v>0</v>
      </c>
      <c r="AP48" s="163">
        <v>0</v>
      </c>
      <c r="AQ48" s="163">
        <v>0</v>
      </c>
      <c r="AR48" s="33"/>
      <c r="AS48" s="73" t="s">
        <v>142</v>
      </c>
      <c r="AT48" s="163">
        <v>0</v>
      </c>
      <c r="AU48" s="163"/>
      <c r="AV48" s="163">
        <v>0</v>
      </c>
      <c r="AW48" s="163">
        <v>0</v>
      </c>
      <c r="AX48" s="163">
        <v>0</v>
      </c>
      <c r="AY48" s="163">
        <v>0</v>
      </c>
      <c r="AZ48" s="163">
        <v>0</v>
      </c>
    </row>
    <row r="49" spans="1:72" x14ac:dyDescent="0.3">
      <c r="A49" s="139" t="s">
        <v>86</v>
      </c>
      <c r="B49" s="151" t="s">
        <v>63</v>
      </c>
      <c r="C49" s="152">
        <v>2.9096385542168677</v>
      </c>
      <c r="D49" s="152">
        <v>2.8163865546218485</v>
      </c>
      <c r="E49" s="152">
        <v>3</v>
      </c>
      <c r="F49" s="158">
        <v>2.9652777777777777</v>
      </c>
      <c r="G49" s="152">
        <v>3.0058139534883721</v>
      </c>
      <c r="H49" s="152">
        <v>3</v>
      </c>
      <c r="I49" s="163">
        <v>3</v>
      </c>
      <c r="J49" s="152">
        <v>2.9677419354838701</v>
      </c>
      <c r="K49" s="152">
        <v>3.0085470085470098</v>
      </c>
      <c r="L49" s="152">
        <v>3.01</v>
      </c>
      <c r="M49" s="152">
        <v>3</v>
      </c>
      <c r="N49" s="152">
        <v>3</v>
      </c>
      <c r="O49" s="139" t="s">
        <v>86</v>
      </c>
      <c r="P49" s="73" t="s">
        <v>64</v>
      </c>
      <c r="Q49" s="152">
        <v>3</v>
      </c>
      <c r="R49" s="163">
        <v>4.2481203007518795</v>
      </c>
      <c r="S49" s="163">
        <v>3.6388888888888888</v>
      </c>
      <c r="T49" s="163">
        <v>3.1818181818181817</v>
      </c>
      <c r="U49" s="163">
        <v>3</v>
      </c>
      <c r="V49" s="163">
        <v>2.93</v>
      </c>
      <c r="W49" s="163">
        <v>2.9274809160305342</v>
      </c>
      <c r="X49" s="163">
        <v>2.8</v>
      </c>
      <c r="Y49" s="163">
        <v>3.5</v>
      </c>
      <c r="Z49" s="163">
        <v>2.9761904761904763</v>
      </c>
      <c r="AA49" s="163">
        <f>[1]Uva!$M$346</f>
        <v>2.9038461538461537</v>
      </c>
      <c r="AB49" s="163">
        <v>2.7408805031446541</v>
      </c>
      <c r="AC49" s="163">
        <v>3.1166666666666667</v>
      </c>
      <c r="AD49" s="33" t="s">
        <v>86</v>
      </c>
      <c r="AE49" s="73" t="s">
        <v>113</v>
      </c>
      <c r="AF49" s="163">
        <v>2.8538461538461539</v>
      </c>
      <c r="AG49" s="163">
        <v>3.3157894736842106</v>
      </c>
      <c r="AH49" s="163">
        <v>3.24</v>
      </c>
      <c r="AI49" s="163">
        <v>3.2372881355932202</v>
      </c>
      <c r="AJ49" s="163">
        <v>3.4214765100671141</v>
      </c>
      <c r="AK49" s="163">
        <v>3.8263157894736843</v>
      </c>
      <c r="AL49" s="163">
        <v>3.7142857142857144</v>
      </c>
      <c r="AM49" s="163">
        <v>4.666666666666667</v>
      </c>
      <c r="AN49" s="163">
        <v>4.6378378378378375</v>
      </c>
      <c r="AO49" s="163">
        <v>4.541666666666667</v>
      </c>
      <c r="AP49" s="163">
        <v>4.4540229885057467</v>
      </c>
      <c r="AQ49" s="163">
        <v>4.3292682926829267</v>
      </c>
      <c r="AR49" s="33" t="s">
        <v>86</v>
      </c>
      <c r="AS49" s="73" t="s">
        <v>122</v>
      </c>
      <c r="AT49" s="163">
        <v>4.2481203007518795</v>
      </c>
      <c r="AU49" s="163">
        <v>4.32</v>
      </c>
      <c r="AV49" s="163">
        <v>4.1538461538461542</v>
      </c>
      <c r="AW49" s="163">
        <v>4.5641025641025639</v>
      </c>
      <c r="AX49" s="163">
        <v>3.1045296167247387</v>
      </c>
      <c r="AY49" s="163">
        <v>3.0757575757575757</v>
      </c>
      <c r="AZ49" s="163">
        <v>3.2131147540983607</v>
      </c>
      <c r="BA49" s="163">
        <v>3.14</v>
      </c>
      <c r="BB49" s="163">
        <v>3.19</v>
      </c>
      <c r="BC49" s="163">
        <v>3.14</v>
      </c>
      <c r="BD49" s="163">
        <v>3.13</v>
      </c>
      <c r="BE49" s="163">
        <v>3.23</v>
      </c>
    </row>
    <row r="50" spans="1:72" x14ac:dyDescent="0.3">
      <c r="A50" s="123"/>
      <c r="B50" s="151" t="s">
        <v>64</v>
      </c>
      <c r="C50" s="152">
        <v>2.9017241379310348</v>
      </c>
      <c r="D50" s="152">
        <v>3.6388888888888888</v>
      </c>
      <c r="E50" s="152">
        <v>3.1818181818181817</v>
      </c>
      <c r="F50" s="158">
        <v>3</v>
      </c>
      <c r="G50" s="152">
        <v>2.9408450704225353</v>
      </c>
      <c r="H50" s="152">
        <v>2.9326241134751774</v>
      </c>
      <c r="I50" s="163">
        <v>2.8333333333333335</v>
      </c>
      <c r="J50" s="152">
        <v>3.5</v>
      </c>
      <c r="K50" s="152">
        <v>2.9761904761904763</v>
      </c>
      <c r="L50" s="152">
        <v>2.9</v>
      </c>
      <c r="M50" s="152">
        <v>2.7408805031446501</v>
      </c>
      <c r="N50" s="152">
        <v>3</v>
      </c>
      <c r="O50" s="123"/>
      <c r="P50" s="73" t="s">
        <v>113</v>
      </c>
      <c r="Q50" s="152">
        <v>3</v>
      </c>
      <c r="R50" s="163">
        <v>3.5</v>
      </c>
      <c r="S50" s="163">
        <v>3.3157894736842106</v>
      </c>
      <c r="T50" s="163">
        <v>3.325925925925926</v>
      </c>
      <c r="U50" s="163">
        <v>3.3941176470588235</v>
      </c>
      <c r="V50" s="163">
        <v>3.43</v>
      </c>
      <c r="W50" s="163">
        <v>4.7105263157894735</v>
      </c>
      <c r="X50" s="163">
        <v>4.0526315789473681</v>
      </c>
      <c r="Y50" s="163">
        <v>4.6521739130434785</v>
      </c>
      <c r="Z50" s="163">
        <v>4.6691358024691354</v>
      </c>
      <c r="AA50" s="163">
        <f>[1]Uva!$M$347</f>
        <v>5</v>
      </c>
      <c r="AB50" s="163">
        <v>5</v>
      </c>
      <c r="AC50" s="163">
        <v>4.3292682926829267</v>
      </c>
      <c r="AD50" s="33"/>
      <c r="AE50" s="73" t="s">
        <v>122</v>
      </c>
      <c r="AF50" s="163">
        <v>4.2481203007518795</v>
      </c>
      <c r="AG50" s="163">
        <v>4.3236994219653182</v>
      </c>
      <c r="AH50" s="163">
        <v>4.1500000000000004</v>
      </c>
      <c r="AI50" s="163">
        <v>4.1538461538461542</v>
      </c>
      <c r="AJ50" s="163">
        <v>3.1045296167247387</v>
      </c>
      <c r="AK50" s="163">
        <v>3.0757575757575757</v>
      </c>
      <c r="AL50" s="163">
        <v>3.2131147540983607</v>
      </c>
      <c r="AM50" s="163">
        <v>3.1363636363636362</v>
      </c>
      <c r="AN50" s="163">
        <v>3.1956521739130435</v>
      </c>
      <c r="AO50" s="163">
        <v>3.140845070422535</v>
      </c>
      <c r="AP50" s="163">
        <v>3.1291545189504371</v>
      </c>
      <c r="AQ50" s="163">
        <v>0</v>
      </c>
      <c r="AR50" s="33"/>
      <c r="AS50" s="73" t="s">
        <v>142</v>
      </c>
      <c r="AT50" s="163">
        <v>3.5</v>
      </c>
      <c r="AU50" s="163">
        <v>3.81</v>
      </c>
      <c r="AV50" s="163">
        <v>4</v>
      </c>
      <c r="AW50" s="163">
        <v>4</v>
      </c>
      <c r="AX50" s="163">
        <v>3.23</v>
      </c>
      <c r="AY50" s="163">
        <v>3.191740412979351</v>
      </c>
      <c r="AZ50" s="163">
        <v>4</v>
      </c>
      <c r="BA50" s="163">
        <v>3.28</v>
      </c>
      <c r="BB50" s="163">
        <v>3.3</v>
      </c>
      <c r="BC50" s="163">
        <v>3.63</v>
      </c>
      <c r="BD50" s="163">
        <v>3.84</v>
      </c>
      <c r="BE50" s="163">
        <v>3.69</v>
      </c>
    </row>
    <row r="51" spans="1:72" x14ac:dyDescent="0.3">
      <c r="A51" s="139" t="s">
        <v>87</v>
      </c>
      <c r="B51" s="151" t="s">
        <v>63</v>
      </c>
      <c r="C51" s="152">
        <v>3.9327122153209109</v>
      </c>
      <c r="D51" s="152">
        <v>3.0382775119617227</v>
      </c>
      <c r="E51" s="152">
        <v>2.9388718173836699</v>
      </c>
      <c r="F51" s="158">
        <v>3.35</v>
      </c>
      <c r="G51" s="152">
        <v>0</v>
      </c>
      <c r="H51" s="152">
        <v>0</v>
      </c>
      <c r="I51" s="163">
        <v>0</v>
      </c>
      <c r="J51" s="152">
        <v>0</v>
      </c>
      <c r="K51" s="152">
        <v>0</v>
      </c>
      <c r="L51" s="152">
        <v>0</v>
      </c>
      <c r="M51" s="152">
        <v>0</v>
      </c>
      <c r="N51" s="152">
        <v>3.5</v>
      </c>
      <c r="O51" s="139" t="s">
        <v>87</v>
      </c>
      <c r="P51" s="73" t="s">
        <v>64</v>
      </c>
      <c r="Q51" s="152">
        <v>3.5</v>
      </c>
      <c r="R51" s="163">
        <v>4</v>
      </c>
      <c r="S51" s="163">
        <v>3.0377308707124011</v>
      </c>
      <c r="T51" s="163">
        <v>3.1</v>
      </c>
      <c r="U51" s="163">
        <v>3</v>
      </c>
      <c r="W51" s="163">
        <v>0</v>
      </c>
      <c r="X51" s="163">
        <v>0</v>
      </c>
      <c r="Y51" s="163">
        <v>0</v>
      </c>
      <c r="Z51" s="163">
        <v>0</v>
      </c>
      <c r="AA51" s="163">
        <f>[1]Uva!$M$332</f>
        <v>0</v>
      </c>
      <c r="AB51" s="163">
        <v>0</v>
      </c>
      <c r="AC51" s="163">
        <v>0</v>
      </c>
      <c r="AD51" s="33" t="s">
        <v>87</v>
      </c>
      <c r="AE51" s="73" t="s">
        <v>113</v>
      </c>
      <c r="AF51" s="163">
        <v>3.4252669039145909</v>
      </c>
      <c r="AG51" s="163">
        <v>3.046116504854369</v>
      </c>
      <c r="AH51" s="163">
        <v>3.07</v>
      </c>
      <c r="AI51" s="163">
        <v>3.068686401480111</v>
      </c>
      <c r="AJ51" s="163">
        <v>0</v>
      </c>
      <c r="AK51" s="163">
        <v>0</v>
      </c>
      <c r="AL51" s="163">
        <v>0</v>
      </c>
      <c r="AM51" s="163">
        <v>0</v>
      </c>
      <c r="AN51" s="163">
        <v>0</v>
      </c>
      <c r="AO51" s="163">
        <v>0</v>
      </c>
      <c r="AP51" s="163">
        <v>0</v>
      </c>
      <c r="AQ51" s="163">
        <v>0</v>
      </c>
      <c r="AR51" s="33" t="s">
        <v>87</v>
      </c>
      <c r="AS51" s="73" t="s">
        <v>122</v>
      </c>
      <c r="AT51" s="163">
        <v>4</v>
      </c>
      <c r="AU51" s="163">
        <v>3.17</v>
      </c>
      <c r="AV51" s="163">
        <v>3.1092384519350813</v>
      </c>
      <c r="AW51" s="163">
        <v>3</v>
      </c>
      <c r="AX51" s="163">
        <v>0</v>
      </c>
      <c r="AY51" s="163">
        <v>0</v>
      </c>
      <c r="AZ51" s="163">
        <v>0</v>
      </c>
    </row>
    <row r="52" spans="1:72" x14ac:dyDescent="0.3">
      <c r="A52" s="123"/>
      <c r="B52" s="151" t="s">
        <v>64</v>
      </c>
      <c r="C52" s="152">
        <v>3.0925925925925926</v>
      </c>
      <c r="D52" s="152">
        <v>3.0377308707124011</v>
      </c>
      <c r="E52" s="152">
        <v>3.1002411817907749</v>
      </c>
      <c r="F52" s="158">
        <v>3</v>
      </c>
      <c r="G52" s="152">
        <v>0</v>
      </c>
      <c r="H52" s="152">
        <v>0</v>
      </c>
      <c r="I52" s="163">
        <v>0</v>
      </c>
      <c r="J52" s="152">
        <v>0</v>
      </c>
      <c r="K52" s="152">
        <v>0</v>
      </c>
      <c r="L52" s="152">
        <v>0</v>
      </c>
      <c r="M52" s="152">
        <v>0</v>
      </c>
      <c r="N52" s="152"/>
      <c r="O52" s="123"/>
      <c r="P52" s="73" t="s">
        <v>113</v>
      </c>
      <c r="R52" s="163">
        <v>4.9578207381370829</v>
      </c>
      <c r="S52" s="163">
        <v>3.046116504854369</v>
      </c>
      <c r="T52" s="163">
        <v>3.068686401480111</v>
      </c>
      <c r="U52" s="163">
        <v>3.5</v>
      </c>
      <c r="W52" s="163">
        <v>0</v>
      </c>
      <c r="X52" s="163">
        <v>0</v>
      </c>
      <c r="Y52" s="163">
        <v>0</v>
      </c>
      <c r="Z52" s="163">
        <v>0</v>
      </c>
      <c r="AA52" s="163">
        <f>[1]Uva!$M$333</f>
        <v>0</v>
      </c>
      <c r="AB52" s="163">
        <v>0</v>
      </c>
      <c r="AC52" s="163">
        <v>0</v>
      </c>
      <c r="AD52" s="33"/>
      <c r="AE52" s="73" t="s">
        <v>122</v>
      </c>
      <c r="AF52" s="163">
        <v>4</v>
      </c>
      <c r="AG52" s="163">
        <v>3.1655390166892197</v>
      </c>
      <c r="AH52" s="163">
        <v>3.11</v>
      </c>
      <c r="AI52" s="163">
        <v>3.1092384519350813</v>
      </c>
      <c r="AJ52" s="163">
        <v>0</v>
      </c>
      <c r="AK52" s="163">
        <v>0</v>
      </c>
      <c r="AL52" s="163">
        <v>0</v>
      </c>
      <c r="AM52" s="163">
        <v>0</v>
      </c>
      <c r="AN52" s="163">
        <v>0</v>
      </c>
      <c r="AO52" s="163">
        <v>0</v>
      </c>
      <c r="AP52" s="163">
        <v>0</v>
      </c>
      <c r="AQ52" s="163">
        <v>0</v>
      </c>
      <c r="AR52" s="33"/>
      <c r="AS52" s="73" t="s">
        <v>142</v>
      </c>
      <c r="AT52" s="163">
        <v>4.9578207381370829</v>
      </c>
      <c r="AU52" s="163">
        <v>4</v>
      </c>
      <c r="AV52" s="163">
        <v>5.0771084337349404</v>
      </c>
      <c r="AW52" s="163">
        <v>4.5</v>
      </c>
      <c r="AX52" s="163">
        <v>0</v>
      </c>
      <c r="AY52" s="163">
        <v>0</v>
      </c>
      <c r="AZ52" s="163">
        <v>0</v>
      </c>
    </row>
    <row r="53" spans="1:72" x14ac:dyDescent="0.3">
      <c r="A53" s="139" t="s">
        <v>88</v>
      </c>
      <c r="B53" s="151" t="s">
        <v>63</v>
      </c>
      <c r="C53" s="152">
        <v>0</v>
      </c>
      <c r="D53" s="152">
        <v>0</v>
      </c>
      <c r="E53" s="152">
        <v>0</v>
      </c>
      <c r="F53" s="158">
        <v>2</v>
      </c>
      <c r="G53" s="152">
        <v>0</v>
      </c>
      <c r="H53" s="152">
        <v>0</v>
      </c>
      <c r="I53" s="163">
        <v>0</v>
      </c>
      <c r="J53" s="152">
        <v>0</v>
      </c>
      <c r="K53" s="152">
        <v>0</v>
      </c>
      <c r="L53" s="152">
        <v>3</v>
      </c>
      <c r="M53" s="152">
        <v>0</v>
      </c>
      <c r="N53" s="152"/>
      <c r="O53" s="139" t="s">
        <v>88</v>
      </c>
      <c r="P53" s="73" t="s">
        <v>64</v>
      </c>
      <c r="R53" s="163">
        <v>0</v>
      </c>
      <c r="S53" s="163">
        <v>0</v>
      </c>
      <c r="T53" s="163">
        <v>0</v>
      </c>
      <c r="U53" s="163">
        <v>0</v>
      </c>
      <c r="V53" s="163">
        <v>0</v>
      </c>
      <c r="W53" s="163">
        <v>0</v>
      </c>
      <c r="X53" s="163">
        <v>2</v>
      </c>
      <c r="Y53" s="163">
        <v>0</v>
      </c>
      <c r="Z53" s="163">
        <v>0</v>
      </c>
      <c r="AA53" s="163">
        <f>[1]Uva!$M$292</f>
        <v>2.5</v>
      </c>
      <c r="AB53" s="163">
        <v>0</v>
      </c>
      <c r="AC53" s="163">
        <v>0</v>
      </c>
      <c r="AD53" s="33" t="s">
        <v>88</v>
      </c>
      <c r="AE53" s="73" t="s">
        <v>113</v>
      </c>
      <c r="AF53" s="163">
        <v>0</v>
      </c>
      <c r="AG53" s="163">
        <v>0</v>
      </c>
      <c r="AI53" s="163">
        <v>0</v>
      </c>
      <c r="AJ53" s="163">
        <v>0</v>
      </c>
      <c r="AK53" s="163">
        <v>0</v>
      </c>
      <c r="AL53" s="163">
        <v>0</v>
      </c>
      <c r="AM53" s="163">
        <v>0</v>
      </c>
      <c r="AN53" s="163">
        <v>0</v>
      </c>
      <c r="AO53" s="163">
        <v>2.8</v>
      </c>
      <c r="AP53" s="163">
        <v>0</v>
      </c>
      <c r="AQ53" s="163">
        <v>0</v>
      </c>
      <c r="AR53" s="33" t="s">
        <v>88</v>
      </c>
      <c r="AS53" s="73" t="s">
        <v>122</v>
      </c>
      <c r="AT53" s="163">
        <v>0</v>
      </c>
      <c r="AV53" s="163">
        <v>0</v>
      </c>
      <c r="AW53" s="163">
        <v>0</v>
      </c>
      <c r="AX53" s="163">
        <v>0</v>
      </c>
      <c r="AY53" s="163">
        <v>0</v>
      </c>
      <c r="AZ53" s="163">
        <v>0</v>
      </c>
    </row>
    <row r="54" spans="1:72" x14ac:dyDescent="0.3">
      <c r="A54" s="123"/>
      <c r="B54" s="151" t="s">
        <v>64</v>
      </c>
      <c r="C54" s="152">
        <v>0</v>
      </c>
      <c r="D54" s="152">
        <v>0</v>
      </c>
      <c r="E54" s="152">
        <v>0</v>
      </c>
      <c r="F54" s="158">
        <v>0</v>
      </c>
      <c r="G54" s="152">
        <v>0</v>
      </c>
      <c r="H54" s="152">
        <v>0</v>
      </c>
      <c r="I54" s="163">
        <v>2</v>
      </c>
      <c r="J54" s="152">
        <v>0</v>
      </c>
      <c r="K54" s="152">
        <v>0</v>
      </c>
      <c r="L54" s="152">
        <v>2.5</v>
      </c>
      <c r="M54" s="152">
        <v>0</v>
      </c>
      <c r="N54" s="152"/>
      <c r="O54" s="123"/>
      <c r="P54" s="73" t="s">
        <v>113</v>
      </c>
      <c r="R54" s="163">
        <v>0</v>
      </c>
      <c r="S54" s="163">
        <v>0</v>
      </c>
      <c r="T54" s="163">
        <v>0</v>
      </c>
      <c r="U54" s="163">
        <v>0</v>
      </c>
      <c r="V54" s="163">
        <v>0</v>
      </c>
      <c r="W54" s="163">
        <v>0</v>
      </c>
      <c r="X54" s="163">
        <v>0</v>
      </c>
      <c r="Y54" s="163">
        <v>0</v>
      </c>
      <c r="Z54" s="163">
        <v>0</v>
      </c>
      <c r="AA54" s="163">
        <f>[1]Uva!$M$293</f>
        <v>2.8</v>
      </c>
      <c r="AB54" s="163">
        <v>0</v>
      </c>
      <c r="AC54" s="163">
        <v>0</v>
      </c>
      <c r="AD54" s="33"/>
      <c r="AE54" s="73" t="s">
        <v>122</v>
      </c>
      <c r="AF54" s="163">
        <v>0</v>
      </c>
      <c r="AG54" s="163">
        <v>0</v>
      </c>
      <c r="AI54" s="163">
        <v>0</v>
      </c>
      <c r="AJ54" s="163">
        <v>0</v>
      </c>
      <c r="AK54" s="163">
        <v>0</v>
      </c>
      <c r="AL54" s="163">
        <v>0</v>
      </c>
      <c r="AM54" s="163">
        <v>0</v>
      </c>
      <c r="AN54" s="163">
        <v>0</v>
      </c>
      <c r="AO54" s="163">
        <v>0</v>
      </c>
      <c r="AP54" s="163">
        <v>0</v>
      </c>
      <c r="AQ54" s="163">
        <v>0</v>
      </c>
      <c r="AR54" s="33"/>
      <c r="AS54" s="73" t="s">
        <v>142</v>
      </c>
      <c r="AT54" s="163">
        <v>0</v>
      </c>
      <c r="AV54" s="163">
        <v>0</v>
      </c>
      <c r="AW54" s="163">
        <v>0</v>
      </c>
      <c r="AX54" s="163">
        <v>0</v>
      </c>
      <c r="AY54" s="163">
        <v>0</v>
      </c>
      <c r="AZ54" s="163">
        <v>0</v>
      </c>
      <c r="BC54" s="163">
        <v>2.5</v>
      </c>
    </row>
    <row r="55" spans="1:72" x14ac:dyDescent="0.3">
      <c r="A55" s="11" t="s">
        <v>89</v>
      </c>
      <c r="B55" s="151" t="s">
        <v>63</v>
      </c>
      <c r="C55" s="152">
        <v>0</v>
      </c>
      <c r="D55" s="152">
        <v>0</v>
      </c>
      <c r="E55" s="152">
        <v>0</v>
      </c>
      <c r="F55" s="158">
        <v>0</v>
      </c>
      <c r="G55" s="152">
        <v>0</v>
      </c>
      <c r="H55" s="152">
        <v>0</v>
      </c>
      <c r="I55" s="163">
        <v>0</v>
      </c>
      <c r="J55" s="152">
        <v>0</v>
      </c>
      <c r="K55" s="152">
        <v>0</v>
      </c>
      <c r="L55" s="152">
        <v>0</v>
      </c>
      <c r="M55" s="152">
        <v>0</v>
      </c>
      <c r="N55" s="152"/>
      <c r="O55" s="11" t="s">
        <v>89</v>
      </c>
      <c r="P55" s="73" t="s">
        <v>64</v>
      </c>
      <c r="R55" s="163">
        <v>0</v>
      </c>
      <c r="S55" s="163">
        <v>0</v>
      </c>
      <c r="T55" s="163">
        <v>0</v>
      </c>
      <c r="U55" s="163">
        <v>0</v>
      </c>
      <c r="V55" s="163">
        <v>0</v>
      </c>
      <c r="W55" s="163">
        <v>0</v>
      </c>
      <c r="X55" s="163">
        <v>0</v>
      </c>
      <c r="Y55" s="163">
        <v>0</v>
      </c>
      <c r="Z55" s="163">
        <v>0</v>
      </c>
      <c r="AA55" s="163">
        <f>[1]Uva!$M$350</f>
        <v>0</v>
      </c>
      <c r="AB55" s="163">
        <v>0</v>
      </c>
      <c r="AC55" s="163">
        <v>0</v>
      </c>
      <c r="AD55" s="33" t="s">
        <v>89</v>
      </c>
      <c r="AE55" s="73" t="s">
        <v>113</v>
      </c>
      <c r="AF55" s="163">
        <v>0</v>
      </c>
      <c r="AG55" s="163">
        <v>0</v>
      </c>
      <c r="AI55" s="163">
        <v>0</v>
      </c>
      <c r="AJ55" s="163">
        <v>0</v>
      </c>
      <c r="AK55" s="163">
        <v>0</v>
      </c>
      <c r="AL55" s="163">
        <v>0</v>
      </c>
      <c r="AM55" s="163">
        <v>0</v>
      </c>
      <c r="AN55" s="163">
        <v>0</v>
      </c>
      <c r="AO55" s="163">
        <v>0</v>
      </c>
      <c r="AP55" s="163">
        <v>0</v>
      </c>
      <c r="AQ55" s="163">
        <v>0</v>
      </c>
      <c r="AR55" s="33" t="s">
        <v>89</v>
      </c>
      <c r="AS55" s="73" t="s">
        <v>122</v>
      </c>
      <c r="AT55" s="163">
        <v>0</v>
      </c>
      <c r="AV55" s="163">
        <v>0</v>
      </c>
      <c r="AW55" s="163">
        <v>0</v>
      </c>
      <c r="AX55" s="163">
        <v>0</v>
      </c>
      <c r="AY55" s="163">
        <v>0</v>
      </c>
      <c r="AZ55" s="163">
        <v>0</v>
      </c>
    </row>
    <row r="56" spans="1:72" x14ac:dyDescent="0.3">
      <c r="A56" s="15"/>
      <c r="B56" s="153" t="s">
        <v>64</v>
      </c>
      <c r="C56" s="154">
        <v>0</v>
      </c>
      <c r="D56" s="154">
        <v>0</v>
      </c>
      <c r="E56" s="154">
        <v>0</v>
      </c>
      <c r="F56" s="159">
        <v>0</v>
      </c>
      <c r="G56" s="154">
        <v>0</v>
      </c>
      <c r="H56" s="154">
        <v>0</v>
      </c>
      <c r="I56" s="164">
        <v>0</v>
      </c>
      <c r="J56" s="154">
        <v>0</v>
      </c>
      <c r="K56" s="154">
        <v>0</v>
      </c>
      <c r="L56" s="154">
        <v>0</v>
      </c>
      <c r="M56" s="154">
        <v>0</v>
      </c>
      <c r="N56" s="154"/>
      <c r="O56" s="37"/>
      <c r="P56" s="74" t="s">
        <v>113</v>
      </c>
      <c r="Q56" s="164">
        <v>0</v>
      </c>
      <c r="R56" s="164">
        <v>0</v>
      </c>
      <c r="S56" s="164">
        <v>0</v>
      </c>
      <c r="T56" s="164">
        <v>0</v>
      </c>
      <c r="U56" s="164">
        <v>0</v>
      </c>
      <c r="V56" s="164">
        <v>0</v>
      </c>
      <c r="W56" s="164">
        <v>0</v>
      </c>
      <c r="X56" s="164">
        <v>0</v>
      </c>
      <c r="Y56" s="164">
        <f>[1]Uva!$M$351</f>
        <v>0</v>
      </c>
      <c r="AB56" s="164">
        <v>0</v>
      </c>
      <c r="AC56" s="164">
        <v>0</v>
      </c>
      <c r="AD56" s="37"/>
      <c r="AE56" s="74" t="s">
        <v>122</v>
      </c>
      <c r="AF56" s="164">
        <v>0</v>
      </c>
      <c r="AG56" s="164">
        <v>0</v>
      </c>
      <c r="AI56" s="164">
        <v>0</v>
      </c>
      <c r="AJ56" s="164">
        <v>0</v>
      </c>
      <c r="AK56" s="164">
        <v>0</v>
      </c>
      <c r="AL56" s="164">
        <v>0</v>
      </c>
      <c r="AM56" s="164">
        <v>0</v>
      </c>
      <c r="AN56" s="164">
        <v>0</v>
      </c>
      <c r="AO56" s="164">
        <v>0</v>
      </c>
      <c r="AP56" s="164">
        <v>0</v>
      </c>
      <c r="AQ56" s="164">
        <v>0</v>
      </c>
      <c r="AR56" s="37"/>
      <c r="AS56" s="74" t="s">
        <v>142</v>
      </c>
      <c r="AT56" s="164">
        <v>0</v>
      </c>
      <c r="AV56" s="164">
        <v>0</v>
      </c>
      <c r="AW56" s="164">
        <v>0</v>
      </c>
      <c r="AX56" s="164">
        <v>0</v>
      </c>
      <c r="AY56" s="164">
        <v>0</v>
      </c>
      <c r="AZ56" s="164">
        <v>0</v>
      </c>
    </row>
    <row r="57" spans="1:72" x14ac:dyDescent="0.3">
      <c r="H57" s="154">
        <v>0</v>
      </c>
    </row>
    <row r="60" spans="1:72" x14ac:dyDescent="0.3">
      <c r="A60" s="1" t="s">
        <v>156</v>
      </c>
      <c r="B60" s="1"/>
    </row>
    <row r="61" spans="1:72" x14ac:dyDescent="0.3">
      <c r="A61" s="1" t="s">
        <v>157</v>
      </c>
      <c r="B61" s="1"/>
    </row>
    <row r="62" spans="1:72" x14ac:dyDescent="0.3">
      <c r="A62" s="1" t="s">
        <v>158</v>
      </c>
      <c r="B62" s="1"/>
    </row>
    <row r="63" spans="1:72" x14ac:dyDescent="0.3">
      <c r="C63" s="147">
        <f>+C1</f>
        <v>43831</v>
      </c>
      <c r="D63" s="147">
        <f t="shared" ref="D63:N63" si="0">+D1</f>
        <v>43862</v>
      </c>
      <c r="E63" s="147">
        <f t="shared" si="0"/>
        <v>43891</v>
      </c>
      <c r="F63" s="147">
        <f t="shared" si="0"/>
        <v>43922</v>
      </c>
      <c r="G63" s="147">
        <f t="shared" si="0"/>
        <v>43952</v>
      </c>
      <c r="H63" s="147">
        <f t="shared" si="0"/>
        <v>43983</v>
      </c>
      <c r="I63" s="147">
        <f t="shared" si="0"/>
        <v>44013</v>
      </c>
      <c r="J63" s="147">
        <f t="shared" si="0"/>
        <v>44044</v>
      </c>
      <c r="K63" s="147">
        <f>+K1</f>
        <v>44075</v>
      </c>
      <c r="L63" s="147">
        <f t="shared" si="0"/>
        <v>44105</v>
      </c>
      <c r="M63" s="147">
        <f t="shared" si="0"/>
        <v>44136</v>
      </c>
      <c r="N63" s="147">
        <f t="shared" si="0"/>
        <v>44166</v>
      </c>
      <c r="O63" s="147"/>
      <c r="P63" s="147">
        <f t="shared" ref="P63:Z63" si="1">+R1</f>
        <v>44197</v>
      </c>
      <c r="Q63" s="147">
        <f t="shared" si="1"/>
        <v>44228</v>
      </c>
      <c r="R63" s="147">
        <f t="shared" si="1"/>
        <v>44256</v>
      </c>
      <c r="S63" s="147">
        <f t="shared" si="1"/>
        <v>44287</v>
      </c>
      <c r="T63" s="147">
        <f t="shared" si="1"/>
        <v>44317</v>
      </c>
      <c r="U63" s="147">
        <f t="shared" si="1"/>
        <v>44348</v>
      </c>
      <c r="V63" s="147">
        <f t="shared" si="1"/>
        <v>44378</v>
      </c>
      <c r="W63" s="147">
        <f t="shared" si="1"/>
        <v>44409</v>
      </c>
      <c r="X63" s="147">
        <f t="shared" si="1"/>
        <v>44440</v>
      </c>
      <c r="Y63" s="147">
        <f t="shared" si="1"/>
        <v>44470</v>
      </c>
      <c r="Z63" s="147">
        <f t="shared" si="1"/>
        <v>44501</v>
      </c>
      <c r="AA63" s="147">
        <f>+AC1</f>
        <v>44531</v>
      </c>
      <c r="AB63" s="147">
        <f t="shared" ref="AB63:AM63" si="2">+AF1</f>
        <v>44562</v>
      </c>
      <c r="AC63" s="147">
        <f t="shared" si="2"/>
        <v>44593</v>
      </c>
      <c r="AD63" s="147">
        <f t="shared" si="2"/>
        <v>44621</v>
      </c>
      <c r="AE63" s="147">
        <f t="shared" si="2"/>
        <v>44652</v>
      </c>
      <c r="AF63" s="147">
        <f t="shared" si="2"/>
        <v>44682</v>
      </c>
      <c r="AG63" s="147">
        <f t="shared" si="2"/>
        <v>44713</v>
      </c>
      <c r="AH63" s="147">
        <f t="shared" si="2"/>
        <v>44743</v>
      </c>
      <c r="AI63" s="147">
        <f t="shared" si="2"/>
        <v>44774</v>
      </c>
      <c r="AJ63" s="147">
        <f t="shared" si="2"/>
        <v>44805</v>
      </c>
      <c r="AK63" s="147">
        <f t="shared" si="2"/>
        <v>44835</v>
      </c>
      <c r="AL63" s="147">
        <f t="shared" si="2"/>
        <v>44866</v>
      </c>
      <c r="AM63" s="147">
        <f t="shared" si="2"/>
        <v>44896</v>
      </c>
      <c r="AN63" s="147">
        <f t="shared" ref="AN63:AY63" si="3">+AT1</f>
        <v>44927</v>
      </c>
      <c r="AO63" s="147">
        <f t="shared" si="3"/>
        <v>44958</v>
      </c>
      <c r="AP63" s="147">
        <f t="shared" si="3"/>
        <v>44986</v>
      </c>
      <c r="AQ63" s="147">
        <f t="shared" si="3"/>
        <v>45017</v>
      </c>
      <c r="AR63" s="147">
        <f t="shared" si="3"/>
        <v>45047</v>
      </c>
      <c r="AS63" s="147">
        <f t="shared" si="3"/>
        <v>45078</v>
      </c>
      <c r="AT63" s="147">
        <f t="shared" si="3"/>
        <v>45108</v>
      </c>
      <c r="AU63" s="147">
        <f t="shared" si="3"/>
        <v>45139</v>
      </c>
      <c r="AV63" s="147">
        <f t="shared" si="3"/>
        <v>45170</v>
      </c>
      <c r="AW63" s="147">
        <f t="shared" si="3"/>
        <v>45200</v>
      </c>
      <c r="AX63" s="147">
        <f t="shared" si="3"/>
        <v>45231</v>
      </c>
      <c r="AY63" s="147">
        <f t="shared" si="3"/>
        <v>45261</v>
      </c>
      <c r="BB63" s="147">
        <f t="shared" ref="BB63:BC63" si="4">+BF1</f>
        <v>0</v>
      </c>
      <c r="BC63" s="147">
        <f t="shared" si="4"/>
        <v>0</v>
      </c>
      <c r="BD63" s="147">
        <f>+BH1</f>
        <v>0</v>
      </c>
      <c r="BE63" s="147">
        <f t="shared" ref="BE63" si="5">+BI1</f>
        <v>0</v>
      </c>
      <c r="BF63" s="147">
        <f t="shared" ref="BF63" si="6">+BJ1</f>
        <v>0</v>
      </c>
      <c r="BG63" s="147">
        <f t="shared" ref="BG63" si="7">+BK1</f>
        <v>0</v>
      </c>
      <c r="BH63" s="147">
        <f t="shared" ref="BH63" si="8">+BL1</f>
        <v>0</v>
      </c>
      <c r="BI63" s="147">
        <f t="shared" ref="BI63" si="9">+BM1</f>
        <v>0</v>
      </c>
      <c r="BJ63" s="147">
        <f t="shared" ref="BJ63" si="10">+BN1</f>
        <v>0</v>
      </c>
      <c r="BK63" s="147">
        <f t="shared" ref="BK63" si="11">+BO1</f>
        <v>0</v>
      </c>
      <c r="BL63" s="147">
        <f t="shared" ref="BL63" si="12">+BP1</f>
        <v>0</v>
      </c>
      <c r="BM63" s="147">
        <f t="shared" ref="BM63" si="13">+BQ1</f>
        <v>0</v>
      </c>
      <c r="BN63" s="147">
        <f t="shared" ref="BN63" si="14">+BR1</f>
        <v>0</v>
      </c>
      <c r="BO63" s="147">
        <f t="shared" ref="BO63" si="15">+BS1</f>
        <v>0</v>
      </c>
      <c r="BP63" s="147">
        <f t="shared" ref="BP63" si="16">+BT1</f>
        <v>0</v>
      </c>
      <c r="BQ63" s="147">
        <f t="shared" ref="BQ63" si="17">+BU1</f>
        <v>0</v>
      </c>
      <c r="BR63" s="147">
        <f t="shared" ref="BR63" si="18">+BV1</f>
        <v>0</v>
      </c>
      <c r="BS63" s="147">
        <f t="shared" ref="BS63" si="19">+BW1</f>
        <v>0</v>
      </c>
      <c r="BT63" s="147">
        <f t="shared" ref="BT63" si="20">+BX1</f>
        <v>0</v>
      </c>
    </row>
    <row r="64" spans="1:72" x14ac:dyDescent="0.3">
      <c r="B64" s="140" t="str">
        <f>+A7</f>
        <v>Ancash</v>
      </c>
      <c r="C64" s="166">
        <f>+C8</f>
        <v>2.1828571428571428</v>
      </c>
      <c r="D64" s="166">
        <f t="shared" ref="D64:L64" si="21">+D8</f>
        <v>2.0286103542234333</v>
      </c>
      <c r="E64" s="166">
        <f t="shared" si="21"/>
        <v>2.0199413489736071</v>
      </c>
      <c r="F64" s="166">
        <f t="shared" si="21"/>
        <v>2.0249376558603491</v>
      </c>
      <c r="G64" s="166">
        <f t="shared" si="21"/>
        <v>2.1201923076923075</v>
      </c>
      <c r="H64" s="166">
        <f t="shared" si="21"/>
        <v>2.2229166666666664</v>
      </c>
      <c r="I64" s="166">
        <f t="shared" si="21"/>
        <v>2.2127272727272729</v>
      </c>
      <c r="J64" s="166">
        <f t="shared" si="21"/>
        <v>2.4625475285171103</v>
      </c>
      <c r="K64" s="166">
        <f t="shared" si="21"/>
        <v>2.4003014318010547</v>
      </c>
      <c r="L64" s="166">
        <f t="shared" si="21"/>
        <v>2.46</v>
      </c>
      <c r="M64" s="166">
        <f t="shared" ref="M64:N64" si="22">+M8</f>
        <v>2.2925438596491232</v>
      </c>
      <c r="N64" s="166">
        <f t="shared" si="22"/>
        <v>2.38</v>
      </c>
      <c r="O64" s="166"/>
      <c r="P64" s="166">
        <f t="shared" ref="P64:AA64" si="23">+R8</f>
        <v>2.4527824620573355</v>
      </c>
      <c r="Q64" s="166">
        <f t="shared" si="23"/>
        <v>2.0547445255474455</v>
      </c>
      <c r="R64" s="166">
        <f t="shared" si="23"/>
        <v>2.2221534653465347</v>
      </c>
      <c r="S64" s="166">
        <f t="shared" si="23"/>
        <v>2.3137500000000002</v>
      </c>
      <c r="T64" s="166">
        <f t="shared" si="23"/>
        <v>2.34</v>
      </c>
      <c r="U64" s="166">
        <f t="shared" si="23"/>
        <v>2.2488636363636365</v>
      </c>
      <c r="V64" s="166">
        <f t="shared" si="23"/>
        <v>2.2413793103448274</v>
      </c>
      <c r="W64" s="166">
        <f t="shared" si="23"/>
        <v>2.25</v>
      </c>
      <c r="X64" s="166">
        <f t="shared" si="23"/>
        <v>2.4573170731707319</v>
      </c>
      <c r="Y64" s="166">
        <f t="shared" si="23"/>
        <v>2.4313167259786472</v>
      </c>
      <c r="Z64" s="166">
        <f t="shared" si="23"/>
        <v>2.4966216216216215</v>
      </c>
      <c r="AA64" s="166">
        <f t="shared" si="23"/>
        <v>2.3245409015025045</v>
      </c>
      <c r="AB64" s="166">
        <f t="shared" ref="AB64:AM64" si="24">+AF8</f>
        <v>2.42133072407045</v>
      </c>
      <c r="AC64" s="166">
        <f t="shared" si="24"/>
        <v>2.2692901234567899</v>
      </c>
      <c r="AD64" s="166">
        <f t="shared" si="24"/>
        <v>2.33</v>
      </c>
      <c r="AE64" s="166">
        <f t="shared" si="24"/>
        <v>2.3269230769230771</v>
      </c>
      <c r="AF64" s="166">
        <f t="shared" si="24"/>
        <v>2.3878378378378375</v>
      </c>
      <c r="AG64" s="166">
        <f t="shared" si="24"/>
        <v>2.4251121076233182</v>
      </c>
      <c r="AH64" s="166">
        <f t="shared" si="24"/>
        <v>2.521364985163205</v>
      </c>
      <c r="AI64" s="166">
        <f t="shared" si="24"/>
        <v>2.5128027681660901</v>
      </c>
      <c r="AJ64" s="166">
        <f t="shared" si="24"/>
        <v>2.5424342105263156</v>
      </c>
      <c r="AK64" s="166">
        <f t="shared" si="24"/>
        <v>2.5577464788732391</v>
      </c>
      <c r="AL64" s="166">
        <f t="shared" si="24"/>
        <v>2.629251700680272</v>
      </c>
      <c r="AM64" s="166">
        <f t="shared" si="24"/>
        <v>2.5938166311300641</v>
      </c>
      <c r="AN64" s="166">
        <f t="shared" ref="AN64:AY64" si="25">+AT8</f>
        <v>2.4527824620573355</v>
      </c>
      <c r="AO64" s="166">
        <f t="shared" si="25"/>
        <v>2.48</v>
      </c>
      <c r="AP64" s="166">
        <f t="shared" si="25"/>
        <v>2.5529045643153525</v>
      </c>
      <c r="AQ64" s="166">
        <f t="shared" si="25"/>
        <v>2.7567567567567566</v>
      </c>
      <c r="AR64" s="166">
        <f t="shared" si="25"/>
        <v>2.8978365384615383</v>
      </c>
      <c r="AS64" s="166">
        <f t="shared" si="25"/>
        <v>2.9679487179487181</v>
      </c>
      <c r="AT64" s="166">
        <f t="shared" si="25"/>
        <v>3.0833333333333335</v>
      </c>
      <c r="AU64" s="166">
        <f t="shared" si="25"/>
        <v>3.62</v>
      </c>
      <c r="AV64" s="166">
        <f t="shared" si="25"/>
        <v>3.45</v>
      </c>
      <c r="AW64" s="166">
        <f t="shared" si="25"/>
        <v>3.7</v>
      </c>
      <c r="AX64" s="166">
        <f t="shared" si="25"/>
        <v>3.61</v>
      </c>
      <c r="AY64" s="166">
        <f t="shared" si="25"/>
        <v>3.68</v>
      </c>
      <c r="BB64" s="166">
        <f t="shared" ref="BB64:BC64" si="26">+BF8</f>
        <v>0</v>
      </c>
      <c r="BC64" s="166">
        <f t="shared" si="26"/>
        <v>0</v>
      </c>
      <c r="BD64" s="166">
        <f>+BH8</f>
        <v>0</v>
      </c>
      <c r="BE64" s="166">
        <f t="shared" ref="BE64" si="27">+BI8</f>
        <v>0</v>
      </c>
      <c r="BF64" s="166">
        <f t="shared" ref="BF64" si="28">+BJ8</f>
        <v>0</v>
      </c>
      <c r="BG64" s="166">
        <f t="shared" ref="BG64" si="29">+BK8</f>
        <v>0</v>
      </c>
      <c r="BH64" s="166">
        <f t="shared" ref="BH64" si="30">+BL8</f>
        <v>0</v>
      </c>
      <c r="BI64" s="166">
        <f t="shared" ref="BI64" si="31">+BM8</f>
        <v>0</v>
      </c>
      <c r="BJ64" s="166">
        <f t="shared" ref="BJ64" si="32">+BN8</f>
        <v>0</v>
      </c>
      <c r="BK64" s="166">
        <f t="shared" ref="BK64" si="33">+BO8</f>
        <v>0</v>
      </c>
      <c r="BL64" s="166">
        <f t="shared" ref="BL64" si="34">+BP8</f>
        <v>0</v>
      </c>
      <c r="BM64" s="166">
        <f t="shared" ref="BM64" si="35">+BQ8</f>
        <v>0</v>
      </c>
      <c r="BN64" s="166">
        <f t="shared" ref="BN64" si="36">+BR8</f>
        <v>0</v>
      </c>
      <c r="BO64" s="166">
        <f t="shared" ref="BO64" si="37">+BS8</f>
        <v>0</v>
      </c>
      <c r="BP64" s="166">
        <f t="shared" ref="BP64" si="38">+BT8</f>
        <v>0</v>
      </c>
      <c r="BQ64" s="166">
        <f t="shared" ref="BQ64" si="39">+BU8</f>
        <v>0</v>
      </c>
      <c r="BR64" s="166">
        <f t="shared" ref="BR64" si="40">+BV8</f>
        <v>0</v>
      </c>
      <c r="BS64" s="166">
        <f t="shared" ref="BS64" si="41">+BW8</f>
        <v>0</v>
      </c>
      <c r="BT64" s="166">
        <f t="shared" ref="BT64" si="42">+BX8</f>
        <v>0</v>
      </c>
    </row>
    <row r="65" spans="2:72" x14ac:dyDescent="0.3">
      <c r="B65" s="140" t="str">
        <f>+A11</f>
        <v>Arequipa</v>
      </c>
      <c r="C65" s="166">
        <f>+C12</f>
        <v>4.0809490129091381</v>
      </c>
      <c r="D65" s="166">
        <f t="shared" ref="D65:L65" si="43">+D12</f>
        <v>3.0630608455412589</v>
      </c>
      <c r="E65" s="166">
        <f t="shared" si="43"/>
        <v>2.446060328308981</v>
      </c>
      <c r="F65" s="166">
        <f t="shared" si="43"/>
        <v>1.7059610321221697</v>
      </c>
      <c r="G65" s="166">
        <f t="shared" si="43"/>
        <v>0</v>
      </c>
      <c r="H65" s="166">
        <f t="shared" si="43"/>
        <v>5</v>
      </c>
      <c r="I65" s="166">
        <f t="shared" si="43"/>
        <v>5.1053299492385786</v>
      </c>
      <c r="J65" s="166">
        <f t="shared" si="43"/>
        <v>6</v>
      </c>
      <c r="K65" s="166">
        <f t="shared" si="43"/>
        <v>5</v>
      </c>
      <c r="L65" s="166">
        <f t="shared" si="43"/>
        <v>5</v>
      </c>
      <c r="M65" s="166">
        <f t="shared" ref="M65:N65" si="44">+M12</f>
        <v>4.5480801902820254</v>
      </c>
      <c r="N65" s="166">
        <f t="shared" si="44"/>
        <v>4.59</v>
      </c>
      <c r="O65" s="166"/>
      <c r="P65" s="166">
        <f t="shared" ref="P65:AA65" si="45">+R12</f>
        <v>3.9009132683269323</v>
      </c>
      <c r="Q65" s="166">
        <f t="shared" si="45"/>
        <v>3.4476865265055268</v>
      </c>
      <c r="R65" s="166">
        <f t="shared" si="45"/>
        <v>2.6725048220378134</v>
      </c>
      <c r="S65" s="166">
        <f t="shared" si="45"/>
        <v>2.4559720596611361</v>
      </c>
      <c r="T65" s="166">
        <f t="shared" si="45"/>
        <v>0</v>
      </c>
      <c r="U65" s="166">
        <f t="shared" si="45"/>
        <v>5</v>
      </c>
      <c r="V65" s="166">
        <f t="shared" si="45"/>
        <v>4.5</v>
      </c>
      <c r="W65" s="166">
        <f t="shared" si="45"/>
        <v>4.7</v>
      </c>
      <c r="X65" s="166">
        <f t="shared" si="45"/>
        <v>5</v>
      </c>
      <c r="Y65" s="166">
        <f t="shared" si="45"/>
        <v>5</v>
      </c>
      <c r="Z65" s="166">
        <f t="shared" si="45"/>
        <v>5</v>
      </c>
      <c r="AA65" s="166">
        <f t="shared" si="45"/>
        <v>4.7360159817351599</v>
      </c>
      <c r="AB65" s="166">
        <f t="shared" ref="AB65:AM65" si="46">+AF12</f>
        <v>4.6421261199172985</v>
      </c>
      <c r="AC65" s="166">
        <f t="shared" si="46"/>
        <v>3.750785584229742</v>
      </c>
      <c r="AD65" s="166">
        <f t="shared" si="46"/>
        <v>3.46</v>
      </c>
      <c r="AE65" s="166">
        <f t="shared" si="46"/>
        <v>3.4587174361455593</v>
      </c>
      <c r="AF65" s="166">
        <f t="shared" si="46"/>
        <v>0</v>
      </c>
      <c r="AG65" s="166">
        <f t="shared" si="46"/>
        <v>5</v>
      </c>
      <c r="AH65" s="166">
        <f t="shared" si="46"/>
        <v>5</v>
      </c>
      <c r="AI65" s="166">
        <f t="shared" si="46"/>
        <v>5</v>
      </c>
      <c r="AJ65" s="166">
        <f t="shared" si="46"/>
        <v>5</v>
      </c>
      <c r="AK65" s="166">
        <f t="shared" si="46"/>
        <v>5.5</v>
      </c>
      <c r="AL65" s="166">
        <f t="shared" si="46"/>
        <v>5</v>
      </c>
      <c r="AM65" s="166">
        <f t="shared" si="46"/>
        <v>4.3023255813953485</v>
      </c>
      <c r="AN65" s="166">
        <f t="shared" ref="AN65:AY65" si="47">+AT12</f>
        <v>3.9009132683269323</v>
      </c>
      <c r="AO65" s="166">
        <f t="shared" si="47"/>
        <v>3.91</v>
      </c>
      <c r="AP65" s="166">
        <f t="shared" si="47"/>
        <v>3.8821081092979575</v>
      </c>
      <c r="AQ65" s="166">
        <f t="shared" si="47"/>
        <v>3.1446508221822782</v>
      </c>
      <c r="AR65" s="166">
        <f t="shared" si="47"/>
        <v>4.9711053134918881</v>
      </c>
      <c r="AS65" s="166">
        <f t="shared" si="47"/>
        <v>5</v>
      </c>
      <c r="AT65" s="166">
        <f t="shared" si="47"/>
        <v>5</v>
      </c>
      <c r="AU65" s="166">
        <f t="shared" si="47"/>
        <v>5</v>
      </c>
      <c r="AV65" s="166">
        <f t="shared" si="47"/>
        <v>0</v>
      </c>
      <c r="AW65" s="166">
        <f t="shared" si="47"/>
        <v>4.5199999999999996</v>
      </c>
      <c r="AX65" s="166">
        <f t="shared" si="47"/>
        <v>4.5199999999999996</v>
      </c>
      <c r="AY65" s="166">
        <f t="shared" si="47"/>
        <v>4.91</v>
      </c>
      <c r="BB65" s="166">
        <f t="shared" ref="BB65:BC65" si="48">+BF12</f>
        <v>0</v>
      </c>
      <c r="BC65" s="166">
        <f t="shared" si="48"/>
        <v>0</v>
      </c>
      <c r="BD65" s="166">
        <f>+BH12</f>
        <v>0</v>
      </c>
      <c r="BE65" s="166">
        <f t="shared" ref="BE65" si="49">+BI12</f>
        <v>0</v>
      </c>
      <c r="BF65" s="166">
        <f t="shared" ref="BF65" si="50">+BJ12</f>
        <v>0</v>
      </c>
      <c r="BG65" s="166">
        <f t="shared" ref="BG65" si="51">+BK12</f>
        <v>0</v>
      </c>
      <c r="BH65" s="166">
        <f t="shared" ref="BH65" si="52">+BL12</f>
        <v>0</v>
      </c>
      <c r="BI65" s="166">
        <f t="shared" ref="BI65" si="53">+BM12</f>
        <v>0</v>
      </c>
      <c r="BJ65" s="166">
        <f t="shared" ref="BJ65" si="54">+BN12</f>
        <v>0</v>
      </c>
      <c r="BK65" s="166">
        <f t="shared" ref="BK65" si="55">+BO12</f>
        <v>0</v>
      </c>
      <c r="BL65" s="166">
        <f t="shared" ref="BL65" si="56">+BP12</f>
        <v>0</v>
      </c>
      <c r="BM65" s="166">
        <f t="shared" ref="BM65" si="57">+BQ12</f>
        <v>0</v>
      </c>
      <c r="BN65" s="166">
        <f t="shared" ref="BN65" si="58">+BR12</f>
        <v>0</v>
      </c>
      <c r="BO65" s="166">
        <f t="shared" ref="BO65" si="59">+BS12</f>
        <v>0</v>
      </c>
      <c r="BP65" s="166">
        <f t="shared" ref="BP65" si="60">+BT12</f>
        <v>0</v>
      </c>
      <c r="BQ65" s="166">
        <f t="shared" ref="BQ65" si="61">+BU12</f>
        <v>0</v>
      </c>
      <c r="BR65" s="166">
        <f t="shared" ref="BR65" si="62">+BV12</f>
        <v>0</v>
      </c>
      <c r="BS65" s="166">
        <f t="shared" ref="BS65" si="63">+BW12</f>
        <v>0</v>
      </c>
      <c r="BT65" s="166">
        <f t="shared" ref="BT65" si="64">+BX12</f>
        <v>0</v>
      </c>
    </row>
    <row r="66" spans="2:72" x14ac:dyDescent="0.3">
      <c r="B66" s="140" t="str">
        <f>+A13</f>
        <v>Ayacucho</v>
      </c>
      <c r="C66" s="166">
        <f>+C14</f>
        <v>0</v>
      </c>
      <c r="D66" s="166">
        <f t="shared" ref="D66:L66" si="65">+D14</f>
        <v>0</v>
      </c>
      <c r="E66" s="166">
        <f t="shared" si="65"/>
        <v>2.3333333333333335</v>
      </c>
      <c r="F66" s="166">
        <f t="shared" si="65"/>
        <v>2.1</v>
      </c>
      <c r="G66" s="166">
        <f t="shared" si="65"/>
        <v>2.2999999999999998</v>
      </c>
      <c r="H66" s="166">
        <f t="shared" si="65"/>
        <v>0</v>
      </c>
      <c r="I66" s="166">
        <f t="shared" si="65"/>
        <v>0</v>
      </c>
      <c r="J66" s="166">
        <f t="shared" si="65"/>
        <v>0</v>
      </c>
      <c r="K66" s="166">
        <f t="shared" si="65"/>
        <v>0</v>
      </c>
      <c r="L66" s="166">
        <f t="shared" si="65"/>
        <v>0</v>
      </c>
      <c r="M66" s="166">
        <f t="shared" ref="M66:N66" si="66">+M14</f>
        <v>0</v>
      </c>
      <c r="N66" s="166">
        <f t="shared" si="66"/>
        <v>0</v>
      </c>
      <c r="O66" s="166"/>
      <c r="P66" s="166">
        <f t="shared" ref="P66:AA66" si="67">+R14</f>
        <v>0</v>
      </c>
      <c r="Q66" s="166">
        <f t="shared" si="67"/>
        <v>3</v>
      </c>
      <c r="R66" s="166">
        <f t="shared" si="67"/>
        <v>3</v>
      </c>
      <c r="S66" s="166">
        <f t="shared" si="67"/>
        <v>2.5555555555555554</v>
      </c>
      <c r="T66" s="166">
        <f t="shared" si="67"/>
        <v>0</v>
      </c>
      <c r="U66" s="166">
        <f t="shared" si="67"/>
        <v>0</v>
      </c>
      <c r="V66" s="166">
        <f t="shared" si="67"/>
        <v>0</v>
      </c>
      <c r="W66" s="166">
        <f t="shared" si="67"/>
        <v>0</v>
      </c>
      <c r="X66" s="166">
        <f t="shared" si="67"/>
        <v>0</v>
      </c>
      <c r="Y66" s="166">
        <f t="shared" si="67"/>
        <v>0</v>
      </c>
      <c r="Z66" s="166">
        <f t="shared" si="67"/>
        <v>0</v>
      </c>
      <c r="AA66" s="166">
        <f t="shared" si="67"/>
        <v>0</v>
      </c>
      <c r="AB66" s="166">
        <f t="shared" ref="AB66:AM66" si="68">+AF14</f>
        <v>0</v>
      </c>
      <c r="AC66" s="166">
        <f t="shared" si="68"/>
        <v>0</v>
      </c>
      <c r="AD66" s="166">
        <f t="shared" si="68"/>
        <v>0</v>
      </c>
      <c r="AE66" s="166">
        <f t="shared" si="68"/>
        <v>0</v>
      </c>
      <c r="AF66" s="166">
        <f t="shared" si="68"/>
        <v>0</v>
      </c>
      <c r="AG66" s="166">
        <f t="shared" si="68"/>
        <v>0</v>
      </c>
      <c r="AH66" s="166">
        <f t="shared" si="68"/>
        <v>0</v>
      </c>
      <c r="AI66" s="166">
        <f t="shared" si="68"/>
        <v>0</v>
      </c>
      <c r="AJ66" s="166">
        <f t="shared" si="68"/>
        <v>0</v>
      </c>
      <c r="AK66" s="166">
        <f t="shared" si="68"/>
        <v>0</v>
      </c>
      <c r="AL66" s="166">
        <f t="shared" si="68"/>
        <v>0</v>
      </c>
      <c r="AM66" s="166">
        <f t="shared" si="68"/>
        <v>0</v>
      </c>
      <c r="AN66" s="166">
        <f t="shared" ref="AN66:AY66" si="69">+AT14</f>
        <v>0</v>
      </c>
      <c r="AO66" s="166">
        <f t="shared" si="69"/>
        <v>3</v>
      </c>
      <c r="AP66" s="166">
        <f t="shared" si="69"/>
        <v>4</v>
      </c>
      <c r="AQ66" s="166">
        <f t="shared" si="69"/>
        <v>0</v>
      </c>
      <c r="AR66" s="166">
        <f t="shared" si="69"/>
        <v>0</v>
      </c>
      <c r="AS66" s="166">
        <f t="shared" si="69"/>
        <v>0</v>
      </c>
      <c r="AT66" s="166">
        <f t="shared" si="69"/>
        <v>0</v>
      </c>
      <c r="AU66" s="166">
        <f t="shared" si="69"/>
        <v>0</v>
      </c>
      <c r="AV66" s="166">
        <f t="shared" si="69"/>
        <v>0</v>
      </c>
      <c r="AW66" s="166">
        <f t="shared" si="69"/>
        <v>0</v>
      </c>
      <c r="AX66" s="166">
        <f t="shared" si="69"/>
        <v>0</v>
      </c>
      <c r="AY66" s="166">
        <f t="shared" si="69"/>
        <v>0</v>
      </c>
      <c r="BB66" s="166">
        <f t="shared" ref="BB66:BC66" si="70">+BF14</f>
        <v>0</v>
      </c>
      <c r="BC66" s="166">
        <f t="shared" si="70"/>
        <v>0</v>
      </c>
      <c r="BD66" s="166">
        <f>+BH14</f>
        <v>0</v>
      </c>
      <c r="BE66" s="166">
        <f t="shared" ref="BE66" si="71">+BI14</f>
        <v>0</v>
      </c>
      <c r="BF66" s="166">
        <f t="shared" ref="BF66" si="72">+BJ14</f>
        <v>0</v>
      </c>
      <c r="BG66" s="166">
        <f t="shared" ref="BG66" si="73">+BK14</f>
        <v>0</v>
      </c>
      <c r="BH66" s="166">
        <f t="shared" ref="BH66" si="74">+BL14</f>
        <v>0</v>
      </c>
      <c r="BI66" s="166">
        <f t="shared" ref="BI66" si="75">+BM14</f>
        <v>0</v>
      </c>
      <c r="BJ66" s="166">
        <f t="shared" ref="BJ66" si="76">+BN14</f>
        <v>0</v>
      </c>
      <c r="BK66" s="166">
        <f t="shared" ref="BK66" si="77">+BO14</f>
        <v>0</v>
      </c>
      <c r="BL66" s="166">
        <f t="shared" ref="BL66" si="78">+BP14</f>
        <v>0</v>
      </c>
      <c r="BM66" s="166">
        <f t="shared" ref="BM66" si="79">+BQ14</f>
        <v>0</v>
      </c>
      <c r="BN66" s="166">
        <f t="shared" ref="BN66" si="80">+BR14</f>
        <v>0</v>
      </c>
      <c r="BO66" s="166">
        <f t="shared" ref="BO66" si="81">+BS14</f>
        <v>0</v>
      </c>
      <c r="BP66" s="166">
        <f t="shared" ref="BP66" si="82">+BT14</f>
        <v>0</v>
      </c>
      <c r="BQ66" s="166">
        <f t="shared" ref="BQ66" si="83">+BU14</f>
        <v>0</v>
      </c>
      <c r="BR66" s="166">
        <f t="shared" ref="BR66" si="84">+BV14</f>
        <v>0</v>
      </c>
      <c r="BS66" s="166">
        <f t="shared" ref="BS66" si="85">+BW14</f>
        <v>0</v>
      </c>
      <c r="BT66" s="166">
        <f t="shared" ref="BT66" si="86">+BX14</f>
        <v>0</v>
      </c>
    </row>
    <row r="67" spans="2:72" x14ac:dyDescent="0.3">
      <c r="B67" s="140" t="str">
        <f>+A15</f>
        <v>Cajamarca</v>
      </c>
      <c r="C67" s="166">
        <f>+C16</f>
        <v>2.2999999999999998</v>
      </c>
      <c r="D67" s="166">
        <f t="shared" ref="D67:L67" si="87">+D16</f>
        <v>2.2000000000000002</v>
      </c>
      <c r="E67" s="166">
        <f t="shared" si="87"/>
        <v>2.2000000000000002</v>
      </c>
      <c r="F67" s="166">
        <f t="shared" si="87"/>
        <v>2.5</v>
      </c>
      <c r="G67" s="166">
        <f t="shared" si="87"/>
        <v>2.1315789473684212</v>
      </c>
      <c r="H67" s="166">
        <f t="shared" si="87"/>
        <v>2.3955223880597014</v>
      </c>
      <c r="I67" s="166">
        <f t="shared" si="87"/>
        <v>1.9581497797356828</v>
      </c>
      <c r="J67" s="166">
        <f t="shared" si="87"/>
        <v>1.9857142857142858</v>
      </c>
      <c r="K67" s="166">
        <f t="shared" si="87"/>
        <v>1.8678832116788322</v>
      </c>
      <c r="L67" s="166">
        <f t="shared" si="87"/>
        <v>1.63</v>
      </c>
      <c r="M67" s="166">
        <f t="shared" ref="M67:N67" si="88">+M16</f>
        <v>1.6781609195402298</v>
      </c>
      <c r="N67" s="166">
        <f t="shared" si="88"/>
        <v>1.53</v>
      </c>
      <c r="O67" s="166"/>
      <c r="P67" s="166">
        <f t="shared" ref="P67:AA67" si="89">+R16</f>
        <v>2.4014778325123154</v>
      </c>
      <c r="Q67" s="166">
        <f t="shared" si="89"/>
        <v>2.2999999999999998</v>
      </c>
      <c r="R67" s="166">
        <f t="shared" si="89"/>
        <v>2.4</v>
      </c>
      <c r="S67" s="166">
        <f t="shared" si="89"/>
        <v>2.2000000000000002</v>
      </c>
      <c r="T67" s="166">
        <f t="shared" si="89"/>
        <v>1.82</v>
      </c>
      <c r="U67" s="166">
        <f t="shared" si="89"/>
        <v>1.9978494623655916</v>
      </c>
      <c r="V67" s="166">
        <f t="shared" si="89"/>
        <v>2.0047970479704795</v>
      </c>
      <c r="W67" s="166">
        <f t="shared" si="89"/>
        <v>2.0727272727272728</v>
      </c>
      <c r="X67" s="166">
        <f t="shared" si="89"/>
        <v>1.9444444444444444</v>
      </c>
      <c r="Y67" s="166">
        <f t="shared" si="89"/>
        <v>2.2666666666666666</v>
      </c>
      <c r="Z67" s="166">
        <f t="shared" si="89"/>
        <v>2.3970149253731345</v>
      </c>
      <c r="AA67" s="166">
        <f t="shared" si="89"/>
        <v>1.672340425531915</v>
      </c>
      <c r="AB67" s="166">
        <f t="shared" ref="AB67:AM67" si="90">+AF16</f>
        <v>1.2</v>
      </c>
      <c r="AC67" s="166">
        <f t="shared" si="90"/>
        <v>1.2</v>
      </c>
      <c r="AD67" s="166">
        <f t="shared" si="90"/>
        <v>0</v>
      </c>
      <c r="AE67" s="166">
        <f t="shared" si="90"/>
        <v>0</v>
      </c>
      <c r="AF67" s="166">
        <f t="shared" si="90"/>
        <v>2.4</v>
      </c>
      <c r="AG67" s="166">
        <f t="shared" si="90"/>
        <v>2.1701005025125628</v>
      </c>
      <c r="AH67" s="166">
        <f t="shared" si="90"/>
        <v>2.3203422053231941</v>
      </c>
      <c r="AI67" s="166">
        <f t="shared" si="90"/>
        <v>2.5049833887043191</v>
      </c>
      <c r="AJ67" s="166">
        <f t="shared" si="90"/>
        <v>2.4981684981684982</v>
      </c>
      <c r="AK67" s="166">
        <f t="shared" si="90"/>
        <v>2.4140625</v>
      </c>
      <c r="AL67" s="166">
        <f t="shared" si="90"/>
        <v>2.7444794952681386</v>
      </c>
      <c r="AM67" s="166">
        <f t="shared" si="90"/>
        <v>2.7264150943396226</v>
      </c>
      <c r="AN67" s="166">
        <f t="shared" ref="AN67:AY67" si="91">+AT16</f>
        <v>2.4014778325123154</v>
      </c>
      <c r="AO67" s="166">
        <f t="shared" si="91"/>
        <v>2.4500000000000002</v>
      </c>
      <c r="AP67" s="166">
        <f t="shared" si="91"/>
        <v>2.7816091954022988</v>
      </c>
      <c r="AQ67" s="166">
        <f t="shared" si="91"/>
        <v>2.8947368421052633</v>
      </c>
      <c r="AR67" s="166">
        <f t="shared" si="91"/>
        <v>2.5370370370370372</v>
      </c>
      <c r="AS67" s="166">
        <f t="shared" si="91"/>
        <v>2.5242718446601944</v>
      </c>
      <c r="AT67" s="166">
        <f t="shared" si="91"/>
        <v>2.3789473684210525</v>
      </c>
      <c r="AU67" s="166">
        <f t="shared" si="91"/>
        <v>2.1</v>
      </c>
      <c r="AV67" s="166">
        <f t="shared" si="91"/>
        <v>2.23</v>
      </c>
      <c r="AW67" s="166">
        <f t="shared" si="91"/>
        <v>2.06</v>
      </c>
      <c r="AX67" s="166">
        <f t="shared" si="91"/>
        <v>2.17</v>
      </c>
      <c r="AY67" s="166">
        <f t="shared" si="91"/>
        <v>2.13</v>
      </c>
      <c r="BB67" s="166">
        <f t="shared" ref="BB67:BC67" si="92">+BF16</f>
        <v>0</v>
      </c>
      <c r="BC67" s="166">
        <f t="shared" si="92"/>
        <v>0</v>
      </c>
      <c r="BD67" s="166">
        <f>+BH16</f>
        <v>0</v>
      </c>
      <c r="BE67" s="166">
        <f t="shared" ref="BE67" si="93">+BI16</f>
        <v>0</v>
      </c>
      <c r="BF67" s="166">
        <f t="shared" ref="BF67" si="94">+BJ16</f>
        <v>0</v>
      </c>
      <c r="BG67" s="166">
        <f t="shared" ref="BG67" si="95">+BK16</f>
        <v>0</v>
      </c>
      <c r="BH67" s="166">
        <f t="shared" ref="BH67" si="96">+BL16</f>
        <v>0</v>
      </c>
      <c r="BI67" s="166">
        <f t="shared" ref="BI67" si="97">+BM16</f>
        <v>0</v>
      </c>
      <c r="BJ67" s="166">
        <f t="shared" ref="BJ67" si="98">+BN16</f>
        <v>0</v>
      </c>
      <c r="BK67" s="166">
        <f t="shared" ref="BK67" si="99">+BO16</f>
        <v>0</v>
      </c>
      <c r="BL67" s="166">
        <f t="shared" ref="BL67" si="100">+BP16</f>
        <v>0</v>
      </c>
      <c r="BM67" s="166">
        <f t="shared" ref="BM67" si="101">+BQ16</f>
        <v>0</v>
      </c>
      <c r="BN67" s="166">
        <f t="shared" ref="BN67" si="102">+BR16</f>
        <v>0</v>
      </c>
      <c r="BO67" s="166">
        <f t="shared" ref="BO67" si="103">+BS16</f>
        <v>0</v>
      </c>
      <c r="BP67" s="166">
        <f t="shared" ref="BP67" si="104">+BT16</f>
        <v>0</v>
      </c>
      <c r="BQ67" s="166">
        <f t="shared" ref="BQ67" si="105">+BU16</f>
        <v>0</v>
      </c>
      <c r="BR67" s="166">
        <f t="shared" ref="BR67" si="106">+BV16</f>
        <v>0</v>
      </c>
      <c r="BS67" s="166">
        <f t="shared" ref="BS67" si="107">+BW16</f>
        <v>0</v>
      </c>
      <c r="BT67" s="166">
        <f t="shared" ref="BT67" si="108">+BX16</f>
        <v>0</v>
      </c>
    </row>
    <row r="68" spans="2:72" x14ac:dyDescent="0.3">
      <c r="B68" s="140" t="str">
        <f>+A25</f>
        <v>Ica</v>
      </c>
      <c r="C68" s="166">
        <f>+C26</f>
        <v>2.387646687853195</v>
      </c>
      <c r="D68" s="166">
        <f t="shared" ref="D68:L68" si="109">+D26</f>
        <v>1.7405474215468097</v>
      </c>
      <c r="E68" s="166">
        <f t="shared" si="109"/>
        <v>1.6804858890912717</v>
      </c>
      <c r="F68" s="166">
        <f t="shared" si="109"/>
        <v>1.9976481348994324</v>
      </c>
      <c r="G68" s="166">
        <f t="shared" si="109"/>
        <v>0</v>
      </c>
      <c r="H68" s="166">
        <f t="shared" si="109"/>
        <v>0</v>
      </c>
      <c r="I68" s="166">
        <f t="shared" si="109"/>
        <v>2.5</v>
      </c>
      <c r="J68" s="166">
        <f t="shared" si="109"/>
        <v>2.5</v>
      </c>
      <c r="K68" s="166">
        <f t="shared" si="109"/>
        <v>2.5</v>
      </c>
      <c r="L68" s="166">
        <f t="shared" si="109"/>
        <v>2.42</v>
      </c>
      <c r="M68" s="166">
        <f t="shared" ref="M68:N68" si="110">+M26</f>
        <v>2.4024605987473007</v>
      </c>
      <c r="N68" s="166">
        <f t="shared" si="110"/>
        <v>2.09</v>
      </c>
      <c r="O68" s="166"/>
      <c r="P68" s="166">
        <f t="shared" ref="P68:AA68" si="111">+R26</f>
        <v>2.2985748198602498</v>
      </c>
      <c r="Q68" s="166">
        <f t="shared" si="111"/>
        <v>1.3808926953092442</v>
      </c>
      <c r="R68" s="166">
        <f t="shared" si="111"/>
        <v>1.3808926953092442</v>
      </c>
      <c r="S68" s="166">
        <f t="shared" si="111"/>
        <v>1.3808926953092442</v>
      </c>
      <c r="T68" s="166">
        <f t="shared" si="111"/>
        <v>1.38</v>
      </c>
      <c r="U68" s="166">
        <f t="shared" si="111"/>
        <v>1.1000000000000001</v>
      </c>
      <c r="V68" s="166">
        <f t="shared" si="111"/>
        <v>0</v>
      </c>
      <c r="W68" s="166">
        <f t="shared" si="111"/>
        <v>0</v>
      </c>
      <c r="X68" s="166">
        <f t="shared" si="111"/>
        <v>1.1000000000000001</v>
      </c>
      <c r="Y68" s="166">
        <f t="shared" si="111"/>
        <v>2.219084315503173</v>
      </c>
      <c r="Z68" s="166">
        <f t="shared" si="111"/>
        <v>2.411533938567195</v>
      </c>
      <c r="AA68" s="166">
        <f t="shared" si="111"/>
        <v>1.9582291672627121</v>
      </c>
      <c r="AB68" s="166">
        <f t="shared" ref="AB68:AM68" si="112">+AF26</f>
        <v>1.7148379617882372</v>
      </c>
      <c r="AC68" s="166">
        <f t="shared" si="112"/>
        <v>1.646584398596127</v>
      </c>
      <c r="AD68" s="166">
        <f t="shared" si="112"/>
        <v>1.66</v>
      </c>
      <c r="AE68" s="166">
        <f t="shared" si="112"/>
        <v>1.6588751786815317</v>
      </c>
      <c r="AF68" s="166">
        <f t="shared" si="112"/>
        <v>0</v>
      </c>
      <c r="AG68" s="166">
        <f t="shared" si="112"/>
        <v>1.79</v>
      </c>
      <c r="AH68" s="166">
        <f t="shared" si="112"/>
        <v>0</v>
      </c>
      <c r="AI68" s="166">
        <f t="shared" si="112"/>
        <v>1.8</v>
      </c>
      <c r="AJ68" s="166">
        <f t="shared" si="112"/>
        <v>1.8</v>
      </c>
      <c r="AK68" s="166">
        <f t="shared" si="112"/>
        <v>1.8</v>
      </c>
      <c r="AL68" s="166">
        <f t="shared" si="112"/>
        <v>2.3379317582853276</v>
      </c>
      <c r="AM68" s="166">
        <f t="shared" si="112"/>
        <v>2.2563529822619928</v>
      </c>
      <c r="AN68" s="166">
        <f t="shared" ref="AN68:AY68" si="113">+AT26</f>
        <v>2.2985748198602498</v>
      </c>
      <c r="AO68" s="166">
        <f t="shared" si="113"/>
        <v>1.63</v>
      </c>
      <c r="AP68" s="166">
        <f t="shared" si="113"/>
        <v>1.5169502855808168</v>
      </c>
      <c r="AQ68" s="166">
        <f t="shared" si="113"/>
        <v>1.4647418101054968</v>
      </c>
      <c r="AR68" s="166">
        <f t="shared" si="113"/>
        <v>0</v>
      </c>
      <c r="AS68" s="166">
        <f t="shared" si="113"/>
        <v>0</v>
      </c>
      <c r="AT68" s="166">
        <f t="shared" si="113"/>
        <v>0</v>
      </c>
      <c r="AU68" s="166">
        <f t="shared" si="113"/>
        <v>0</v>
      </c>
      <c r="AV68" s="166">
        <f t="shared" si="113"/>
        <v>0</v>
      </c>
      <c r="AW68" s="166">
        <f t="shared" si="113"/>
        <v>2.41</v>
      </c>
      <c r="AX68" s="166">
        <f t="shared" si="113"/>
        <v>1.98</v>
      </c>
      <c r="AY68" s="166">
        <f t="shared" si="113"/>
        <v>1.87</v>
      </c>
      <c r="BB68" s="166">
        <f t="shared" ref="BB68:BC68" si="114">+BF26</f>
        <v>0</v>
      </c>
      <c r="BC68" s="166">
        <f t="shared" si="114"/>
        <v>0</v>
      </c>
      <c r="BD68" s="166">
        <f>+BH26</f>
        <v>0</v>
      </c>
      <c r="BE68" s="166">
        <f t="shared" ref="BE68" si="115">+BI26</f>
        <v>0</v>
      </c>
      <c r="BF68" s="166">
        <f t="shared" ref="BF68" si="116">+BJ26</f>
        <v>0</v>
      </c>
      <c r="BG68" s="166">
        <f t="shared" ref="BG68" si="117">+BK26</f>
        <v>0</v>
      </c>
      <c r="BH68" s="166">
        <f t="shared" ref="BH68" si="118">+BL26</f>
        <v>0</v>
      </c>
      <c r="BI68" s="166">
        <f t="shared" ref="BI68" si="119">+BM26</f>
        <v>0</v>
      </c>
      <c r="BJ68" s="166">
        <f t="shared" ref="BJ68" si="120">+BN26</f>
        <v>0</v>
      </c>
      <c r="BK68" s="166">
        <f t="shared" ref="BK68" si="121">+BO26</f>
        <v>0</v>
      </c>
      <c r="BL68" s="166">
        <f t="shared" ref="BL68" si="122">+BP26</f>
        <v>0</v>
      </c>
      <c r="BM68" s="166">
        <f t="shared" ref="BM68" si="123">+BQ26</f>
        <v>0</v>
      </c>
      <c r="BN68" s="166">
        <f t="shared" ref="BN68" si="124">+BR26</f>
        <v>0</v>
      </c>
      <c r="BO68" s="166">
        <f t="shared" ref="BO68" si="125">+BS26</f>
        <v>0</v>
      </c>
      <c r="BP68" s="166">
        <f t="shared" ref="BP68" si="126">+BT26</f>
        <v>0</v>
      </c>
      <c r="BQ68" s="166">
        <f t="shared" ref="BQ68" si="127">+BU26</f>
        <v>0</v>
      </c>
      <c r="BR68" s="166">
        <f t="shared" ref="BR68" si="128">+BV26</f>
        <v>0</v>
      </c>
      <c r="BS68" s="166">
        <f t="shared" ref="BS68" si="129">+BW26</f>
        <v>0</v>
      </c>
      <c r="BT68" s="166">
        <f t="shared" ref="BT68" si="130">+BX26</f>
        <v>0</v>
      </c>
    </row>
    <row r="69" spans="2:72" x14ac:dyDescent="0.3">
      <c r="B69" s="140" t="str">
        <f>+A29</f>
        <v>La Libertad</v>
      </c>
      <c r="C69" s="166">
        <f>+C36</f>
        <v>0</v>
      </c>
      <c r="D69" s="166">
        <f t="shared" ref="D69:L69" si="131">+D36</f>
        <v>2.3542319749216301</v>
      </c>
      <c r="E69" s="166">
        <f t="shared" si="131"/>
        <v>2.0563056727613689</v>
      </c>
      <c r="F69" s="166">
        <f t="shared" si="131"/>
        <v>1.8717557251908397</v>
      </c>
      <c r="G69" s="166">
        <f t="shared" si="131"/>
        <v>0</v>
      </c>
      <c r="H69" s="166">
        <f t="shared" si="131"/>
        <v>0</v>
      </c>
      <c r="I69" s="166">
        <f t="shared" si="131"/>
        <v>0</v>
      </c>
      <c r="J69" s="166">
        <f t="shared" si="131"/>
        <v>0</v>
      </c>
      <c r="K69" s="166">
        <f t="shared" si="131"/>
        <v>0</v>
      </c>
      <c r="L69" s="166">
        <f t="shared" si="131"/>
        <v>0</v>
      </c>
      <c r="M69" s="166">
        <f t="shared" ref="M69:N69" si="132">+M36</f>
        <v>0</v>
      </c>
      <c r="N69" s="166">
        <f t="shared" si="132"/>
        <v>0</v>
      </c>
      <c r="O69" s="166"/>
      <c r="P69" s="166">
        <f t="shared" ref="P69:AA69" si="133">+R30</f>
        <v>2.5098647561924392</v>
      </c>
      <c r="Q69" s="166">
        <f t="shared" si="133"/>
        <v>2.0474491292454826</v>
      </c>
      <c r="R69" s="166">
        <f t="shared" si="133"/>
        <v>2.2550544378909096</v>
      </c>
      <c r="S69" s="166">
        <f t="shared" si="133"/>
        <v>1.8200661157024796</v>
      </c>
      <c r="T69" s="166">
        <f t="shared" si="133"/>
        <v>1.67</v>
      </c>
      <c r="U69" s="166">
        <f t="shared" si="133"/>
        <v>1.5693691215286814</v>
      </c>
      <c r="V69" s="166">
        <f t="shared" si="133"/>
        <v>1.7041958041958043</v>
      </c>
      <c r="W69" s="166">
        <f t="shared" si="133"/>
        <v>2.2041419235474922</v>
      </c>
      <c r="X69" s="166">
        <f t="shared" si="133"/>
        <v>2.3941102613856864</v>
      </c>
      <c r="Y69" s="166">
        <f t="shared" si="133"/>
        <v>2.4377660942366486</v>
      </c>
      <c r="Z69" s="166">
        <f t="shared" si="133"/>
        <v>2.7544988714311769</v>
      </c>
      <c r="AA69" s="166">
        <f t="shared" si="133"/>
        <v>2.8318718700418524</v>
      </c>
      <c r="AB69" s="166">
        <f t="shared" ref="AB69:AM69" si="134">+AF30</f>
        <v>1.805850984319646</v>
      </c>
      <c r="AC69" s="166">
        <f t="shared" si="134"/>
        <v>2.0045359508000247</v>
      </c>
      <c r="AD69" s="166">
        <f t="shared" si="134"/>
        <v>1.8</v>
      </c>
      <c r="AE69" s="166">
        <f t="shared" si="134"/>
        <v>1.7982737797246557</v>
      </c>
      <c r="AF69" s="166">
        <f t="shared" si="134"/>
        <v>1.7952789699570812</v>
      </c>
      <c r="AG69" s="166">
        <f t="shared" si="134"/>
        <v>1.8811165713365023</v>
      </c>
      <c r="AH69" s="166">
        <f t="shared" si="134"/>
        <v>1.938952970892694</v>
      </c>
      <c r="AI69" s="166">
        <f t="shared" si="134"/>
        <v>2.2983415100073805</v>
      </c>
      <c r="AJ69" s="166">
        <f t="shared" si="134"/>
        <v>2.4280120616484249</v>
      </c>
      <c r="AK69" s="166">
        <f t="shared" si="134"/>
        <v>2.425315189578972</v>
      </c>
      <c r="AL69" s="166">
        <f t="shared" si="134"/>
        <v>2.7545027245765161</v>
      </c>
      <c r="AM69" s="166">
        <f t="shared" si="134"/>
        <v>2.632160094919608</v>
      </c>
      <c r="AN69" s="166">
        <f t="shared" ref="AN69:AY69" si="135">+AT30</f>
        <v>2.5098647561924392</v>
      </c>
      <c r="AO69" s="166">
        <f t="shared" si="135"/>
        <v>2.77</v>
      </c>
      <c r="AP69" s="166">
        <f t="shared" si="135"/>
        <v>1.9278165828236402</v>
      </c>
      <c r="AQ69" s="166">
        <f t="shared" si="135"/>
        <v>2.3557567917205691</v>
      </c>
      <c r="AR69" s="166">
        <f t="shared" si="135"/>
        <v>2.4797824609109451</v>
      </c>
      <c r="AS69" s="166">
        <f t="shared" si="135"/>
        <v>1.9855255255255251</v>
      </c>
      <c r="AT69" s="166">
        <f t="shared" si="135"/>
        <v>2.7487999999999997</v>
      </c>
      <c r="AU69" s="166">
        <f t="shared" si="135"/>
        <v>3</v>
      </c>
      <c r="AV69" s="166">
        <f t="shared" si="135"/>
        <v>3.45</v>
      </c>
      <c r="AW69" s="166">
        <f t="shared" si="135"/>
        <v>2.34</v>
      </c>
      <c r="AX69" s="166">
        <f t="shared" si="135"/>
        <v>2.83</v>
      </c>
      <c r="AY69" s="166">
        <f t="shared" si="135"/>
        <v>2.86</v>
      </c>
      <c r="BB69" s="166">
        <f t="shared" ref="BB69:BC69" si="136">+BF30</f>
        <v>0</v>
      </c>
      <c r="BC69" s="166">
        <f t="shared" si="136"/>
        <v>0</v>
      </c>
      <c r="BD69" s="166">
        <f>+BH30</f>
        <v>0</v>
      </c>
      <c r="BE69" s="166">
        <f t="shared" ref="BE69" si="137">+BI30</f>
        <v>0</v>
      </c>
      <c r="BF69" s="166">
        <f t="shared" ref="BF69" si="138">+BJ30</f>
        <v>0</v>
      </c>
      <c r="BG69" s="166">
        <f t="shared" ref="BG69" si="139">+BK30</f>
        <v>0</v>
      </c>
      <c r="BH69" s="166">
        <f t="shared" ref="BH69" si="140">+BL30</f>
        <v>0</v>
      </c>
      <c r="BI69" s="166">
        <f t="shared" ref="BI69" si="141">+BM30</f>
        <v>0</v>
      </c>
      <c r="BJ69" s="166">
        <f t="shared" ref="BJ69" si="142">+BN30</f>
        <v>0</v>
      </c>
      <c r="BK69" s="166">
        <f t="shared" ref="BK69" si="143">+BO30</f>
        <v>0</v>
      </c>
      <c r="BL69" s="166">
        <f t="shared" ref="BL69" si="144">+BP30</f>
        <v>0</v>
      </c>
      <c r="BM69" s="166">
        <f t="shared" ref="BM69" si="145">+BQ30</f>
        <v>0</v>
      </c>
      <c r="BN69" s="166">
        <f t="shared" ref="BN69" si="146">+BR30</f>
        <v>0</v>
      </c>
      <c r="BO69" s="166">
        <f t="shared" ref="BO69" si="147">+BS30</f>
        <v>0</v>
      </c>
      <c r="BP69" s="166">
        <f t="shared" ref="BP69" si="148">+BT30</f>
        <v>0</v>
      </c>
      <c r="BQ69" s="166">
        <f t="shared" ref="BQ69" si="149">+BU30</f>
        <v>0</v>
      </c>
      <c r="BR69" s="166">
        <f t="shared" ref="BR69" si="150">+BV30</f>
        <v>0</v>
      </c>
      <c r="BS69" s="166">
        <f t="shared" ref="BS69" si="151">+BW30</f>
        <v>0</v>
      </c>
      <c r="BT69" s="166">
        <f t="shared" ref="BT69" si="152">+BX30</f>
        <v>0</v>
      </c>
    </row>
    <row r="70" spans="2:72" x14ac:dyDescent="0.3">
      <c r="B70" s="140" t="str">
        <f>+A31</f>
        <v>Lambayeque</v>
      </c>
      <c r="C70" s="166">
        <f>+C32</f>
        <v>2.5</v>
      </c>
      <c r="D70" s="166">
        <f t="shared" ref="D70:L70" si="153">+D32</f>
        <v>2.602023771281722</v>
      </c>
      <c r="E70" s="166">
        <f t="shared" si="153"/>
        <v>2.5</v>
      </c>
      <c r="F70" s="166">
        <f t="shared" si="153"/>
        <v>0</v>
      </c>
      <c r="G70" s="166">
        <f t="shared" si="153"/>
        <v>0</v>
      </c>
      <c r="H70" s="166">
        <f t="shared" si="153"/>
        <v>0</v>
      </c>
      <c r="I70" s="166">
        <f t="shared" si="153"/>
        <v>0</v>
      </c>
      <c r="J70" s="166">
        <f t="shared" si="153"/>
        <v>0</v>
      </c>
      <c r="K70" s="166">
        <f t="shared" si="153"/>
        <v>2</v>
      </c>
      <c r="L70" s="166">
        <f t="shared" si="153"/>
        <v>3</v>
      </c>
      <c r="M70" s="166">
        <f t="shared" ref="M70:N70" si="154">+M32</f>
        <v>2.5</v>
      </c>
      <c r="N70" s="166">
        <f t="shared" si="154"/>
        <v>2.5</v>
      </c>
      <c r="O70" s="166"/>
      <c r="P70" s="166">
        <f t="shared" ref="P70:AA70" si="155">+R32</f>
        <v>2.6696969696969699</v>
      </c>
      <c r="Q70" s="166">
        <f t="shared" si="155"/>
        <v>3.0343229784206782</v>
      </c>
      <c r="R70" s="166">
        <f t="shared" si="155"/>
        <v>2.4925373134328357</v>
      </c>
      <c r="S70" s="166">
        <f t="shared" si="155"/>
        <v>2</v>
      </c>
      <c r="T70" s="166">
        <f t="shared" si="155"/>
        <v>2</v>
      </c>
      <c r="U70" s="166">
        <f t="shared" si="155"/>
        <v>0</v>
      </c>
      <c r="V70" s="166">
        <f t="shared" si="155"/>
        <v>0</v>
      </c>
      <c r="W70" s="166">
        <f t="shared" si="155"/>
        <v>2.8586294416243652</v>
      </c>
      <c r="X70" s="166">
        <f t="shared" si="155"/>
        <v>2.6915966386554624</v>
      </c>
      <c r="Y70" s="166">
        <f t="shared" si="155"/>
        <v>2.7512903225806453</v>
      </c>
      <c r="Z70" s="166">
        <f t="shared" si="155"/>
        <v>2.7601241272304113</v>
      </c>
      <c r="AA70" s="166">
        <f t="shared" si="155"/>
        <v>12.905529838608782</v>
      </c>
      <c r="AB70" s="166">
        <f t="shared" ref="AB70:AM70" si="156">+AF32</f>
        <v>2.5604545454545455</v>
      </c>
      <c r="AC70" s="166">
        <f t="shared" si="156"/>
        <v>2.5499999999999998</v>
      </c>
      <c r="AD70" s="166">
        <f t="shared" si="156"/>
        <v>2.33</v>
      </c>
      <c r="AE70" s="166">
        <f t="shared" si="156"/>
        <v>2.3333333333333335</v>
      </c>
      <c r="AF70" s="166">
        <f t="shared" si="156"/>
        <v>0</v>
      </c>
      <c r="AG70" s="166">
        <f t="shared" si="156"/>
        <v>2.5</v>
      </c>
      <c r="AH70" s="166">
        <f t="shared" si="156"/>
        <v>2.5</v>
      </c>
      <c r="AI70" s="166">
        <f t="shared" si="156"/>
        <v>0</v>
      </c>
      <c r="AJ70" s="166">
        <f t="shared" si="156"/>
        <v>2.5</v>
      </c>
      <c r="AK70" s="166">
        <f t="shared" si="156"/>
        <v>4</v>
      </c>
      <c r="AL70" s="166">
        <f t="shared" si="156"/>
        <v>1.8</v>
      </c>
      <c r="AM70" s="166">
        <f t="shared" si="156"/>
        <v>2.8826648064178584</v>
      </c>
      <c r="AN70" s="166">
        <f t="shared" ref="AN70:AY70" si="157">+AT32</f>
        <v>2.6696969696969699</v>
      </c>
      <c r="AO70" s="166">
        <f t="shared" si="157"/>
        <v>2.7</v>
      </c>
      <c r="AP70" s="166">
        <f t="shared" si="157"/>
        <v>0</v>
      </c>
      <c r="AQ70" s="166">
        <f t="shared" si="157"/>
        <v>2.5</v>
      </c>
      <c r="AR70" s="166">
        <f t="shared" si="157"/>
        <v>2.5</v>
      </c>
      <c r="AS70" s="166">
        <f t="shared" si="157"/>
        <v>2.5</v>
      </c>
      <c r="AT70" s="166">
        <f t="shared" si="157"/>
        <v>0</v>
      </c>
      <c r="AU70" s="166">
        <f t="shared" si="157"/>
        <v>2.52</v>
      </c>
      <c r="AV70" s="166">
        <f t="shared" si="157"/>
        <v>2.5</v>
      </c>
      <c r="AW70" s="166">
        <f t="shared" si="157"/>
        <v>2.5</v>
      </c>
      <c r="AX70" s="166">
        <f t="shared" si="157"/>
        <v>2.5</v>
      </c>
      <c r="AY70" s="166">
        <f t="shared" si="157"/>
        <v>2.54</v>
      </c>
      <c r="BB70" s="166">
        <f t="shared" ref="BB70:BC70" si="158">+BF32</f>
        <v>0</v>
      </c>
      <c r="BC70" s="166">
        <f t="shared" si="158"/>
        <v>0</v>
      </c>
      <c r="BD70" s="166">
        <f>+BH32</f>
        <v>0</v>
      </c>
      <c r="BE70" s="166">
        <f t="shared" ref="BE70" si="159">+BI32</f>
        <v>0</v>
      </c>
      <c r="BF70" s="166">
        <f t="shared" ref="BF70" si="160">+BJ32</f>
        <v>0</v>
      </c>
      <c r="BG70" s="166">
        <f t="shared" ref="BG70" si="161">+BK32</f>
        <v>0</v>
      </c>
      <c r="BH70" s="166">
        <f t="shared" ref="BH70" si="162">+BL32</f>
        <v>0</v>
      </c>
      <c r="BI70" s="166">
        <f t="shared" ref="BI70" si="163">+BM32</f>
        <v>0</v>
      </c>
      <c r="BJ70" s="166">
        <f t="shared" ref="BJ70" si="164">+BN32</f>
        <v>0</v>
      </c>
      <c r="BK70" s="166">
        <f t="shared" ref="BK70" si="165">+BO32</f>
        <v>0</v>
      </c>
      <c r="BL70" s="166">
        <f t="shared" ref="BL70" si="166">+BP32</f>
        <v>0</v>
      </c>
      <c r="BM70" s="166">
        <f t="shared" ref="BM70" si="167">+BQ32</f>
        <v>0</v>
      </c>
      <c r="BN70" s="166">
        <f t="shared" ref="BN70" si="168">+BR32</f>
        <v>0</v>
      </c>
      <c r="BO70" s="166">
        <f t="shared" ref="BO70" si="169">+BS32</f>
        <v>0</v>
      </c>
      <c r="BP70" s="166">
        <f t="shared" ref="BP70" si="170">+BT32</f>
        <v>0</v>
      </c>
      <c r="BQ70" s="166">
        <f t="shared" ref="BQ70" si="171">+BU32</f>
        <v>0</v>
      </c>
      <c r="BR70" s="166">
        <f t="shared" ref="BR70" si="172">+BV32</f>
        <v>0</v>
      </c>
      <c r="BS70" s="166">
        <f t="shared" ref="BS70" si="173">+BW32</f>
        <v>0</v>
      </c>
      <c r="BT70" s="166">
        <f t="shared" ref="BT70" si="174">+BX32</f>
        <v>0</v>
      </c>
    </row>
    <row r="71" spans="2:72" x14ac:dyDescent="0.3">
      <c r="B71" s="140" t="str">
        <f>+A33</f>
        <v>Lima</v>
      </c>
      <c r="C71" s="166">
        <f>+C34</f>
        <v>1.2915232899706253</v>
      </c>
      <c r="D71" s="166">
        <f t="shared" ref="D71:L71" si="175">+D34</f>
        <v>1.048123775759636</v>
      </c>
      <c r="E71" s="166">
        <f t="shared" si="175"/>
        <v>0.85182280286705958</v>
      </c>
      <c r="F71" s="166">
        <f t="shared" si="175"/>
        <v>0.96629513633014008</v>
      </c>
      <c r="G71" s="166">
        <f t="shared" si="175"/>
        <v>1.254386269070735</v>
      </c>
      <c r="H71" s="166">
        <f t="shared" si="175"/>
        <v>0.80000000000000016</v>
      </c>
      <c r="I71" s="166">
        <f t="shared" si="175"/>
        <v>1.5</v>
      </c>
      <c r="J71" s="166">
        <f t="shared" si="175"/>
        <v>0</v>
      </c>
      <c r="K71" s="166">
        <f t="shared" si="175"/>
        <v>0</v>
      </c>
      <c r="L71" s="166">
        <f t="shared" si="175"/>
        <v>0</v>
      </c>
      <c r="M71" s="166">
        <f t="shared" ref="M71:N71" si="176">+M34</f>
        <v>2</v>
      </c>
      <c r="N71" s="166">
        <f t="shared" si="176"/>
        <v>1.86</v>
      </c>
      <c r="O71" s="166"/>
      <c r="P71" s="166">
        <f t="shared" ref="P71:AA71" si="177">+R34</f>
        <v>1.4464516129032257</v>
      </c>
      <c r="Q71" s="166">
        <f t="shared" si="177"/>
        <v>1.8797918034179453</v>
      </c>
      <c r="R71" s="166">
        <f t="shared" si="177"/>
        <v>1.9346489291473226</v>
      </c>
      <c r="S71" s="166">
        <f t="shared" si="177"/>
        <v>1.3216618772895781</v>
      </c>
      <c r="T71" s="166">
        <f t="shared" si="177"/>
        <v>1.94</v>
      </c>
      <c r="U71" s="166">
        <f t="shared" si="177"/>
        <v>1.661111111111111</v>
      </c>
      <c r="V71" s="166">
        <f t="shared" si="177"/>
        <v>0</v>
      </c>
      <c r="W71" s="166">
        <f t="shared" si="177"/>
        <v>2</v>
      </c>
      <c r="X71" s="166">
        <f t="shared" si="177"/>
        <v>0</v>
      </c>
      <c r="Y71" s="166">
        <f t="shared" si="177"/>
        <v>0</v>
      </c>
      <c r="Z71" s="166">
        <f t="shared" si="177"/>
        <v>0</v>
      </c>
      <c r="AA71" s="166">
        <f t="shared" si="177"/>
        <v>1.8610271903323263</v>
      </c>
      <c r="AB71" s="166">
        <f t="shared" ref="AB71:AM71" si="178">+AF34</f>
        <v>1.6603055346856999</v>
      </c>
      <c r="AC71" s="166">
        <f t="shared" si="178"/>
        <v>1.7497462124125203</v>
      </c>
      <c r="AD71" s="166">
        <f t="shared" si="178"/>
        <v>1.27</v>
      </c>
      <c r="AE71" s="166">
        <f t="shared" si="178"/>
        <v>1.2729689414747518</v>
      </c>
      <c r="AF71" s="166">
        <f t="shared" si="178"/>
        <v>1.2166863797652625</v>
      </c>
      <c r="AG71" s="166">
        <f t="shared" si="178"/>
        <v>1.2142621145374448</v>
      </c>
      <c r="AH71" s="166">
        <f t="shared" si="178"/>
        <v>1.2</v>
      </c>
      <c r="AI71" s="166">
        <f t="shared" si="178"/>
        <v>0</v>
      </c>
      <c r="AJ71" s="166">
        <f t="shared" si="178"/>
        <v>0</v>
      </c>
      <c r="AK71" s="166">
        <f t="shared" si="178"/>
        <v>0</v>
      </c>
      <c r="AL71" s="166">
        <f t="shared" si="178"/>
        <v>0</v>
      </c>
      <c r="AM71" s="166">
        <f t="shared" si="178"/>
        <v>1.3132837407013815</v>
      </c>
      <c r="AN71" s="166">
        <f t="shared" ref="AN71:AY71" si="179">+AT34</f>
        <v>1.4464516129032257</v>
      </c>
      <c r="AO71" s="166">
        <f t="shared" si="179"/>
        <v>1.34</v>
      </c>
      <c r="AP71" s="166">
        <f t="shared" si="179"/>
        <v>0.93919874689026106</v>
      </c>
      <c r="AQ71" s="166">
        <f t="shared" si="179"/>
        <v>0.58258915114739918</v>
      </c>
      <c r="AR71" s="166">
        <f t="shared" si="179"/>
        <v>0.84694577280519701</v>
      </c>
      <c r="AS71" s="166">
        <f t="shared" si="179"/>
        <v>0.8</v>
      </c>
      <c r="AT71" s="166">
        <f t="shared" si="179"/>
        <v>0.8</v>
      </c>
      <c r="AU71" s="166">
        <f t="shared" si="179"/>
        <v>0</v>
      </c>
      <c r="AV71" s="166">
        <f t="shared" si="179"/>
        <v>0</v>
      </c>
      <c r="AW71" s="166">
        <f t="shared" si="179"/>
        <v>0</v>
      </c>
      <c r="AX71" s="166">
        <f t="shared" si="179"/>
        <v>0</v>
      </c>
      <c r="AY71" s="166">
        <f t="shared" si="179"/>
        <v>1.46</v>
      </c>
      <c r="BB71" s="166">
        <f t="shared" ref="BB71:BC71" si="180">+BF34</f>
        <v>0</v>
      </c>
      <c r="BC71" s="166">
        <f t="shared" si="180"/>
        <v>0</v>
      </c>
      <c r="BD71" s="166">
        <f>+BH34</f>
        <v>0</v>
      </c>
      <c r="BE71" s="166">
        <f t="shared" ref="BE71" si="181">+BI34</f>
        <v>0</v>
      </c>
      <c r="BF71" s="166">
        <f t="shared" ref="BF71" si="182">+BJ34</f>
        <v>0</v>
      </c>
      <c r="BG71" s="166">
        <f t="shared" ref="BG71" si="183">+BK34</f>
        <v>0</v>
      </c>
      <c r="BH71" s="166">
        <f t="shared" ref="BH71" si="184">+BL34</f>
        <v>0</v>
      </c>
      <c r="BI71" s="166">
        <f t="shared" ref="BI71" si="185">+BM34</f>
        <v>0</v>
      </c>
      <c r="BJ71" s="166">
        <f t="shared" ref="BJ71" si="186">+BN34</f>
        <v>0</v>
      </c>
      <c r="BK71" s="166">
        <f t="shared" ref="BK71" si="187">+BO34</f>
        <v>0</v>
      </c>
      <c r="BL71" s="166">
        <f t="shared" ref="BL71" si="188">+BP34</f>
        <v>0</v>
      </c>
      <c r="BM71" s="166">
        <f t="shared" ref="BM71" si="189">+BQ34</f>
        <v>0</v>
      </c>
      <c r="BN71" s="166">
        <f t="shared" ref="BN71" si="190">+BR34</f>
        <v>0</v>
      </c>
      <c r="BO71" s="166">
        <f t="shared" ref="BO71" si="191">+BS34</f>
        <v>0</v>
      </c>
      <c r="BP71" s="166">
        <f t="shared" ref="BP71" si="192">+BT34</f>
        <v>0</v>
      </c>
      <c r="BQ71" s="166">
        <f t="shared" ref="BQ71" si="193">+BU34</f>
        <v>0</v>
      </c>
      <c r="BR71" s="166">
        <f t="shared" ref="BR71" si="194">+BV34</f>
        <v>0</v>
      </c>
      <c r="BS71" s="166">
        <f t="shared" ref="BS71" si="195">+BW34</f>
        <v>0</v>
      </c>
      <c r="BT71" s="166">
        <f t="shared" ref="BT71" si="196">+BX34</f>
        <v>0</v>
      </c>
    </row>
    <row r="72" spans="2:72" x14ac:dyDescent="0.3">
      <c r="B72" s="140" t="str">
        <f>+A35</f>
        <v>Lima Metropolitana</v>
      </c>
      <c r="C72" s="166">
        <f>+C36</f>
        <v>0</v>
      </c>
      <c r="D72" s="166">
        <f t="shared" ref="D72:L72" si="197">+D36</f>
        <v>2.3542319749216301</v>
      </c>
      <c r="E72" s="166">
        <f t="shared" si="197"/>
        <v>2.0563056727613689</v>
      </c>
      <c r="F72" s="166">
        <f t="shared" si="197"/>
        <v>1.8717557251908397</v>
      </c>
      <c r="G72" s="166">
        <f t="shared" si="197"/>
        <v>0</v>
      </c>
      <c r="H72" s="166">
        <f t="shared" si="197"/>
        <v>0</v>
      </c>
      <c r="I72" s="166">
        <f t="shared" si="197"/>
        <v>0</v>
      </c>
      <c r="J72" s="166">
        <f t="shared" si="197"/>
        <v>0</v>
      </c>
      <c r="K72" s="166">
        <f t="shared" si="197"/>
        <v>0</v>
      </c>
      <c r="L72" s="166">
        <f t="shared" si="197"/>
        <v>0</v>
      </c>
      <c r="M72" s="166">
        <f t="shared" ref="M72:N72" si="198">+M36</f>
        <v>0</v>
      </c>
      <c r="N72" s="166">
        <f t="shared" si="198"/>
        <v>0</v>
      </c>
      <c r="O72" s="166"/>
      <c r="P72" s="166">
        <f t="shared" ref="P72:AA72" si="199">+R36</f>
        <v>0</v>
      </c>
      <c r="Q72" s="166">
        <f t="shared" si="199"/>
        <v>2.2683486238532109</v>
      </c>
      <c r="R72" s="166">
        <f t="shared" si="199"/>
        <v>2.5376014427412077</v>
      </c>
      <c r="S72" s="166">
        <f t="shared" si="199"/>
        <v>2.185214007782101</v>
      </c>
      <c r="T72" s="166">
        <f t="shared" si="199"/>
        <v>0</v>
      </c>
      <c r="U72" s="166">
        <f t="shared" si="199"/>
        <v>0</v>
      </c>
      <c r="V72" s="166">
        <f t="shared" si="199"/>
        <v>0</v>
      </c>
      <c r="W72" s="166">
        <f t="shared" si="199"/>
        <v>0</v>
      </c>
      <c r="X72" s="166">
        <f t="shared" si="199"/>
        <v>0</v>
      </c>
      <c r="Y72" s="166">
        <f t="shared" si="199"/>
        <v>0</v>
      </c>
      <c r="Z72" s="166">
        <f t="shared" si="199"/>
        <v>0</v>
      </c>
      <c r="AA72" s="166">
        <f t="shared" si="199"/>
        <v>0</v>
      </c>
      <c r="AB72" s="166">
        <f t="shared" ref="AB72:AM72" si="200">+AF36</f>
        <v>0</v>
      </c>
      <c r="AC72" s="166">
        <f t="shared" si="200"/>
        <v>2.3390310786106032</v>
      </c>
      <c r="AD72" s="166">
        <f t="shared" si="200"/>
        <v>2.69</v>
      </c>
      <c r="AE72" s="166">
        <f t="shared" si="200"/>
        <v>2.6878472222222221</v>
      </c>
      <c r="AF72" s="166">
        <f t="shared" si="200"/>
        <v>0</v>
      </c>
      <c r="AG72" s="166">
        <f t="shared" si="200"/>
        <v>0</v>
      </c>
      <c r="AH72" s="166">
        <f t="shared" si="200"/>
        <v>0</v>
      </c>
      <c r="AI72" s="166">
        <f t="shared" si="200"/>
        <v>0</v>
      </c>
      <c r="AJ72" s="166">
        <f t="shared" si="200"/>
        <v>0</v>
      </c>
      <c r="AK72" s="166">
        <f t="shared" si="200"/>
        <v>0</v>
      </c>
      <c r="AL72" s="166">
        <f t="shared" si="200"/>
        <v>0</v>
      </c>
      <c r="AM72" s="166">
        <f t="shared" si="200"/>
        <v>0</v>
      </c>
      <c r="AN72" s="166">
        <f t="shared" ref="AN72:AY72" si="201">+AT36</f>
        <v>0</v>
      </c>
      <c r="AO72" s="166">
        <f t="shared" si="201"/>
        <v>2.2200000000000002</v>
      </c>
      <c r="AP72" s="166">
        <f t="shared" si="201"/>
        <v>2.4261135668140086</v>
      </c>
      <c r="AQ72" s="166">
        <f t="shared" si="201"/>
        <v>2.3387387387387388</v>
      </c>
      <c r="AR72" s="166">
        <f t="shared" si="201"/>
        <v>0</v>
      </c>
      <c r="AS72" s="166">
        <f t="shared" si="201"/>
        <v>0</v>
      </c>
      <c r="AT72" s="166">
        <f t="shared" si="201"/>
        <v>0</v>
      </c>
      <c r="AU72" s="166">
        <f t="shared" si="201"/>
        <v>0</v>
      </c>
      <c r="AV72" s="166">
        <f t="shared" si="201"/>
        <v>0</v>
      </c>
      <c r="AW72" s="166">
        <f t="shared" si="201"/>
        <v>0</v>
      </c>
      <c r="AX72" s="166">
        <f t="shared" si="201"/>
        <v>0</v>
      </c>
      <c r="AY72" s="166">
        <f t="shared" si="201"/>
        <v>0</v>
      </c>
      <c r="BB72" s="166">
        <f t="shared" ref="BB72:BC72" si="202">+BF36</f>
        <v>0</v>
      </c>
      <c r="BC72" s="166">
        <f t="shared" si="202"/>
        <v>0</v>
      </c>
      <c r="BD72" s="166">
        <f>+BH36</f>
        <v>0</v>
      </c>
      <c r="BE72" s="166">
        <f t="shared" ref="BE72" si="203">+BI36</f>
        <v>0</v>
      </c>
      <c r="BF72" s="166">
        <f t="shared" ref="BF72" si="204">+BJ36</f>
        <v>0</v>
      </c>
      <c r="BG72" s="166">
        <f t="shared" ref="BG72" si="205">+BK36</f>
        <v>0</v>
      </c>
      <c r="BH72" s="166">
        <f t="shared" ref="BH72" si="206">+BL36</f>
        <v>0</v>
      </c>
      <c r="BI72" s="166">
        <f t="shared" ref="BI72" si="207">+BM36</f>
        <v>0</v>
      </c>
      <c r="BJ72" s="166">
        <f t="shared" ref="BJ72" si="208">+BN36</f>
        <v>0</v>
      </c>
      <c r="BK72" s="166">
        <f t="shared" ref="BK72" si="209">+BO36</f>
        <v>0</v>
      </c>
      <c r="BL72" s="166">
        <f t="shared" ref="BL72" si="210">+BP36</f>
        <v>0</v>
      </c>
      <c r="BM72" s="166">
        <f t="shared" ref="BM72" si="211">+BQ36</f>
        <v>0</v>
      </c>
      <c r="BN72" s="166">
        <f t="shared" ref="BN72" si="212">+BR36</f>
        <v>0</v>
      </c>
      <c r="BO72" s="166">
        <f t="shared" ref="BO72" si="213">+BS36</f>
        <v>0</v>
      </c>
      <c r="BP72" s="166">
        <f t="shared" ref="BP72" si="214">+BT36</f>
        <v>0</v>
      </c>
      <c r="BQ72" s="166">
        <f t="shared" ref="BQ72" si="215">+BU36</f>
        <v>0</v>
      </c>
      <c r="BR72" s="166">
        <f t="shared" ref="BR72" si="216">+BV36</f>
        <v>0</v>
      </c>
      <c r="BS72" s="166">
        <f t="shared" ref="BS72" si="217">+BW36</f>
        <v>0</v>
      </c>
      <c r="BT72" s="166">
        <f t="shared" ref="BT72" si="218">+BX36</f>
        <v>0</v>
      </c>
    </row>
    <row r="73" spans="2:72" x14ac:dyDescent="0.3">
      <c r="B73" s="140" t="str">
        <f>+A41</f>
        <v>Moquegua</v>
      </c>
      <c r="C73" s="166">
        <f>+C42</f>
        <v>2.241643271570279</v>
      </c>
      <c r="D73" s="166">
        <f t="shared" ref="D73:L73" si="219">+D42</f>
        <v>2.5636690236843345</v>
      </c>
      <c r="E73" s="166">
        <f t="shared" si="219"/>
        <v>2.2568211417013475</v>
      </c>
      <c r="F73" s="166">
        <f t="shared" si="219"/>
        <v>2.0882584067319341</v>
      </c>
      <c r="G73" s="166">
        <f t="shared" si="219"/>
        <v>3</v>
      </c>
      <c r="H73" s="166">
        <f t="shared" si="219"/>
        <v>2.5</v>
      </c>
      <c r="I73" s="166">
        <f t="shared" si="219"/>
        <v>2.5</v>
      </c>
      <c r="J73" s="166">
        <f t="shared" si="219"/>
        <v>0</v>
      </c>
      <c r="K73" s="166">
        <f t="shared" si="219"/>
        <v>0</v>
      </c>
      <c r="L73" s="166">
        <f t="shared" si="219"/>
        <v>0</v>
      </c>
      <c r="M73" s="166">
        <f t="shared" ref="M73:N73" si="220">+M42</f>
        <v>0</v>
      </c>
      <c r="N73" s="166">
        <f t="shared" si="220"/>
        <v>0</v>
      </c>
      <c r="O73" s="166"/>
      <c r="P73" s="166">
        <f t="shared" ref="P73:AA73" si="221">+R42</f>
        <v>2.9999999999999996</v>
      </c>
      <c r="Q73" s="166">
        <f t="shared" si="221"/>
        <v>2.587219981749139</v>
      </c>
      <c r="R73" s="166">
        <f t="shared" si="221"/>
        <v>2.770402716009555</v>
      </c>
      <c r="S73" s="166">
        <f t="shared" si="221"/>
        <v>2.8</v>
      </c>
      <c r="T73" s="166">
        <f t="shared" si="221"/>
        <v>3</v>
      </c>
      <c r="U73" s="166">
        <f t="shared" si="221"/>
        <v>3</v>
      </c>
      <c r="V73" s="166">
        <f t="shared" si="221"/>
        <v>3.5</v>
      </c>
      <c r="W73" s="166">
        <f t="shared" si="221"/>
        <v>0</v>
      </c>
      <c r="X73" s="166">
        <f t="shared" si="221"/>
        <v>0</v>
      </c>
      <c r="Y73" s="166">
        <f t="shared" si="221"/>
        <v>0</v>
      </c>
      <c r="Z73" s="166">
        <f t="shared" si="221"/>
        <v>0</v>
      </c>
      <c r="AA73" s="166">
        <f t="shared" si="221"/>
        <v>2.4500000000000002</v>
      </c>
      <c r="AB73" s="166">
        <f t="shared" ref="AB73:AM73" si="222">+AF42</f>
        <v>2.4500000000000002</v>
      </c>
      <c r="AC73" s="166">
        <f t="shared" si="222"/>
        <v>2.7733498785510613</v>
      </c>
      <c r="AD73" s="166">
        <f t="shared" si="222"/>
        <v>2.77</v>
      </c>
      <c r="AE73" s="166">
        <f t="shared" si="222"/>
        <v>2.9268201917227601</v>
      </c>
      <c r="AF73" s="166">
        <f t="shared" si="222"/>
        <v>3.5</v>
      </c>
      <c r="AG73" s="166">
        <f t="shared" si="222"/>
        <v>3</v>
      </c>
      <c r="AH73" s="166">
        <f t="shared" si="222"/>
        <v>3.5</v>
      </c>
      <c r="AI73" s="166">
        <f t="shared" si="222"/>
        <v>0</v>
      </c>
      <c r="AJ73" s="166">
        <f t="shared" si="222"/>
        <v>0</v>
      </c>
      <c r="AK73" s="166">
        <f t="shared" si="222"/>
        <v>0</v>
      </c>
      <c r="AL73" s="166">
        <f t="shared" si="222"/>
        <v>0</v>
      </c>
      <c r="AM73" s="166">
        <f t="shared" si="222"/>
        <v>0</v>
      </c>
      <c r="AN73" s="166">
        <f t="shared" ref="AN73:AY73" si="223">+AT42</f>
        <v>2.9999999999999996</v>
      </c>
      <c r="AO73" s="166">
        <f t="shared" si="223"/>
        <v>3.04</v>
      </c>
      <c r="AP73" s="166">
        <f t="shared" si="223"/>
        <v>3.0081300813008132</v>
      </c>
      <c r="AQ73" s="166">
        <f t="shared" si="223"/>
        <v>3.2524817983002516</v>
      </c>
      <c r="AR73" s="166">
        <f t="shared" si="223"/>
        <v>3</v>
      </c>
      <c r="AS73" s="166">
        <f t="shared" si="223"/>
        <v>3</v>
      </c>
      <c r="AT73" s="166">
        <f t="shared" si="223"/>
        <v>3</v>
      </c>
      <c r="AU73" s="166">
        <f t="shared" si="223"/>
        <v>0</v>
      </c>
      <c r="AV73" s="166">
        <f t="shared" si="223"/>
        <v>2.5</v>
      </c>
      <c r="AW73" s="166">
        <f t="shared" si="223"/>
        <v>0</v>
      </c>
      <c r="AX73" s="166">
        <f t="shared" si="223"/>
        <v>0</v>
      </c>
      <c r="AY73" s="166">
        <f t="shared" si="223"/>
        <v>0</v>
      </c>
      <c r="BB73" s="166">
        <f t="shared" ref="BB73:BC73" si="224">+BF42</f>
        <v>0</v>
      </c>
      <c r="BC73" s="166">
        <f t="shared" si="224"/>
        <v>0</v>
      </c>
      <c r="BD73" s="166">
        <f>+BH42</f>
        <v>0</v>
      </c>
      <c r="BE73" s="166">
        <f t="shared" ref="BE73" si="225">+BI42</f>
        <v>0</v>
      </c>
      <c r="BF73" s="166">
        <f t="shared" ref="BF73" si="226">+BJ42</f>
        <v>0</v>
      </c>
      <c r="BG73" s="166">
        <f t="shared" ref="BG73" si="227">+BK42</f>
        <v>0</v>
      </c>
      <c r="BH73" s="166">
        <f t="shared" ref="BH73" si="228">+BL42</f>
        <v>0</v>
      </c>
      <c r="BI73" s="166">
        <f t="shared" ref="BI73" si="229">+BM42</f>
        <v>0</v>
      </c>
      <c r="BJ73" s="166">
        <f t="shared" ref="BJ73" si="230">+BN42</f>
        <v>0</v>
      </c>
      <c r="BK73" s="166">
        <f t="shared" ref="BK73" si="231">+BO42</f>
        <v>0</v>
      </c>
      <c r="BL73" s="166">
        <f t="shared" ref="BL73" si="232">+BP42</f>
        <v>0</v>
      </c>
      <c r="BM73" s="166">
        <f t="shared" ref="BM73" si="233">+BQ42</f>
        <v>0</v>
      </c>
      <c r="BN73" s="166">
        <f t="shared" ref="BN73" si="234">+BR42</f>
        <v>0</v>
      </c>
      <c r="BO73" s="166">
        <f t="shared" ref="BO73" si="235">+BS42</f>
        <v>0</v>
      </c>
      <c r="BP73" s="166">
        <f t="shared" ref="BP73" si="236">+BT42</f>
        <v>0</v>
      </c>
      <c r="BQ73" s="166">
        <f t="shared" ref="BQ73" si="237">+BU42</f>
        <v>0</v>
      </c>
      <c r="BR73" s="166">
        <f t="shared" ref="BR73" si="238">+BV42</f>
        <v>0</v>
      </c>
      <c r="BS73" s="166">
        <f t="shared" ref="BS73" si="239">+BW42</f>
        <v>0</v>
      </c>
      <c r="BT73" s="166">
        <f t="shared" ref="BT73" si="240">+BX42</f>
        <v>0</v>
      </c>
    </row>
    <row r="74" spans="2:72" x14ac:dyDescent="0.3">
      <c r="B74" s="140" t="str">
        <f>+A45</f>
        <v>Piura</v>
      </c>
      <c r="C74" s="166">
        <f>+C46</f>
        <v>2.8301810865191146</v>
      </c>
      <c r="D74" s="166">
        <f t="shared" ref="D74:L74" si="241">+D46</f>
        <v>0</v>
      </c>
      <c r="E74" s="166">
        <f t="shared" si="241"/>
        <v>0</v>
      </c>
      <c r="F74" s="166">
        <f t="shared" si="241"/>
        <v>3</v>
      </c>
      <c r="G74" s="166">
        <f t="shared" si="241"/>
        <v>0</v>
      </c>
      <c r="H74" s="166">
        <f t="shared" si="241"/>
        <v>0</v>
      </c>
      <c r="I74" s="166">
        <f t="shared" si="241"/>
        <v>0</v>
      </c>
      <c r="J74" s="166">
        <f t="shared" si="241"/>
        <v>3</v>
      </c>
      <c r="K74" s="166">
        <f t="shared" si="241"/>
        <v>3.5</v>
      </c>
      <c r="L74" s="166">
        <f t="shared" si="241"/>
        <v>3.5</v>
      </c>
      <c r="M74" s="166">
        <f t="shared" ref="M74:N74" si="242">+M46</f>
        <v>3.5</v>
      </c>
      <c r="N74" s="166">
        <f t="shared" si="242"/>
        <v>3.5</v>
      </c>
      <c r="O74" s="166"/>
      <c r="P74" s="166">
        <f t="shared" ref="P74:AA74" si="243">+R46</f>
        <v>3.6086519285769501</v>
      </c>
      <c r="Q74" s="166">
        <f t="shared" si="243"/>
        <v>3</v>
      </c>
      <c r="R74" s="166">
        <f t="shared" si="243"/>
        <v>3</v>
      </c>
      <c r="S74" s="166">
        <f t="shared" si="243"/>
        <v>3</v>
      </c>
      <c r="T74" s="166">
        <f t="shared" si="243"/>
        <v>0</v>
      </c>
      <c r="U74" s="166">
        <f t="shared" si="243"/>
        <v>0</v>
      </c>
      <c r="V74" s="166">
        <f t="shared" si="243"/>
        <v>0</v>
      </c>
      <c r="W74" s="166">
        <f t="shared" si="243"/>
        <v>3.6117899668163189</v>
      </c>
      <c r="X74" s="166">
        <f t="shared" si="243"/>
        <v>4.2537472446730344</v>
      </c>
      <c r="Y74" s="166">
        <f t="shared" si="243"/>
        <v>4</v>
      </c>
      <c r="Z74" s="166">
        <f t="shared" si="243"/>
        <v>3.8432023401127173</v>
      </c>
      <c r="AA74" s="166">
        <f t="shared" si="243"/>
        <v>3.9270052073577344</v>
      </c>
      <c r="AB74" s="166">
        <f t="shared" ref="AB74:AM74" si="244">+AF46</f>
        <v>3.9630645161290321</v>
      </c>
      <c r="AC74" s="166">
        <f t="shared" si="244"/>
        <v>3.5</v>
      </c>
      <c r="AD74" s="166">
        <f t="shared" si="244"/>
        <v>0</v>
      </c>
      <c r="AE74" s="166">
        <f t="shared" si="244"/>
        <v>0</v>
      </c>
      <c r="AF74" s="166">
        <f t="shared" si="244"/>
        <v>3.8</v>
      </c>
      <c r="AG74" s="166">
        <f t="shared" si="244"/>
        <v>3.8</v>
      </c>
      <c r="AH74" s="166">
        <f t="shared" si="244"/>
        <v>3.8</v>
      </c>
      <c r="AI74" s="166">
        <f t="shared" si="244"/>
        <v>3.6377089783281731</v>
      </c>
      <c r="AJ74" s="166">
        <f t="shared" si="244"/>
        <v>3.675627512282269</v>
      </c>
      <c r="AK74" s="166">
        <f t="shared" si="244"/>
        <v>3.5962536552357478</v>
      </c>
      <c r="AL74" s="166">
        <f t="shared" si="244"/>
        <v>3.6411557608539566</v>
      </c>
      <c r="AM74" s="166">
        <f t="shared" si="244"/>
        <v>3.5741068433527854</v>
      </c>
      <c r="AN74" s="166">
        <f t="shared" ref="AN74:AY74" si="245">+AT46</f>
        <v>3.6086519285769501</v>
      </c>
      <c r="AO74" s="166">
        <f t="shared" si="245"/>
        <v>3.61</v>
      </c>
      <c r="AP74" s="166">
        <f t="shared" si="245"/>
        <v>3.51</v>
      </c>
      <c r="AQ74" s="166">
        <f t="shared" si="245"/>
        <v>3.51</v>
      </c>
      <c r="AR74" s="166">
        <f t="shared" si="245"/>
        <v>3.5099999999999993</v>
      </c>
      <c r="AS74" s="166">
        <f t="shared" si="245"/>
        <v>3.5</v>
      </c>
      <c r="AT74" s="166">
        <f t="shared" si="245"/>
        <v>3.5</v>
      </c>
      <c r="AU74" s="166">
        <f t="shared" si="245"/>
        <v>3.5</v>
      </c>
      <c r="AV74" s="166">
        <f t="shared" si="245"/>
        <v>3.5</v>
      </c>
      <c r="AW74" s="166">
        <f t="shared" si="245"/>
        <v>3.89</v>
      </c>
      <c r="AX74" s="166">
        <f t="shared" si="245"/>
        <v>3.7</v>
      </c>
      <c r="AY74" s="166">
        <f t="shared" si="245"/>
        <v>3.6</v>
      </c>
      <c r="BB74" s="166">
        <f t="shared" ref="BB74:BC74" si="246">+BF46</f>
        <v>0</v>
      </c>
      <c r="BC74" s="166">
        <f t="shared" si="246"/>
        <v>0</v>
      </c>
      <c r="BD74" s="166">
        <f>+BH46</f>
        <v>0</v>
      </c>
      <c r="BE74" s="166">
        <f t="shared" ref="BE74" si="247">+BI46</f>
        <v>0</v>
      </c>
      <c r="BF74" s="166">
        <f t="shared" ref="BF74" si="248">+BJ46</f>
        <v>0</v>
      </c>
      <c r="BG74" s="166">
        <f t="shared" ref="BG74" si="249">+BK46</f>
        <v>0</v>
      </c>
      <c r="BH74" s="166">
        <f t="shared" ref="BH74" si="250">+BL46</f>
        <v>0</v>
      </c>
      <c r="BI74" s="166">
        <f t="shared" ref="BI74" si="251">+BM46</f>
        <v>0</v>
      </c>
      <c r="BJ74" s="166">
        <f t="shared" ref="BJ74" si="252">+BN46</f>
        <v>0</v>
      </c>
      <c r="BK74" s="166">
        <f t="shared" ref="BK74" si="253">+BO46</f>
        <v>0</v>
      </c>
      <c r="BL74" s="166">
        <f t="shared" ref="BL74" si="254">+BP46</f>
        <v>0</v>
      </c>
      <c r="BM74" s="166">
        <f t="shared" ref="BM74" si="255">+BQ46</f>
        <v>0</v>
      </c>
      <c r="BN74" s="166">
        <f t="shared" ref="BN74" si="256">+BR46</f>
        <v>0</v>
      </c>
      <c r="BO74" s="166">
        <f t="shared" ref="BO74" si="257">+BS46</f>
        <v>0</v>
      </c>
      <c r="BP74" s="166">
        <f t="shared" ref="BP74" si="258">+BT46</f>
        <v>0</v>
      </c>
      <c r="BQ74" s="166">
        <f t="shared" ref="BQ74" si="259">+BU46</f>
        <v>0</v>
      </c>
      <c r="BR74" s="166">
        <f t="shared" ref="BR74" si="260">+BV46</f>
        <v>0</v>
      </c>
      <c r="BS74" s="166">
        <f t="shared" ref="BS74" si="261">+BW46</f>
        <v>0</v>
      </c>
      <c r="BT74" s="166">
        <f t="shared" ref="BT74" si="262">+BX46</f>
        <v>0</v>
      </c>
    </row>
    <row r="75" spans="2:72" x14ac:dyDescent="0.3">
      <c r="B75" s="140" t="str">
        <f>+A49</f>
        <v>San Martín</v>
      </c>
      <c r="C75" s="166">
        <f>+C50</f>
        <v>2.9017241379310348</v>
      </c>
      <c r="D75" s="166">
        <f t="shared" ref="D75:L75" si="263">+D50</f>
        <v>3.6388888888888888</v>
      </c>
      <c r="E75" s="166">
        <f t="shared" si="263"/>
        <v>3.1818181818181817</v>
      </c>
      <c r="F75" s="166">
        <f t="shared" si="263"/>
        <v>3</v>
      </c>
      <c r="G75" s="166">
        <f t="shared" si="263"/>
        <v>2.9408450704225353</v>
      </c>
      <c r="H75" s="166">
        <f t="shared" si="263"/>
        <v>2.9326241134751774</v>
      </c>
      <c r="I75" s="166">
        <f t="shared" si="263"/>
        <v>2.8333333333333335</v>
      </c>
      <c r="J75" s="166">
        <f t="shared" si="263"/>
        <v>3.5</v>
      </c>
      <c r="K75" s="166">
        <f t="shared" si="263"/>
        <v>2.9761904761904763</v>
      </c>
      <c r="L75" s="166">
        <f t="shared" si="263"/>
        <v>2.9</v>
      </c>
      <c r="M75" s="166">
        <f t="shared" ref="M75:N75" si="264">+M50</f>
        <v>2.7408805031446501</v>
      </c>
      <c r="N75" s="166">
        <f t="shared" si="264"/>
        <v>3</v>
      </c>
      <c r="O75" s="166"/>
      <c r="P75" s="166">
        <f t="shared" ref="P75:AA75" si="265">+R50</f>
        <v>3.5</v>
      </c>
      <c r="Q75" s="166">
        <f t="shared" si="265"/>
        <v>3.3157894736842106</v>
      </c>
      <c r="R75" s="166">
        <f t="shared" si="265"/>
        <v>3.325925925925926</v>
      </c>
      <c r="S75" s="166">
        <f t="shared" si="265"/>
        <v>3.3941176470588235</v>
      </c>
      <c r="T75" s="166">
        <f t="shared" si="265"/>
        <v>3.43</v>
      </c>
      <c r="U75" s="166">
        <f t="shared" si="265"/>
        <v>4.7105263157894735</v>
      </c>
      <c r="V75" s="166">
        <f t="shared" si="265"/>
        <v>4.0526315789473681</v>
      </c>
      <c r="W75" s="166">
        <f t="shared" si="265"/>
        <v>4.6521739130434785</v>
      </c>
      <c r="X75" s="166">
        <f t="shared" si="265"/>
        <v>4.6691358024691354</v>
      </c>
      <c r="Y75" s="166">
        <f t="shared" si="265"/>
        <v>5</v>
      </c>
      <c r="Z75" s="166">
        <f t="shared" si="265"/>
        <v>5</v>
      </c>
      <c r="AA75" s="166">
        <f t="shared" si="265"/>
        <v>4.3292682926829267</v>
      </c>
      <c r="AB75" s="166">
        <f t="shared" ref="AB75:AM75" si="266">+AF50</f>
        <v>4.2481203007518795</v>
      </c>
      <c r="AC75" s="166">
        <f t="shared" si="266"/>
        <v>4.3236994219653182</v>
      </c>
      <c r="AD75" s="166">
        <f t="shared" si="266"/>
        <v>4.1500000000000004</v>
      </c>
      <c r="AE75" s="166">
        <f t="shared" si="266"/>
        <v>4.1538461538461542</v>
      </c>
      <c r="AF75" s="166">
        <f t="shared" si="266"/>
        <v>3.1045296167247387</v>
      </c>
      <c r="AG75" s="166">
        <f t="shared" si="266"/>
        <v>3.0757575757575757</v>
      </c>
      <c r="AH75" s="166">
        <f t="shared" si="266"/>
        <v>3.2131147540983607</v>
      </c>
      <c r="AI75" s="166">
        <f t="shared" si="266"/>
        <v>3.1363636363636362</v>
      </c>
      <c r="AJ75" s="166">
        <f t="shared" si="266"/>
        <v>3.1956521739130435</v>
      </c>
      <c r="AK75" s="166">
        <f t="shared" si="266"/>
        <v>3.140845070422535</v>
      </c>
      <c r="AL75" s="166">
        <f t="shared" si="266"/>
        <v>3.1291545189504371</v>
      </c>
      <c r="AM75" s="166">
        <f t="shared" si="266"/>
        <v>0</v>
      </c>
      <c r="AN75" s="166">
        <f t="shared" ref="AN75:AY75" si="267">+AT50</f>
        <v>3.5</v>
      </c>
      <c r="AO75" s="166">
        <f t="shared" si="267"/>
        <v>3.81</v>
      </c>
      <c r="AP75" s="166">
        <f t="shared" si="267"/>
        <v>4</v>
      </c>
      <c r="AQ75" s="166">
        <f t="shared" si="267"/>
        <v>4</v>
      </c>
      <c r="AR75" s="166">
        <f t="shared" si="267"/>
        <v>3.23</v>
      </c>
      <c r="AS75" s="166">
        <f t="shared" si="267"/>
        <v>3.191740412979351</v>
      </c>
      <c r="AT75" s="166">
        <f t="shared" si="267"/>
        <v>4</v>
      </c>
      <c r="AU75" s="166">
        <f t="shared" si="267"/>
        <v>3.28</v>
      </c>
      <c r="AV75" s="166">
        <f t="shared" si="267"/>
        <v>3.3</v>
      </c>
      <c r="AW75" s="166">
        <f t="shared" si="267"/>
        <v>3.63</v>
      </c>
      <c r="AX75" s="166">
        <f t="shared" si="267"/>
        <v>3.84</v>
      </c>
      <c r="AY75" s="166">
        <f t="shared" si="267"/>
        <v>3.69</v>
      </c>
      <c r="BB75" s="166">
        <f t="shared" ref="BB75:BC75" si="268">+BF50</f>
        <v>0</v>
      </c>
      <c r="BC75" s="166">
        <f t="shared" si="268"/>
        <v>0</v>
      </c>
      <c r="BD75" s="166">
        <f>+BH50</f>
        <v>0</v>
      </c>
      <c r="BE75" s="166">
        <f t="shared" ref="BE75" si="269">+BI50</f>
        <v>0</v>
      </c>
      <c r="BF75" s="166">
        <f t="shared" ref="BF75" si="270">+BJ50</f>
        <v>0</v>
      </c>
      <c r="BG75" s="166">
        <f t="shared" ref="BG75" si="271">+BK50</f>
        <v>0</v>
      </c>
      <c r="BH75" s="166">
        <f t="shared" ref="BH75" si="272">+BL50</f>
        <v>0</v>
      </c>
      <c r="BI75" s="166">
        <f t="shared" ref="BI75" si="273">+BM50</f>
        <v>0</v>
      </c>
      <c r="BJ75" s="166">
        <f t="shared" ref="BJ75" si="274">+BN50</f>
        <v>0</v>
      </c>
      <c r="BK75" s="166">
        <f t="shared" ref="BK75" si="275">+BO50</f>
        <v>0</v>
      </c>
      <c r="BL75" s="166">
        <f t="shared" ref="BL75" si="276">+BP50</f>
        <v>0</v>
      </c>
      <c r="BM75" s="166">
        <f t="shared" ref="BM75" si="277">+BQ50</f>
        <v>0</v>
      </c>
      <c r="BN75" s="166">
        <f t="shared" ref="BN75" si="278">+BR50</f>
        <v>0</v>
      </c>
      <c r="BO75" s="166">
        <f t="shared" ref="BO75" si="279">+BS50</f>
        <v>0</v>
      </c>
      <c r="BP75" s="166">
        <f t="shared" ref="BP75" si="280">+BT50</f>
        <v>0</v>
      </c>
      <c r="BQ75" s="166">
        <f t="shared" ref="BQ75" si="281">+BU50</f>
        <v>0</v>
      </c>
      <c r="BR75" s="166">
        <f t="shared" ref="BR75" si="282">+BV50</f>
        <v>0</v>
      </c>
      <c r="BS75" s="166">
        <f t="shared" ref="BS75" si="283">+BW50</f>
        <v>0</v>
      </c>
      <c r="BT75" s="166">
        <f t="shared" ref="BT75" si="284">+BX50</f>
        <v>0</v>
      </c>
    </row>
    <row r="76" spans="2:72" x14ac:dyDescent="0.3">
      <c r="B76" s="140" t="str">
        <f>+A51</f>
        <v>Tacna</v>
      </c>
      <c r="C76" s="166">
        <f>+C52</f>
        <v>3.0925925925925926</v>
      </c>
      <c r="D76" s="166">
        <f t="shared" ref="D76:L76" si="285">+D52</f>
        <v>3.0377308707124011</v>
      </c>
      <c r="E76" s="166">
        <f t="shared" si="285"/>
        <v>3.1002411817907749</v>
      </c>
      <c r="F76" s="166">
        <f t="shared" si="285"/>
        <v>3</v>
      </c>
      <c r="G76" s="166">
        <f t="shared" si="285"/>
        <v>0</v>
      </c>
      <c r="H76" s="166">
        <f t="shared" si="285"/>
        <v>0</v>
      </c>
      <c r="I76" s="166">
        <f t="shared" si="285"/>
        <v>0</v>
      </c>
      <c r="J76" s="166">
        <f t="shared" si="285"/>
        <v>0</v>
      </c>
      <c r="K76" s="166">
        <f t="shared" si="285"/>
        <v>0</v>
      </c>
      <c r="L76" s="166">
        <f t="shared" si="285"/>
        <v>0</v>
      </c>
      <c r="M76" s="166">
        <f t="shared" ref="M76:N76" si="286">+M52</f>
        <v>0</v>
      </c>
      <c r="N76" s="166">
        <f t="shared" si="286"/>
        <v>0</v>
      </c>
      <c r="O76" s="166"/>
      <c r="P76" s="166">
        <f t="shared" ref="P76:AA76" si="287">+R52</f>
        <v>4.9578207381370829</v>
      </c>
      <c r="Q76" s="166">
        <f t="shared" si="287"/>
        <v>3.046116504854369</v>
      </c>
      <c r="R76" s="166">
        <f t="shared" si="287"/>
        <v>3.068686401480111</v>
      </c>
      <c r="S76" s="166">
        <f t="shared" si="287"/>
        <v>3.5</v>
      </c>
      <c r="T76" s="166">
        <f t="shared" si="287"/>
        <v>0</v>
      </c>
      <c r="U76" s="166">
        <f t="shared" si="287"/>
        <v>0</v>
      </c>
      <c r="V76" s="166">
        <f t="shared" si="287"/>
        <v>0</v>
      </c>
      <c r="W76" s="166">
        <f t="shared" si="287"/>
        <v>0</v>
      </c>
      <c r="X76" s="166">
        <f t="shared" si="287"/>
        <v>0</v>
      </c>
      <c r="Y76" s="166">
        <f t="shared" si="287"/>
        <v>0</v>
      </c>
      <c r="Z76" s="166">
        <f t="shared" si="287"/>
        <v>0</v>
      </c>
      <c r="AA76" s="166">
        <f t="shared" si="287"/>
        <v>0</v>
      </c>
      <c r="AB76" s="166">
        <f t="shared" ref="AB76:AM76" si="288">+AF52</f>
        <v>4</v>
      </c>
      <c r="AC76" s="166">
        <f t="shared" si="288"/>
        <v>3.1655390166892197</v>
      </c>
      <c r="AD76" s="166">
        <f t="shared" si="288"/>
        <v>3.11</v>
      </c>
      <c r="AE76" s="166">
        <f t="shared" si="288"/>
        <v>3.1092384519350813</v>
      </c>
      <c r="AF76" s="166">
        <f t="shared" si="288"/>
        <v>0</v>
      </c>
      <c r="AG76" s="166">
        <f t="shared" si="288"/>
        <v>0</v>
      </c>
      <c r="AH76" s="166">
        <f t="shared" si="288"/>
        <v>0</v>
      </c>
      <c r="AI76" s="166">
        <f t="shared" si="288"/>
        <v>0</v>
      </c>
      <c r="AJ76" s="166">
        <f t="shared" si="288"/>
        <v>0</v>
      </c>
      <c r="AK76" s="166">
        <f t="shared" si="288"/>
        <v>0</v>
      </c>
      <c r="AL76" s="166">
        <f t="shared" si="288"/>
        <v>0</v>
      </c>
      <c r="AM76" s="166">
        <f t="shared" si="288"/>
        <v>0</v>
      </c>
      <c r="AN76" s="166">
        <f t="shared" ref="AN76:AY76" si="289">+AT52</f>
        <v>4.9578207381370829</v>
      </c>
      <c r="AO76" s="166">
        <f t="shared" si="289"/>
        <v>4</v>
      </c>
      <c r="AP76" s="166">
        <f t="shared" si="289"/>
        <v>5.0771084337349404</v>
      </c>
      <c r="AQ76" s="166">
        <f t="shared" si="289"/>
        <v>4.5</v>
      </c>
      <c r="AR76" s="166">
        <f t="shared" si="289"/>
        <v>0</v>
      </c>
      <c r="AS76" s="166">
        <f t="shared" si="289"/>
        <v>0</v>
      </c>
      <c r="AT76" s="166">
        <f t="shared" si="289"/>
        <v>0</v>
      </c>
      <c r="AU76" s="166">
        <f t="shared" si="289"/>
        <v>0</v>
      </c>
      <c r="AV76" s="166">
        <f t="shared" si="289"/>
        <v>0</v>
      </c>
      <c r="AW76" s="166">
        <f t="shared" si="289"/>
        <v>0</v>
      </c>
      <c r="AX76" s="166">
        <f t="shared" si="289"/>
        <v>0</v>
      </c>
      <c r="AY76" s="166">
        <f t="shared" si="289"/>
        <v>0</v>
      </c>
      <c r="BB76" s="166">
        <f t="shared" ref="BB76:BC76" si="290">+BF52</f>
        <v>0</v>
      </c>
      <c r="BC76" s="166">
        <f t="shared" si="290"/>
        <v>0</v>
      </c>
      <c r="BD76" s="166">
        <f>+BH52</f>
        <v>0</v>
      </c>
      <c r="BE76" s="166">
        <f t="shared" ref="BE76" si="291">+BI52</f>
        <v>0</v>
      </c>
      <c r="BF76" s="166">
        <f t="shared" ref="BF76" si="292">+BJ52</f>
        <v>0</v>
      </c>
      <c r="BG76" s="166">
        <f t="shared" ref="BG76" si="293">+BK52</f>
        <v>0</v>
      </c>
      <c r="BH76" s="166">
        <f t="shared" ref="BH76" si="294">+BL52</f>
        <v>0</v>
      </c>
      <c r="BI76" s="166">
        <f t="shared" ref="BI76" si="295">+BM52</f>
        <v>0</v>
      </c>
      <c r="BJ76" s="166">
        <f t="shared" ref="BJ76" si="296">+BN52</f>
        <v>0</v>
      </c>
      <c r="BK76" s="166">
        <f t="shared" ref="BK76" si="297">+BO52</f>
        <v>0</v>
      </c>
      <c r="BL76" s="166">
        <f t="shared" ref="BL76" si="298">+BP52</f>
        <v>0</v>
      </c>
      <c r="BM76" s="166">
        <f t="shared" ref="BM76" si="299">+BQ52</f>
        <v>0</v>
      </c>
      <c r="BN76" s="166">
        <f t="shared" ref="BN76" si="300">+BR52</f>
        <v>0</v>
      </c>
      <c r="BO76" s="166">
        <f t="shared" ref="BO76" si="301">+BS52</f>
        <v>0</v>
      </c>
      <c r="BP76" s="166">
        <f t="shared" ref="BP76" si="302">+BT52</f>
        <v>0</v>
      </c>
      <c r="BQ76" s="166">
        <f t="shared" ref="BQ76" si="303">+BU52</f>
        <v>0</v>
      </c>
      <c r="BR76" s="166">
        <f t="shared" ref="BR76" si="304">+BV52</f>
        <v>0</v>
      </c>
      <c r="BS76" s="166">
        <f t="shared" ref="BS76" si="305">+BW52</f>
        <v>0</v>
      </c>
      <c r="BT76" s="166">
        <f t="shared" ref="BT76" si="306">+BX52</f>
        <v>0</v>
      </c>
    </row>
    <row r="77" spans="2:72" x14ac:dyDescent="0.3">
      <c r="B77" s="140" t="str">
        <f>+A53</f>
        <v>Tumbes</v>
      </c>
      <c r="C77" s="166">
        <f>+C54</f>
        <v>0</v>
      </c>
      <c r="D77" s="166">
        <f t="shared" ref="D77:L77" si="307">+D54</f>
        <v>0</v>
      </c>
      <c r="E77" s="166">
        <f t="shared" si="307"/>
        <v>0</v>
      </c>
      <c r="F77" s="166">
        <f t="shared" si="307"/>
        <v>0</v>
      </c>
      <c r="G77" s="166">
        <f t="shared" si="307"/>
        <v>0</v>
      </c>
      <c r="H77" s="166">
        <f t="shared" si="307"/>
        <v>0</v>
      </c>
      <c r="I77" s="166">
        <f t="shared" si="307"/>
        <v>2</v>
      </c>
      <c r="J77" s="166">
        <f t="shared" si="307"/>
        <v>0</v>
      </c>
      <c r="K77" s="166">
        <f t="shared" si="307"/>
        <v>0</v>
      </c>
      <c r="L77" s="166">
        <f t="shared" si="307"/>
        <v>2.5</v>
      </c>
      <c r="M77" s="166">
        <f t="shared" ref="M77:N77" si="308">+M54</f>
        <v>0</v>
      </c>
      <c r="N77" s="166">
        <f t="shared" si="308"/>
        <v>0</v>
      </c>
      <c r="O77" s="166"/>
      <c r="P77" s="166">
        <f t="shared" ref="P77:AA77" si="309">+R54</f>
        <v>0</v>
      </c>
      <c r="Q77" s="166">
        <f t="shared" si="309"/>
        <v>0</v>
      </c>
      <c r="R77" s="166">
        <f t="shared" si="309"/>
        <v>0</v>
      </c>
      <c r="S77" s="166">
        <f t="shared" si="309"/>
        <v>0</v>
      </c>
      <c r="T77" s="166">
        <f t="shared" si="309"/>
        <v>0</v>
      </c>
      <c r="U77" s="166">
        <f t="shared" si="309"/>
        <v>0</v>
      </c>
      <c r="V77" s="166">
        <f t="shared" si="309"/>
        <v>0</v>
      </c>
      <c r="W77" s="166">
        <f t="shared" si="309"/>
        <v>0</v>
      </c>
      <c r="X77" s="166">
        <f t="shared" si="309"/>
        <v>0</v>
      </c>
      <c r="Y77" s="166">
        <f t="shared" si="309"/>
        <v>2.8</v>
      </c>
      <c r="Z77" s="166">
        <f t="shared" si="309"/>
        <v>0</v>
      </c>
      <c r="AA77" s="166">
        <f t="shared" si="309"/>
        <v>0</v>
      </c>
      <c r="AB77" s="166">
        <f t="shared" ref="AB77:AM77" si="310">+AF54</f>
        <v>0</v>
      </c>
      <c r="AC77" s="166">
        <f t="shared" si="310"/>
        <v>0</v>
      </c>
      <c r="AD77" s="166">
        <f t="shared" si="310"/>
        <v>0</v>
      </c>
      <c r="AE77" s="166">
        <f t="shared" si="310"/>
        <v>0</v>
      </c>
      <c r="AF77" s="166">
        <f t="shared" si="310"/>
        <v>0</v>
      </c>
      <c r="AG77" s="166">
        <f t="shared" si="310"/>
        <v>0</v>
      </c>
      <c r="AH77" s="166">
        <f t="shared" si="310"/>
        <v>0</v>
      </c>
      <c r="AI77" s="166">
        <f t="shared" si="310"/>
        <v>0</v>
      </c>
      <c r="AJ77" s="166">
        <f t="shared" si="310"/>
        <v>0</v>
      </c>
      <c r="AK77" s="166">
        <f t="shared" si="310"/>
        <v>0</v>
      </c>
      <c r="AL77" s="166">
        <f t="shared" si="310"/>
        <v>0</v>
      </c>
      <c r="AM77" s="166">
        <f t="shared" si="310"/>
        <v>0</v>
      </c>
      <c r="AN77" s="166">
        <f t="shared" ref="AN77:AY77" si="311">+AT54</f>
        <v>0</v>
      </c>
      <c r="AO77" s="166">
        <f t="shared" si="311"/>
        <v>0</v>
      </c>
      <c r="AP77" s="166">
        <f t="shared" si="311"/>
        <v>0</v>
      </c>
      <c r="AQ77" s="166">
        <f t="shared" si="311"/>
        <v>0</v>
      </c>
      <c r="AR77" s="166">
        <f t="shared" si="311"/>
        <v>0</v>
      </c>
      <c r="AS77" s="166">
        <f t="shared" si="311"/>
        <v>0</v>
      </c>
      <c r="AT77" s="166">
        <f t="shared" si="311"/>
        <v>0</v>
      </c>
      <c r="AU77" s="166">
        <f t="shared" si="311"/>
        <v>0</v>
      </c>
      <c r="AV77" s="166">
        <f t="shared" si="311"/>
        <v>0</v>
      </c>
      <c r="AW77" s="166">
        <f t="shared" si="311"/>
        <v>2.5</v>
      </c>
      <c r="AX77" s="166">
        <f t="shared" si="311"/>
        <v>0</v>
      </c>
      <c r="AY77" s="166">
        <f t="shared" si="311"/>
        <v>0</v>
      </c>
      <c r="BB77" s="166">
        <f t="shared" ref="BB77:BC77" si="312">+BF54</f>
        <v>0</v>
      </c>
      <c r="BC77" s="166">
        <f t="shared" si="312"/>
        <v>0</v>
      </c>
      <c r="BD77" s="166">
        <f>+BH54</f>
        <v>0</v>
      </c>
      <c r="BE77" s="166">
        <f t="shared" ref="BE77" si="313">+BI54</f>
        <v>0</v>
      </c>
      <c r="BF77" s="166">
        <f t="shared" ref="BF77" si="314">+BJ54</f>
        <v>0</v>
      </c>
      <c r="BG77" s="166">
        <f t="shared" ref="BG77" si="315">+BK54</f>
        <v>0</v>
      </c>
      <c r="BH77" s="166">
        <f t="shared" ref="BH77" si="316">+BL54</f>
        <v>0</v>
      </c>
      <c r="BI77" s="166">
        <f t="shared" ref="BI77" si="317">+BM54</f>
        <v>0</v>
      </c>
      <c r="BJ77" s="166">
        <f t="shared" ref="BJ77" si="318">+BN54</f>
        <v>0</v>
      </c>
      <c r="BK77" s="166">
        <f t="shared" ref="BK77" si="319">+BO54</f>
        <v>0</v>
      </c>
      <c r="BL77" s="166">
        <f t="shared" ref="BL77" si="320">+BP54</f>
        <v>0</v>
      </c>
      <c r="BM77" s="166">
        <f t="shared" ref="BM77" si="321">+BQ54</f>
        <v>0</v>
      </c>
      <c r="BN77" s="166">
        <f t="shared" ref="BN77" si="322">+BR54</f>
        <v>0</v>
      </c>
      <c r="BO77" s="166">
        <f t="shared" ref="BO77" si="323">+BS54</f>
        <v>0</v>
      </c>
      <c r="BP77" s="166">
        <f t="shared" ref="BP77" si="324">+BT54</f>
        <v>0</v>
      </c>
      <c r="BQ77" s="166">
        <f t="shared" ref="BQ77" si="325">+BU54</f>
        <v>0</v>
      </c>
      <c r="BR77" s="166">
        <f t="shared" ref="BR77" si="326">+BV54</f>
        <v>0</v>
      </c>
      <c r="BS77" s="166">
        <f t="shared" ref="BS77" si="327">+BW54</f>
        <v>0</v>
      </c>
      <c r="BT77" s="166">
        <f t="shared" ref="BT77" si="328">+BX54</f>
        <v>0</v>
      </c>
    </row>
    <row r="78" spans="2:72" x14ac:dyDescent="0.3">
      <c r="H78">
        <v>0.66</v>
      </c>
      <c r="I78">
        <v>1.1599999999999999</v>
      </c>
      <c r="J78" s="146">
        <f>+(I78-H78)/H78</f>
        <v>0.75757575757575735</v>
      </c>
    </row>
    <row r="79" spans="2:72" x14ac:dyDescent="0.3">
      <c r="C79">
        <v>2020</v>
      </c>
      <c r="D79">
        <v>2021</v>
      </c>
      <c r="E79">
        <v>2022</v>
      </c>
      <c r="F79">
        <v>2023</v>
      </c>
    </row>
    <row r="80" spans="2:72" x14ac:dyDescent="0.3">
      <c r="B80" s="144" t="str">
        <f t="shared" ref="B80:B93" si="329">+B64</f>
        <v>Ancash</v>
      </c>
      <c r="C80" s="189">
        <f>+AVERAGE(C64:N64)</f>
        <v>2.2339646307473386</v>
      </c>
      <c r="D80" s="189">
        <f>+AVERAGE(P64:AA64)</f>
        <v>2.3194558101611071</v>
      </c>
      <c r="E80" s="189">
        <f>+AVERAGE(AB64:AM64)</f>
        <v>2.4598258870375549</v>
      </c>
      <c r="F80" s="189">
        <f>+AVERAGE(AN64:AY64)</f>
        <v>3.104296864406086</v>
      </c>
      <c r="G80" s="190">
        <f>+(F80-C80)/C80</f>
        <v>0.38959087430475164</v>
      </c>
    </row>
    <row r="81" spans="2:7" x14ac:dyDescent="0.3">
      <c r="B81" s="140" t="str">
        <f t="shared" si="329"/>
        <v>Arequipa</v>
      </c>
      <c r="C81" s="166">
        <f t="shared" ref="C81:C93" si="330">+AVERAGE(C65:N65)</f>
        <v>3.8782867798668463</v>
      </c>
      <c r="D81" s="166">
        <f t="shared" ref="D81:D93" si="331">+AVERAGE(P65:AA65)</f>
        <v>3.8677577215222141</v>
      </c>
      <c r="E81" s="166">
        <f t="shared" ref="E81:E93" si="332">+AVERAGE(AB65:AM65)</f>
        <v>4.1761628934739958</v>
      </c>
      <c r="F81" s="166">
        <f t="shared" ref="F81:F93" si="333">+AVERAGE(AN65:AY65)</f>
        <v>4.0632314594415879</v>
      </c>
      <c r="G81" s="141">
        <f t="shared" ref="G81:G93" si="334">+(F81-C81)/C81</f>
        <v>4.768721089292198E-2</v>
      </c>
    </row>
    <row r="82" spans="2:7" x14ac:dyDescent="0.3">
      <c r="B82" s="140" t="str">
        <f t="shared" si="329"/>
        <v>Ayacucho</v>
      </c>
      <c r="C82" s="166">
        <f t="shared" si="330"/>
        <v>0.56111111111111112</v>
      </c>
      <c r="D82" s="166">
        <f t="shared" si="331"/>
        <v>0.71296296296296291</v>
      </c>
      <c r="E82" s="166">
        <f t="shared" si="332"/>
        <v>0</v>
      </c>
      <c r="F82" s="166">
        <f t="shared" si="333"/>
        <v>0.58333333333333337</v>
      </c>
      <c r="G82" s="141">
        <f t="shared" si="334"/>
        <v>3.960396039603966E-2</v>
      </c>
    </row>
    <row r="83" spans="2:7" x14ac:dyDescent="0.3">
      <c r="B83" s="140" t="str">
        <f t="shared" si="329"/>
        <v>Cajamarca</v>
      </c>
      <c r="C83" s="166">
        <f t="shared" si="330"/>
        <v>2.0314174610080959</v>
      </c>
      <c r="D83" s="166">
        <f t="shared" si="331"/>
        <v>2.123109839799318</v>
      </c>
      <c r="E83" s="166">
        <f t="shared" si="332"/>
        <v>1.8482126403596943</v>
      </c>
      <c r="F83" s="166">
        <f t="shared" si="333"/>
        <v>2.3881733433448469</v>
      </c>
      <c r="G83" s="141">
        <f t="shared" si="334"/>
        <v>0.17561918669327078</v>
      </c>
    </row>
    <row r="84" spans="2:7" x14ac:dyDescent="0.3">
      <c r="B84" s="140" t="str">
        <f t="shared" si="329"/>
        <v>Ica</v>
      </c>
      <c r="C84" s="166">
        <f t="shared" si="330"/>
        <v>1.8515657276781674</v>
      </c>
      <c r="D84" s="166">
        <f t="shared" si="331"/>
        <v>1.3841750272600883</v>
      </c>
      <c r="E84" s="166">
        <f t="shared" si="332"/>
        <v>1.5387151899677685</v>
      </c>
      <c r="F84" s="166">
        <f t="shared" si="333"/>
        <v>1.0975222429622136</v>
      </c>
      <c r="G84" s="141">
        <f t="shared" si="334"/>
        <v>-0.40724640418869268</v>
      </c>
    </row>
    <row r="85" spans="2:7" x14ac:dyDescent="0.3">
      <c r="B85" s="144" t="str">
        <f t="shared" si="329"/>
        <v>La Libertad</v>
      </c>
      <c r="C85" s="189">
        <f t="shared" si="330"/>
        <v>0.52352444773948648</v>
      </c>
      <c r="D85" s="189">
        <f t="shared" si="331"/>
        <v>2.1831990321165544</v>
      </c>
      <c r="E85" s="189">
        <f t="shared" si="332"/>
        <v>2.1301950673134589</v>
      </c>
      <c r="F85" s="189">
        <f t="shared" si="333"/>
        <v>2.604795509764426</v>
      </c>
      <c r="G85" s="190">
        <f t="shared" si="334"/>
        <v>3.9754992742203528</v>
      </c>
    </row>
    <row r="86" spans="2:7" x14ac:dyDescent="0.3">
      <c r="B86" s="144" t="str">
        <f t="shared" si="329"/>
        <v>Lambayeque</v>
      </c>
      <c r="C86" s="189">
        <f t="shared" si="330"/>
        <v>1.4668353142734769</v>
      </c>
      <c r="D86" s="189">
        <f t="shared" si="331"/>
        <v>3.0136439691875125</v>
      </c>
      <c r="E86" s="189">
        <f t="shared" si="332"/>
        <v>2.1630377237671445</v>
      </c>
      <c r="F86" s="189">
        <f t="shared" si="333"/>
        <v>2.119141414141414</v>
      </c>
      <c r="G86" s="190">
        <f t="shared" si="334"/>
        <v>0.44470302393218841</v>
      </c>
    </row>
    <row r="87" spans="2:7" x14ac:dyDescent="0.3">
      <c r="B87" s="140" t="str">
        <f t="shared" si="329"/>
        <v>Lima</v>
      </c>
      <c r="C87" s="166">
        <f t="shared" si="330"/>
        <v>0.96434593949984959</v>
      </c>
      <c r="D87" s="166">
        <f t="shared" si="331"/>
        <v>1.170391043683459</v>
      </c>
      <c r="E87" s="166">
        <f t="shared" si="332"/>
        <v>0.9081044102980883</v>
      </c>
      <c r="F87" s="166">
        <f t="shared" si="333"/>
        <v>0.6845987736455067</v>
      </c>
      <c r="G87" s="141">
        <f t="shared" si="334"/>
        <v>-0.29009005419718109</v>
      </c>
    </row>
    <row r="88" spans="2:7" x14ac:dyDescent="0.3">
      <c r="B88" s="140" t="str">
        <f t="shared" si="329"/>
        <v>Lima Metropolitana</v>
      </c>
      <c r="C88" s="166">
        <f t="shared" si="330"/>
        <v>0.52352444773948648</v>
      </c>
      <c r="D88" s="166">
        <f t="shared" si="331"/>
        <v>0.58259700619804322</v>
      </c>
      <c r="E88" s="166">
        <f t="shared" si="332"/>
        <v>0.64307319173606869</v>
      </c>
      <c r="F88" s="166">
        <f t="shared" si="333"/>
        <v>0.58207102546272893</v>
      </c>
      <c r="G88" s="141">
        <f t="shared" si="334"/>
        <v>0.11183160208857353</v>
      </c>
    </row>
    <row r="89" spans="2:7" x14ac:dyDescent="0.3">
      <c r="B89" s="140" t="str">
        <f t="shared" si="329"/>
        <v>Moquegua</v>
      </c>
      <c r="C89" s="166">
        <f t="shared" si="330"/>
        <v>1.4291993203073245</v>
      </c>
      <c r="D89" s="166">
        <f t="shared" si="331"/>
        <v>1.9256352248132245</v>
      </c>
      <c r="E89" s="166">
        <f t="shared" si="332"/>
        <v>1.7433475058561516</v>
      </c>
      <c r="F89" s="166">
        <f t="shared" si="333"/>
        <v>1.9833843233000887</v>
      </c>
      <c r="G89" s="141">
        <f t="shared" si="334"/>
        <v>0.3877590725928951</v>
      </c>
    </row>
    <row r="90" spans="2:7" x14ac:dyDescent="0.3">
      <c r="B90" s="144" t="str">
        <f t="shared" si="329"/>
        <v>Piura</v>
      </c>
      <c r="C90" s="189">
        <f t="shared" si="330"/>
        <v>1.9025150905432595</v>
      </c>
      <c r="D90" s="189">
        <f t="shared" si="331"/>
        <v>2.6870330572947299</v>
      </c>
      <c r="E90" s="189">
        <f t="shared" si="332"/>
        <v>3.0823264388484972</v>
      </c>
      <c r="F90" s="189">
        <f t="shared" si="333"/>
        <v>3.5782209940480794</v>
      </c>
      <c r="G90" s="190">
        <f t="shared" si="334"/>
        <v>0.88078455295002434</v>
      </c>
    </row>
    <row r="91" spans="2:7" x14ac:dyDescent="0.3">
      <c r="B91" s="140" t="str">
        <f t="shared" si="329"/>
        <v>San Martín</v>
      </c>
      <c r="C91" s="166">
        <f t="shared" si="330"/>
        <v>3.0455253921003567</v>
      </c>
      <c r="D91" s="166">
        <f t="shared" si="331"/>
        <v>4.1149640791334452</v>
      </c>
      <c r="E91" s="166">
        <f t="shared" si="332"/>
        <v>3.2392569352328064</v>
      </c>
      <c r="F91" s="166">
        <f t="shared" si="333"/>
        <v>3.6226450344149455</v>
      </c>
      <c r="G91" s="141">
        <f t="shared" si="334"/>
        <v>0.18949756380674151</v>
      </c>
    </row>
    <row r="92" spans="2:7" x14ac:dyDescent="0.3">
      <c r="B92" s="144" t="str">
        <f t="shared" si="329"/>
        <v>Tacna</v>
      </c>
      <c r="C92" s="189">
        <f t="shared" si="330"/>
        <v>1.0192137204246474</v>
      </c>
      <c r="D92" s="189">
        <f t="shared" si="331"/>
        <v>1.2143853037059635</v>
      </c>
      <c r="E92" s="189">
        <f t="shared" si="332"/>
        <v>1.1153981223853584</v>
      </c>
      <c r="F92" s="189">
        <f t="shared" si="333"/>
        <v>1.5445774309893352</v>
      </c>
      <c r="G92" s="190">
        <f t="shared" si="334"/>
        <v>0.51545980988736995</v>
      </c>
    </row>
    <row r="93" spans="2:7" x14ac:dyDescent="0.3">
      <c r="B93" s="140" t="str">
        <f t="shared" si="329"/>
        <v>Tumbes</v>
      </c>
      <c r="C93" s="166">
        <f t="shared" si="330"/>
        <v>0.375</v>
      </c>
      <c r="D93" s="166">
        <f t="shared" si="331"/>
        <v>0.23333333333333331</v>
      </c>
      <c r="E93" s="166">
        <f t="shared" si="332"/>
        <v>0</v>
      </c>
      <c r="F93" s="166">
        <f t="shared" si="333"/>
        <v>0.20833333333333334</v>
      </c>
      <c r="G93" s="141">
        <f t="shared" si="334"/>
        <v>-0.44444444444444442</v>
      </c>
    </row>
    <row r="98" spans="8:15" x14ac:dyDescent="0.3">
      <c r="H98" s="204" t="s">
        <v>174</v>
      </c>
      <c r="I98" s="204"/>
      <c r="J98" s="204"/>
      <c r="K98" s="204"/>
      <c r="L98" s="204"/>
      <c r="M98" s="204"/>
      <c r="N98" s="204"/>
      <c r="O98" s="204"/>
    </row>
    <row r="99" spans="8:15" x14ac:dyDescent="0.3">
      <c r="H99" s="204"/>
      <c r="I99" s="204"/>
      <c r="J99" s="204"/>
      <c r="K99" s="204"/>
      <c r="L99" s="204"/>
      <c r="M99" s="204"/>
      <c r="N99" s="204"/>
      <c r="O99" s="204"/>
    </row>
    <row r="100" spans="8:15" x14ac:dyDescent="0.3">
      <c r="H100" s="204"/>
      <c r="I100" s="204"/>
      <c r="J100" s="204"/>
      <c r="K100" s="204"/>
      <c r="L100" s="204"/>
      <c r="M100" s="204"/>
      <c r="N100" s="204"/>
      <c r="O100" s="204"/>
    </row>
    <row r="101" spans="8:15" x14ac:dyDescent="0.3">
      <c r="H101" s="204"/>
      <c r="I101" s="204"/>
      <c r="J101" s="204"/>
      <c r="K101" s="204"/>
      <c r="L101" s="204"/>
      <c r="M101" s="204"/>
      <c r="N101" s="204"/>
      <c r="O101" s="204"/>
    </row>
    <row r="102" spans="8:15" x14ac:dyDescent="0.3">
      <c r="H102" s="204"/>
      <c r="I102" s="204"/>
      <c r="J102" s="204"/>
      <c r="K102" s="204"/>
      <c r="L102" s="204"/>
      <c r="M102" s="204"/>
      <c r="N102" s="204"/>
      <c r="O102" s="204"/>
    </row>
    <row r="103" spans="8:15" x14ac:dyDescent="0.3">
      <c r="H103" s="204"/>
      <c r="I103" s="204"/>
      <c r="J103" s="204"/>
      <c r="K103" s="204"/>
      <c r="L103" s="204"/>
      <c r="M103" s="204"/>
      <c r="N103" s="204"/>
      <c r="O103" s="204"/>
    </row>
    <row r="104" spans="8:15" x14ac:dyDescent="0.3">
      <c r="H104" s="204"/>
      <c r="I104" s="204"/>
      <c r="J104" s="204"/>
      <c r="K104" s="204"/>
      <c r="L104" s="204"/>
      <c r="M104" s="204"/>
      <c r="N104" s="204"/>
      <c r="O104" s="204"/>
    </row>
  </sheetData>
  <mergeCells count="4">
    <mergeCell ref="A3:A4"/>
    <mergeCell ref="AD3:AD4"/>
    <mergeCell ref="AR3:AR4"/>
    <mergeCell ref="H98:O104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852423-503D-4890-9E99-13B9ED398924}">
  <dimension ref="C1:H394"/>
  <sheetViews>
    <sheetView zoomScale="49" workbookViewId="0">
      <selection activeCell="T56" sqref="T56"/>
    </sheetView>
  </sheetViews>
  <sheetFormatPr baseColWidth="10" defaultRowHeight="14.4" x14ac:dyDescent="0.3"/>
  <cols>
    <col min="3" max="3" width="16.5546875" customWidth="1"/>
    <col min="4" max="4" width="32" customWidth="1"/>
    <col min="5" max="5" width="14" customWidth="1"/>
    <col min="6" max="6" width="18.6640625" customWidth="1"/>
    <col min="7" max="7" width="15.88671875" customWidth="1"/>
  </cols>
  <sheetData>
    <row r="1" spans="3:8" x14ac:dyDescent="0.3">
      <c r="C1" t="s">
        <v>164</v>
      </c>
    </row>
    <row r="3" spans="3:8" x14ac:dyDescent="0.3">
      <c r="C3" s="140" t="s">
        <v>65</v>
      </c>
      <c r="D3" s="140" t="s">
        <v>173</v>
      </c>
      <c r="E3" s="185" t="s">
        <v>163</v>
      </c>
      <c r="F3" s="185" t="s">
        <v>165</v>
      </c>
      <c r="G3" s="185" t="s">
        <v>168</v>
      </c>
    </row>
    <row r="4" spans="3:8" x14ac:dyDescent="0.3">
      <c r="D4" t="s">
        <v>169</v>
      </c>
      <c r="E4" s="185">
        <v>20551771556</v>
      </c>
      <c r="F4" s="185" t="s">
        <v>166</v>
      </c>
      <c r="G4" s="186">
        <v>0.48580000000000001</v>
      </c>
    </row>
    <row r="5" spans="3:8" x14ac:dyDescent="0.3">
      <c r="D5" t="s">
        <v>170</v>
      </c>
      <c r="E5" s="185">
        <v>20445534570</v>
      </c>
      <c r="F5" s="185" t="s">
        <v>166</v>
      </c>
      <c r="G5" s="186">
        <v>0.4572</v>
      </c>
    </row>
    <row r="6" spans="3:8" x14ac:dyDescent="0.3">
      <c r="D6" t="s">
        <v>171</v>
      </c>
      <c r="E6" s="185">
        <v>20545189608</v>
      </c>
      <c r="F6" s="185" t="s">
        <v>167</v>
      </c>
      <c r="G6" s="187">
        <v>0.04</v>
      </c>
    </row>
    <row r="7" spans="3:8" x14ac:dyDescent="0.3">
      <c r="D7" t="s">
        <v>172</v>
      </c>
      <c r="E7" s="185">
        <v>20610758933</v>
      </c>
      <c r="F7" s="185" t="s">
        <v>167</v>
      </c>
      <c r="G7" s="186">
        <v>1.6899999999999998E-2</v>
      </c>
    </row>
    <row r="8" spans="3:8" x14ac:dyDescent="0.3">
      <c r="E8" s="185"/>
      <c r="F8" s="185"/>
      <c r="G8" s="187">
        <f>+SUM(G4:G7)</f>
        <v>0.99990000000000012</v>
      </c>
    </row>
    <row r="11" spans="3:8" x14ac:dyDescent="0.3">
      <c r="C11" s="140" t="s">
        <v>67</v>
      </c>
      <c r="D11" s="188" t="s">
        <v>173</v>
      </c>
      <c r="E11" s="185" t="s">
        <v>163</v>
      </c>
      <c r="F11" s="185" t="s">
        <v>165</v>
      </c>
      <c r="G11" s="185" t="s">
        <v>168</v>
      </c>
      <c r="H11" s="185"/>
    </row>
    <row r="12" spans="3:8" x14ac:dyDescent="0.3">
      <c r="D12" s="188"/>
      <c r="E12" s="185">
        <v>20411808972</v>
      </c>
      <c r="F12" s="185" t="s">
        <v>166</v>
      </c>
      <c r="G12" s="186">
        <v>0.66569999999999996</v>
      </c>
      <c r="H12" s="185"/>
    </row>
    <row r="13" spans="3:8" x14ac:dyDescent="0.3">
      <c r="D13" s="188"/>
      <c r="E13" s="185">
        <v>20609638848</v>
      </c>
      <c r="F13" s="185" t="s">
        <v>166</v>
      </c>
      <c r="G13" s="186">
        <v>0.1542</v>
      </c>
      <c r="H13" s="185"/>
    </row>
    <row r="14" spans="3:8" x14ac:dyDescent="0.3">
      <c r="D14" s="188"/>
      <c r="E14" s="185">
        <v>20601206758</v>
      </c>
      <c r="F14" s="185" t="s">
        <v>167</v>
      </c>
      <c r="G14" s="186">
        <v>4.5900000000000003E-2</v>
      </c>
      <c r="H14" s="185"/>
    </row>
    <row r="15" spans="3:8" x14ac:dyDescent="0.3">
      <c r="D15" s="188"/>
      <c r="E15" s="185">
        <v>20600370899</v>
      </c>
      <c r="F15" s="185" t="s">
        <v>166</v>
      </c>
      <c r="G15" s="186">
        <v>3.95E-2</v>
      </c>
      <c r="H15" s="185"/>
    </row>
    <row r="16" spans="3:8" x14ac:dyDescent="0.3">
      <c r="D16" s="188"/>
      <c r="E16" s="185">
        <v>20610758933</v>
      </c>
      <c r="F16" s="185" t="s">
        <v>167</v>
      </c>
      <c r="G16" s="186">
        <v>3.1300000000000001E-2</v>
      </c>
      <c r="H16" s="185"/>
    </row>
    <row r="17" spans="3:8" x14ac:dyDescent="0.3">
      <c r="D17" s="188"/>
      <c r="E17" s="185">
        <v>20605129600</v>
      </c>
      <c r="F17" s="185" t="s">
        <v>167</v>
      </c>
      <c r="G17" s="186">
        <v>2.4500000000000001E-2</v>
      </c>
      <c r="H17" s="185"/>
    </row>
    <row r="18" spans="3:8" x14ac:dyDescent="0.3">
      <c r="D18" s="188"/>
      <c r="E18" s="185">
        <v>20545189608</v>
      </c>
      <c r="F18" s="185" t="s">
        <v>166</v>
      </c>
      <c r="G18" s="186">
        <v>1.55E-2</v>
      </c>
      <c r="H18" s="185"/>
    </row>
    <row r="19" spans="3:8" x14ac:dyDescent="0.3">
      <c r="D19" s="188"/>
      <c r="E19" s="185">
        <v>20565608828</v>
      </c>
      <c r="F19" s="185" t="s">
        <v>167</v>
      </c>
      <c r="G19" s="186">
        <v>1.2500000000000001E-2</v>
      </c>
      <c r="H19" s="185"/>
    </row>
    <row r="20" spans="3:8" x14ac:dyDescent="0.3">
      <c r="D20" s="188"/>
      <c r="E20" s="185">
        <v>20455178291</v>
      </c>
      <c r="F20" s="185" t="s">
        <v>167</v>
      </c>
      <c r="G20" s="186">
        <v>5.1000000000000004E-3</v>
      </c>
      <c r="H20" s="185"/>
    </row>
    <row r="21" spans="3:8" x14ac:dyDescent="0.3">
      <c r="D21" s="188"/>
      <c r="E21" s="185">
        <v>20610356835</v>
      </c>
      <c r="F21" s="185" t="s">
        <v>167</v>
      </c>
      <c r="G21" s="186">
        <v>4.0000000000000001E-3</v>
      </c>
      <c r="H21" s="185"/>
    </row>
    <row r="22" spans="3:8" x14ac:dyDescent="0.3">
      <c r="D22" s="188"/>
      <c r="E22" s="185">
        <v>20324737171</v>
      </c>
      <c r="F22" s="185" t="s">
        <v>167</v>
      </c>
      <c r="G22" s="186">
        <v>1.8E-3</v>
      </c>
      <c r="H22" s="185"/>
    </row>
    <row r="23" spans="3:8" x14ac:dyDescent="0.3">
      <c r="D23" s="140"/>
      <c r="G23" s="187">
        <f>+SUM(G12:G22)</f>
        <v>0.99999999999999989</v>
      </c>
    </row>
    <row r="25" spans="3:8" x14ac:dyDescent="0.3">
      <c r="C25" s="140" t="s">
        <v>68</v>
      </c>
      <c r="D25" s="188" t="s">
        <v>173</v>
      </c>
      <c r="E25" s="185" t="s">
        <v>163</v>
      </c>
      <c r="F25" s="185" t="s">
        <v>165</v>
      </c>
      <c r="G25" s="185" t="s">
        <v>168</v>
      </c>
    </row>
    <row r="26" spans="3:8" x14ac:dyDescent="0.3">
      <c r="E26">
        <v>20534678577</v>
      </c>
      <c r="F26" s="185" t="s">
        <v>167</v>
      </c>
      <c r="G26" s="184">
        <v>1</v>
      </c>
    </row>
    <row r="30" spans="3:8" x14ac:dyDescent="0.3">
      <c r="C30" s="140" t="s">
        <v>69</v>
      </c>
      <c r="D30" s="188" t="s">
        <v>173</v>
      </c>
      <c r="E30" s="185" t="s">
        <v>163</v>
      </c>
      <c r="F30" s="185" t="s">
        <v>165</v>
      </c>
      <c r="G30" s="185" t="s">
        <v>168</v>
      </c>
    </row>
    <row r="33" spans="3:7" x14ac:dyDescent="0.3">
      <c r="C33" s="140" t="s">
        <v>74</v>
      </c>
      <c r="D33" s="188" t="s">
        <v>173</v>
      </c>
      <c r="E33" s="185" t="s">
        <v>163</v>
      </c>
      <c r="F33" s="185" t="s">
        <v>165</v>
      </c>
      <c r="G33" s="185" t="s">
        <v>168</v>
      </c>
    </row>
    <row r="210" spans="3:3" x14ac:dyDescent="0.3">
      <c r="C210" s="140" t="s">
        <v>76</v>
      </c>
    </row>
    <row r="238" spans="3:3" x14ac:dyDescent="0.3">
      <c r="C238" s="140" t="s">
        <v>77</v>
      </c>
    </row>
    <row r="278" spans="3:3" x14ac:dyDescent="0.3">
      <c r="C278" s="140" t="s">
        <v>78</v>
      </c>
    </row>
    <row r="295" spans="3:3" x14ac:dyDescent="0.3">
      <c r="C295" s="140"/>
    </row>
    <row r="296" spans="3:3" x14ac:dyDescent="0.3">
      <c r="C296" s="140" t="s">
        <v>82</v>
      </c>
    </row>
    <row r="310" spans="3:3" x14ac:dyDescent="0.3">
      <c r="C310" s="140" t="s">
        <v>84</v>
      </c>
    </row>
    <row r="393" spans="3:3" x14ac:dyDescent="0.3">
      <c r="C393" s="140"/>
    </row>
    <row r="394" spans="3:3" x14ac:dyDescent="0.3">
      <c r="C394" s="140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7EDAAE-54C2-48D9-ACA5-EEB738984ECD}">
  <dimension ref="A1:C60"/>
  <sheetViews>
    <sheetView workbookViewId="0">
      <selection activeCell="D4" sqref="D4"/>
    </sheetView>
  </sheetViews>
  <sheetFormatPr baseColWidth="10" defaultRowHeight="14.4" x14ac:dyDescent="0.3"/>
  <sheetData>
    <row r="1" spans="1:3" s="3" customFormat="1" ht="16.350000000000001" customHeight="1" x14ac:dyDescent="0.3">
      <c r="A1" s="1" t="s">
        <v>0</v>
      </c>
      <c r="B1" s="2"/>
      <c r="C1" s="119">
        <f>+C13/C12-1</f>
        <v>0.14254812903055303</v>
      </c>
    </row>
    <row r="2" spans="1:3" s="3" customFormat="1" ht="11.25" customHeight="1" x14ac:dyDescent="0.3">
      <c r="A2" s="1" t="s">
        <v>1</v>
      </c>
      <c r="B2" s="2"/>
      <c r="C2" s="22"/>
    </row>
    <row r="3" spans="1:3" x14ac:dyDescent="0.3">
      <c r="A3" s="6" t="s">
        <v>3</v>
      </c>
      <c r="B3" s="6" t="s">
        <v>4</v>
      </c>
      <c r="C3" s="6" t="s">
        <v>33</v>
      </c>
    </row>
    <row r="4" spans="1:3" x14ac:dyDescent="0.3">
      <c r="A4" s="195" t="s">
        <v>59</v>
      </c>
      <c r="B4" s="7" t="s">
        <v>60</v>
      </c>
      <c r="C4" s="8">
        <v>106917.23899999999</v>
      </c>
    </row>
    <row r="5" spans="1:3" x14ac:dyDescent="0.3">
      <c r="A5" s="197"/>
      <c r="B5" s="9" t="s">
        <v>61</v>
      </c>
      <c r="C5" s="10">
        <v>134125.70000000001</v>
      </c>
    </row>
    <row r="6" spans="1:3" x14ac:dyDescent="0.3">
      <c r="A6" s="11" t="s">
        <v>62</v>
      </c>
      <c r="B6" s="12" t="s">
        <v>63</v>
      </c>
      <c r="C6" s="13">
        <v>0</v>
      </c>
    </row>
    <row r="7" spans="1:3" x14ac:dyDescent="0.3">
      <c r="A7" s="11"/>
      <c r="B7" s="12" t="s">
        <v>64</v>
      </c>
      <c r="C7" s="13">
        <v>0</v>
      </c>
    </row>
    <row r="8" spans="1:3" x14ac:dyDescent="0.3">
      <c r="A8" s="11" t="s">
        <v>65</v>
      </c>
      <c r="B8" s="12" t="s">
        <v>63</v>
      </c>
      <c r="C8" s="13">
        <v>338</v>
      </c>
    </row>
    <row r="9" spans="1:3" x14ac:dyDescent="0.3">
      <c r="A9" s="11"/>
      <c r="B9" s="12" t="s">
        <v>64</v>
      </c>
      <c r="C9" s="13">
        <v>350</v>
      </c>
    </row>
    <row r="10" spans="1:3" x14ac:dyDescent="0.3">
      <c r="A10" s="11" t="s">
        <v>66</v>
      </c>
      <c r="B10" s="12" t="s">
        <v>63</v>
      </c>
      <c r="C10" s="13">
        <v>0</v>
      </c>
    </row>
    <row r="11" spans="1:3" x14ac:dyDescent="0.3">
      <c r="A11" s="11"/>
      <c r="B11" s="12" t="s">
        <v>64</v>
      </c>
      <c r="C11" s="13">
        <v>0</v>
      </c>
    </row>
    <row r="12" spans="1:3" x14ac:dyDescent="0.3">
      <c r="A12" s="11" t="s">
        <v>67</v>
      </c>
      <c r="B12" s="12" t="s">
        <v>63</v>
      </c>
      <c r="C12" s="13">
        <v>3935.0990000000002</v>
      </c>
    </row>
    <row r="13" spans="1:3" x14ac:dyDescent="0.3">
      <c r="A13" s="11"/>
      <c r="B13" s="12" t="s">
        <v>64</v>
      </c>
      <c r="C13" s="13">
        <v>4496.04</v>
      </c>
    </row>
    <row r="14" spans="1:3" x14ac:dyDescent="0.3">
      <c r="A14" s="11" t="s">
        <v>68</v>
      </c>
      <c r="B14" s="12" t="s">
        <v>63</v>
      </c>
      <c r="C14" s="13">
        <v>0</v>
      </c>
    </row>
    <row r="15" spans="1:3" x14ac:dyDescent="0.3">
      <c r="A15" s="11"/>
      <c r="B15" s="12" t="s">
        <v>64</v>
      </c>
      <c r="C15" s="13">
        <v>0</v>
      </c>
    </row>
    <row r="16" spans="1:3" x14ac:dyDescent="0.3">
      <c r="A16" s="11" t="s">
        <v>69</v>
      </c>
      <c r="B16" s="12" t="s">
        <v>63</v>
      </c>
      <c r="C16" s="13">
        <v>24</v>
      </c>
    </row>
    <row r="17" spans="1:3" x14ac:dyDescent="0.3">
      <c r="A17" s="11"/>
      <c r="B17" s="12" t="s">
        <v>64</v>
      </c>
      <c r="C17" s="13">
        <v>12</v>
      </c>
    </row>
    <row r="18" spans="1:3" x14ac:dyDescent="0.3">
      <c r="A18" s="11" t="s">
        <v>70</v>
      </c>
      <c r="B18" s="12" t="s">
        <v>63</v>
      </c>
      <c r="C18" s="13">
        <v>0</v>
      </c>
    </row>
    <row r="19" spans="1:3" x14ac:dyDescent="0.3">
      <c r="A19" s="11"/>
      <c r="B19" s="12" t="s">
        <v>64</v>
      </c>
      <c r="C19" s="13">
        <v>0</v>
      </c>
    </row>
    <row r="20" spans="1:3" x14ac:dyDescent="0.3">
      <c r="A20" s="11" t="s">
        <v>71</v>
      </c>
      <c r="B20" s="12" t="s">
        <v>63</v>
      </c>
      <c r="C20" s="13">
        <v>0</v>
      </c>
    </row>
    <row r="21" spans="1:3" x14ac:dyDescent="0.3">
      <c r="A21" s="11"/>
      <c r="B21" s="12" t="s">
        <v>64</v>
      </c>
      <c r="C21" s="13">
        <v>0</v>
      </c>
    </row>
    <row r="22" spans="1:3" x14ac:dyDescent="0.3">
      <c r="A22" s="11" t="s">
        <v>72</v>
      </c>
      <c r="B22" s="12" t="s">
        <v>63</v>
      </c>
      <c r="C22" s="13">
        <v>0</v>
      </c>
    </row>
    <row r="23" spans="1:3" x14ac:dyDescent="0.3">
      <c r="A23" s="11"/>
      <c r="B23" s="12" t="s">
        <v>64</v>
      </c>
      <c r="C23" s="13">
        <v>0</v>
      </c>
    </row>
    <row r="24" spans="1:3" x14ac:dyDescent="0.3">
      <c r="A24" s="11" t="s">
        <v>73</v>
      </c>
      <c r="B24" s="12" t="s">
        <v>63</v>
      </c>
      <c r="C24" s="13">
        <v>0</v>
      </c>
    </row>
    <row r="25" spans="1:3" x14ac:dyDescent="0.3">
      <c r="A25" s="11"/>
      <c r="B25" s="12" t="s">
        <v>64</v>
      </c>
      <c r="C25" s="13">
        <v>0</v>
      </c>
    </row>
    <row r="26" spans="1:3" x14ac:dyDescent="0.3">
      <c r="A26" s="11" t="s">
        <v>74</v>
      </c>
      <c r="B26" s="12" t="s">
        <v>63</v>
      </c>
      <c r="C26" s="13">
        <v>71811.399999999994</v>
      </c>
    </row>
    <row r="27" spans="1:3" x14ac:dyDescent="0.3">
      <c r="A27" s="11"/>
      <c r="B27" s="12" t="s">
        <v>64</v>
      </c>
      <c r="C27" s="13">
        <v>105129.7</v>
      </c>
    </row>
    <row r="28" spans="1:3" x14ac:dyDescent="0.3">
      <c r="A28" s="11" t="s">
        <v>75</v>
      </c>
      <c r="B28" s="12" t="s">
        <v>63</v>
      </c>
      <c r="C28" s="13">
        <v>0</v>
      </c>
    </row>
    <row r="29" spans="1:3" x14ac:dyDescent="0.3">
      <c r="A29" s="11"/>
      <c r="B29" s="12" t="s">
        <v>64</v>
      </c>
      <c r="C29" s="13">
        <v>0</v>
      </c>
    </row>
    <row r="30" spans="1:3" x14ac:dyDescent="0.3">
      <c r="A30" s="11" t="s">
        <v>76</v>
      </c>
      <c r="B30" s="12" t="s">
        <v>63</v>
      </c>
      <c r="C30" s="13">
        <v>7461.9</v>
      </c>
    </row>
    <row r="31" spans="1:3" x14ac:dyDescent="0.3">
      <c r="A31" s="11"/>
      <c r="B31" s="12" t="s">
        <v>64</v>
      </c>
      <c r="C31" s="13">
        <v>7695.1</v>
      </c>
    </row>
    <row r="32" spans="1:3" x14ac:dyDescent="0.3">
      <c r="A32" s="11" t="s">
        <v>77</v>
      </c>
      <c r="B32" s="12" t="s">
        <v>63</v>
      </c>
      <c r="C32" s="13">
        <v>3550</v>
      </c>
    </row>
    <row r="33" spans="1:3" x14ac:dyDescent="0.3">
      <c r="A33" s="11"/>
      <c r="B33" s="12" t="s">
        <v>64</v>
      </c>
      <c r="C33" s="13">
        <v>60</v>
      </c>
    </row>
    <row r="34" spans="1:3" x14ac:dyDescent="0.3">
      <c r="A34" s="11" t="s">
        <v>78</v>
      </c>
      <c r="B34" s="12" t="s">
        <v>63</v>
      </c>
      <c r="C34" s="13">
        <v>5098</v>
      </c>
    </row>
    <row r="35" spans="1:3" x14ac:dyDescent="0.3">
      <c r="A35" s="11"/>
      <c r="B35" s="12" t="s">
        <v>64</v>
      </c>
      <c r="C35" s="13">
        <v>4766</v>
      </c>
    </row>
    <row r="36" spans="1:3" x14ac:dyDescent="0.3">
      <c r="A36" s="11" t="s">
        <v>79</v>
      </c>
      <c r="B36" s="12" t="s">
        <v>63</v>
      </c>
      <c r="C36" s="13">
        <v>16</v>
      </c>
    </row>
    <row r="37" spans="1:3" x14ac:dyDescent="0.3">
      <c r="A37" s="11"/>
      <c r="B37" s="12" t="s">
        <v>64</v>
      </c>
      <c r="C37" s="13">
        <v>0</v>
      </c>
    </row>
    <row r="38" spans="1:3" x14ac:dyDescent="0.3">
      <c r="A38" s="11" t="s">
        <v>80</v>
      </c>
      <c r="B38" s="12" t="s">
        <v>63</v>
      </c>
      <c r="C38" s="13">
        <v>0</v>
      </c>
    </row>
    <row r="39" spans="1:3" x14ac:dyDescent="0.3">
      <c r="A39" s="11"/>
      <c r="B39" s="12" t="s">
        <v>64</v>
      </c>
      <c r="C39" s="13">
        <v>0</v>
      </c>
    </row>
    <row r="40" spans="1:3" x14ac:dyDescent="0.3">
      <c r="A40" s="11" t="s">
        <v>81</v>
      </c>
      <c r="B40" s="12" t="s">
        <v>63</v>
      </c>
      <c r="C40" s="13">
        <v>0</v>
      </c>
    </row>
    <row r="41" spans="1:3" x14ac:dyDescent="0.3">
      <c r="A41" s="11"/>
      <c r="B41" s="12" t="s">
        <v>64</v>
      </c>
      <c r="C41" s="13">
        <v>0</v>
      </c>
    </row>
    <row r="42" spans="1:3" x14ac:dyDescent="0.3">
      <c r="A42" s="11" t="s">
        <v>82</v>
      </c>
      <c r="B42" s="12" t="s">
        <v>63</v>
      </c>
      <c r="C42" s="13">
        <v>36.04</v>
      </c>
    </row>
    <row r="43" spans="1:3" x14ac:dyDescent="0.3">
      <c r="A43" s="11"/>
      <c r="B43" s="12" t="s">
        <v>64</v>
      </c>
      <c r="C43" s="13">
        <v>106.86</v>
      </c>
    </row>
    <row r="44" spans="1:3" x14ac:dyDescent="0.3">
      <c r="A44" s="11" t="s">
        <v>83</v>
      </c>
      <c r="B44" s="12" t="s">
        <v>63</v>
      </c>
      <c r="C44" s="13">
        <v>0</v>
      </c>
    </row>
    <row r="45" spans="1:3" x14ac:dyDescent="0.3">
      <c r="A45" s="11"/>
      <c r="B45" s="12" t="s">
        <v>64</v>
      </c>
      <c r="C45" s="13">
        <v>0</v>
      </c>
    </row>
    <row r="46" spans="1:3" x14ac:dyDescent="0.3">
      <c r="A46" s="11" t="s">
        <v>84</v>
      </c>
      <c r="B46" s="12" t="s">
        <v>63</v>
      </c>
      <c r="C46" s="13">
        <v>13631</v>
      </c>
    </row>
    <row r="47" spans="1:3" x14ac:dyDescent="0.3">
      <c r="A47" s="11"/>
      <c r="B47" s="12" t="s">
        <v>64</v>
      </c>
      <c r="C47" s="13">
        <v>9940</v>
      </c>
    </row>
    <row r="48" spans="1:3" x14ac:dyDescent="0.3">
      <c r="A48" s="11" t="s">
        <v>85</v>
      </c>
      <c r="B48" s="12" t="s">
        <v>63</v>
      </c>
      <c r="C48" s="13">
        <v>0</v>
      </c>
    </row>
    <row r="49" spans="1:3" x14ac:dyDescent="0.3">
      <c r="A49" s="11"/>
      <c r="B49" s="12" t="s">
        <v>64</v>
      </c>
      <c r="C49" s="13">
        <v>0</v>
      </c>
    </row>
    <row r="50" spans="1:3" x14ac:dyDescent="0.3">
      <c r="A50" s="11" t="s">
        <v>86</v>
      </c>
      <c r="B50" s="12" t="s">
        <v>63</v>
      </c>
      <c r="C50" s="13">
        <v>49.8</v>
      </c>
    </row>
    <row r="51" spans="1:3" x14ac:dyDescent="0.3">
      <c r="A51" s="11"/>
      <c r="B51" s="12" t="s">
        <v>64</v>
      </c>
      <c r="C51" s="13">
        <v>58</v>
      </c>
    </row>
    <row r="52" spans="1:3" x14ac:dyDescent="0.3">
      <c r="A52" s="11" t="s">
        <v>87</v>
      </c>
      <c r="B52" s="12" t="s">
        <v>63</v>
      </c>
      <c r="C52" s="13">
        <v>966</v>
      </c>
    </row>
    <row r="53" spans="1:3" x14ac:dyDescent="0.3">
      <c r="A53" s="11"/>
      <c r="B53" s="12" t="s">
        <v>64</v>
      </c>
      <c r="C53" s="13">
        <v>1512</v>
      </c>
    </row>
    <row r="54" spans="1:3" x14ac:dyDescent="0.3">
      <c r="A54" s="11" t="s">
        <v>88</v>
      </c>
      <c r="B54" s="12" t="s">
        <v>63</v>
      </c>
      <c r="C54" s="13">
        <v>0</v>
      </c>
    </row>
    <row r="55" spans="1:3" x14ac:dyDescent="0.3">
      <c r="A55" s="11"/>
      <c r="B55" s="12" t="s">
        <v>64</v>
      </c>
      <c r="C55" s="13">
        <v>0</v>
      </c>
    </row>
    <row r="56" spans="1:3" x14ac:dyDescent="0.3">
      <c r="A56" s="11" t="s">
        <v>89</v>
      </c>
      <c r="B56" s="12" t="s">
        <v>63</v>
      </c>
      <c r="C56" s="13">
        <v>0</v>
      </c>
    </row>
    <row r="57" spans="1:3" x14ac:dyDescent="0.3">
      <c r="A57" s="15"/>
      <c r="B57" s="16" t="s">
        <v>64</v>
      </c>
      <c r="C57" s="17">
        <v>0</v>
      </c>
    </row>
    <row r="58" spans="1:3" x14ac:dyDescent="0.3">
      <c r="A58" s="18"/>
      <c r="B58" s="18"/>
      <c r="C58" s="18"/>
    </row>
    <row r="59" spans="1:3" x14ac:dyDescent="0.3">
      <c r="A59" s="18"/>
      <c r="B59" s="18"/>
      <c r="C59" s="18"/>
    </row>
    <row r="60" spans="1:3" x14ac:dyDescent="0.3">
      <c r="A60" s="20"/>
      <c r="B60" s="20"/>
      <c r="C60" s="20"/>
    </row>
  </sheetData>
  <mergeCells count="1">
    <mergeCell ref="A4:A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57DD7-3521-4E69-BB30-7528245EB402}">
  <dimension ref="A1:BL60"/>
  <sheetViews>
    <sheetView topLeftCell="Y1" zoomScale="116" workbookViewId="0">
      <selection activeCell="AA3" sqref="AA3:AI57"/>
    </sheetView>
  </sheetViews>
  <sheetFormatPr baseColWidth="10" defaultRowHeight="14.4" x14ac:dyDescent="0.3"/>
  <sheetData>
    <row r="1" spans="1:64" s="3" customFormat="1" ht="16.350000000000001" customHeight="1" x14ac:dyDescent="0.3">
      <c r="A1" s="1" t="s">
        <v>95</v>
      </c>
      <c r="B1" s="2"/>
      <c r="C1" s="2"/>
      <c r="D1" s="2"/>
      <c r="E1" s="2"/>
    </row>
    <row r="2" spans="1:64" s="3" customFormat="1" ht="13.2" x14ac:dyDescent="0.3">
      <c r="A2" s="1" t="s">
        <v>1</v>
      </c>
      <c r="B2" s="2"/>
      <c r="C2" s="2"/>
      <c r="D2" s="2"/>
      <c r="E2" s="2"/>
      <c r="N2" s="4" t="s">
        <v>2</v>
      </c>
      <c r="AA2" s="4" t="s">
        <v>2</v>
      </c>
      <c r="AC2" s="5"/>
      <c r="AD2" s="5"/>
      <c r="AE2" s="5"/>
      <c r="AF2" s="5"/>
      <c r="AG2" s="5"/>
      <c r="AH2" s="5"/>
      <c r="AI2" s="22"/>
      <c r="AJ2" s="5"/>
      <c r="AK2" s="5"/>
      <c r="AL2" s="5"/>
      <c r="AM2" s="4" t="s">
        <v>2</v>
      </c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4" t="s">
        <v>2</v>
      </c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</row>
    <row r="3" spans="1:64" x14ac:dyDescent="0.3">
      <c r="A3" s="6" t="s">
        <v>3</v>
      </c>
      <c r="B3" s="6" t="s">
        <v>4</v>
      </c>
      <c r="C3" s="6" t="s">
        <v>5</v>
      </c>
      <c r="D3" s="6" t="s">
        <v>6</v>
      </c>
      <c r="E3" s="6" t="s">
        <v>7</v>
      </c>
      <c r="F3" s="6" t="s">
        <v>8</v>
      </c>
      <c r="G3" s="6" t="s">
        <v>9</v>
      </c>
      <c r="H3" s="6" t="s">
        <v>10</v>
      </c>
      <c r="I3" s="6" t="s">
        <v>11</v>
      </c>
      <c r="J3" s="6" t="s">
        <v>12</v>
      </c>
      <c r="K3" s="6" t="s">
        <v>13</v>
      </c>
      <c r="L3" s="6" t="s">
        <v>14</v>
      </c>
      <c r="M3" s="6" t="s">
        <v>15</v>
      </c>
      <c r="N3" s="6" t="s">
        <v>3</v>
      </c>
      <c r="O3" s="6" t="s">
        <v>4</v>
      </c>
      <c r="P3" s="6" t="s">
        <v>16</v>
      </c>
      <c r="Q3" s="6" t="s">
        <v>17</v>
      </c>
      <c r="R3" s="6" t="s">
        <v>18</v>
      </c>
      <c r="S3" s="6" t="s">
        <v>19</v>
      </c>
      <c r="T3" s="6" t="s">
        <v>20</v>
      </c>
      <c r="U3" s="6" t="s">
        <v>21</v>
      </c>
      <c r="V3" s="6" t="s">
        <v>22</v>
      </c>
      <c r="W3" s="6" t="s">
        <v>23</v>
      </c>
      <c r="X3" s="6" t="s">
        <v>24</v>
      </c>
      <c r="Y3" s="6" t="s">
        <v>25</v>
      </c>
      <c r="Z3" s="6" t="s">
        <v>26</v>
      </c>
      <c r="AA3" s="6" t="s">
        <v>3</v>
      </c>
      <c r="AB3" s="6" t="s">
        <v>4</v>
      </c>
      <c r="AC3" s="6" t="s">
        <v>27</v>
      </c>
      <c r="AD3" s="6" t="s">
        <v>28</v>
      </c>
      <c r="AE3" s="6" t="s">
        <v>29</v>
      </c>
      <c r="AF3" s="6" t="s">
        <v>30</v>
      </c>
      <c r="AG3" s="6" t="s">
        <v>31</v>
      </c>
      <c r="AH3" s="6" t="s">
        <v>32</v>
      </c>
      <c r="AI3" s="6" t="s">
        <v>33</v>
      </c>
      <c r="AJ3" s="6" t="s">
        <v>34</v>
      </c>
      <c r="AK3" s="6" t="s">
        <v>35</v>
      </c>
      <c r="AL3" s="6" t="s">
        <v>36</v>
      </c>
      <c r="AM3" s="6" t="s">
        <v>3</v>
      </c>
      <c r="AN3" s="6" t="s">
        <v>4</v>
      </c>
      <c r="AO3" s="6" t="s">
        <v>37</v>
      </c>
      <c r="AP3" s="6" t="s">
        <v>38</v>
      </c>
      <c r="AQ3" s="6" t="s">
        <v>39</v>
      </c>
      <c r="AR3" s="6" t="s">
        <v>40</v>
      </c>
      <c r="AS3" s="6" t="s">
        <v>41</v>
      </c>
      <c r="AT3" s="6" t="s">
        <v>42</v>
      </c>
      <c r="AU3" s="6" t="s">
        <v>43</v>
      </c>
      <c r="AV3" s="6" t="s">
        <v>44</v>
      </c>
      <c r="AW3" s="6" t="s">
        <v>45</v>
      </c>
      <c r="AX3" s="6" t="s">
        <v>46</v>
      </c>
      <c r="AY3" s="6" t="s">
        <v>47</v>
      </c>
      <c r="AZ3" s="6" t="s">
        <v>3</v>
      </c>
      <c r="BA3" s="6" t="s">
        <v>4</v>
      </c>
      <c r="BB3" s="6" t="s">
        <v>48</v>
      </c>
      <c r="BC3" s="6" t="s">
        <v>49</v>
      </c>
      <c r="BD3" s="6" t="s">
        <v>50</v>
      </c>
      <c r="BE3" s="6" t="s">
        <v>51</v>
      </c>
      <c r="BF3" s="6" t="s">
        <v>52</v>
      </c>
      <c r="BG3" s="6" t="s">
        <v>53</v>
      </c>
      <c r="BH3" s="6" t="s">
        <v>54</v>
      </c>
      <c r="BI3" s="6" t="s">
        <v>55</v>
      </c>
      <c r="BJ3" s="6" t="s">
        <v>56</v>
      </c>
      <c r="BK3" s="6" t="s">
        <v>57</v>
      </c>
      <c r="BL3" s="6" t="s">
        <v>58</v>
      </c>
    </row>
    <row r="4" spans="1:64" x14ac:dyDescent="0.3">
      <c r="A4" s="195" t="s">
        <v>59</v>
      </c>
      <c r="B4" s="7" t="s">
        <v>96</v>
      </c>
      <c r="C4" s="8">
        <v>41.36</v>
      </c>
      <c r="D4" s="8">
        <v>209770.04300000006</v>
      </c>
      <c r="E4" s="8">
        <v>1515.0600000000004</v>
      </c>
      <c r="F4" s="8">
        <v>290675.533</v>
      </c>
      <c r="G4" s="8">
        <v>42.05</v>
      </c>
      <c r="H4" s="8">
        <v>2643.8850000000002</v>
      </c>
      <c r="I4" s="8">
        <v>61682.149999999994</v>
      </c>
      <c r="J4" s="8">
        <v>15816.1</v>
      </c>
      <c r="K4" s="8">
        <v>9264.6400000000012</v>
      </c>
      <c r="L4" s="8">
        <v>4099</v>
      </c>
      <c r="M4" s="8">
        <v>7767.7499999999991</v>
      </c>
      <c r="N4" s="195" t="s">
        <v>59</v>
      </c>
      <c r="O4" s="7" t="s">
        <v>96</v>
      </c>
      <c r="P4" s="8">
        <v>49841.068999999996</v>
      </c>
      <c r="Q4" s="8">
        <v>34078.020000000004</v>
      </c>
      <c r="R4" s="8">
        <v>22980.975999999999</v>
      </c>
      <c r="S4" s="8">
        <v>32954.398000000001</v>
      </c>
      <c r="T4" s="8">
        <v>6580.0590000000002</v>
      </c>
      <c r="U4" s="8">
        <v>79324.675999999992</v>
      </c>
      <c r="V4" s="8">
        <v>66270.888999999996</v>
      </c>
      <c r="W4" s="8">
        <v>32111.159000000003</v>
      </c>
      <c r="X4" s="8">
        <v>395134.57699999993</v>
      </c>
      <c r="Y4" s="8">
        <v>263840.63299999997</v>
      </c>
      <c r="Z4" s="8">
        <v>30349.623999999996</v>
      </c>
      <c r="AA4" s="195" t="s">
        <v>59</v>
      </c>
      <c r="AB4" s="7" t="s">
        <v>96</v>
      </c>
      <c r="AC4" s="8">
        <v>103566.452</v>
      </c>
      <c r="AD4" s="8">
        <v>7127.9080000000004</v>
      </c>
      <c r="AE4" s="8">
        <v>58247.276000000005</v>
      </c>
      <c r="AF4" s="8">
        <v>55273.703999999998</v>
      </c>
      <c r="AG4" s="8">
        <v>19679.174999999996</v>
      </c>
      <c r="AH4" s="8">
        <v>8933.32</v>
      </c>
      <c r="AI4" s="8">
        <v>214631.03899999999</v>
      </c>
      <c r="AJ4" s="8">
        <v>27767.576000000001</v>
      </c>
      <c r="AK4" s="8">
        <v>10294.535000000002</v>
      </c>
      <c r="AL4" s="8">
        <v>28872.225999999999</v>
      </c>
      <c r="AM4" s="195" t="s">
        <v>59</v>
      </c>
      <c r="AN4" s="7" t="s">
        <v>96</v>
      </c>
      <c r="AO4" s="8">
        <v>0</v>
      </c>
      <c r="AP4" s="8">
        <v>148216.43</v>
      </c>
      <c r="AQ4" s="8">
        <v>505852.28699999995</v>
      </c>
      <c r="AR4" s="8">
        <v>193911.04100000003</v>
      </c>
      <c r="AS4" s="8">
        <v>46351.935000000012</v>
      </c>
      <c r="AT4" s="8">
        <v>197.1</v>
      </c>
      <c r="AU4" s="8">
        <v>7215.3</v>
      </c>
      <c r="AV4" s="8">
        <v>7668.0390000000007</v>
      </c>
      <c r="AW4" s="8">
        <v>18883.444000000003</v>
      </c>
      <c r="AX4" s="8">
        <v>4896</v>
      </c>
      <c r="AY4" s="8">
        <v>4606.4290000000001</v>
      </c>
      <c r="AZ4" s="195" t="s">
        <v>59</v>
      </c>
      <c r="BA4" s="7" t="s">
        <v>96</v>
      </c>
      <c r="BB4" s="8">
        <v>122.97999999999999</v>
      </c>
      <c r="BC4" s="8">
        <v>266.43</v>
      </c>
      <c r="BD4" s="8">
        <v>255.14</v>
      </c>
      <c r="BE4" s="8">
        <v>1658498.433</v>
      </c>
      <c r="BF4" s="8">
        <v>1095386.3689999997</v>
      </c>
      <c r="BG4" s="8">
        <v>303560.88500000001</v>
      </c>
      <c r="BH4" s="8">
        <v>6897.2839999999997</v>
      </c>
      <c r="BI4" s="8">
        <v>22756.275000000001</v>
      </c>
      <c r="BJ4" s="8">
        <v>4400.2469999999994</v>
      </c>
      <c r="BK4" s="8">
        <v>1085.799</v>
      </c>
      <c r="BL4" s="8">
        <v>14968.2</v>
      </c>
    </row>
    <row r="5" spans="1:64" x14ac:dyDescent="0.3">
      <c r="A5" s="197"/>
      <c r="B5" s="9" t="s">
        <v>97</v>
      </c>
      <c r="C5" s="10">
        <v>72.5</v>
      </c>
      <c r="D5" s="10">
        <v>225477.68799999997</v>
      </c>
      <c r="E5" s="10">
        <v>790.18900000000008</v>
      </c>
      <c r="F5" s="10">
        <v>405490.37799999997</v>
      </c>
      <c r="G5" s="10">
        <v>36.03</v>
      </c>
      <c r="H5" s="10">
        <v>3356.32</v>
      </c>
      <c r="I5" s="10">
        <v>60079.17</v>
      </c>
      <c r="J5" s="10">
        <v>7817.7</v>
      </c>
      <c r="K5" s="10">
        <v>8545.3469999999998</v>
      </c>
      <c r="L5" s="10">
        <v>1150</v>
      </c>
      <c r="M5" s="10">
        <v>1539.29</v>
      </c>
      <c r="N5" s="196"/>
      <c r="O5" s="9" t="s">
        <v>97</v>
      </c>
      <c r="P5" s="10">
        <v>50503.019</v>
      </c>
      <c r="Q5" s="10">
        <v>29230.800000000003</v>
      </c>
      <c r="R5" s="10">
        <v>24208.752</v>
      </c>
      <c r="S5" s="10">
        <v>30660.148999999998</v>
      </c>
      <c r="T5" s="10">
        <v>5624.19</v>
      </c>
      <c r="U5" s="10">
        <v>85060.56700000001</v>
      </c>
      <c r="V5" s="10">
        <v>59598.813000000002</v>
      </c>
      <c r="W5" s="10">
        <v>33665.184999999998</v>
      </c>
      <c r="X5" s="10">
        <v>391254.29100000003</v>
      </c>
      <c r="Y5" s="10">
        <v>211325.636</v>
      </c>
      <c r="Z5" s="10">
        <v>28220.131999999998</v>
      </c>
      <c r="AA5" s="196"/>
      <c r="AB5" s="9" t="s">
        <v>97</v>
      </c>
      <c r="AC5" s="10">
        <v>103824.819</v>
      </c>
      <c r="AD5" s="10">
        <v>7348.2379999999994</v>
      </c>
      <c r="AE5" s="10">
        <v>53986.579000000005</v>
      </c>
      <c r="AF5" s="10">
        <v>54818.453000000001</v>
      </c>
      <c r="AG5" s="10">
        <v>20219.527000000002</v>
      </c>
      <c r="AH5" s="10">
        <v>10944.499</v>
      </c>
      <c r="AI5" s="10">
        <v>239771.34099999999</v>
      </c>
      <c r="AJ5" s="10">
        <v>31657.731</v>
      </c>
      <c r="AK5" s="10">
        <v>7637.494999999999</v>
      </c>
      <c r="AL5" s="10">
        <v>23071.142000000003</v>
      </c>
      <c r="AM5" s="196"/>
      <c r="AN5" s="9" t="s">
        <v>97</v>
      </c>
      <c r="AO5" s="10">
        <v>0</v>
      </c>
      <c r="AP5" s="10">
        <v>159776.93</v>
      </c>
      <c r="AQ5" s="10">
        <v>550264.51</v>
      </c>
      <c r="AR5" s="10">
        <v>203255.86799999996</v>
      </c>
      <c r="AS5" s="10">
        <v>38968.57</v>
      </c>
      <c r="AT5" s="10">
        <v>131.19999999999999</v>
      </c>
      <c r="AU5" s="10">
        <v>5357.5</v>
      </c>
      <c r="AV5" s="10">
        <v>7786.4890000000014</v>
      </c>
      <c r="AW5" s="10">
        <v>18481.165000000001</v>
      </c>
      <c r="AX5" s="10">
        <v>8259.81</v>
      </c>
      <c r="AY5" s="10">
        <v>4186.0250000000005</v>
      </c>
      <c r="AZ5" s="196"/>
      <c r="BA5" s="9" t="s">
        <v>97</v>
      </c>
      <c r="BB5" s="10">
        <v>194.3</v>
      </c>
      <c r="BC5" s="10">
        <v>7</v>
      </c>
      <c r="BD5" s="10">
        <v>21.204999999999998</v>
      </c>
      <c r="BE5" s="10">
        <v>1656338.6769999999</v>
      </c>
      <c r="BF5" s="10">
        <v>1086193.1280000003</v>
      </c>
      <c r="BG5" s="10">
        <v>281283.147</v>
      </c>
      <c r="BH5" s="10">
        <v>6091.6090000000004</v>
      </c>
      <c r="BI5" s="10">
        <v>10183.667999999998</v>
      </c>
      <c r="BJ5" s="10">
        <v>4115.49</v>
      </c>
      <c r="BK5" s="10">
        <v>888.97900000000004</v>
      </c>
      <c r="BL5" s="10">
        <v>17106.18</v>
      </c>
    </row>
    <row r="6" spans="1:64" x14ac:dyDescent="0.3">
      <c r="A6" s="11" t="s">
        <v>62</v>
      </c>
      <c r="B6" s="12" t="s">
        <v>96</v>
      </c>
      <c r="C6" s="13">
        <v>0</v>
      </c>
      <c r="D6" s="13">
        <v>1601.875</v>
      </c>
      <c r="E6" s="13">
        <v>372.91999999999996</v>
      </c>
      <c r="F6" s="13">
        <v>64001.394999999997</v>
      </c>
      <c r="G6" s="13">
        <v>0</v>
      </c>
      <c r="H6" s="13">
        <v>0</v>
      </c>
      <c r="I6" s="13">
        <v>0</v>
      </c>
      <c r="J6" s="13">
        <v>0</v>
      </c>
      <c r="K6" s="13">
        <v>38.1</v>
      </c>
      <c r="L6" s="13">
        <v>0</v>
      </c>
      <c r="M6" s="13">
        <v>0</v>
      </c>
      <c r="N6" s="11" t="s">
        <v>62</v>
      </c>
      <c r="O6" s="12" t="s">
        <v>96</v>
      </c>
      <c r="P6" s="13">
        <v>156.23000000000002</v>
      </c>
      <c r="Q6" s="13">
        <v>98.25</v>
      </c>
      <c r="R6" s="13">
        <v>226.10000000000002</v>
      </c>
      <c r="S6" s="13">
        <v>561.86</v>
      </c>
      <c r="T6" s="13">
        <v>0</v>
      </c>
      <c r="U6" s="13">
        <v>0</v>
      </c>
      <c r="V6" s="13">
        <v>967.33999999999992</v>
      </c>
      <c r="W6" s="13">
        <v>441.27</v>
      </c>
      <c r="X6" s="13">
        <v>21126.224000000002</v>
      </c>
      <c r="Y6" s="13">
        <v>672.5</v>
      </c>
      <c r="Z6" s="13">
        <v>2620.3000000000002</v>
      </c>
      <c r="AA6" s="11" t="s">
        <v>62</v>
      </c>
      <c r="AB6" s="12" t="s">
        <v>96</v>
      </c>
      <c r="AC6" s="13">
        <v>3724.3</v>
      </c>
      <c r="AD6" s="13">
        <v>50</v>
      </c>
      <c r="AE6" s="13">
        <v>1152.9000000000001</v>
      </c>
      <c r="AF6" s="13">
        <v>757.5</v>
      </c>
      <c r="AG6" s="13">
        <v>0</v>
      </c>
      <c r="AH6" s="13">
        <v>0</v>
      </c>
      <c r="AI6" s="13">
        <v>0</v>
      </c>
      <c r="AJ6" s="13">
        <v>0</v>
      </c>
      <c r="AK6" s="13">
        <v>35.520000000000003</v>
      </c>
      <c r="AL6" s="13">
        <v>0</v>
      </c>
      <c r="AM6" s="11" t="s">
        <v>62</v>
      </c>
      <c r="AN6" s="12" t="s">
        <v>96</v>
      </c>
      <c r="AO6" s="13">
        <v>0</v>
      </c>
      <c r="AP6" s="13">
        <v>0</v>
      </c>
      <c r="AQ6" s="13">
        <v>5851.4</v>
      </c>
      <c r="AR6" s="13">
        <v>29652.059999999998</v>
      </c>
      <c r="AS6" s="13">
        <v>40</v>
      </c>
      <c r="AT6" s="13">
        <v>29.1</v>
      </c>
      <c r="AU6" s="13">
        <v>77.2</v>
      </c>
      <c r="AV6" s="13">
        <v>0</v>
      </c>
      <c r="AW6" s="13">
        <v>738.25</v>
      </c>
      <c r="AX6" s="13">
        <v>0</v>
      </c>
      <c r="AY6" s="13">
        <v>441.72899999999998</v>
      </c>
      <c r="AZ6" s="11" t="s">
        <v>62</v>
      </c>
      <c r="BA6" s="12" t="s">
        <v>96</v>
      </c>
      <c r="BB6" s="13">
        <v>0</v>
      </c>
      <c r="BC6" s="13">
        <v>0</v>
      </c>
      <c r="BD6" s="13">
        <v>0</v>
      </c>
      <c r="BE6" s="13">
        <v>0</v>
      </c>
      <c r="BF6" s="13">
        <v>2213.1400000000003</v>
      </c>
      <c r="BG6" s="13">
        <v>0</v>
      </c>
      <c r="BH6" s="13">
        <v>0</v>
      </c>
      <c r="BI6" s="13">
        <v>0</v>
      </c>
      <c r="BJ6" s="13">
        <v>0</v>
      </c>
      <c r="BK6" s="13">
        <v>0</v>
      </c>
      <c r="BL6" s="13">
        <v>0</v>
      </c>
    </row>
    <row r="7" spans="1:64" x14ac:dyDescent="0.3">
      <c r="A7" s="11"/>
      <c r="B7" s="12" t="s">
        <v>97</v>
      </c>
      <c r="C7" s="13">
        <v>0</v>
      </c>
      <c r="D7" s="13">
        <v>3369.2749999999996</v>
      </c>
      <c r="E7" s="13">
        <v>259</v>
      </c>
      <c r="F7" s="13">
        <v>56244.5</v>
      </c>
      <c r="G7" s="13">
        <v>0</v>
      </c>
      <c r="H7" s="13">
        <v>0</v>
      </c>
      <c r="I7" s="13">
        <v>0</v>
      </c>
      <c r="J7" s="13">
        <v>0</v>
      </c>
      <c r="K7" s="13">
        <v>43.900000000000006</v>
      </c>
      <c r="L7" s="13">
        <v>0</v>
      </c>
      <c r="M7" s="13">
        <v>0</v>
      </c>
      <c r="N7" s="11"/>
      <c r="O7" s="12" t="s">
        <v>97</v>
      </c>
      <c r="P7" s="13">
        <v>274</v>
      </c>
      <c r="Q7" s="13">
        <v>151.19999999999999</v>
      </c>
      <c r="R7" s="13">
        <v>178.89999999999998</v>
      </c>
      <c r="S7" s="13">
        <v>678.25</v>
      </c>
      <c r="T7" s="13">
        <v>5.8</v>
      </c>
      <c r="U7" s="13">
        <v>0</v>
      </c>
      <c r="V7" s="13">
        <v>963.59999999999991</v>
      </c>
      <c r="W7" s="13">
        <v>586.31999999999994</v>
      </c>
      <c r="X7" s="13">
        <v>19241.918000000005</v>
      </c>
      <c r="Y7" s="13">
        <v>1311.96</v>
      </c>
      <c r="Z7" s="13">
        <v>2260.1</v>
      </c>
      <c r="AA7" s="11"/>
      <c r="AB7" s="12" t="s">
        <v>97</v>
      </c>
      <c r="AC7" s="13">
        <v>3261.6</v>
      </c>
      <c r="AD7" s="13">
        <v>44.800000000000004</v>
      </c>
      <c r="AE7" s="13">
        <v>1108.8300000000002</v>
      </c>
      <c r="AF7" s="13">
        <v>690.8</v>
      </c>
      <c r="AG7" s="13">
        <v>0</v>
      </c>
      <c r="AH7" s="13">
        <v>0</v>
      </c>
      <c r="AI7" s="13">
        <v>0</v>
      </c>
      <c r="AJ7" s="13">
        <v>0</v>
      </c>
      <c r="AK7" s="13">
        <v>18.53</v>
      </c>
      <c r="AL7" s="13">
        <v>0</v>
      </c>
      <c r="AM7" s="11"/>
      <c r="AN7" s="12" t="s">
        <v>97</v>
      </c>
      <c r="AO7" s="13">
        <v>0</v>
      </c>
      <c r="AP7" s="13">
        <v>0</v>
      </c>
      <c r="AQ7" s="13">
        <v>5564.57</v>
      </c>
      <c r="AR7" s="13">
        <v>33303.139999999992</v>
      </c>
      <c r="AS7" s="13">
        <v>22.3</v>
      </c>
      <c r="AT7" s="13">
        <v>28.2</v>
      </c>
      <c r="AU7" s="13">
        <v>60.900000000000006</v>
      </c>
      <c r="AV7" s="13">
        <v>0</v>
      </c>
      <c r="AW7" s="13">
        <v>679.48</v>
      </c>
      <c r="AX7" s="13">
        <v>0</v>
      </c>
      <c r="AY7" s="13">
        <v>595.34999999999991</v>
      </c>
      <c r="AZ7" s="11"/>
      <c r="BA7" s="12" t="s">
        <v>97</v>
      </c>
      <c r="BB7" s="13">
        <v>0</v>
      </c>
      <c r="BC7" s="13">
        <v>0</v>
      </c>
      <c r="BD7" s="13">
        <v>6.2050000000000001</v>
      </c>
      <c r="BE7" s="13">
        <v>0</v>
      </c>
      <c r="BF7" s="13">
        <v>2223.8409999999999</v>
      </c>
      <c r="BG7" s="13">
        <v>0</v>
      </c>
      <c r="BH7" s="13">
        <v>0</v>
      </c>
      <c r="BI7" s="13">
        <v>0</v>
      </c>
      <c r="BJ7" s="13">
        <v>0</v>
      </c>
      <c r="BK7" s="13">
        <v>0</v>
      </c>
      <c r="BL7" s="13">
        <v>0</v>
      </c>
    </row>
    <row r="8" spans="1:64" x14ac:dyDescent="0.3">
      <c r="A8" s="11" t="s">
        <v>65</v>
      </c>
      <c r="B8" s="12" t="s">
        <v>96</v>
      </c>
      <c r="C8" s="13">
        <v>0</v>
      </c>
      <c r="D8" s="13">
        <v>37504</v>
      </c>
      <c r="E8" s="13">
        <v>85.5</v>
      </c>
      <c r="F8" s="13">
        <v>7306</v>
      </c>
      <c r="G8" s="13">
        <v>0</v>
      </c>
      <c r="H8" s="13">
        <v>0</v>
      </c>
      <c r="I8" s="13">
        <v>2420</v>
      </c>
      <c r="J8" s="13">
        <v>1200</v>
      </c>
      <c r="K8" s="13">
        <v>130</v>
      </c>
      <c r="L8" s="13">
        <v>0</v>
      </c>
      <c r="M8" s="13">
        <v>0</v>
      </c>
      <c r="N8" s="11" t="s">
        <v>65</v>
      </c>
      <c r="O8" s="12" t="s">
        <v>96</v>
      </c>
      <c r="P8" s="13">
        <v>948</v>
      </c>
      <c r="Q8" s="13">
        <v>1074</v>
      </c>
      <c r="R8" s="13">
        <v>323.60000000000002</v>
      </c>
      <c r="S8" s="13">
        <v>127</v>
      </c>
      <c r="T8" s="13">
        <v>0</v>
      </c>
      <c r="U8" s="13">
        <v>870</v>
      </c>
      <c r="V8" s="13">
        <v>7470</v>
      </c>
      <c r="W8" s="13">
        <v>5156</v>
      </c>
      <c r="X8" s="13">
        <v>259</v>
      </c>
      <c r="Y8" s="13">
        <v>2756</v>
      </c>
      <c r="Z8" s="13">
        <v>31</v>
      </c>
      <c r="AA8" s="11" t="s">
        <v>65</v>
      </c>
      <c r="AB8" s="12" t="s">
        <v>96</v>
      </c>
      <c r="AC8" s="13">
        <v>0</v>
      </c>
      <c r="AD8" s="13">
        <v>13</v>
      </c>
      <c r="AE8" s="13">
        <v>142</v>
      </c>
      <c r="AF8" s="13">
        <v>587</v>
      </c>
      <c r="AG8" s="13">
        <v>0</v>
      </c>
      <c r="AH8" s="13">
        <v>0</v>
      </c>
      <c r="AI8" s="13">
        <v>713</v>
      </c>
      <c r="AJ8" s="13">
        <v>1068</v>
      </c>
      <c r="AK8" s="13">
        <v>702</v>
      </c>
      <c r="AL8" s="13">
        <v>584</v>
      </c>
      <c r="AM8" s="11" t="s">
        <v>65</v>
      </c>
      <c r="AN8" s="12" t="s">
        <v>96</v>
      </c>
      <c r="AO8" s="13">
        <v>0</v>
      </c>
      <c r="AP8" s="13">
        <v>0</v>
      </c>
      <c r="AQ8" s="13">
        <v>14569.2</v>
      </c>
      <c r="AR8" s="13">
        <v>501</v>
      </c>
      <c r="AS8" s="13">
        <v>5110</v>
      </c>
      <c r="AT8" s="13">
        <v>0</v>
      </c>
      <c r="AU8" s="13">
        <v>0</v>
      </c>
      <c r="AV8" s="13">
        <v>0</v>
      </c>
      <c r="AW8" s="13">
        <v>0</v>
      </c>
      <c r="AX8" s="13">
        <v>45</v>
      </c>
      <c r="AY8" s="13">
        <v>133.6</v>
      </c>
      <c r="AZ8" s="11" t="s">
        <v>65</v>
      </c>
      <c r="BA8" s="12" t="s">
        <v>96</v>
      </c>
      <c r="BB8" s="13">
        <v>0</v>
      </c>
      <c r="BC8" s="13">
        <v>0</v>
      </c>
      <c r="BD8" s="13">
        <v>0</v>
      </c>
      <c r="BE8" s="13">
        <v>176255.67599999998</v>
      </c>
      <c r="BF8" s="13">
        <v>42613</v>
      </c>
      <c r="BG8" s="13">
        <v>1509</v>
      </c>
      <c r="BH8" s="13">
        <v>0</v>
      </c>
      <c r="BI8" s="13">
        <v>0</v>
      </c>
      <c r="BJ8" s="13">
        <v>0</v>
      </c>
      <c r="BK8" s="13">
        <v>0</v>
      </c>
      <c r="BL8" s="13">
        <v>86</v>
      </c>
    </row>
    <row r="9" spans="1:64" x14ac:dyDescent="0.3">
      <c r="A9" s="11"/>
      <c r="B9" s="12" t="s">
        <v>97</v>
      </c>
      <c r="C9" s="13">
        <v>0</v>
      </c>
      <c r="D9" s="13">
        <v>34064</v>
      </c>
      <c r="E9" s="13">
        <v>89</v>
      </c>
      <c r="F9" s="13">
        <v>6010</v>
      </c>
      <c r="G9" s="13">
        <v>0</v>
      </c>
      <c r="H9" s="13">
        <v>0</v>
      </c>
      <c r="I9" s="13">
        <v>2480</v>
      </c>
      <c r="J9" s="13">
        <v>0</v>
      </c>
      <c r="K9" s="13">
        <v>140.19999999999999</v>
      </c>
      <c r="L9" s="13">
        <v>0</v>
      </c>
      <c r="M9" s="13">
        <v>0</v>
      </c>
      <c r="N9" s="11"/>
      <c r="O9" s="12" t="s">
        <v>97</v>
      </c>
      <c r="P9" s="13">
        <v>547</v>
      </c>
      <c r="Q9" s="13">
        <v>1072</v>
      </c>
      <c r="R9" s="13">
        <v>538.5</v>
      </c>
      <c r="S9" s="13">
        <v>208</v>
      </c>
      <c r="T9" s="13">
        <v>50</v>
      </c>
      <c r="U9" s="13">
        <v>865</v>
      </c>
      <c r="V9" s="13">
        <v>5843.6</v>
      </c>
      <c r="W9" s="13">
        <v>6246.1</v>
      </c>
      <c r="X9" s="13">
        <v>289</v>
      </c>
      <c r="Y9" s="13">
        <v>3964</v>
      </c>
      <c r="Z9" s="13">
        <v>31</v>
      </c>
      <c r="AA9" s="11"/>
      <c r="AB9" s="12" t="s">
        <v>97</v>
      </c>
      <c r="AC9" s="13">
        <v>0</v>
      </c>
      <c r="AD9" s="13">
        <v>19</v>
      </c>
      <c r="AE9" s="13">
        <v>142</v>
      </c>
      <c r="AF9" s="13">
        <v>723</v>
      </c>
      <c r="AG9" s="13">
        <v>0</v>
      </c>
      <c r="AH9" s="13">
        <v>0</v>
      </c>
      <c r="AI9" s="13">
        <v>717</v>
      </c>
      <c r="AJ9" s="13">
        <v>1241.9000000000001</v>
      </c>
      <c r="AK9" s="13">
        <v>916</v>
      </c>
      <c r="AL9" s="13">
        <v>701.9</v>
      </c>
      <c r="AM9" s="11"/>
      <c r="AN9" s="12" t="s">
        <v>97</v>
      </c>
      <c r="AO9" s="13">
        <v>0</v>
      </c>
      <c r="AP9" s="13">
        <v>0</v>
      </c>
      <c r="AQ9" s="13">
        <v>16397.25</v>
      </c>
      <c r="AR9" s="13">
        <v>637</v>
      </c>
      <c r="AS9" s="13">
        <v>2100</v>
      </c>
      <c r="AT9" s="13">
        <v>0</v>
      </c>
      <c r="AU9" s="13">
        <v>42</v>
      </c>
      <c r="AV9" s="13">
        <v>0</v>
      </c>
      <c r="AW9" s="13">
        <v>0</v>
      </c>
      <c r="AX9" s="13">
        <v>586</v>
      </c>
      <c r="AY9" s="13">
        <v>89.5</v>
      </c>
      <c r="AZ9" s="11"/>
      <c r="BA9" s="12" t="s">
        <v>97</v>
      </c>
      <c r="BB9" s="13">
        <v>70</v>
      </c>
      <c r="BC9" s="13">
        <v>0</v>
      </c>
      <c r="BD9" s="13">
        <v>0</v>
      </c>
      <c r="BE9" s="14">
        <v>185136.59299999999</v>
      </c>
      <c r="BF9" s="13">
        <v>42547</v>
      </c>
      <c r="BG9" s="13">
        <v>2252</v>
      </c>
      <c r="BH9" s="13">
        <v>0</v>
      </c>
      <c r="BI9" s="13">
        <v>0</v>
      </c>
      <c r="BJ9" s="13">
        <v>2177</v>
      </c>
      <c r="BK9" s="13">
        <v>0</v>
      </c>
      <c r="BL9" s="13">
        <v>431</v>
      </c>
    </row>
    <row r="10" spans="1:64" x14ac:dyDescent="0.3">
      <c r="A10" s="11" t="s">
        <v>98</v>
      </c>
      <c r="B10" s="12" t="s">
        <v>96</v>
      </c>
      <c r="C10" s="13">
        <v>0</v>
      </c>
      <c r="D10" s="13">
        <v>6</v>
      </c>
      <c r="E10" s="13">
        <v>0</v>
      </c>
      <c r="F10" s="13">
        <v>0</v>
      </c>
      <c r="G10" s="13">
        <v>0</v>
      </c>
      <c r="H10" s="13">
        <v>0</v>
      </c>
      <c r="I10" s="13">
        <v>0</v>
      </c>
      <c r="J10" s="13">
        <v>0</v>
      </c>
      <c r="K10" s="13">
        <v>7.5</v>
      </c>
      <c r="L10" s="13">
        <v>0</v>
      </c>
      <c r="M10" s="13">
        <v>0</v>
      </c>
      <c r="N10" s="11" t="s">
        <v>98</v>
      </c>
      <c r="O10" s="12" t="s">
        <v>96</v>
      </c>
      <c r="P10" s="13">
        <v>237.2</v>
      </c>
      <c r="Q10" s="13">
        <v>561.1</v>
      </c>
      <c r="R10" s="13">
        <v>742.18000000000006</v>
      </c>
      <c r="S10" s="13">
        <v>134</v>
      </c>
      <c r="T10" s="13">
        <v>0</v>
      </c>
      <c r="U10" s="13">
        <v>56.358999999999995</v>
      </c>
      <c r="V10" s="13">
        <v>3081</v>
      </c>
      <c r="W10" s="13">
        <v>884.2</v>
      </c>
      <c r="X10" s="13">
        <v>85.3</v>
      </c>
      <c r="Y10" s="13">
        <v>153.31</v>
      </c>
      <c r="Z10" s="13">
        <v>66.400000000000006</v>
      </c>
      <c r="AA10" s="11" t="s">
        <v>98</v>
      </c>
      <c r="AB10" s="12" t="s">
        <v>96</v>
      </c>
      <c r="AC10" s="13">
        <v>0</v>
      </c>
      <c r="AD10" s="13">
        <v>18</v>
      </c>
      <c r="AE10" s="13">
        <v>75.8</v>
      </c>
      <c r="AF10" s="13">
        <v>88</v>
      </c>
      <c r="AG10" s="13">
        <v>0</v>
      </c>
      <c r="AH10" s="13">
        <v>0</v>
      </c>
      <c r="AI10" s="13">
        <v>0</v>
      </c>
      <c r="AJ10" s="13">
        <v>408.79999999999995</v>
      </c>
      <c r="AK10" s="13">
        <v>465.5</v>
      </c>
      <c r="AL10" s="13">
        <v>3029.9300000000003</v>
      </c>
      <c r="AM10" s="11" t="s">
        <v>98</v>
      </c>
      <c r="AN10" s="12" t="s">
        <v>96</v>
      </c>
      <c r="AO10" s="13">
        <v>0</v>
      </c>
      <c r="AP10" s="13">
        <v>0</v>
      </c>
      <c r="AQ10" s="13">
        <v>15142</v>
      </c>
      <c r="AR10" s="13">
        <v>100</v>
      </c>
      <c r="AS10" s="13">
        <v>210</v>
      </c>
      <c r="AT10" s="13">
        <v>0</v>
      </c>
      <c r="AU10" s="13">
        <v>335</v>
      </c>
      <c r="AV10" s="13">
        <v>0</v>
      </c>
      <c r="AW10" s="13">
        <v>0</v>
      </c>
      <c r="AX10" s="13">
        <v>0</v>
      </c>
      <c r="AY10" s="13">
        <v>15</v>
      </c>
      <c r="AZ10" s="11" t="s">
        <v>98</v>
      </c>
      <c r="BA10" s="12" t="s">
        <v>96</v>
      </c>
      <c r="BB10" s="13">
        <v>3</v>
      </c>
      <c r="BC10" s="13">
        <v>122.2</v>
      </c>
      <c r="BD10" s="13">
        <v>0</v>
      </c>
      <c r="BE10" s="13">
        <v>0</v>
      </c>
      <c r="BF10" s="13">
        <v>26627.05</v>
      </c>
      <c r="BG10" s="13">
        <v>0</v>
      </c>
      <c r="BH10" s="13">
        <v>1682.9</v>
      </c>
      <c r="BI10" s="13">
        <v>1416.69</v>
      </c>
      <c r="BJ10" s="13">
        <v>0</v>
      </c>
      <c r="BK10" s="13">
        <v>0</v>
      </c>
      <c r="BL10" s="13">
        <v>0</v>
      </c>
    </row>
    <row r="11" spans="1:64" x14ac:dyDescent="0.3">
      <c r="A11" s="11"/>
      <c r="B11" s="12" t="s">
        <v>97</v>
      </c>
      <c r="C11" s="13">
        <v>0</v>
      </c>
      <c r="D11" s="13">
        <v>0</v>
      </c>
      <c r="E11" s="13">
        <v>0</v>
      </c>
      <c r="F11" s="13">
        <v>0</v>
      </c>
      <c r="G11" s="13">
        <v>0</v>
      </c>
      <c r="H11" s="13">
        <v>0</v>
      </c>
      <c r="I11" s="13">
        <v>0</v>
      </c>
      <c r="J11" s="13">
        <v>0</v>
      </c>
      <c r="K11" s="13">
        <v>0</v>
      </c>
      <c r="L11" s="13">
        <v>0</v>
      </c>
      <c r="M11" s="13">
        <v>0</v>
      </c>
      <c r="N11" s="11"/>
      <c r="O11" s="12" t="s">
        <v>97</v>
      </c>
      <c r="P11" s="13">
        <v>88</v>
      </c>
      <c r="Q11" s="13">
        <v>232.5</v>
      </c>
      <c r="R11" s="13">
        <v>391.70000000000005</v>
      </c>
      <c r="S11" s="13">
        <v>60</v>
      </c>
      <c r="T11" s="13">
        <v>0</v>
      </c>
      <c r="U11" s="13">
        <v>9.75</v>
      </c>
      <c r="V11" s="13">
        <v>2870.15</v>
      </c>
      <c r="W11" s="13">
        <v>1061.5</v>
      </c>
      <c r="X11" s="13">
        <v>63.5</v>
      </c>
      <c r="Y11" s="13">
        <v>141.15</v>
      </c>
      <c r="Z11" s="13">
        <v>44.5</v>
      </c>
      <c r="AA11" s="11"/>
      <c r="AB11" s="12" t="s">
        <v>97</v>
      </c>
      <c r="AC11" s="13">
        <v>0</v>
      </c>
      <c r="AD11" s="13">
        <v>12.129999999999999</v>
      </c>
      <c r="AE11" s="13">
        <v>53.55</v>
      </c>
      <c r="AF11" s="13">
        <v>56.3</v>
      </c>
      <c r="AG11" s="13">
        <v>0</v>
      </c>
      <c r="AH11" s="13">
        <v>0</v>
      </c>
      <c r="AI11" s="13">
        <v>0</v>
      </c>
      <c r="AJ11" s="13">
        <v>364.7</v>
      </c>
      <c r="AK11" s="13">
        <v>385.29999999999995</v>
      </c>
      <c r="AL11" s="13">
        <v>2423.83</v>
      </c>
      <c r="AM11" s="11"/>
      <c r="AN11" s="12" t="s">
        <v>97</v>
      </c>
      <c r="AO11" s="13">
        <v>0</v>
      </c>
      <c r="AP11" s="13">
        <v>0</v>
      </c>
      <c r="AQ11" s="13">
        <v>31745.85</v>
      </c>
      <c r="AR11" s="13">
        <v>120</v>
      </c>
      <c r="AS11" s="13">
        <v>150</v>
      </c>
      <c r="AT11" s="13">
        <v>0</v>
      </c>
      <c r="AU11" s="13">
        <v>42.6</v>
      </c>
      <c r="AV11" s="13">
        <v>0</v>
      </c>
      <c r="AW11" s="13">
        <v>0</v>
      </c>
      <c r="AX11" s="13">
        <v>0</v>
      </c>
      <c r="AY11" s="13">
        <v>78</v>
      </c>
      <c r="AZ11" s="11"/>
      <c r="BA11" s="12" t="s">
        <v>97</v>
      </c>
      <c r="BB11" s="13">
        <v>5</v>
      </c>
      <c r="BC11" s="13">
        <v>0</v>
      </c>
      <c r="BD11" s="13">
        <v>0</v>
      </c>
      <c r="BE11" s="13">
        <v>0</v>
      </c>
      <c r="BF11" s="13">
        <v>35143.827000000005</v>
      </c>
      <c r="BG11" s="13">
        <v>0</v>
      </c>
      <c r="BH11" s="13">
        <v>922</v>
      </c>
      <c r="BI11" s="13">
        <v>1673</v>
      </c>
      <c r="BJ11" s="13">
        <v>0</v>
      </c>
      <c r="BK11" s="13">
        <v>0</v>
      </c>
      <c r="BL11" s="13">
        <v>0</v>
      </c>
    </row>
    <row r="12" spans="1:64" x14ac:dyDescent="0.3">
      <c r="A12" s="11" t="s">
        <v>67</v>
      </c>
      <c r="B12" s="12" t="s">
        <v>96</v>
      </c>
      <c r="C12" s="13">
        <v>6</v>
      </c>
      <c r="D12" s="13">
        <v>0</v>
      </c>
      <c r="E12" s="13">
        <v>21</v>
      </c>
      <c r="F12" s="13">
        <v>9610.6</v>
      </c>
      <c r="G12" s="13">
        <v>0</v>
      </c>
      <c r="H12" s="13">
        <v>1600.7649999999999</v>
      </c>
      <c r="I12" s="13">
        <v>0</v>
      </c>
      <c r="J12" s="13">
        <v>8472</v>
      </c>
      <c r="K12" s="13">
        <v>0</v>
      </c>
      <c r="L12" s="13">
        <v>0</v>
      </c>
      <c r="M12" s="13">
        <v>0</v>
      </c>
      <c r="N12" s="11" t="s">
        <v>67</v>
      </c>
      <c r="O12" s="12" t="s">
        <v>96</v>
      </c>
      <c r="P12" s="13">
        <v>6200.8490000000002</v>
      </c>
      <c r="Q12" s="13">
        <v>13081.85</v>
      </c>
      <c r="R12" s="13">
        <v>2658.1980000000003</v>
      </c>
      <c r="S12" s="13">
        <v>21011.128000000001</v>
      </c>
      <c r="T12" s="13">
        <v>2588.7690000000002</v>
      </c>
      <c r="U12" s="13">
        <v>58669.177000000003</v>
      </c>
      <c r="V12" s="13">
        <v>169.249</v>
      </c>
      <c r="W12" s="13">
        <v>168.26</v>
      </c>
      <c r="X12" s="13">
        <v>0</v>
      </c>
      <c r="Y12" s="13">
        <v>103.108</v>
      </c>
      <c r="Z12" s="13">
        <v>15.379999999999999</v>
      </c>
      <c r="AA12" s="11" t="s">
        <v>67</v>
      </c>
      <c r="AB12" s="12" t="s">
        <v>96</v>
      </c>
      <c r="AC12" s="13">
        <v>0</v>
      </c>
      <c r="AD12" s="13">
        <v>0</v>
      </c>
      <c r="AE12" s="13">
        <v>0</v>
      </c>
      <c r="AF12" s="13">
        <v>0</v>
      </c>
      <c r="AG12" s="13">
        <v>0</v>
      </c>
      <c r="AH12" s="13">
        <v>0</v>
      </c>
      <c r="AI12" s="13">
        <v>9188.0989999999983</v>
      </c>
      <c r="AJ12" s="13">
        <v>462.72299999999996</v>
      </c>
      <c r="AK12" s="13">
        <v>459.73999999999995</v>
      </c>
      <c r="AL12" s="13">
        <v>913.51900000000001</v>
      </c>
      <c r="AM12" s="11" t="s">
        <v>67</v>
      </c>
      <c r="AN12" s="12" t="s">
        <v>96</v>
      </c>
      <c r="AO12" s="13">
        <v>0</v>
      </c>
      <c r="AP12" s="13">
        <v>0</v>
      </c>
      <c r="AQ12" s="13">
        <v>32972.599000000002</v>
      </c>
      <c r="AR12" s="13">
        <v>0</v>
      </c>
      <c r="AS12" s="13">
        <v>232.95</v>
      </c>
      <c r="AT12" s="13">
        <v>0</v>
      </c>
      <c r="AU12" s="13">
        <v>0</v>
      </c>
      <c r="AV12" s="13">
        <v>0</v>
      </c>
      <c r="AW12" s="13">
        <v>0</v>
      </c>
      <c r="AX12" s="13">
        <v>668</v>
      </c>
      <c r="AY12" s="13">
        <v>149.25</v>
      </c>
      <c r="AZ12" s="11" t="s">
        <v>67</v>
      </c>
      <c r="BA12" s="12" t="s">
        <v>96</v>
      </c>
      <c r="BB12" s="13">
        <v>0</v>
      </c>
      <c r="BC12" s="13">
        <v>0</v>
      </c>
      <c r="BD12" s="13">
        <v>0</v>
      </c>
      <c r="BE12" s="13">
        <v>11400.098999999998</v>
      </c>
      <c r="BF12" s="13">
        <v>466678.28499999992</v>
      </c>
      <c r="BG12" s="13">
        <v>150024.17600000001</v>
      </c>
      <c r="BH12" s="13">
        <v>967.88400000000001</v>
      </c>
      <c r="BI12" s="13">
        <v>646.08500000000004</v>
      </c>
      <c r="BJ12" s="13">
        <v>0</v>
      </c>
      <c r="BK12" s="13">
        <v>502.73</v>
      </c>
      <c r="BL12" s="13">
        <v>0</v>
      </c>
    </row>
    <row r="13" spans="1:64" x14ac:dyDescent="0.3">
      <c r="A13" s="11"/>
      <c r="B13" s="12" t="s">
        <v>97</v>
      </c>
      <c r="C13" s="13">
        <v>2.5</v>
      </c>
      <c r="D13" s="13">
        <v>0</v>
      </c>
      <c r="E13" s="13">
        <v>11</v>
      </c>
      <c r="F13" s="13">
        <v>22403.5</v>
      </c>
      <c r="G13" s="13">
        <v>7.8000000000000007</v>
      </c>
      <c r="H13" s="13">
        <v>783.44999999999993</v>
      </c>
      <c r="I13" s="13">
        <v>0</v>
      </c>
      <c r="J13" s="13">
        <v>2789</v>
      </c>
      <c r="K13" s="13">
        <v>0</v>
      </c>
      <c r="L13" s="13">
        <v>0</v>
      </c>
      <c r="M13" s="13">
        <v>0</v>
      </c>
      <c r="N13" s="11"/>
      <c r="O13" s="12" t="s">
        <v>97</v>
      </c>
      <c r="P13" s="13">
        <v>6601.0589999999993</v>
      </c>
      <c r="Q13" s="13">
        <v>8230.01</v>
      </c>
      <c r="R13" s="13">
        <v>2582.1140000000005</v>
      </c>
      <c r="S13" s="13">
        <v>18604.138999999999</v>
      </c>
      <c r="T13" s="13">
        <v>2917.92</v>
      </c>
      <c r="U13" s="13">
        <v>52213.187000000005</v>
      </c>
      <c r="V13" s="13">
        <v>118.958</v>
      </c>
      <c r="W13" s="13">
        <v>92.599000000000004</v>
      </c>
      <c r="X13" s="13">
        <v>0</v>
      </c>
      <c r="Y13" s="13">
        <v>103.22999999999999</v>
      </c>
      <c r="Z13" s="13">
        <v>0</v>
      </c>
      <c r="AA13" s="11"/>
      <c r="AB13" s="12" t="s">
        <v>97</v>
      </c>
      <c r="AC13" s="13">
        <v>0</v>
      </c>
      <c r="AD13" s="13">
        <v>0</v>
      </c>
      <c r="AE13" s="13">
        <v>0</v>
      </c>
      <c r="AF13" s="13">
        <v>0</v>
      </c>
      <c r="AG13" s="13">
        <v>0</v>
      </c>
      <c r="AH13" s="13">
        <v>0</v>
      </c>
      <c r="AI13" s="13">
        <v>10025.303</v>
      </c>
      <c r="AJ13" s="13">
        <v>366.33899999999994</v>
      </c>
      <c r="AK13" s="13">
        <v>440.74900000000002</v>
      </c>
      <c r="AL13" s="13">
        <v>245.03899999999999</v>
      </c>
      <c r="AM13" s="11"/>
      <c r="AN13" s="12" t="s">
        <v>97</v>
      </c>
      <c r="AO13" s="13">
        <v>0</v>
      </c>
      <c r="AP13" s="13">
        <v>0</v>
      </c>
      <c r="AQ13" s="13">
        <v>33827.635000000002</v>
      </c>
      <c r="AR13" s="13">
        <v>0</v>
      </c>
      <c r="AS13" s="13">
        <v>230.96</v>
      </c>
      <c r="AT13" s="13">
        <v>0</v>
      </c>
      <c r="AU13" s="13">
        <v>0</v>
      </c>
      <c r="AV13" s="13">
        <v>0</v>
      </c>
      <c r="AW13" s="13">
        <v>0</v>
      </c>
      <c r="AX13" s="13">
        <v>639.26</v>
      </c>
      <c r="AY13" s="13">
        <v>48</v>
      </c>
      <c r="AZ13" s="11"/>
      <c r="BA13" s="12" t="s">
        <v>97</v>
      </c>
      <c r="BB13" s="13">
        <v>0</v>
      </c>
      <c r="BC13" s="13">
        <v>0</v>
      </c>
      <c r="BD13" s="13">
        <v>0</v>
      </c>
      <c r="BE13" s="14">
        <v>5648</v>
      </c>
      <c r="BF13" s="13">
        <v>446333.53200000012</v>
      </c>
      <c r="BG13" s="13">
        <v>140759.47700000001</v>
      </c>
      <c r="BH13" s="13">
        <v>838.90899999999999</v>
      </c>
      <c r="BI13" s="13">
        <v>635.46799999999996</v>
      </c>
      <c r="BJ13" s="13">
        <v>0</v>
      </c>
      <c r="BK13" s="13">
        <v>362.65</v>
      </c>
      <c r="BL13" s="13">
        <v>0</v>
      </c>
    </row>
    <row r="14" spans="1:64" x14ac:dyDescent="0.3">
      <c r="A14" s="11" t="s">
        <v>68</v>
      </c>
      <c r="B14" s="12" t="s">
        <v>96</v>
      </c>
      <c r="C14" s="13">
        <v>0</v>
      </c>
      <c r="D14" s="13">
        <v>1660</v>
      </c>
      <c r="E14" s="13">
        <v>8</v>
      </c>
      <c r="F14" s="13">
        <v>17</v>
      </c>
      <c r="G14" s="13">
        <v>23</v>
      </c>
      <c r="H14" s="13">
        <v>710</v>
      </c>
      <c r="I14" s="13">
        <v>0</v>
      </c>
      <c r="J14" s="13">
        <v>0</v>
      </c>
      <c r="K14" s="13">
        <v>14</v>
      </c>
      <c r="L14" s="13">
        <v>0</v>
      </c>
      <c r="M14" s="13">
        <v>0</v>
      </c>
      <c r="N14" s="11" t="s">
        <v>68</v>
      </c>
      <c r="O14" s="12" t="s">
        <v>96</v>
      </c>
      <c r="P14" s="13">
        <v>365</v>
      </c>
      <c r="Q14" s="13">
        <v>100</v>
      </c>
      <c r="R14" s="13">
        <v>1839</v>
      </c>
      <c r="S14" s="13">
        <v>633</v>
      </c>
      <c r="T14" s="13">
        <v>181</v>
      </c>
      <c r="U14" s="13">
        <v>646</v>
      </c>
      <c r="V14" s="13">
        <v>3509</v>
      </c>
      <c r="W14" s="13">
        <v>1500</v>
      </c>
      <c r="X14" s="13">
        <v>325</v>
      </c>
      <c r="Y14" s="13">
        <v>65</v>
      </c>
      <c r="Z14" s="13">
        <v>91</v>
      </c>
      <c r="AA14" s="11" t="s">
        <v>68</v>
      </c>
      <c r="AB14" s="12" t="s">
        <v>96</v>
      </c>
      <c r="AC14" s="13">
        <v>38</v>
      </c>
      <c r="AD14" s="13">
        <v>0</v>
      </c>
      <c r="AE14" s="13">
        <v>70</v>
      </c>
      <c r="AF14" s="13">
        <v>221</v>
      </c>
      <c r="AG14" s="13">
        <v>28</v>
      </c>
      <c r="AH14" s="13">
        <v>0</v>
      </c>
      <c r="AI14" s="13">
        <v>16</v>
      </c>
      <c r="AJ14" s="13">
        <v>187</v>
      </c>
      <c r="AK14" s="13">
        <v>1710</v>
      </c>
      <c r="AL14" s="13">
        <v>11000</v>
      </c>
      <c r="AM14" s="11" t="s">
        <v>68</v>
      </c>
      <c r="AN14" s="12" t="s">
        <v>96</v>
      </c>
      <c r="AO14" s="13">
        <v>0</v>
      </c>
      <c r="AP14" s="13">
        <v>0</v>
      </c>
      <c r="AQ14" s="13">
        <v>28876</v>
      </c>
      <c r="AR14" s="13">
        <v>819</v>
      </c>
      <c r="AS14" s="13">
        <v>100</v>
      </c>
      <c r="AT14" s="13">
        <v>0</v>
      </c>
      <c r="AU14" s="13">
        <v>81</v>
      </c>
      <c r="AV14" s="13">
        <v>0</v>
      </c>
      <c r="AW14" s="13">
        <v>0</v>
      </c>
      <c r="AX14" s="13">
        <v>0</v>
      </c>
      <c r="AY14" s="13">
        <v>5</v>
      </c>
      <c r="AZ14" s="11" t="s">
        <v>68</v>
      </c>
      <c r="BA14" s="12" t="s">
        <v>96</v>
      </c>
      <c r="BB14" s="13">
        <v>0</v>
      </c>
      <c r="BC14" s="13">
        <v>1</v>
      </c>
      <c r="BD14" s="13">
        <v>0</v>
      </c>
      <c r="BE14" s="13">
        <v>0</v>
      </c>
      <c r="BF14" s="13">
        <v>43763</v>
      </c>
      <c r="BG14" s="13">
        <v>0</v>
      </c>
      <c r="BH14" s="13">
        <v>428</v>
      </c>
      <c r="BI14" s="13">
        <v>12658</v>
      </c>
      <c r="BJ14" s="13">
        <v>0</v>
      </c>
      <c r="BK14" s="13">
        <v>9</v>
      </c>
      <c r="BL14" s="13">
        <v>0</v>
      </c>
    </row>
    <row r="15" spans="1:64" x14ac:dyDescent="0.3">
      <c r="A15" s="11"/>
      <c r="B15" s="12" t="s">
        <v>97</v>
      </c>
      <c r="C15" s="13">
        <v>0</v>
      </c>
      <c r="D15" s="13">
        <v>1348</v>
      </c>
      <c r="E15" s="13">
        <v>0</v>
      </c>
      <c r="F15" s="13">
        <v>21</v>
      </c>
      <c r="G15" s="13">
        <v>0</v>
      </c>
      <c r="H15" s="13">
        <v>2379</v>
      </c>
      <c r="I15" s="13">
        <v>0</v>
      </c>
      <c r="J15" s="13">
        <v>0</v>
      </c>
      <c r="K15" s="13">
        <v>15</v>
      </c>
      <c r="L15" s="13">
        <v>0</v>
      </c>
      <c r="M15" s="13">
        <v>0</v>
      </c>
      <c r="N15" s="11"/>
      <c r="O15" s="12" t="s">
        <v>97</v>
      </c>
      <c r="P15" s="13">
        <v>109</v>
      </c>
      <c r="Q15" s="13">
        <v>40</v>
      </c>
      <c r="R15" s="13">
        <v>1987</v>
      </c>
      <c r="S15" s="13">
        <v>63</v>
      </c>
      <c r="T15" s="13">
        <v>43</v>
      </c>
      <c r="U15" s="13">
        <v>839</v>
      </c>
      <c r="V15" s="13">
        <v>3723</v>
      </c>
      <c r="W15" s="13">
        <v>1176</v>
      </c>
      <c r="X15" s="13">
        <v>95</v>
      </c>
      <c r="Y15" s="13">
        <v>81</v>
      </c>
      <c r="Z15" s="13">
        <v>57</v>
      </c>
      <c r="AA15" s="11"/>
      <c r="AB15" s="12" t="s">
        <v>97</v>
      </c>
      <c r="AC15" s="13">
        <v>20</v>
      </c>
      <c r="AD15" s="13">
        <v>0</v>
      </c>
      <c r="AE15" s="13">
        <v>25</v>
      </c>
      <c r="AF15" s="13">
        <v>118</v>
      </c>
      <c r="AG15" s="13">
        <v>0</v>
      </c>
      <c r="AH15" s="13">
        <v>0</v>
      </c>
      <c r="AI15" s="13">
        <v>0</v>
      </c>
      <c r="AJ15" s="13">
        <v>16</v>
      </c>
      <c r="AK15" s="13">
        <v>495</v>
      </c>
      <c r="AL15" s="13">
        <v>7485</v>
      </c>
      <c r="AM15" s="11"/>
      <c r="AN15" s="12" t="s">
        <v>97</v>
      </c>
      <c r="AO15" s="13">
        <v>0</v>
      </c>
      <c r="AP15" s="13">
        <v>0</v>
      </c>
      <c r="AQ15" s="13">
        <v>39238</v>
      </c>
      <c r="AR15" s="13">
        <v>926</v>
      </c>
      <c r="AS15" s="13">
        <v>75</v>
      </c>
      <c r="AT15" s="13">
        <v>58</v>
      </c>
      <c r="AU15" s="13">
        <v>190</v>
      </c>
      <c r="AV15" s="13">
        <v>0</v>
      </c>
      <c r="AW15" s="13">
        <v>0</v>
      </c>
      <c r="AX15" s="13">
        <v>0</v>
      </c>
      <c r="AY15" s="13">
        <v>0</v>
      </c>
      <c r="AZ15" s="11"/>
      <c r="BA15" s="12" t="s">
        <v>97</v>
      </c>
      <c r="BB15" s="13">
        <v>0</v>
      </c>
      <c r="BC15" s="13">
        <v>0</v>
      </c>
      <c r="BD15" s="13">
        <v>10</v>
      </c>
      <c r="BE15" s="13">
        <v>0</v>
      </c>
      <c r="BF15" s="13">
        <v>41387</v>
      </c>
      <c r="BG15" s="13">
        <v>0</v>
      </c>
      <c r="BH15" s="13">
        <v>54</v>
      </c>
      <c r="BI15" s="13">
        <v>2198</v>
      </c>
      <c r="BJ15" s="13">
        <v>0</v>
      </c>
      <c r="BK15" s="13">
        <v>2</v>
      </c>
      <c r="BL15" s="13">
        <v>0</v>
      </c>
    </row>
    <row r="16" spans="1:64" x14ac:dyDescent="0.3">
      <c r="A16" s="11" t="s">
        <v>69</v>
      </c>
      <c r="B16" s="12" t="s">
        <v>96</v>
      </c>
      <c r="C16" s="13">
        <v>32</v>
      </c>
      <c r="D16" s="13">
        <v>1985.13</v>
      </c>
      <c r="E16" s="13">
        <v>27.9</v>
      </c>
      <c r="F16" s="13">
        <v>8375.0190000000002</v>
      </c>
      <c r="G16" s="13">
        <v>4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1" t="s">
        <v>69</v>
      </c>
      <c r="O16" s="12" t="s">
        <v>96</v>
      </c>
      <c r="P16" s="13">
        <v>0</v>
      </c>
      <c r="Q16" s="13">
        <v>734</v>
      </c>
      <c r="R16" s="13">
        <v>1785.009</v>
      </c>
      <c r="S16" s="13">
        <v>888</v>
      </c>
      <c r="T16" s="13">
        <v>416.75</v>
      </c>
      <c r="U16" s="13">
        <v>95</v>
      </c>
      <c r="V16" s="13">
        <v>3386.4</v>
      </c>
      <c r="W16" s="13">
        <v>521.14599999999996</v>
      </c>
      <c r="X16" s="13">
        <v>7195.5070000000005</v>
      </c>
      <c r="Y16" s="13">
        <v>10207.894</v>
      </c>
      <c r="Z16" s="13">
        <v>401.36700000000002</v>
      </c>
      <c r="AA16" s="11" t="s">
        <v>69</v>
      </c>
      <c r="AB16" s="12" t="s">
        <v>96</v>
      </c>
      <c r="AC16" s="13">
        <v>494.31899999999996</v>
      </c>
      <c r="AD16" s="13">
        <v>147.81</v>
      </c>
      <c r="AE16" s="13">
        <v>51.478000000000002</v>
      </c>
      <c r="AF16" s="13">
        <v>576.029</v>
      </c>
      <c r="AG16" s="13">
        <v>0</v>
      </c>
      <c r="AH16" s="13">
        <v>0</v>
      </c>
      <c r="AI16" s="13">
        <v>36</v>
      </c>
      <c r="AJ16" s="13">
        <v>144</v>
      </c>
      <c r="AK16" s="13">
        <v>0</v>
      </c>
      <c r="AL16" s="13">
        <v>46</v>
      </c>
      <c r="AM16" s="11" t="s">
        <v>69</v>
      </c>
      <c r="AN16" s="12" t="s">
        <v>96</v>
      </c>
      <c r="AO16" s="13">
        <v>0</v>
      </c>
      <c r="AP16" s="13">
        <v>0</v>
      </c>
      <c r="AQ16" s="13">
        <v>58957.13</v>
      </c>
      <c r="AR16" s="13">
        <v>11099.150000000001</v>
      </c>
      <c r="AS16" s="13">
        <v>245.5</v>
      </c>
      <c r="AT16" s="13">
        <v>0</v>
      </c>
      <c r="AU16" s="13">
        <v>0</v>
      </c>
      <c r="AV16" s="13">
        <v>0</v>
      </c>
      <c r="AW16" s="13">
        <v>250.31799999999998</v>
      </c>
      <c r="AX16" s="13">
        <v>0</v>
      </c>
      <c r="AY16" s="13">
        <v>43.47</v>
      </c>
      <c r="AZ16" s="11" t="s">
        <v>69</v>
      </c>
      <c r="BA16" s="12" t="s">
        <v>96</v>
      </c>
      <c r="BB16" s="13">
        <v>0</v>
      </c>
      <c r="BC16" s="13">
        <v>0</v>
      </c>
      <c r="BD16" s="13">
        <v>160.6</v>
      </c>
      <c r="BE16" s="13">
        <v>0</v>
      </c>
      <c r="BF16" s="13">
        <v>24554.932000000001</v>
      </c>
      <c r="BG16" s="13">
        <v>145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</row>
    <row r="17" spans="1:64" x14ac:dyDescent="0.3">
      <c r="A17" s="11"/>
      <c r="B17" s="12" t="s">
        <v>97</v>
      </c>
      <c r="C17" s="13">
        <v>70</v>
      </c>
      <c r="D17" s="13">
        <v>3896.5</v>
      </c>
      <c r="E17" s="13">
        <v>1.82</v>
      </c>
      <c r="F17" s="13">
        <v>7436.91</v>
      </c>
      <c r="G17" s="13">
        <v>8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1"/>
      <c r="O17" s="12" t="s">
        <v>97</v>
      </c>
      <c r="P17" s="13">
        <v>9.1999999999999993</v>
      </c>
      <c r="Q17" s="13">
        <v>1445</v>
      </c>
      <c r="R17" s="13">
        <v>4124.8090000000002</v>
      </c>
      <c r="S17" s="13">
        <v>960.19999999999993</v>
      </c>
      <c r="T17" s="13">
        <v>247.37</v>
      </c>
      <c r="U17" s="13">
        <v>216</v>
      </c>
      <c r="V17" s="13">
        <v>4104.25</v>
      </c>
      <c r="W17" s="13">
        <v>1417.8719999999998</v>
      </c>
      <c r="X17" s="13">
        <v>6814.5909999999985</v>
      </c>
      <c r="Y17" s="13">
        <v>1888.7400000000002</v>
      </c>
      <c r="Z17" s="13">
        <v>381.93799999999999</v>
      </c>
      <c r="AA17" s="11"/>
      <c r="AB17" s="12" t="s">
        <v>97</v>
      </c>
      <c r="AC17" s="13">
        <v>636.51</v>
      </c>
      <c r="AD17" s="13">
        <v>154.37799999999999</v>
      </c>
      <c r="AE17" s="13">
        <v>58.11</v>
      </c>
      <c r="AF17" s="13">
        <v>438.09699999999998</v>
      </c>
      <c r="AG17" s="13">
        <v>0</v>
      </c>
      <c r="AH17" s="13">
        <v>0</v>
      </c>
      <c r="AI17" s="13">
        <v>36</v>
      </c>
      <c r="AJ17" s="13">
        <v>156</v>
      </c>
      <c r="AK17" s="13">
        <v>0</v>
      </c>
      <c r="AL17" s="13">
        <v>7</v>
      </c>
      <c r="AM17" s="11"/>
      <c r="AN17" s="12" t="s">
        <v>97</v>
      </c>
      <c r="AO17" s="13">
        <v>0</v>
      </c>
      <c r="AP17" s="13">
        <v>0</v>
      </c>
      <c r="AQ17" s="13">
        <v>79417.22</v>
      </c>
      <c r="AR17" s="13">
        <v>10036.23</v>
      </c>
      <c r="AS17" s="13">
        <v>473.20000000000005</v>
      </c>
      <c r="AT17" s="13">
        <v>0</v>
      </c>
      <c r="AU17" s="13">
        <v>67.5</v>
      </c>
      <c r="AV17" s="13">
        <v>0</v>
      </c>
      <c r="AW17" s="13">
        <v>508.15500000000003</v>
      </c>
      <c r="AX17" s="13">
        <v>0</v>
      </c>
      <c r="AY17" s="13">
        <v>165.78</v>
      </c>
      <c r="AZ17" s="11"/>
      <c r="BA17" s="12" t="s">
        <v>97</v>
      </c>
      <c r="BB17" s="13">
        <v>0</v>
      </c>
      <c r="BC17" s="13">
        <v>0</v>
      </c>
      <c r="BD17" s="13">
        <v>0</v>
      </c>
      <c r="BE17" s="13">
        <v>0</v>
      </c>
      <c r="BF17" s="13">
        <v>27961.667999999998</v>
      </c>
      <c r="BG17" s="13">
        <v>452.3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</row>
    <row r="18" spans="1:64" x14ac:dyDescent="0.3">
      <c r="A18" s="11" t="s">
        <v>70</v>
      </c>
      <c r="B18" s="12" t="s">
        <v>96</v>
      </c>
      <c r="C18" s="13">
        <v>0</v>
      </c>
      <c r="D18" s="13">
        <v>0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1" t="s">
        <v>70</v>
      </c>
      <c r="O18" s="12" t="s">
        <v>96</v>
      </c>
      <c r="P18" s="13">
        <v>0</v>
      </c>
      <c r="Q18" s="13">
        <v>0</v>
      </c>
      <c r="R18" s="13">
        <v>0</v>
      </c>
      <c r="S18" s="13">
        <v>0</v>
      </c>
      <c r="T18" s="13">
        <v>0</v>
      </c>
      <c r="U18" s="13">
        <v>0</v>
      </c>
      <c r="V18" s="13">
        <v>0</v>
      </c>
      <c r="W18" s="13">
        <v>0</v>
      </c>
      <c r="X18" s="13">
        <v>0</v>
      </c>
      <c r="Y18" s="13">
        <v>0</v>
      </c>
      <c r="Z18" s="13">
        <v>0</v>
      </c>
      <c r="AA18" s="11" t="s">
        <v>70</v>
      </c>
      <c r="AB18" s="12" t="s">
        <v>96</v>
      </c>
      <c r="AC18" s="13">
        <v>0</v>
      </c>
      <c r="AD18" s="13">
        <v>0</v>
      </c>
      <c r="AE18" s="13">
        <v>0</v>
      </c>
      <c r="AF18" s="13">
        <v>0</v>
      </c>
      <c r="AG18" s="13">
        <v>0</v>
      </c>
      <c r="AH18" s="13">
        <v>0</v>
      </c>
      <c r="AI18" s="13">
        <v>0</v>
      </c>
      <c r="AJ18" s="13">
        <v>0</v>
      </c>
      <c r="AK18" s="13">
        <v>0</v>
      </c>
      <c r="AL18" s="13">
        <v>0</v>
      </c>
      <c r="AM18" s="11" t="s">
        <v>70</v>
      </c>
      <c r="AN18" s="12" t="s">
        <v>96</v>
      </c>
      <c r="AO18" s="13">
        <v>0</v>
      </c>
      <c r="AP18" s="13">
        <v>0</v>
      </c>
      <c r="AQ18" s="13">
        <v>0</v>
      </c>
      <c r="AR18" s="13">
        <v>0</v>
      </c>
      <c r="AS18" s="13">
        <v>0</v>
      </c>
      <c r="AT18" s="13">
        <v>0</v>
      </c>
      <c r="AU18" s="13">
        <v>0</v>
      </c>
      <c r="AV18" s="13">
        <v>0</v>
      </c>
      <c r="AW18" s="13">
        <v>0</v>
      </c>
      <c r="AX18" s="13">
        <v>0</v>
      </c>
      <c r="AY18" s="13">
        <v>0</v>
      </c>
      <c r="AZ18" s="11" t="s">
        <v>70</v>
      </c>
      <c r="BA18" s="12" t="s">
        <v>96</v>
      </c>
      <c r="BB18" s="13">
        <v>0</v>
      </c>
      <c r="BC18" s="13">
        <v>0</v>
      </c>
      <c r="BD18" s="13">
        <v>0</v>
      </c>
      <c r="BE18" s="13">
        <v>0</v>
      </c>
      <c r="BF18" s="13">
        <v>0</v>
      </c>
      <c r="BG18" s="13">
        <v>0</v>
      </c>
      <c r="BH18" s="13">
        <v>0</v>
      </c>
      <c r="BI18" s="13">
        <v>0</v>
      </c>
      <c r="BJ18" s="13">
        <v>0</v>
      </c>
      <c r="BK18" s="13">
        <v>0</v>
      </c>
      <c r="BL18" s="13">
        <v>0</v>
      </c>
    </row>
    <row r="19" spans="1:64" x14ac:dyDescent="0.3">
      <c r="A19" s="11"/>
      <c r="B19" s="12" t="s">
        <v>97</v>
      </c>
      <c r="C19" s="13">
        <v>0</v>
      </c>
      <c r="D19" s="13">
        <v>0</v>
      </c>
      <c r="E19" s="13">
        <v>0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1"/>
      <c r="O19" s="12" t="s">
        <v>97</v>
      </c>
      <c r="P19" s="13">
        <v>0</v>
      </c>
      <c r="Q19" s="13">
        <v>0</v>
      </c>
      <c r="R19" s="13">
        <v>0</v>
      </c>
      <c r="S19" s="13">
        <v>0</v>
      </c>
      <c r="T19" s="13">
        <v>0</v>
      </c>
      <c r="U19" s="13">
        <v>0</v>
      </c>
      <c r="V19" s="13">
        <v>0</v>
      </c>
      <c r="W19" s="13">
        <v>0</v>
      </c>
      <c r="X19" s="13">
        <v>0</v>
      </c>
      <c r="Y19" s="13">
        <v>0</v>
      </c>
      <c r="Z19" s="13">
        <v>0</v>
      </c>
      <c r="AA19" s="11"/>
      <c r="AB19" s="12" t="s">
        <v>97</v>
      </c>
      <c r="AC19" s="13">
        <v>0</v>
      </c>
      <c r="AD19" s="13">
        <v>0</v>
      </c>
      <c r="AE19" s="13">
        <v>0</v>
      </c>
      <c r="AF19" s="13">
        <v>0</v>
      </c>
      <c r="AG19" s="13">
        <v>0</v>
      </c>
      <c r="AH19" s="13">
        <v>0</v>
      </c>
      <c r="AI19" s="13">
        <v>0</v>
      </c>
      <c r="AJ19" s="13">
        <v>0</v>
      </c>
      <c r="AK19" s="13">
        <v>0</v>
      </c>
      <c r="AL19" s="13">
        <v>0</v>
      </c>
      <c r="AM19" s="11"/>
      <c r="AN19" s="12" t="s">
        <v>97</v>
      </c>
      <c r="AO19" s="13">
        <v>0</v>
      </c>
      <c r="AP19" s="13">
        <v>0</v>
      </c>
      <c r="AQ19" s="13">
        <v>0</v>
      </c>
      <c r="AR19" s="13">
        <v>0</v>
      </c>
      <c r="AS19" s="13">
        <v>0</v>
      </c>
      <c r="AT19" s="13">
        <v>0</v>
      </c>
      <c r="AU19" s="13">
        <v>0</v>
      </c>
      <c r="AV19" s="13">
        <v>0</v>
      </c>
      <c r="AW19" s="13">
        <v>0</v>
      </c>
      <c r="AX19" s="13">
        <v>0</v>
      </c>
      <c r="AY19" s="13">
        <v>0</v>
      </c>
      <c r="AZ19" s="11"/>
      <c r="BA19" s="12" t="s">
        <v>97</v>
      </c>
      <c r="BB19" s="13">
        <v>0</v>
      </c>
      <c r="BC19" s="13">
        <v>0</v>
      </c>
      <c r="BD19" s="13">
        <v>0</v>
      </c>
      <c r="BE19" s="13">
        <v>0</v>
      </c>
      <c r="BF19" s="13">
        <v>0</v>
      </c>
      <c r="BG19" s="13">
        <v>0</v>
      </c>
      <c r="BH19" s="13">
        <v>0</v>
      </c>
      <c r="BI19" s="13">
        <v>0</v>
      </c>
      <c r="BJ19" s="13">
        <v>0</v>
      </c>
      <c r="BK19" s="13">
        <v>0</v>
      </c>
      <c r="BL19" s="13">
        <v>0</v>
      </c>
    </row>
    <row r="20" spans="1:64" x14ac:dyDescent="0.3">
      <c r="A20" s="11" t="s">
        <v>71</v>
      </c>
      <c r="B20" s="12" t="s">
        <v>96</v>
      </c>
      <c r="C20" s="13">
        <v>0</v>
      </c>
      <c r="D20" s="13">
        <v>2307.835</v>
      </c>
      <c r="E20" s="13">
        <v>330.88</v>
      </c>
      <c r="F20" s="13">
        <v>105</v>
      </c>
      <c r="G20" s="13">
        <v>0</v>
      </c>
      <c r="H20" s="13">
        <v>0</v>
      </c>
      <c r="I20" s="13">
        <v>0</v>
      </c>
      <c r="J20" s="13">
        <v>4340</v>
      </c>
      <c r="K20" s="13">
        <v>0</v>
      </c>
      <c r="L20" s="13">
        <v>0</v>
      </c>
      <c r="M20" s="13">
        <v>0</v>
      </c>
      <c r="N20" s="11" t="s">
        <v>71</v>
      </c>
      <c r="O20" s="12" t="s">
        <v>96</v>
      </c>
      <c r="P20" s="13">
        <v>216</v>
      </c>
      <c r="Q20" s="13">
        <v>1300</v>
      </c>
      <c r="R20" s="13">
        <v>1224.8</v>
      </c>
      <c r="S20" s="13">
        <v>1432</v>
      </c>
      <c r="T20" s="13">
        <v>0</v>
      </c>
      <c r="U20" s="13">
        <v>740.5</v>
      </c>
      <c r="V20" s="13">
        <v>19746.5</v>
      </c>
      <c r="W20" s="13">
        <v>1790.1200000000001</v>
      </c>
      <c r="X20" s="13">
        <v>4842.4139999999998</v>
      </c>
      <c r="Y20" s="13">
        <v>173.834</v>
      </c>
      <c r="Z20" s="13">
        <v>799.26099999999997</v>
      </c>
      <c r="AA20" s="11" t="s">
        <v>71</v>
      </c>
      <c r="AB20" s="12" t="s">
        <v>96</v>
      </c>
      <c r="AC20" s="13">
        <v>1328.0329999999999</v>
      </c>
      <c r="AD20" s="13">
        <v>0</v>
      </c>
      <c r="AE20" s="13">
        <v>573.875</v>
      </c>
      <c r="AF20" s="13">
        <v>760.92000000000007</v>
      </c>
      <c r="AG20" s="13">
        <v>34.69</v>
      </c>
      <c r="AH20" s="13">
        <v>0</v>
      </c>
      <c r="AI20" s="13">
        <v>0</v>
      </c>
      <c r="AJ20" s="13">
        <v>116.5</v>
      </c>
      <c r="AK20" s="13">
        <v>1173.5</v>
      </c>
      <c r="AL20" s="13">
        <v>7900</v>
      </c>
      <c r="AM20" s="11" t="s">
        <v>71</v>
      </c>
      <c r="AN20" s="12" t="s">
        <v>96</v>
      </c>
      <c r="AO20" s="13">
        <v>0</v>
      </c>
      <c r="AP20" s="13">
        <v>0</v>
      </c>
      <c r="AQ20" s="13">
        <v>31534</v>
      </c>
      <c r="AR20" s="13">
        <v>5802.0340000000006</v>
      </c>
      <c r="AS20" s="13">
        <v>0</v>
      </c>
      <c r="AT20" s="13">
        <v>0</v>
      </c>
      <c r="AU20" s="13">
        <v>502</v>
      </c>
      <c r="AV20" s="13">
        <v>0</v>
      </c>
      <c r="AW20" s="13">
        <v>2575.5179999999996</v>
      </c>
      <c r="AX20" s="13">
        <v>0</v>
      </c>
      <c r="AY20" s="13">
        <v>978.95</v>
      </c>
      <c r="AZ20" s="11" t="s">
        <v>71</v>
      </c>
      <c r="BA20" s="12" t="s">
        <v>96</v>
      </c>
      <c r="BB20" s="13">
        <v>0</v>
      </c>
      <c r="BC20" s="13">
        <v>36</v>
      </c>
      <c r="BD20" s="13">
        <v>0</v>
      </c>
      <c r="BE20" s="13">
        <v>0</v>
      </c>
      <c r="BF20" s="13">
        <v>34648.199999999997</v>
      </c>
      <c r="BG20" s="13">
        <v>0</v>
      </c>
      <c r="BH20" s="13">
        <v>3269</v>
      </c>
      <c r="BI20" s="13">
        <v>2466</v>
      </c>
      <c r="BJ20" s="13">
        <v>0</v>
      </c>
      <c r="BK20" s="13">
        <v>0</v>
      </c>
      <c r="BL20" s="13">
        <v>0</v>
      </c>
    </row>
    <row r="21" spans="1:64" x14ac:dyDescent="0.3">
      <c r="A21" s="11"/>
      <c r="B21" s="12" t="s">
        <v>97</v>
      </c>
      <c r="C21" s="13">
        <v>0</v>
      </c>
      <c r="D21" s="13">
        <v>2937.8590000000004</v>
      </c>
      <c r="E21" s="13">
        <v>33.200000000000003</v>
      </c>
      <c r="F21" s="13">
        <v>4.8</v>
      </c>
      <c r="G21" s="13">
        <v>0</v>
      </c>
      <c r="H21" s="13">
        <v>0</v>
      </c>
      <c r="I21" s="13">
        <v>0</v>
      </c>
      <c r="J21" s="13">
        <v>3460</v>
      </c>
      <c r="K21" s="13">
        <v>0</v>
      </c>
      <c r="L21" s="13">
        <v>0</v>
      </c>
      <c r="M21" s="13">
        <v>0</v>
      </c>
      <c r="N21" s="11"/>
      <c r="O21" s="12" t="s">
        <v>97</v>
      </c>
      <c r="P21" s="13">
        <v>92</v>
      </c>
      <c r="Q21" s="13">
        <v>880</v>
      </c>
      <c r="R21" s="13">
        <v>845.7</v>
      </c>
      <c r="S21" s="13">
        <v>1569</v>
      </c>
      <c r="T21" s="13">
        <v>0</v>
      </c>
      <c r="U21" s="13">
        <v>793.5</v>
      </c>
      <c r="V21" s="13">
        <v>18414</v>
      </c>
      <c r="W21" s="13">
        <v>2547.5</v>
      </c>
      <c r="X21" s="13">
        <v>4480.3999999999996</v>
      </c>
      <c r="Y21" s="13">
        <v>157.30000000000001</v>
      </c>
      <c r="Z21" s="13">
        <v>721</v>
      </c>
      <c r="AA21" s="11"/>
      <c r="AB21" s="12" t="s">
        <v>97</v>
      </c>
      <c r="AC21" s="13">
        <v>1788.1</v>
      </c>
      <c r="AD21" s="13">
        <v>0</v>
      </c>
      <c r="AE21" s="13">
        <v>599.09999999999991</v>
      </c>
      <c r="AF21" s="13">
        <v>2520</v>
      </c>
      <c r="AG21" s="13">
        <v>35.5</v>
      </c>
      <c r="AH21" s="13">
        <v>0</v>
      </c>
      <c r="AI21" s="13">
        <v>0</v>
      </c>
      <c r="AJ21" s="13">
        <v>0</v>
      </c>
      <c r="AK21" s="13">
        <v>230</v>
      </c>
      <c r="AL21" s="13">
        <v>4520</v>
      </c>
      <c r="AM21" s="11"/>
      <c r="AN21" s="12" t="s">
        <v>97</v>
      </c>
      <c r="AO21" s="13">
        <v>0</v>
      </c>
      <c r="AP21" s="13">
        <v>0</v>
      </c>
      <c r="AQ21" s="13">
        <v>31490</v>
      </c>
      <c r="AR21" s="13">
        <v>5664.8</v>
      </c>
      <c r="AS21" s="13">
        <v>0</v>
      </c>
      <c r="AT21" s="13">
        <v>0</v>
      </c>
      <c r="AU21" s="13">
        <v>489</v>
      </c>
      <c r="AV21" s="13">
        <v>0</v>
      </c>
      <c r="AW21" s="13">
        <v>3768.15</v>
      </c>
      <c r="AX21" s="13">
        <v>0</v>
      </c>
      <c r="AY21" s="13">
        <v>864.8900000000001</v>
      </c>
      <c r="AZ21" s="11"/>
      <c r="BA21" s="12" t="s">
        <v>97</v>
      </c>
      <c r="BB21" s="13">
        <v>0</v>
      </c>
      <c r="BC21" s="13">
        <v>0</v>
      </c>
      <c r="BD21" s="13">
        <v>0</v>
      </c>
      <c r="BE21" s="13">
        <v>0</v>
      </c>
      <c r="BF21" s="13">
        <v>26361.487000000001</v>
      </c>
      <c r="BG21" s="13">
        <v>0</v>
      </c>
      <c r="BH21" s="13">
        <v>3733</v>
      </c>
      <c r="BI21" s="13">
        <v>830</v>
      </c>
      <c r="BJ21" s="13">
        <v>0</v>
      </c>
      <c r="BK21" s="13">
        <v>0</v>
      </c>
      <c r="BL21" s="13">
        <v>0</v>
      </c>
    </row>
    <row r="22" spans="1:64" x14ac:dyDescent="0.3">
      <c r="A22" s="11" t="s">
        <v>72</v>
      </c>
      <c r="B22" s="12" t="s">
        <v>96</v>
      </c>
      <c r="C22" s="13">
        <v>0</v>
      </c>
      <c r="D22" s="13">
        <v>7.5</v>
      </c>
      <c r="E22" s="13">
        <v>473.38</v>
      </c>
      <c r="F22" s="13">
        <v>0</v>
      </c>
      <c r="G22" s="13">
        <v>0</v>
      </c>
      <c r="H22" s="13">
        <v>46.98</v>
      </c>
      <c r="I22" s="13">
        <v>0</v>
      </c>
      <c r="J22" s="13">
        <v>0</v>
      </c>
      <c r="K22" s="13">
        <v>0</v>
      </c>
      <c r="L22" s="13">
        <v>0</v>
      </c>
      <c r="M22" s="13">
        <v>0</v>
      </c>
      <c r="N22" s="11" t="s">
        <v>72</v>
      </c>
      <c r="O22" s="12" t="s">
        <v>96</v>
      </c>
      <c r="P22" s="13">
        <v>99</v>
      </c>
      <c r="Q22" s="13">
        <v>603</v>
      </c>
      <c r="R22" s="13">
        <v>4117.7389999999996</v>
      </c>
      <c r="S22" s="13">
        <v>27</v>
      </c>
      <c r="T22" s="13">
        <v>0</v>
      </c>
      <c r="U22" s="13">
        <v>0</v>
      </c>
      <c r="V22" s="13">
        <v>2363</v>
      </c>
      <c r="W22" s="13">
        <v>143.28800000000001</v>
      </c>
      <c r="X22" s="13">
        <v>0</v>
      </c>
      <c r="Y22" s="13">
        <v>46.438000000000002</v>
      </c>
      <c r="Z22" s="13">
        <v>82.158999999999992</v>
      </c>
      <c r="AA22" s="11" t="s">
        <v>72</v>
      </c>
      <c r="AB22" s="12" t="s">
        <v>96</v>
      </c>
      <c r="AC22" s="13">
        <v>0</v>
      </c>
      <c r="AD22" s="13">
        <v>0</v>
      </c>
      <c r="AE22" s="13">
        <v>2.08</v>
      </c>
      <c r="AF22" s="13">
        <v>72.125999999999991</v>
      </c>
      <c r="AG22" s="13">
        <v>0</v>
      </c>
      <c r="AH22" s="13">
        <v>0</v>
      </c>
      <c r="AI22" s="13">
        <v>0</v>
      </c>
      <c r="AJ22" s="13">
        <v>17.018999999999998</v>
      </c>
      <c r="AK22" s="13">
        <v>66.594999999999999</v>
      </c>
      <c r="AL22" s="13">
        <v>1335.498</v>
      </c>
      <c r="AM22" s="11" t="s">
        <v>72</v>
      </c>
      <c r="AN22" s="12" t="s">
        <v>96</v>
      </c>
      <c r="AO22" s="13">
        <v>0</v>
      </c>
      <c r="AP22" s="13">
        <v>0</v>
      </c>
      <c r="AQ22" s="13">
        <v>17809.039000000001</v>
      </c>
      <c r="AR22" s="13">
        <v>0</v>
      </c>
      <c r="AS22" s="13">
        <v>0</v>
      </c>
      <c r="AT22" s="13">
        <v>45</v>
      </c>
      <c r="AU22" s="13">
        <v>1553</v>
      </c>
      <c r="AV22" s="13">
        <v>0</v>
      </c>
      <c r="AW22" s="13">
        <v>0</v>
      </c>
      <c r="AX22" s="13">
        <v>0</v>
      </c>
      <c r="AY22" s="13">
        <v>53.56</v>
      </c>
      <c r="AZ22" s="11" t="s">
        <v>72</v>
      </c>
      <c r="BA22" s="12" t="s">
        <v>96</v>
      </c>
      <c r="BB22" s="13">
        <v>0</v>
      </c>
      <c r="BC22" s="13">
        <v>107.22999999999999</v>
      </c>
      <c r="BD22" s="13">
        <v>64.540000000000006</v>
      </c>
      <c r="BE22" s="13">
        <v>0</v>
      </c>
      <c r="BF22" s="13">
        <v>25552.618999999999</v>
      </c>
      <c r="BG22" s="13">
        <v>0</v>
      </c>
      <c r="BH22" s="13">
        <v>0</v>
      </c>
      <c r="BI22" s="13">
        <v>690</v>
      </c>
      <c r="BJ22" s="13">
        <v>0</v>
      </c>
      <c r="BK22" s="13">
        <v>0</v>
      </c>
      <c r="BL22" s="13">
        <v>0</v>
      </c>
    </row>
    <row r="23" spans="1:64" x14ac:dyDescent="0.3">
      <c r="A23" s="11"/>
      <c r="B23" s="12" t="s">
        <v>97</v>
      </c>
      <c r="C23" s="13">
        <v>0</v>
      </c>
      <c r="D23" s="13">
        <v>0</v>
      </c>
      <c r="E23" s="13">
        <v>0</v>
      </c>
      <c r="F23" s="13">
        <v>0</v>
      </c>
      <c r="G23" s="13">
        <v>0</v>
      </c>
      <c r="H23" s="13">
        <v>0</v>
      </c>
      <c r="I23" s="13">
        <v>0</v>
      </c>
      <c r="J23" s="13">
        <v>0</v>
      </c>
      <c r="K23" s="13">
        <v>0</v>
      </c>
      <c r="L23" s="13">
        <v>0</v>
      </c>
      <c r="M23" s="13">
        <v>0</v>
      </c>
      <c r="N23" s="11"/>
      <c r="O23" s="12" t="s">
        <v>97</v>
      </c>
      <c r="P23" s="13">
        <v>22.4</v>
      </c>
      <c r="Q23" s="13">
        <v>0</v>
      </c>
      <c r="R23" s="13">
        <v>3139.3999999999996</v>
      </c>
      <c r="S23" s="13">
        <v>12.8</v>
      </c>
      <c r="T23" s="13">
        <v>0</v>
      </c>
      <c r="U23" s="13">
        <v>0</v>
      </c>
      <c r="V23" s="13">
        <v>910.90000000000009</v>
      </c>
      <c r="W23" s="13">
        <v>64.3</v>
      </c>
      <c r="X23" s="13">
        <v>69.5</v>
      </c>
      <c r="Y23" s="13">
        <v>11.6</v>
      </c>
      <c r="Z23" s="13">
        <v>0</v>
      </c>
      <c r="AA23" s="11"/>
      <c r="AB23" s="12" t="s">
        <v>97</v>
      </c>
      <c r="AC23" s="13">
        <v>0</v>
      </c>
      <c r="AD23" s="13">
        <v>0</v>
      </c>
      <c r="AE23" s="13">
        <v>6.1</v>
      </c>
      <c r="AF23" s="13">
        <v>10</v>
      </c>
      <c r="AG23" s="13">
        <v>0</v>
      </c>
      <c r="AH23" s="13">
        <v>0</v>
      </c>
      <c r="AI23" s="13">
        <v>0</v>
      </c>
      <c r="AJ23" s="13">
        <v>0</v>
      </c>
      <c r="AK23" s="13">
        <v>8.4</v>
      </c>
      <c r="AL23" s="13">
        <v>3394.2</v>
      </c>
      <c r="AM23" s="11"/>
      <c r="AN23" s="12" t="s">
        <v>97</v>
      </c>
      <c r="AO23" s="13">
        <v>0</v>
      </c>
      <c r="AP23" s="13">
        <v>0</v>
      </c>
      <c r="AQ23" s="13">
        <v>20344.099999999999</v>
      </c>
      <c r="AR23" s="13">
        <v>0</v>
      </c>
      <c r="AS23" s="13">
        <v>0</v>
      </c>
      <c r="AT23" s="13">
        <v>0</v>
      </c>
      <c r="AU23" s="13">
        <v>0</v>
      </c>
      <c r="AV23" s="13">
        <v>0</v>
      </c>
      <c r="AW23" s="13">
        <v>0</v>
      </c>
      <c r="AX23" s="13">
        <v>0</v>
      </c>
      <c r="AY23" s="13">
        <v>1.6</v>
      </c>
      <c r="AZ23" s="11"/>
      <c r="BA23" s="12" t="s">
        <v>97</v>
      </c>
      <c r="BB23" s="13">
        <v>0</v>
      </c>
      <c r="BC23" s="13">
        <v>0</v>
      </c>
      <c r="BD23" s="13">
        <v>0</v>
      </c>
      <c r="BE23" s="13">
        <v>0</v>
      </c>
      <c r="BF23" s="13">
        <v>23473.900000000005</v>
      </c>
      <c r="BG23" s="13">
        <v>0</v>
      </c>
      <c r="BH23" s="13">
        <v>0</v>
      </c>
      <c r="BI23" s="13">
        <v>0</v>
      </c>
      <c r="BJ23" s="13">
        <v>0</v>
      </c>
      <c r="BK23" s="13">
        <v>0</v>
      </c>
      <c r="BL23" s="13">
        <v>0</v>
      </c>
    </row>
    <row r="24" spans="1:64" x14ac:dyDescent="0.3">
      <c r="A24" s="11" t="s">
        <v>73</v>
      </c>
      <c r="B24" s="12" t="s">
        <v>96</v>
      </c>
      <c r="C24" s="13">
        <v>0</v>
      </c>
      <c r="D24" s="13">
        <v>17296</v>
      </c>
      <c r="E24" s="13">
        <v>0</v>
      </c>
      <c r="F24" s="13">
        <v>10744</v>
      </c>
      <c r="G24" s="13">
        <v>0</v>
      </c>
      <c r="H24" s="13">
        <v>0.8</v>
      </c>
      <c r="I24" s="13">
        <v>0</v>
      </c>
      <c r="J24" s="13">
        <v>0</v>
      </c>
      <c r="K24" s="13">
        <v>102</v>
      </c>
      <c r="L24" s="13">
        <v>0</v>
      </c>
      <c r="M24" s="13">
        <v>0</v>
      </c>
      <c r="N24" s="11" t="s">
        <v>73</v>
      </c>
      <c r="O24" s="12" t="s">
        <v>96</v>
      </c>
      <c r="P24" s="13">
        <v>215</v>
      </c>
      <c r="Q24" s="13">
        <v>3643</v>
      </c>
      <c r="R24" s="13">
        <v>1626</v>
      </c>
      <c r="S24" s="13">
        <v>751.5</v>
      </c>
      <c r="T24" s="13">
        <v>0</v>
      </c>
      <c r="U24" s="13">
        <v>0</v>
      </c>
      <c r="V24" s="13">
        <v>300</v>
      </c>
      <c r="W24" s="13">
        <v>508</v>
      </c>
      <c r="X24" s="13">
        <v>37858</v>
      </c>
      <c r="Y24" s="13">
        <v>196</v>
      </c>
      <c r="Z24" s="13">
        <v>382.36</v>
      </c>
      <c r="AA24" s="11" t="s">
        <v>73</v>
      </c>
      <c r="AB24" s="12" t="s">
        <v>96</v>
      </c>
      <c r="AC24" s="13">
        <v>1384.9999999999998</v>
      </c>
      <c r="AD24" s="13">
        <v>75</v>
      </c>
      <c r="AE24" s="13">
        <v>142.10000000000002</v>
      </c>
      <c r="AF24" s="13">
        <v>355.5</v>
      </c>
      <c r="AG24" s="13">
        <v>15</v>
      </c>
      <c r="AH24" s="13">
        <v>0</v>
      </c>
      <c r="AI24" s="13">
        <v>0</v>
      </c>
      <c r="AJ24" s="13">
        <v>11</v>
      </c>
      <c r="AK24" s="13">
        <v>424.40000000000003</v>
      </c>
      <c r="AL24" s="13">
        <v>47</v>
      </c>
      <c r="AM24" s="11" t="s">
        <v>73</v>
      </c>
      <c r="AN24" s="12" t="s">
        <v>96</v>
      </c>
      <c r="AO24" s="13">
        <v>0</v>
      </c>
      <c r="AP24" s="13">
        <v>5145</v>
      </c>
      <c r="AQ24" s="13">
        <v>122982.8</v>
      </c>
      <c r="AR24" s="13">
        <v>8120</v>
      </c>
      <c r="AS24" s="13">
        <v>592</v>
      </c>
      <c r="AT24" s="13">
        <v>52</v>
      </c>
      <c r="AU24" s="13">
        <v>3782</v>
      </c>
      <c r="AV24" s="13">
        <v>807</v>
      </c>
      <c r="AW24" s="13">
        <v>1946</v>
      </c>
      <c r="AX24" s="13">
        <v>0</v>
      </c>
      <c r="AY24" s="13">
        <v>428</v>
      </c>
      <c r="AZ24" s="11" t="s">
        <v>73</v>
      </c>
      <c r="BA24" s="12" t="s">
        <v>96</v>
      </c>
      <c r="BB24" s="13">
        <v>0</v>
      </c>
      <c r="BC24" s="13">
        <v>0</v>
      </c>
      <c r="BD24" s="13">
        <v>0</v>
      </c>
      <c r="BE24" s="13">
        <v>0</v>
      </c>
      <c r="BF24" s="13">
        <v>4404</v>
      </c>
      <c r="BG24" s="13">
        <v>1389</v>
      </c>
      <c r="BH24" s="13">
        <v>0</v>
      </c>
      <c r="BI24" s="13">
        <v>1274</v>
      </c>
      <c r="BJ24" s="13">
        <v>0</v>
      </c>
      <c r="BK24" s="13">
        <v>0</v>
      </c>
      <c r="BL24" s="13">
        <v>0</v>
      </c>
    </row>
    <row r="25" spans="1:64" x14ac:dyDescent="0.3">
      <c r="A25" s="11"/>
      <c r="B25" s="12" t="s">
        <v>97</v>
      </c>
      <c r="C25" s="13">
        <v>0</v>
      </c>
      <c r="D25" s="13">
        <v>15593</v>
      </c>
      <c r="E25" s="13">
        <v>0</v>
      </c>
      <c r="F25" s="13">
        <v>9685</v>
      </c>
      <c r="G25" s="13">
        <v>0</v>
      </c>
      <c r="H25" s="13">
        <v>0.8</v>
      </c>
      <c r="I25" s="13">
        <v>0</v>
      </c>
      <c r="J25" s="13">
        <v>0</v>
      </c>
      <c r="K25" s="13">
        <v>100.20000000000002</v>
      </c>
      <c r="L25" s="13">
        <v>0</v>
      </c>
      <c r="M25" s="13">
        <v>0</v>
      </c>
      <c r="N25" s="11"/>
      <c r="O25" s="12" t="s">
        <v>97</v>
      </c>
      <c r="P25" s="13">
        <v>182</v>
      </c>
      <c r="Q25" s="13">
        <v>3400</v>
      </c>
      <c r="R25" s="13">
        <v>1614.9</v>
      </c>
      <c r="S25" s="13">
        <v>611.5</v>
      </c>
      <c r="T25" s="13">
        <v>10.7</v>
      </c>
      <c r="U25" s="13">
        <v>43</v>
      </c>
      <c r="V25" s="13">
        <v>355</v>
      </c>
      <c r="W25" s="13">
        <v>511</v>
      </c>
      <c r="X25" s="13">
        <v>37900</v>
      </c>
      <c r="Y25" s="13">
        <v>285.5</v>
      </c>
      <c r="Z25" s="13">
        <v>410.3</v>
      </c>
      <c r="AA25" s="11"/>
      <c r="AB25" s="12" t="s">
        <v>97</v>
      </c>
      <c r="AC25" s="13">
        <v>1417.6999999999998</v>
      </c>
      <c r="AD25" s="13">
        <v>79</v>
      </c>
      <c r="AE25" s="13">
        <v>138.50000000000003</v>
      </c>
      <c r="AF25" s="13">
        <v>350</v>
      </c>
      <c r="AG25" s="13">
        <v>15</v>
      </c>
      <c r="AH25" s="13">
        <v>0</v>
      </c>
      <c r="AI25" s="13">
        <v>0</v>
      </c>
      <c r="AJ25" s="13">
        <v>11</v>
      </c>
      <c r="AK25" s="13">
        <v>413</v>
      </c>
      <c r="AL25" s="13">
        <v>45.5</v>
      </c>
      <c r="AM25" s="11"/>
      <c r="AN25" s="12" t="s">
        <v>97</v>
      </c>
      <c r="AO25" s="13">
        <v>0</v>
      </c>
      <c r="AP25" s="13">
        <v>5445</v>
      </c>
      <c r="AQ25" s="13">
        <v>110774</v>
      </c>
      <c r="AR25" s="13">
        <v>8476</v>
      </c>
      <c r="AS25" s="13">
        <v>589.5</v>
      </c>
      <c r="AT25" s="13">
        <v>45</v>
      </c>
      <c r="AU25" s="13">
        <v>3605</v>
      </c>
      <c r="AV25" s="13">
        <v>801</v>
      </c>
      <c r="AW25" s="13">
        <v>2096</v>
      </c>
      <c r="AX25" s="13">
        <v>0</v>
      </c>
      <c r="AY25" s="13">
        <v>462</v>
      </c>
      <c r="AZ25" s="11"/>
      <c r="BA25" s="12" t="s">
        <v>97</v>
      </c>
      <c r="BB25" s="13">
        <v>0</v>
      </c>
      <c r="BC25" s="13">
        <v>0</v>
      </c>
      <c r="BD25" s="13">
        <v>0</v>
      </c>
      <c r="BE25" s="13">
        <v>0</v>
      </c>
      <c r="BF25" s="13">
        <v>4819</v>
      </c>
      <c r="BG25" s="13">
        <v>1511</v>
      </c>
      <c r="BH25" s="13">
        <v>0</v>
      </c>
      <c r="BI25" s="13">
        <v>1274</v>
      </c>
      <c r="BJ25" s="13">
        <v>0</v>
      </c>
      <c r="BK25" s="13">
        <v>0</v>
      </c>
      <c r="BL25" s="13">
        <v>0</v>
      </c>
    </row>
    <row r="26" spans="1:64" x14ac:dyDescent="0.3">
      <c r="A26" s="11" t="s">
        <v>74</v>
      </c>
      <c r="B26" s="12" t="s">
        <v>96</v>
      </c>
      <c r="C26" s="13">
        <v>0</v>
      </c>
      <c r="D26" s="13">
        <v>24559.130000000005</v>
      </c>
      <c r="E26" s="13">
        <v>15.7</v>
      </c>
      <c r="F26" s="13">
        <v>0</v>
      </c>
      <c r="G26" s="13">
        <v>0</v>
      </c>
      <c r="H26" s="13">
        <v>23</v>
      </c>
      <c r="I26" s="13">
        <v>31818.549999999996</v>
      </c>
      <c r="J26" s="13">
        <v>0</v>
      </c>
      <c r="K26" s="13">
        <v>402</v>
      </c>
      <c r="L26" s="13">
        <v>0</v>
      </c>
      <c r="M26" s="13">
        <v>23.2</v>
      </c>
      <c r="N26" s="11" t="s">
        <v>74</v>
      </c>
      <c r="O26" s="12" t="s">
        <v>96</v>
      </c>
      <c r="P26" s="13">
        <v>34414.9</v>
      </c>
      <c r="Q26" s="13">
        <v>3448.7000000000003</v>
      </c>
      <c r="R26" s="13">
        <v>12.25</v>
      </c>
      <c r="S26" s="13">
        <v>32.4</v>
      </c>
      <c r="T26" s="13">
        <v>0</v>
      </c>
      <c r="U26" s="13">
        <v>5590.93</v>
      </c>
      <c r="V26" s="13">
        <v>72.2</v>
      </c>
      <c r="W26" s="13">
        <v>513.5</v>
      </c>
      <c r="X26" s="13">
        <v>462.7</v>
      </c>
      <c r="Y26" s="13">
        <v>3503.5799999999995</v>
      </c>
      <c r="Z26" s="13">
        <v>46.55</v>
      </c>
      <c r="AA26" s="11" t="s">
        <v>74</v>
      </c>
      <c r="AB26" s="12" t="s">
        <v>96</v>
      </c>
      <c r="AC26" s="13">
        <v>0</v>
      </c>
      <c r="AD26" s="13">
        <v>6.5</v>
      </c>
      <c r="AE26" s="13">
        <v>54.7</v>
      </c>
      <c r="AF26" s="13">
        <v>0</v>
      </c>
      <c r="AG26" s="13">
        <v>256</v>
      </c>
      <c r="AH26" s="13">
        <v>0</v>
      </c>
      <c r="AI26" s="13">
        <v>141312.6</v>
      </c>
      <c r="AJ26" s="13">
        <v>100.5</v>
      </c>
      <c r="AK26" s="13">
        <v>513.79999999999995</v>
      </c>
      <c r="AL26" s="13">
        <v>826.73</v>
      </c>
      <c r="AM26" s="11" t="s">
        <v>74</v>
      </c>
      <c r="AN26" s="12" t="s">
        <v>96</v>
      </c>
      <c r="AO26" s="13">
        <v>0</v>
      </c>
      <c r="AP26" s="13">
        <v>0</v>
      </c>
      <c r="AQ26" s="13">
        <v>187</v>
      </c>
      <c r="AR26" s="13">
        <v>515.4</v>
      </c>
      <c r="AS26" s="13">
        <v>5843.7999999999993</v>
      </c>
      <c r="AT26" s="13">
        <v>0</v>
      </c>
      <c r="AU26" s="13">
        <v>0</v>
      </c>
      <c r="AV26" s="13">
        <v>0</v>
      </c>
      <c r="AW26" s="13">
        <v>0</v>
      </c>
      <c r="AX26" s="13">
        <v>220</v>
      </c>
      <c r="AY26" s="13">
        <v>3.13</v>
      </c>
      <c r="AZ26" s="11" t="s">
        <v>74</v>
      </c>
      <c r="BA26" s="12" t="s">
        <v>96</v>
      </c>
      <c r="BB26" s="13">
        <v>52.48</v>
      </c>
      <c r="BC26" s="13">
        <v>0</v>
      </c>
      <c r="BD26" s="13">
        <v>0</v>
      </c>
      <c r="BE26" s="13">
        <v>0</v>
      </c>
      <c r="BF26" s="13">
        <v>22260.099000000002</v>
      </c>
      <c r="BG26" s="13">
        <v>0</v>
      </c>
      <c r="BH26" s="13">
        <v>0</v>
      </c>
      <c r="BI26" s="13">
        <v>0</v>
      </c>
      <c r="BJ26" s="13">
        <v>4366.2469999999994</v>
      </c>
      <c r="BK26" s="13">
        <v>0</v>
      </c>
      <c r="BL26" s="13">
        <v>51</v>
      </c>
    </row>
    <row r="27" spans="1:64" x14ac:dyDescent="0.3">
      <c r="A27" s="11"/>
      <c r="B27" s="12" t="s">
        <v>97</v>
      </c>
      <c r="C27" s="13">
        <v>0</v>
      </c>
      <c r="D27" s="13">
        <v>21378.29</v>
      </c>
      <c r="E27" s="13">
        <v>10.6</v>
      </c>
      <c r="F27" s="13">
        <v>0</v>
      </c>
      <c r="G27" s="13">
        <v>0</v>
      </c>
      <c r="H27" s="13">
        <v>0</v>
      </c>
      <c r="I27" s="13">
        <v>29870.27</v>
      </c>
      <c r="J27" s="13">
        <v>0</v>
      </c>
      <c r="K27" s="13">
        <v>871.3</v>
      </c>
      <c r="L27" s="13">
        <v>0</v>
      </c>
      <c r="M27" s="13">
        <v>44.18</v>
      </c>
      <c r="N27" s="11"/>
      <c r="O27" s="12" t="s">
        <v>97</v>
      </c>
      <c r="P27" s="13">
        <v>34964.800000000003</v>
      </c>
      <c r="Q27" s="13">
        <v>1854.9</v>
      </c>
      <c r="R27" s="13">
        <v>22.270000000000003</v>
      </c>
      <c r="S27" s="13">
        <v>0</v>
      </c>
      <c r="T27" s="13">
        <v>22.1</v>
      </c>
      <c r="U27" s="13">
        <v>14255.1</v>
      </c>
      <c r="V27" s="13">
        <v>231.5</v>
      </c>
      <c r="W27" s="13">
        <v>140.20000000000002</v>
      </c>
      <c r="X27" s="13">
        <v>434.2</v>
      </c>
      <c r="Y27" s="13">
        <v>6099.9679999999998</v>
      </c>
      <c r="Z27" s="13">
        <v>42.5</v>
      </c>
      <c r="AA27" s="11"/>
      <c r="AB27" s="12" t="s">
        <v>97</v>
      </c>
      <c r="AC27" s="13">
        <v>0</v>
      </c>
      <c r="AD27" s="13">
        <v>9.5</v>
      </c>
      <c r="AE27" s="13">
        <v>93.8</v>
      </c>
      <c r="AF27" s="13">
        <v>0</v>
      </c>
      <c r="AG27" s="13">
        <v>320</v>
      </c>
      <c r="AH27" s="13">
        <v>0</v>
      </c>
      <c r="AI27" s="13">
        <v>171799.71</v>
      </c>
      <c r="AJ27" s="13">
        <v>122.3</v>
      </c>
      <c r="AK27" s="13">
        <v>425.5</v>
      </c>
      <c r="AL27" s="13">
        <v>812.94899999999996</v>
      </c>
      <c r="AM27" s="11"/>
      <c r="AN27" s="12" t="s">
        <v>97</v>
      </c>
      <c r="AO27" s="13">
        <v>0</v>
      </c>
      <c r="AP27" s="13">
        <v>0</v>
      </c>
      <c r="AQ27" s="13">
        <v>0</v>
      </c>
      <c r="AR27" s="13">
        <v>635</v>
      </c>
      <c r="AS27" s="13">
        <v>2995.2</v>
      </c>
      <c r="AT27" s="13">
        <v>0</v>
      </c>
      <c r="AU27" s="13">
        <v>0</v>
      </c>
      <c r="AV27" s="13">
        <v>0</v>
      </c>
      <c r="AW27" s="13">
        <v>0</v>
      </c>
      <c r="AX27" s="13">
        <v>385.54999999999995</v>
      </c>
      <c r="AY27" s="13">
        <v>18.899999999999999</v>
      </c>
      <c r="AZ27" s="11"/>
      <c r="BA27" s="12" t="s">
        <v>97</v>
      </c>
      <c r="BB27" s="13">
        <v>54.4</v>
      </c>
      <c r="BC27" s="13">
        <v>0</v>
      </c>
      <c r="BD27" s="13">
        <v>0</v>
      </c>
      <c r="BE27" s="13">
        <v>0</v>
      </c>
      <c r="BF27" s="13">
        <v>22028</v>
      </c>
      <c r="BG27" s="13">
        <v>0</v>
      </c>
      <c r="BH27" s="13">
        <v>0</v>
      </c>
      <c r="BI27" s="13">
        <v>0</v>
      </c>
      <c r="BJ27" s="13">
        <v>1938.4899999999998</v>
      </c>
      <c r="BK27" s="13">
        <v>0</v>
      </c>
      <c r="BL27" s="13">
        <v>0</v>
      </c>
    </row>
    <row r="28" spans="1:64" x14ac:dyDescent="0.3">
      <c r="A28" s="11" t="s">
        <v>75</v>
      </c>
      <c r="B28" s="12" t="s">
        <v>96</v>
      </c>
      <c r="C28" s="13">
        <v>0</v>
      </c>
      <c r="D28" s="13">
        <v>7931.3000000000011</v>
      </c>
      <c r="E28" s="13">
        <v>0</v>
      </c>
      <c r="F28" s="13">
        <v>163.75</v>
      </c>
      <c r="G28" s="13">
        <v>0</v>
      </c>
      <c r="H28" s="13">
        <v>0</v>
      </c>
      <c r="I28" s="13">
        <v>0</v>
      </c>
      <c r="J28" s="13">
        <v>964.09999999999991</v>
      </c>
      <c r="K28" s="13">
        <v>447.80000000000007</v>
      </c>
      <c r="L28" s="13">
        <v>0</v>
      </c>
      <c r="M28" s="13">
        <v>0</v>
      </c>
      <c r="N28" s="11" t="s">
        <v>75</v>
      </c>
      <c r="O28" s="12" t="s">
        <v>96</v>
      </c>
      <c r="P28" s="13">
        <v>0</v>
      </c>
      <c r="Q28" s="13">
        <v>458.3</v>
      </c>
      <c r="R28" s="13">
        <v>7415.1999999999989</v>
      </c>
      <c r="S28" s="13">
        <v>5238.8999999999996</v>
      </c>
      <c r="T28" s="13">
        <v>47.8</v>
      </c>
      <c r="U28" s="13">
        <v>664.1</v>
      </c>
      <c r="V28" s="13">
        <v>7594.5000000000009</v>
      </c>
      <c r="W28" s="13">
        <v>10768.560000000001</v>
      </c>
      <c r="X28" s="13">
        <v>33295.550000000003</v>
      </c>
      <c r="Y28" s="13">
        <v>715.3</v>
      </c>
      <c r="Z28" s="13">
        <v>1693.8</v>
      </c>
      <c r="AA28" s="11" t="s">
        <v>75</v>
      </c>
      <c r="AB28" s="12" t="s">
        <v>96</v>
      </c>
      <c r="AC28" s="13">
        <v>83349.3</v>
      </c>
      <c r="AD28" s="13">
        <v>2113.66</v>
      </c>
      <c r="AE28" s="13">
        <v>476.29999999999995</v>
      </c>
      <c r="AF28" s="13">
        <v>45514.9</v>
      </c>
      <c r="AG28" s="13">
        <v>2483.8000000000002</v>
      </c>
      <c r="AH28" s="13">
        <v>8580.119999999999</v>
      </c>
      <c r="AI28" s="13">
        <v>0</v>
      </c>
      <c r="AJ28" s="13">
        <v>20.8</v>
      </c>
      <c r="AK28" s="13">
        <v>36.5</v>
      </c>
      <c r="AL28" s="13">
        <v>59.5</v>
      </c>
      <c r="AM28" s="11" t="s">
        <v>75</v>
      </c>
      <c r="AN28" s="12" t="s">
        <v>96</v>
      </c>
      <c r="AO28" s="13">
        <v>0</v>
      </c>
      <c r="AP28" s="13">
        <v>0</v>
      </c>
      <c r="AQ28" s="13">
        <v>43714.42</v>
      </c>
      <c r="AR28" s="13">
        <v>17668.650000000001</v>
      </c>
      <c r="AS28" s="13">
        <v>0</v>
      </c>
      <c r="AT28" s="13">
        <v>0</v>
      </c>
      <c r="AU28" s="13">
        <v>832.1</v>
      </c>
      <c r="AV28" s="13">
        <v>3637.7890000000002</v>
      </c>
      <c r="AW28" s="13">
        <v>1287.75</v>
      </c>
      <c r="AX28" s="13">
        <v>0</v>
      </c>
      <c r="AY28" s="13">
        <v>723.75</v>
      </c>
      <c r="AZ28" s="11" t="s">
        <v>75</v>
      </c>
      <c r="BA28" s="12" t="s">
        <v>96</v>
      </c>
      <c r="BB28" s="13">
        <v>0</v>
      </c>
      <c r="BC28" s="13">
        <v>0</v>
      </c>
      <c r="BD28" s="13">
        <v>0</v>
      </c>
      <c r="BE28" s="13">
        <v>0</v>
      </c>
      <c r="BF28" s="13">
        <v>24121.015000000003</v>
      </c>
      <c r="BG28" s="13">
        <v>0</v>
      </c>
      <c r="BH28" s="13">
        <v>549.5</v>
      </c>
      <c r="BI28" s="13">
        <v>2774.5999999999995</v>
      </c>
      <c r="BJ28" s="13">
        <v>0</v>
      </c>
      <c r="BK28" s="13">
        <v>10.75</v>
      </c>
      <c r="BL28" s="13">
        <v>0</v>
      </c>
    </row>
    <row r="29" spans="1:64" x14ac:dyDescent="0.3">
      <c r="A29" s="11"/>
      <c r="B29" s="12" t="s">
        <v>97</v>
      </c>
      <c r="C29" s="13">
        <v>0</v>
      </c>
      <c r="D29" s="13">
        <v>7905.7000000000007</v>
      </c>
      <c r="E29" s="13">
        <v>0</v>
      </c>
      <c r="F29" s="13">
        <v>146</v>
      </c>
      <c r="G29" s="13">
        <v>0</v>
      </c>
      <c r="H29" s="13">
        <v>0</v>
      </c>
      <c r="I29" s="13">
        <v>0</v>
      </c>
      <c r="J29" s="13">
        <v>860.7</v>
      </c>
      <c r="K29" s="13">
        <v>260.10000000000002</v>
      </c>
      <c r="L29" s="13">
        <v>0</v>
      </c>
      <c r="M29" s="13">
        <v>0</v>
      </c>
      <c r="N29" s="11"/>
      <c r="O29" s="12" t="s">
        <v>97</v>
      </c>
      <c r="P29" s="13">
        <v>0</v>
      </c>
      <c r="Q29" s="13">
        <v>584.20000000000005</v>
      </c>
      <c r="R29" s="13">
        <v>7912.4</v>
      </c>
      <c r="S29" s="13">
        <v>4996.1000000000004</v>
      </c>
      <c r="T29" s="13">
        <v>59.8</v>
      </c>
      <c r="U29" s="13">
        <v>583.90000000000009</v>
      </c>
      <c r="V29" s="13">
        <v>7361.5000000000009</v>
      </c>
      <c r="W29" s="13">
        <v>10343.799999999999</v>
      </c>
      <c r="X29" s="13">
        <v>33246.949999999997</v>
      </c>
      <c r="Y29" s="13">
        <v>783.69999999999982</v>
      </c>
      <c r="Z29" s="13">
        <v>1733</v>
      </c>
      <c r="AA29" s="11"/>
      <c r="AB29" s="12" t="s">
        <v>97</v>
      </c>
      <c r="AC29" s="13">
        <v>83033.600000000006</v>
      </c>
      <c r="AD29" s="13">
        <v>1906.75</v>
      </c>
      <c r="AE29" s="13">
        <v>465.15</v>
      </c>
      <c r="AF29" s="13">
        <v>43853.9</v>
      </c>
      <c r="AG29" s="13">
        <v>2423.4</v>
      </c>
      <c r="AH29" s="13">
        <v>8127.15</v>
      </c>
      <c r="AI29" s="13">
        <v>0</v>
      </c>
      <c r="AJ29" s="13">
        <v>21.000000000000004</v>
      </c>
      <c r="AK29" s="13">
        <v>36.700000000000003</v>
      </c>
      <c r="AL29" s="13">
        <v>56.699999999999996</v>
      </c>
      <c r="AM29" s="11"/>
      <c r="AN29" s="12" t="s">
        <v>97</v>
      </c>
      <c r="AO29" s="13">
        <v>0</v>
      </c>
      <c r="AP29" s="13">
        <v>0</v>
      </c>
      <c r="AQ29" s="13">
        <v>53424.200000000004</v>
      </c>
      <c r="AR29" s="13">
        <v>15019.75</v>
      </c>
      <c r="AS29" s="13">
        <v>0</v>
      </c>
      <c r="AT29" s="13">
        <v>0</v>
      </c>
      <c r="AU29" s="13">
        <v>860.5</v>
      </c>
      <c r="AV29" s="13">
        <v>3637.7890000000002</v>
      </c>
      <c r="AW29" s="13">
        <v>1256.8389999999999</v>
      </c>
      <c r="AX29" s="13">
        <v>0</v>
      </c>
      <c r="AY29" s="13">
        <v>634.25</v>
      </c>
      <c r="AZ29" s="11"/>
      <c r="BA29" s="12" t="s">
        <v>97</v>
      </c>
      <c r="BB29" s="13">
        <v>0</v>
      </c>
      <c r="BC29" s="13">
        <v>0</v>
      </c>
      <c r="BD29" s="13">
        <v>0</v>
      </c>
      <c r="BE29" s="13">
        <v>0</v>
      </c>
      <c r="BF29" s="13">
        <v>23441.675000000003</v>
      </c>
      <c r="BG29" s="13">
        <v>0</v>
      </c>
      <c r="BH29" s="13">
        <v>543.70000000000005</v>
      </c>
      <c r="BI29" s="13">
        <v>2743.8999999999992</v>
      </c>
      <c r="BJ29" s="13">
        <v>0</v>
      </c>
      <c r="BK29" s="13">
        <v>9.5599999999999987</v>
      </c>
      <c r="BL29" s="13">
        <v>0</v>
      </c>
    </row>
    <row r="30" spans="1:64" x14ac:dyDescent="0.3">
      <c r="A30" s="11" t="s">
        <v>76</v>
      </c>
      <c r="B30" s="12" t="s">
        <v>96</v>
      </c>
      <c r="C30" s="13">
        <v>0</v>
      </c>
      <c r="D30" s="13">
        <v>7547.5</v>
      </c>
      <c r="E30" s="13">
        <v>0</v>
      </c>
      <c r="F30" s="13">
        <v>10419</v>
      </c>
      <c r="G30" s="13">
        <v>0</v>
      </c>
      <c r="H30" s="13">
        <v>0</v>
      </c>
      <c r="I30" s="13">
        <v>24417.599999999999</v>
      </c>
      <c r="J30" s="13">
        <v>0</v>
      </c>
      <c r="K30" s="13">
        <v>1260.75</v>
      </c>
      <c r="L30" s="13">
        <v>4099</v>
      </c>
      <c r="M30" s="13">
        <v>6199.41</v>
      </c>
      <c r="N30" s="11" t="s">
        <v>76</v>
      </c>
      <c r="O30" s="12" t="s">
        <v>96</v>
      </c>
      <c r="P30" s="13">
        <v>693.5</v>
      </c>
      <c r="Q30" s="13">
        <v>2908.3</v>
      </c>
      <c r="R30" s="13">
        <v>195.2</v>
      </c>
      <c r="S30" s="13">
        <v>471.3</v>
      </c>
      <c r="T30" s="13">
        <v>13</v>
      </c>
      <c r="U30" s="13">
        <v>1932.2</v>
      </c>
      <c r="V30" s="13">
        <v>769.3</v>
      </c>
      <c r="W30" s="13">
        <v>2437.5</v>
      </c>
      <c r="X30" s="13">
        <v>2144.9580000000001</v>
      </c>
      <c r="Y30" s="13">
        <v>2456.2789999999995</v>
      </c>
      <c r="Z30" s="13">
        <v>844.95</v>
      </c>
      <c r="AA30" s="11" t="s">
        <v>76</v>
      </c>
      <c r="AB30" s="12" t="s">
        <v>96</v>
      </c>
      <c r="AC30" s="13">
        <v>5985.5</v>
      </c>
      <c r="AD30" s="13">
        <v>533.66899999999998</v>
      </c>
      <c r="AE30" s="13">
        <v>72.010000000000005</v>
      </c>
      <c r="AF30" s="13">
        <v>150.28</v>
      </c>
      <c r="AG30" s="13">
        <v>8</v>
      </c>
      <c r="AH30" s="13">
        <v>0</v>
      </c>
      <c r="AI30" s="13">
        <v>13523.2</v>
      </c>
      <c r="AJ30" s="13">
        <v>329.42899999999997</v>
      </c>
      <c r="AK30" s="13">
        <v>42.230000000000004</v>
      </c>
      <c r="AL30" s="13">
        <v>209.66000000000003</v>
      </c>
      <c r="AM30" s="11" t="s">
        <v>76</v>
      </c>
      <c r="AN30" s="12" t="s">
        <v>96</v>
      </c>
      <c r="AO30" s="13">
        <v>0</v>
      </c>
      <c r="AP30" s="13">
        <v>0</v>
      </c>
      <c r="AQ30" s="13">
        <v>53355.299999999988</v>
      </c>
      <c r="AR30" s="13">
        <v>2216.1999999999998</v>
      </c>
      <c r="AS30" s="13">
        <v>1067.7</v>
      </c>
      <c r="AT30" s="13">
        <v>0</v>
      </c>
      <c r="AU30" s="13">
        <v>0</v>
      </c>
      <c r="AV30" s="13">
        <v>20.25</v>
      </c>
      <c r="AW30" s="13">
        <v>0</v>
      </c>
      <c r="AX30" s="13">
        <v>0</v>
      </c>
      <c r="AY30" s="13">
        <v>67</v>
      </c>
      <c r="AZ30" s="11" t="s">
        <v>76</v>
      </c>
      <c r="BA30" s="12" t="s">
        <v>96</v>
      </c>
      <c r="BB30" s="13">
        <v>0</v>
      </c>
      <c r="BC30" s="13">
        <v>0</v>
      </c>
      <c r="BD30" s="13">
        <v>0</v>
      </c>
      <c r="BE30" s="13">
        <v>892991.57299999997</v>
      </c>
      <c r="BF30" s="13">
        <v>34381.689999999995</v>
      </c>
      <c r="BG30" s="13">
        <v>29878</v>
      </c>
      <c r="BH30" s="13">
        <v>0</v>
      </c>
      <c r="BI30" s="13">
        <v>830.90000000000009</v>
      </c>
      <c r="BJ30" s="13">
        <v>0</v>
      </c>
      <c r="BK30" s="13">
        <v>0</v>
      </c>
      <c r="BL30" s="13">
        <v>13512.2</v>
      </c>
    </row>
    <row r="31" spans="1:64" x14ac:dyDescent="0.3">
      <c r="A31" s="11"/>
      <c r="B31" s="12" t="s">
        <v>97</v>
      </c>
      <c r="C31" s="13">
        <v>0</v>
      </c>
      <c r="D31" s="13">
        <v>3879.6000000000004</v>
      </c>
      <c r="E31" s="13">
        <v>0</v>
      </c>
      <c r="F31" s="13">
        <v>16873.5</v>
      </c>
      <c r="G31" s="13">
        <v>0</v>
      </c>
      <c r="H31" s="13">
        <v>10</v>
      </c>
      <c r="I31" s="13">
        <v>24394.9</v>
      </c>
      <c r="J31" s="13">
        <v>0</v>
      </c>
      <c r="K31" s="13">
        <v>621.4</v>
      </c>
      <c r="L31" s="13">
        <v>0</v>
      </c>
      <c r="M31" s="13">
        <v>12.6</v>
      </c>
      <c r="N31" s="11"/>
      <c r="O31" s="12" t="s">
        <v>97</v>
      </c>
      <c r="P31" s="13">
        <v>1496</v>
      </c>
      <c r="Q31" s="13">
        <v>2795.4</v>
      </c>
      <c r="R31" s="13">
        <v>185.6</v>
      </c>
      <c r="S31" s="13">
        <v>121.1</v>
      </c>
      <c r="T31" s="13">
        <v>0</v>
      </c>
      <c r="U31" s="13">
        <v>3828</v>
      </c>
      <c r="V31" s="13">
        <v>414.2</v>
      </c>
      <c r="W31" s="13">
        <v>2502.6089999999995</v>
      </c>
      <c r="X31" s="13">
        <v>2047.8479999999997</v>
      </c>
      <c r="Y31" s="13">
        <v>3776.51</v>
      </c>
      <c r="Z31" s="13">
        <v>715.72</v>
      </c>
      <c r="AA31" s="11"/>
      <c r="AB31" s="12" t="s">
        <v>97</v>
      </c>
      <c r="AC31" s="13">
        <v>5790.8</v>
      </c>
      <c r="AD31" s="13">
        <v>456.90000000000003</v>
      </c>
      <c r="AE31" s="13">
        <v>62.408999999999999</v>
      </c>
      <c r="AF31" s="13">
        <v>143.61000000000001</v>
      </c>
      <c r="AG31" s="13">
        <v>0</v>
      </c>
      <c r="AH31" s="13">
        <v>0</v>
      </c>
      <c r="AI31" s="13">
        <v>14979.6</v>
      </c>
      <c r="AJ31" s="13">
        <v>298.92900000000003</v>
      </c>
      <c r="AK31" s="13">
        <v>45.529999999999994</v>
      </c>
      <c r="AL31" s="13">
        <v>131.37</v>
      </c>
      <c r="AM31" s="11"/>
      <c r="AN31" s="12" t="s">
        <v>97</v>
      </c>
      <c r="AO31" s="13">
        <v>0</v>
      </c>
      <c r="AP31" s="13">
        <v>0</v>
      </c>
      <c r="AQ31" s="13">
        <v>50734.2</v>
      </c>
      <c r="AR31" s="13">
        <v>2314.8000000000002</v>
      </c>
      <c r="AS31" s="13">
        <v>400.69999999999993</v>
      </c>
      <c r="AT31" s="13">
        <v>0</v>
      </c>
      <c r="AU31" s="13">
        <v>0</v>
      </c>
      <c r="AV31" s="13">
        <v>0</v>
      </c>
      <c r="AW31" s="13">
        <v>1.139</v>
      </c>
      <c r="AX31" s="13">
        <v>0</v>
      </c>
      <c r="AY31" s="13">
        <v>86.3</v>
      </c>
      <c r="AZ31" s="11"/>
      <c r="BA31" s="12" t="s">
        <v>97</v>
      </c>
      <c r="BB31" s="13">
        <v>0</v>
      </c>
      <c r="BC31" s="13">
        <v>0</v>
      </c>
      <c r="BD31" s="13">
        <v>0</v>
      </c>
      <c r="BE31" s="14">
        <v>890552.39599999995</v>
      </c>
      <c r="BF31" s="13">
        <v>33480.369999999995</v>
      </c>
      <c r="BG31" s="13">
        <v>32833</v>
      </c>
      <c r="BH31" s="13">
        <v>0</v>
      </c>
      <c r="BI31" s="13">
        <v>829.3</v>
      </c>
      <c r="BJ31" s="13">
        <v>0</v>
      </c>
      <c r="BK31" s="13">
        <v>0</v>
      </c>
      <c r="BL31" s="13">
        <v>13648.48</v>
      </c>
    </row>
    <row r="32" spans="1:64" x14ac:dyDescent="0.3">
      <c r="A32" s="11" t="s">
        <v>77</v>
      </c>
      <c r="B32" s="12" t="s">
        <v>96</v>
      </c>
      <c r="C32" s="13">
        <v>0</v>
      </c>
      <c r="D32" s="13">
        <v>6515</v>
      </c>
      <c r="E32" s="13">
        <v>144</v>
      </c>
      <c r="F32" s="13">
        <v>9502</v>
      </c>
      <c r="G32" s="13">
        <v>0</v>
      </c>
      <c r="H32" s="13">
        <v>0</v>
      </c>
      <c r="I32" s="13">
        <v>385</v>
      </c>
      <c r="J32" s="13">
        <v>0</v>
      </c>
      <c r="K32" s="13">
        <v>0</v>
      </c>
      <c r="L32" s="13">
        <v>0</v>
      </c>
      <c r="M32" s="13">
        <v>8</v>
      </c>
      <c r="N32" s="11" t="s">
        <v>77</v>
      </c>
      <c r="O32" s="12" t="s">
        <v>96</v>
      </c>
      <c r="P32" s="13">
        <v>136</v>
      </c>
      <c r="Q32" s="13">
        <v>25</v>
      </c>
      <c r="R32" s="13">
        <v>280</v>
      </c>
      <c r="S32" s="13">
        <v>0</v>
      </c>
      <c r="T32" s="13">
        <v>0</v>
      </c>
      <c r="U32" s="13">
        <v>1217</v>
      </c>
      <c r="V32" s="13">
        <v>1835</v>
      </c>
      <c r="W32" s="13">
        <v>0</v>
      </c>
      <c r="X32" s="13">
        <v>8056</v>
      </c>
      <c r="Y32" s="13">
        <v>51732</v>
      </c>
      <c r="Z32" s="13">
        <v>0</v>
      </c>
      <c r="AA32" s="11" t="s">
        <v>77</v>
      </c>
      <c r="AB32" s="12" t="s">
        <v>96</v>
      </c>
      <c r="AC32" s="13">
        <v>0</v>
      </c>
      <c r="AD32" s="13">
        <v>0</v>
      </c>
      <c r="AE32" s="13">
        <v>3945</v>
      </c>
      <c r="AF32" s="13">
        <v>30</v>
      </c>
      <c r="AG32" s="13">
        <v>0</v>
      </c>
      <c r="AH32" s="13">
        <v>0</v>
      </c>
      <c r="AI32" s="13">
        <v>10974</v>
      </c>
      <c r="AJ32" s="13">
        <v>0</v>
      </c>
      <c r="AK32" s="13">
        <v>0</v>
      </c>
      <c r="AL32" s="13">
        <v>0</v>
      </c>
      <c r="AM32" s="11" t="s">
        <v>77</v>
      </c>
      <c r="AN32" s="12" t="s">
        <v>96</v>
      </c>
      <c r="AO32" s="13">
        <v>0</v>
      </c>
      <c r="AP32" s="13">
        <v>0</v>
      </c>
      <c r="AQ32" s="13">
        <v>0</v>
      </c>
      <c r="AR32" s="13">
        <v>940</v>
      </c>
      <c r="AS32" s="13">
        <v>2571</v>
      </c>
      <c r="AT32" s="13">
        <v>0</v>
      </c>
      <c r="AU32" s="13">
        <v>0</v>
      </c>
      <c r="AV32" s="13">
        <v>0</v>
      </c>
      <c r="AW32" s="13">
        <v>28</v>
      </c>
      <c r="AX32" s="13">
        <v>89</v>
      </c>
      <c r="AY32" s="13">
        <v>107</v>
      </c>
      <c r="AZ32" s="11" t="s">
        <v>77</v>
      </c>
      <c r="BA32" s="12" t="s">
        <v>96</v>
      </c>
      <c r="BB32" s="13">
        <v>65</v>
      </c>
      <c r="BC32" s="13">
        <v>0</v>
      </c>
      <c r="BD32" s="13">
        <v>30</v>
      </c>
      <c r="BE32" s="13">
        <v>306750.35499999998</v>
      </c>
      <c r="BF32" s="13">
        <v>14255</v>
      </c>
      <c r="BG32" s="13">
        <v>6523</v>
      </c>
      <c r="BH32" s="13">
        <v>0</v>
      </c>
      <c r="BI32" s="13">
        <v>0</v>
      </c>
      <c r="BJ32" s="13">
        <v>27</v>
      </c>
      <c r="BK32" s="13">
        <v>0</v>
      </c>
      <c r="BL32" s="13">
        <v>1078</v>
      </c>
    </row>
    <row r="33" spans="1:64" x14ac:dyDescent="0.3">
      <c r="A33" s="11"/>
      <c r="B33" s="12" t="s">
        <v>97</v>
      </c>
      <c r="C33" s="13">
        <v>0</v>
      </c>
      <c r="D33" s="13">
        <v>10557</v>
      </c>
      <c r="E33" s="13">
        <v>215</v>
      </c>
      <c r="F33" s="13">
        <v>28450</v>
      </c>
      <c r="G33" s="13">
        <v>0</v>
      </c>
      <c r="H33" s="13">
        <v>0</v>
      </c>
      <c r="I33" s="13">
        <v>409</v>
      </c>
      <c r="J33" s="13">
        <v>0</v>
      </c>
      <c r="K33" s="13">
        <v>0</v>
      </c>
      <c r="L33" s="13">
        <v>0</v>
      </c>
      <c r="M33" s="13">
        <v>0</v>
      </c>
      <c r="N33" s="11"/>
      <c r="O33" s="12" t="s">
        <v>97</v>
      </c>
      <c r="P33" s="13">
        <v>430</v>
      </c>
      <c r="Q33" s="13">
        <v>127</v>
      </c>
      <c r="R33" s="13">
        <v>165</v>
      </c>
      <c r="S33" s="13">
        <v>0</v>
      </c>
      <c r="T33" s="13">
        <v>0</v>
      </c>
      <c r="U33" s="13">
        <v>1115</v>
      </c>
      <c r="V33" s="13">
        <v>2629</v>
      </c>
      <c r="W33" s="13">
        <v>0</v>
      </c>
      <c r="X33" s="13">
        <v>7572</v>
      </c>
      <c r="Y33" s="13">
        <v>59943</v>
      </c>
      <c r="Z33" s="13">
        <v>0</v>
      </c>
      <c r="AA33" s="11"/>
      <c r="AB33" s="12" t="s">
        <v>97</v>
      </c>
      <c r="AC33" s="13">
        <v>0</v>
      </c>
      <c r="AD33" s="13">
        <v>4</v>
      </c>
      <c r="AE33" s="13">
        <v>10367</v>
      </c>
      <c r="AF33" s="13">
        <v>0</v>
      </c>
      <c r="AG33" s="13">
        <v>0</v>
      </c>
      <c r="AH33" s="13">
        <v>0</v>
      </c>
      <c r="AI33" s="13">
        <v>6286</v>
      </c>
      <c r="AJ33" s="13">
        <v>0</v>
      </c>
      <c r="AK33" s="13">
        <v>0</v>
      </c>
      <c r="AL33" s="13">
        <v>0</v>
      </c>
      <c r="AM33" s="11"/>
      <c r="AN33" s="12" t="s">
        <v>97</v>
      </c>
      <c r="AO33" s="13">
        <v>0</v>
      </c>
      <c r="AP33" s="13">
        <v>0</v>
      </c>
      <c r="AQ33" s="13">
        <v>2210</v>
      </c>
      <c r="AR33" s="13">
        <v>1615</v>
      </c>
      <c r="AS33" s="13">
        <v>2776.5</v>
      </c>
      <c r="AT33" s="13">
        <v>0</v>
      </c>
      <c r="AU33" s="13">
        <v>0</v>
      </c>
      <c r="AV33" s="13">
        <v>0</v>
      </c>
      <c r="AW33" s="13">
        <v>25</v>
      </c>
      <c r="AX33" s="13">
        <v>162</v>
      </c>
      <c r="AY33" s="13">
        <v>28</v>
      </c>
      <c r="AZ33" s="11"/>
      <c r="BA33" s="12" t="s">
        <v>97</v>
      </c>
      <c r="BB33" s="13">
        <v>58</v>
      </c>
      <c r="BC33" s="13">
        <v>0</v>
      </c>
      <c r="BD33" s="13">
        <v>0</v>
      </c>
      <c r="BE33" s="14">
        <v>321237.52100000001</v>
      </c>
      <c r="BF33" s="13">
        <v>14966</v>
      </c>
      <c r="BG33" s="13">
        <v>5030</v>
      </c>
      <c r="BH33" s="13">
        <v>0</v>
      </c>
      <c r="BI33" s="13">
        <v>0</v>
      </c>
      <c r="BJ33" s="13">
        <v>0</v>
      </c>
      <c r="BK33" s="13">
        <v>0</v>
      </c>
      <c r="BL33" s="13">
        <v>2850</v>
      </c>
    </row>
    <row r="34" spans="1:64" x14ac:dyDescent="0.3">
      <c r="A34" s="11" t="s">
        <v>78</v>
      </c>
      <c r="B34" s="12" t="s">
        <v>96</v>
      </c>
      <c r="C34" s="13">
        <v>0.43</v>
      </c>
      <c r="D34" s="13">
        <v>21064.95</v>
      </c>
      <c r="E34" s="13">
        <v>0</v>
      </c>
      <c r="F34" s="13">
        <v>0</v>
      </c>
      <c r="G34" s="13">
        <v>0</v>
      </c>
      <c r="H34" s="13">
        <v>0</v>
      </c>
      <c r="I34" s="13">
        <v>2641</v>
      </c>
      <c r="J34" s="13">
        <v>840</v>
      </c>
      <c r="K34" s="13">
        <v>1084.4000000000001</v>
      </c>
      <c r="L34" s="13">
        <v>0</v>
      </c>
      <c r="M34" s="13">
        <v>327</v>
      </c>
      <c r="N34" s="11" t="s">
        <v>78</v>
      </c>
      <c r="O34" s="12" t="s">
        <v>96</v>
      </c>
      <c r="P34" s="13">
        <v>3184.7</v>
      </c>
      <c r="Q34" s="13">
        <v>1758</v>
      </c>
      <c r="R34" s="13">
        <v>361.9</v>
      </c>
      <c r="S34" s="13">
        <v>1346.2</v>
      </c>
      <c r="T34" s="13">
        <v>3282.74</v>
      </c>
      <c r="U34" s="13">
        <v>2803</v>
      </c>
      <c r="V34" s="13">
        <v>8858.6</v>
      </c>
      <c r="W34" s="13">
        <v>3502.4</v>
      </c>
      <c r="X34" s="13">
        <v>444.09000000000003</v>
      </c>
      <c r="Y34" s="13">
        <v>2162.1999999999998</v>
      </c>
      <c r="Z34" s="13">
        <v>0</v>
      </c>
      <c r="AA34" s="11" t="s">
        <v>78</v>
      </c>
      <c r="AB34" s="12" t="s">
        <v>96</v>
      </c>
      <c r="AC34" s="13">
        <v>0</v>
      </c>
      <c r="AD34" s="13">
        <v>176</v>
      </c>
      <c r="AE34" s="13">
        <v>0</v>
      </c>
      <c r="AF34" s="13">
        <v>278.39999999999998</v>
      </c>
      <c r="AG34" s="13">
        <v>14739.7</v>
      </c>
      <c r="AH34" s="13">
        <v>0</v>
      </c>
      <c r="AI34" s="13">
        <v>16810</v>
      </c>
      <c r="AJ34" s="13">
        <v>23090.760000000002</v>
      </c>
      <c r="AK34" s="13">
        <v>4272.3500000000004</v>
      </c>
      <c r="AL34" s="13">
        <v>2177.4499999999998</v>
      </c>
      <c r="AM34" s="11" t="s">
        <v>78</v>
      </c>
      <c r="AN34" s="12" t="s">
        <v>96</v>
      </c>
      <c r="AO34" s="13">
        <v>0</v>
      </c>
      <c r="AP34" s="13">
        <v>0</v>
      </c>
      <c r="AQ34" s="13">
        <v>45803.1</v>
      </c>
      <c r="AR34" s="13">
        <v>1610</v>
      </c>
      <c r="AS34" s="13">
        <v>25503.93</v>
      </c>
      <c r="AT34" s="13">
        <v>2</v>
      </c>
      <c r="AU34" s="13">
        <v>1</v>
      </c>
      <c r="AV34" s="13">
        <v>0</v>
      </c>
      <c r="AW34" s="13">
        <v>0</v>
      </c>
      <c r="AX34" s="13">
        <v>3699</v>
      </c>
      <c r="AY34" s="13">
        <v>1145.4000000000001</v>
      </c>
      <c r="AZ34" s="11" t="s">
        <v>78</v>
      </c>
      <c r="BA34" s="12" t="s">
        <v>96</v>
      </c>
      <c r="BB34" s="13">
        <v>2.5</v>
      </c>
      <c r="BC34" s="13">
        <v>0</v>
      </c>
      <c r="BD34" s="13">
        <v>0</v>
      </c>
      <c r="BE34" s="13">
        <v>243647.40999999997</v>
      </c>
      <c r="BF34" s="13">
        <v>46981.32</v>
      </c>
      <c r="BG34" s="13">
        <v>81811.570000000007</v>
      </c>
      <c r="BH34" s="13">
        <v>0</v>
      </c>
      <c r="BI34" s="13">
        <v>0</v>
      </c>
      <c r="BJ34" s="13">
        <v>7</v>
      </c>
      <c r="BK34" s="13">
        <v>0</v>
      </c>
      <c r="BL34" s="13">
        <v>241</v>
      </c>
    </row>
    <row r="35" spans="1:64" x14ac:dyDescent="0.3">
      <c r="A35" s="11"/>
      <c r="B35" s="12" t="s">
        <v>97</v>
      </c>
      <c r="C35" s="13">
        <v>0</v>
      </c>
      <c r="D35" s="13">
        <v>24768.1</v>
      </c>
      <c r="E35" s="13">
        <v>137.19999999999999</v>
      </c>
      <c r="F35" s="13">
        <v>0</v>
      </c>
      <c r="G35" s="13">
        <v>0</v>
      </c>
      <c r="H35" s="13">
        <v>0</v>
      </c>
      <c r="I35" s="13">
        <v>2925</v>
      </c>
      <c r="J35" s="13">
        <v>708</v>
      </c>
      <c r="K35" s="13">
        <v>604.79999999999995</v>
      </c>
      <c r="L35" s="13">
        <v>10</v>
      </c>
      <c r="M35" s="13">
        <v>521.4</v>
      </c>
      <c r="N35" s="11"/>
      <c r="O35" s="12" t="s">
        <v>97</v>
      </c>
      <c r="P35" s="13">
        <v>2825.6</v>
      </c>
      <c r="Q35" s="13">
        <v>2822.2</v>
      </c>
      <c r="R35" s="13">
        <v>191.5</v>
      </c>
      <c r="S35" s="13">
        <v>2286</v>
      </c>
      <c r="T35" s="13">
        <v>2224.5</v>
      </c>
      <c r="U35" s="13">
        <v>5106.5</v>
      </c>
      <c r="V35" s="13">
        <v>7885</v>
      </c>
      <c r="W35" s="13">
        <v>3021.2</v>
      </c>
      <c r="X35" s="13">
        <v>448.4</v>
      </c>
      <c r="Y35" s="13">
        <v>1364.6</v>
      </c>
      <c r="Z35" s="13">
        <v>214.5</v>
      </c>
      <c r="AA35" s="11"/>
      <c r="AB35" s="12" t="s">
        <v>97</v>
      </c>
      <c r="AC35" s="13">
        <v>0</v>
      </c>
      <c r="AD35" s="13">
        <v>373</v>
      </c>
      <c r="AE35" s="13">
        <v>6</v>
      </c>
      <c r="AF35" s="13">
        <v>668</v>
      </c>
      <c r="AG35" s="13">
        <v>14979.3</v>
      </c>
      <c r="AH35" s="13">
        <v>2466</v>
      </c>
      <c r="AI35" s="13">
        <v>17120.599999999999</v>
      </c>
      <c r="AJ35" s="13">
        <v>26795.3</v>
      </c>
      <c r="AK35" s="13">
        <v>3785.6</v>
      </c>
      <c r="AL35" s="13">
        <v>2428.6999999999998</v>
      </c>
      <c r="AM35" s="11"/>
      <c r="AN35" s="12" t="s">
        <v>97</v>
      </c>
      <c r="AO35" s="13">
        <v>0</v>
      </c>
      <c r="AP35" s="13">
        <v>0</v>
      </c>
      <c r="AQ35" s="13">
        <v>31212.400000000001</v>
      </c>
      <c r="AR35" s="13">
        <v>714.7</v>
      </c>
      <c r="AS35" s="13">
        <v>23947.5</v>
      </c>
      <c r="AT35" s="13">
        <v>0</v>
      </c>
      <c r="AU35" s="13">
        <v>0</v>
      </c>
      <c r="AV35" s="13">
        <v>0</v>
      </c>
      <c r="AW35" s="13">
        <v>0</v>
      </c>
      <c r="AX35" s="13">
        <v>5494</v>
      </c>
      <c r="AY35" s="13">
        <v>837.6</v>
      </c>
      <c r="AZ35" s="11"/>
      <c r="BA35" s="12" t="s">
        <v>97</v>
      </c>
      <c r="BB35" s="13">
        <v>6.9</v>
      </c>
      <c r="BC35" s="13">
        <v>7</v>
      </c>
      <c r="BD35" s="13">
        <v>0</v>
      </c>
      <c r="BE35" s="14">
        <v>205731.47</v>
      </c>
      <c r="BF35" s="13">
        <v>28777.258999999998</v>
      </c>
      <c r="BG35" s="13">
        <v>70077.2</v>
      </c>
      <c r="BH35" s="13">
        <v>0</v>
      </c>
      <c r="BI35" s="13">
        <v>0</v>
      </c>
      <c r="BJ35" s="13">
        <v>0</v>
      </c>
      <c r="BK35" s="13">
        <v>0</v>
      </c>
      <c r="BL35" s="13">
        <v>176.7</v>
      </c>
    </row>
    <row r="36" spans="1:64" x14ac:dyDescent="0.3">
      <c r="A36" s="11" t="s">
        <v>79</v>
      </c>
      <c r="B36" s="12" t="s">
        <v>96</v>
      </c>
      <c r="C36" s="13">
        <v>0</v>
      </c>
      <c r="D36" s="13">
        <v>0</v>
      </c>
      <c r="E36" s="13">
        <v>6.39</v>
      </c>
      <c r="F36" s="13">
        <v>0</v>
      </c>
      <c r="G36" s="13">
        <v>15.05</v>
      </c>
      <c r="H36" s="13">
        <v>8.34</v>
      </c>
      <c r="I36" s="13">
        <v>0</v>
      </c>
      <c r="J36" s="13">
        <v>0</v>
      </c>
      <c r="K36" s="13">
        <v>693.65000000000009</v>
      </c>
      <c r="L36" s="13">
        <v>0</v>
      </c>
      <c r="M36" s="13">
        <v>789.69999999999993</v>
      </c>
      <c r="N36" s="11" t="s">
        <v>79</v>
      </c>
      <c r="O36" s="12" t="s">
        <v>96</v>
      </c>
      <c r="P36" s="13">
        <v>437.1</v>
      </c>
      <c r="Q36" s="13">
        <v>93.61</v>
      </c>
      <c r="R36" s="13">
        <v>32.200000000000003</v>
      </c>
      <c r="S36" s="13">
        <v>0</v>
      </c>
      <c r="T36" s="13">
        <v>0</v>
      </c>
      <c r="U36" s="13">
        <v>3974.8999999999996</v>
      </c>
      <c r="V36" s="13">
        <v>209.69</v>
      </c>
      <c r="W36" s="13">
        <v>119.19999999999999</v>
      </c>
      <c r="X36" s="13">
        <v>43</v>
      </c>
      <c r="Y36" s="13">
        <v>0</v>
      </c>
      <c r="Z36" s="13">
        <v>0</v>
      </c>
      <c r="AA36" s="11" t="s">
        <v>79</v>
      </c>
      <c r="AB36" s="12" t="s">
        <v>96</v>
      </c>
      <c r="AC36" s="13">
        <v>0</v>
      </c>
      <c r="AD36" s="13">
        <v>0</v>
      </c>
      <c r="AE36" s="13">
        <v>0</v>
      </c>
      <c r="AF36" s="13">
        <v>0</v>
      </c>
      <c r="AG36" s="13">
        <v>849.6</v>
      </c>
      <c r="AH36" s="13">
        <v>0</v>
      </c>
      <c r="AI36" s="13">
        <v>127</v>
      </c>
      <c r="AJ36" s="13">
        <v>387.12</v>
      </c>
      <c r="AK36" s="13">
        <v>47.2</v>
      </c>
      <c r="AL36" s="13">
        <v>122.8</v>
      </c>
      <c r="AM36" s="11" t="s">
        <v>79</v>
      </c>
      <c r="AN36" s="12" t="s">
        <v>96</v>
      </c>
      <c r="AO36" s="13">
        <v>0</v>
      </c>
      <c r="AP36" s="13">
        <v>0</v>
      </c>
      <c r="AQ36" s="13">
        <v>0</v>
      </c>
      <c r="AR36" s="13">
        <v>0</v>
      </c>
      <c r="AS36" s="13">
        <v>968.32999999999993</v>
      </c>
      <c r="AT36" s="13">
        <v>0</v>
      </c>
      <c r="AU36" s="13">
        <v>0</v>
      </c>
      <c r="AV36" s="13">
        <v>0</v>
      </c>
      <c r="AW36" s="13">
        <v>0</v>
      </c>
      <c r="AX36" s="13">
        <v>0</v>
      </c>
      <c r="AY36" s="13">
        <v>39.65</v>
      </c>
      <c r="AZ36" s="11" t="s">
        <v>79</v>
      </c>
      <c r="BA36" s="12" t="s">
        <v>96</v>
      </c>
      <c r="BB36" s="13">
        <v>0</v>
      </c>
      <c r="BC36" s="13">
        <v>0</v>
      </c>
      <c r="BD36" s="13">
        <v>0</v>
      </c>
      <c r="BE36" s="13">
        <v>0</v>
      </c>
      <c r="BF36" s="13">
        <v>109</v>
      </c>
      <c r="BG36" s="13">
        <v>7711.5389999999998</v>
      </c>
      <c r="BH36" s="13">
        <v>0</v>
      </c>
      <c r="BI36" s="13">
        <v>0</v>
      </c>
      <c r="BJ36" s="13">
        <v>0</v>
      </c>
      <c r="BK36" s="13">
        <v>0</v>
      </c>
      <c r="BL36" s="13">
        <v>0</v>
      </c>
    </row>
    <row r="37" spans="1:64" x14ac:dyDescent="0.3">
      <c r="A37" s="11"/>
      <c r="B37" s="12" t="s">
        <v>97</v>
      </c>
      <c r="C37" s="13">
        <v>0</v>
      </c>
      <c r="D37" s="13">
        <v>16.14</v>
      </c>
      <c r="E37" s="13">
        <v>6.26</v>
      </c>
      <c r="F37" s="13">
        <v>0</v>
      </c>
      <c r="G37" s="13">
        <v>20.23</v>
      </c>
      <c r="H37" s="13">
        <v>2.0699999999999998</v>
      </c>
      <c r="I37" s="13">
        <v>0</v>
      </c>
      <c r="J37" s="13">
        <v>0</v>
      </c>
      <c r="K37" s="13">
        <v>861.7</v>
      </c>
      <c r="L37" s="13">
        <v>0</v>
      </c>
      <c r="M37" s="13">
        <v>633.05000000000007</v>
      </c>
      <c r="N37" s="11"/>
      <c r="O37" s="12" t="s">
        <v>97</v>
      </c>
      <c r="P37" s="13">
        <v>316.32</v>
      </c>
      <c r="Q37" s="13">
        <v>93.93</v>
      </c>
      <c r="R37" s="13">
        <v>26.57</v>
      </c>
      <c r="S37" s="13">
        <v>0</v>
      </c>
      <c r="T37" s="13">
        <v>0</v>
      </c>
      <c r="U37" s="13">
        <v>2895.1</v>
      </c>
      <c r="V37" s="13">
        <v>42.8</v>
      </c>
      <c r="W37" s="13">
        <v>105</v>
      </c>
      <c r="X37" s="13">
        <v>38</v>
      </c>
      <c r="Y37" s="13">
        <v>0</v>
      </c>
      <c r="Z37" s="13">
        <v>0</v>
      </c>
      <c r="AA37" s="11"/>
      <c r="AB37" s="12" t="s">
        <v>97</v>
      </c>
      <c r="AC37" s="13">
        <v>0</v>
      </c>
      <c r="AD37" s="13">
        <v>0</v>
      </c>
      <c r="AE37" s="13">
        <v>0</v>
      </c>
      <c r="AF37" s="13">
        <v>0</v>
      </c>
      <c r="AG37" s="13">
        <v>1055.5</v>
      </c>
      <c r="AH37" s="13">
        <v>0</v>
      </c>
      <c r="AI37" s="13">
        <v>127.60000000000001</v>
      </c>
      <c r="AJ37" s="13">
        <v>367.17900000000003</v>
      </c>
      <c r="AK37" s="13">
        <v>37</v>
      </c>
      <c r="AL37" s="13">
        <v>111</v>
      </c>
      <c r="AM37" s="11"/>
      <c r="AN37" s="12" t="s">
        <v>97</v>
      </c>
      <c r="AO37" s="13">
        <v>0</v>
      </c>
      <c r="AP37" s="13">
        <v>0</v>
      </c>
      <c r="AQ37" s="13">
        <v>169.19</v>
      </c>
      <c r="AR37" s="13">
        <v>0</v>
      </c>
      <c r="AS37" s="13">
        <v>931.66</v>
      </c>
      <c r="AT37" s="13">
        <v>0</v>
      </c>
      <c r="AU37" s="13">
        <v>0</v>
      </c>
      <c r="AV37" s="13">
        <v>0</v>
      </c>
      <c r="AW37" s="13">
        <v>0</v>
      </c>
      <c r="AX37" s="13">
        <v>0</v>
      </c>
      <c r="AY37" s="13">
        <v>0</v>
      </c>
      <c r="AZ37" s="11"/>
      <c r="BA37" s="12" t="s">
        <v>97</v>
      </c>
      <c r="BB37" s="13">
        <v>0</v>
      </c>
      <c r="BC37" s="13">
        <v>0</v>
      </c>
      <c r="BD37" s="13">
        <v>0</v>
      </c>
      <c r="BE37" s="13">
        <v>0</v>
      </c>
      <c r="BF37" s="13">
        <v>101</v>
      </c>
      <c r="BG37" s="13">
        <v>6174.8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</row>
    <row r="38" spans="1:64" x14ac:dyDescent="0.3">
      <c r="A38" s="11" t="s">
        <v>80</v>
      </c>
      <c r="B38" s="12" t="s">
        <v>96</v>
      </c>
      <c r="C38" s="13">
        <v>0</v>
      </c>
      <c r="D38" s="13">
        <v>16743</v>
      </c>
      <c r="E38" s="13">
        <v>0</v>
      </c>
      <c r="F38" s="13">
        <v>13292</v>
      </c>
      <c r="G38" s="13">
        <v>0</v>
      </c>
      <c r="H38" s="13">
        <v>0</v>
      </c>
      <c r="I38" s="13">
        <v>0</v>
      </c>
      <c r="J38" s="13">
        <v>0</v>
      </c>
      <c r="K38" s="13">
        <v>107</v>
      </c>
      <c r="L38" s="13">
        <v>0</v>
      </c>
      <c r="M38" s="13">
        <v>0</v>
      </c>
      <c r="N38" s="11" t="s">
        <v>80</v>
      </c>
      <c r="O38" s="12" t="s">
        <v>96</v>
      </c>
      <c r="P38" s="13">
        <v>67</v>
      </c>
      <c r="Q38" s="13">
        <v>109</v>
      </c>
      <c r="R38" s="13">
        <v>0</v>
      </c>
      <c r="S38" s="13">
        <v>0</v>
      </c>
      <c r="T38" s="13">
        <v>0</v>
      </c>
      <c r="U38" s="13">
        <v>0</v>
      </c>
      <c r="V38" s="13">
        <v>4009</v>
      </c>
      <c r="W38" s="13">
        <v>737</v>
      </c>
      <c r="X38" s="13">
        <v>48531</v>
      </c>
      <c r="Y38" s="13">
        <v>672</v>
      </c>
      <c r="Z38" s="13">
        <v>2572.3199999999997</v>
      </c>
      <c r="AA38" s="11" t="s">
        <v>80</v>
      </c>
      <c r="AB38" s="12" t="s">
        <v>96</v>
      </c>
      <c r="AC38" s="13">
        <v>3435</v>
      </c>
      <c r="AD38" s="13">
        <v>29</v>
      </c>
      <c r="AE38" s="13">
        <v>2244</v>
      </c>
      <c r="AF38" s="13">
        <v>633</v>
      </c>
      <c r="AG38" s="13">
        <v>641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1" t="s">
        <v>80</v>
      </c>
      <c r="AN38" s="12" t="s">
        <v>96</v>
      </c>
      <c r="AO38" s="13">
        <v>0</v>
      </c>
      <c r="AP38" s="13">
        <v>18764</v>
      </c>
      <c r="AQ38" s="13">
        <v>0</v>
      </c>
      <c r="AR38" s="13">
        <v>73679</v>
      </c>
      <c r="AS38" s="13">
        <v>0</v>
      </c>
      <c r="AT38" s="13">
        <v>0</v>
      </c>
      <c r="AU38" s="13">
        <v>0</v>
      </c>
      <c r="AV38" s="13">
        <v>0</v>
      </c>
      <c r="AW38" s="13">
        <v>72</v>
      </c>
      <c r="AX38" s="13">
        <v>0</v>
      </c>
      <c r="AY38" s="13">
        <v>0</v>
      </c>
      <c r="AZ38" s="11" t="s">
        <v>80</v>
      </c>
      <c r="BA38" s="12" t="s">
        <v>96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</row>
    <row r="39" spans="1:64" x14ac:dyDescent="0.3">
      <c r="A39" s="11"/>
      <c r="B39" s="12" t="s">
        <v>97</v>
      </c>
      <c r="C39" s="13">
        <v>0</v>
      </c>
      <c r="D39" s="13">
        <v>15209</v>
      </c>
      <c r="E39" s="13">
        <v>0</v>
      </c>
      <c r="F39" s="13">
        <v>12936</v>
      </c>
      <c r="G39" s="13">
        <v>0</v>
      </c>
      <c r="H39" s="13">
        <v>0</v>
      </c>
      <c r="I39" s="13">
        <v>0</v>
      </c>
      <c r="J39" s="13">
        <v>0</v>
      </c>
      <c r="K39" s="13">
        <v>94</v>
      </c>
      <c r="L39" s="13">
        <v>0</v>
      </c>
      <c r="M39" s="13">
        <v>0</v>
      </c>
      <c r="N39" s="11"/>
      <c r="O39" s="12" t="s">
        <v>97</v>
      </c>
      <c r="P39" s="13">
        <v>65</v>
      </c>
      <c r="Q39" s="13">
        <v>115</v>
      </c>
      <c r="R39" s="13">
        <v>0</v>
      </c>
      <c r="S39" s="13">
        <v>0</v>
      </c>
      <c r="T39" s="13">
        <v>0</v>
      </c>
      <c r="U39" s="13">
        <v>0</v>
      </c>
      <c r="V39" s="13">
        <v>264</v>
      </c>
      <c r="W39" s="13">
        <v>745</v>
      </c>
      <c r="X39" s="13">
        <v>48894</v>
      </c>
      <c r="Y39" s="13">
        <v>681</v>
      </c>
      <c r="Z39" s="13">
        <v>2625</v>
      </c>
      <c r="AA39" s="11"/>
      <c r="AB39" s="12" t="s">
        <v>97</v>
      </c>
      <c r="AC39" s="13">
        <v>3531</v>
      </c>
      <c r="AD39" s="13">
        <v>29</v>
      </c>
      <c r="AE39" s="13">
        <v>2241</v>
      </c>
      <c r="AF39" s="13">
        <v>633</v>
      </c>
      <c r="AG39" s="13">
        <v>630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1"/>
      <c r="AN39" s="12" t="s">
        <v>97</v>
      </c>
      <c r="AO39" s="13">
        <v>0</v>
      </c>
      <c r="AP39" s="13">
        <v>18778</v>
      </c>
      <c r="AQ39" s="13">
        <v>0</v>
      </c>
      <c r="AR39" s="13">
        <v>77323</v>
      </c>
      <c r="AS39" s="13">
        <v>0</v>
      </c>
      <c r="AT39" s="13">
        <v>0</v>
      </c>
      <c r="AU39" s="13">
        <v>0</v>
      </c>
      <c r="AV39" s="13">
        <v>0</v>
      </c>
      <c r="AW39" s="13">
        <v>133</v>
      </c>
      <c r="AX39" s="13">
        <v>0</v>
      </c>
      <c r="AY39" s="13">
        <v>0</v>
      </c>
      <c r="AZ39" s="11"/>
      <c r="BA39" s="12" t="s">
        <v>97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</row>
    <row r="40" spans="1:64" x14ac:dyDescent="0.3">
      <c r="A40" s="11" t="s">
        <v>81</v>
      </c>
      <c r="B40" s="12" t="s">
        <v>96</v>
      </c>
      <c r="C40" s="13">
        <v>0</v>
      </c>
      <c r="D40" s="13">
        <v>10939</v>
      </c>
      <c r="E40" s="13">
        <v>0</v>
      </c>
      <c r="F40" s="13">
        <v>2635.5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1" t="s">
        <v>81</v>
      </c>
      <c r="O40" s="12" t="s">
        <v>96</v>
      </c>
      <c r="P40" s="13">
        <v>0</v>
      </c>
      <c r="Q40" s="13">
        <v>0</v>
      </c>
      <c r="R40" s="13">
        <v>0</v>
      </c>
      <c r="S40" s="13">
        <v>0</v>
      </c>
      <c r="T40" s="13">
        <v>0</v>
      </c>
      <c r="U40" s="13">
        <v>0</v>
      </c>
      <c r="V40" s="13">
        <v>0</v>
      </c>
      <c r="W40" s="13">
        <v>0</v>
      </c>
      <c r="X40" s="13">
        <v>4488</v>
      </c>
      <c r="Y40" s="13">
        <v>0</v>
      </c>
      <c r="Z40" s="13">
        <v>4227</v>
      </c>
      <c r="AA40" s="11" t="s">
        <v>81</v>
      </c>
      <c r="AB40" s="12" t="s">
        <v>96</v>
      </c>
      <c r="AC40" s="13">
        <v>715.65</v>
      </c>
      <c r="AD40" s="13">
        <v>0</v>
      </c>
      <c r="AE40" s="13">
        <v>112.04999999999998</v>
      </c>
      <c r="AF40" s="13">
        <v>0</v>
      </c>
      <c r="AG40" s="13">
        <v>0</v>
      </c>
      <c r="AH40" s="13">
        <v>0</v>
      </c>
      <c r="AI40" s="13">
        <v>0</v>
      </c>
      <c r="AJ40" s="13">
        <v>0</v>
      </c>
      <c r="AK40" s="13">
        <v>0</v>
      </c>
      <c r="AL40" s="13">
        <v>0</v>
      </c>
      <c r="AM40" s="11" t="s">
        <v>81</v>
      </c>
      <c r="AN40" s="12" t="s">
        <v>96</v>
      </c>
      <c r="AO40" s="13">
        <v>0</v>
      </c>
      <c r="AP40" s="13">
        <v>0</v>
      </c>
      <c r="AQ40" s="13">
        <v>0</v>
      </c>
      <c r="AR40" s="13">
        <v>2486</v>
      </c>
      <c r="AS40" s="13">
        <v>70.650000000000006</v>
      </c>
      <c r="AT40" s="13">
        <v>0</v>
      </c>
      <c r="AU40" s="13">
        <v>0</v>
      </c>
      <c r="AV40" s="13">
        <v>0</v>
      </c>
      <c r="AW40" s="13">
        <v>45.36</v>
      </c>
      <c r="AX40" s="13">
        <v>0</v>
      </c>
      <c r="AY40" s="13">
        <v>0</v>
      </c>
      <c r="AZ40" s="11" t="s">
        <v>81</v>
      </c>
      <c r="BA40" s="12" t="s">
        <v>96</v>
      </c>
      <c r="BB40" s="13">
        <v>0</v>
      </c>
      <c r="BC40" s="13">
        <v>0</v>
      </c>
      <c r="BD40" s="13">
        <v>0</v>
      </c>
      <c r="BE40" s="13">
        <v>0</v>
      </c>
      <c r="BF40" s="13">
        <v>0</v>
      </c>
      <c r="BG40" s="13">
        <v>0</v>
      </c>
      <c r="BH40" s="13">
        <v>0</v>
      </c>
      <c r="BI40" s="13">
        <v>0</v>
      </c>
      <c r="BJ40" s="13">
        <v>0</v>
      </c>
      <c r="BK40" s="13">
        <v>0</v>
      </c>
      <c r="BL40" s="13">
        <v>0</v>
      </c>
    </row>
    <row r="41" spans="1:64" x14ac:dyDescent="0.3">
      <c r="A41" s="11"/>
      <c r="B41" s="12" t="s">
        <v>97</v>
      </c>
      <c r="C41" s="13">
        <v>0</v>
      </c>
      <c r="D41" s="13">
        <v>13463</v>
      </c>
      <c r="E41" s="13">
        <v>0</v>
      </c>
      <c r="F41" s="13">
        <v>3571.7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1"/>
      <c r="O41" s="12" t="s">
        <v>97</v>
      </c>
      <c r="P41" s="13">
        <v>0</v>
      </c>
      <c r="Q41" s="13">
        <v>0</v>
      </c>
      <c r="R41" s="13">
        <v>0</v>
      </c>
      <c r="S41" s="13">
        <v>0</v>
      </c>
      <c r="T41" s="13">
        <v>0</v>
      </c>
      <c r="U41" s="13">
        <v>0</v>
      </c>
      <c r="V41" s="13">
        <v>0</v>
      </c>
      <c r="W41" s="13">
        <v>0</v>
      </c>
      <c r="X41" s="13">
        <v>5101</v>
      </c>
      <c r="Y41" s="13">
        <v>0</v>
      </c>
      <c r="Z41" s="13">
        <v>5143</v>
      </c>
      <c r="AA41" s="11"/>
      <c r="AB41" s="12" t="s">
        <v>97</v>
      </c>
      <c r="AC41" s="13">
        <v>1027.5</v>
      </c>
      <c r="AD41" s="13">
        <v>0</v>
      </c>
      <c r="AE41" s="13">
        <v>100.9</v>
      </c>
      <c r="AF41" s="13">
        <v>0</v>
      </c>
      <c r="AG41" s="13">
        <v>0</v>
      </c>
      <c r="AH41" s="13">
        <v>0</v>
      </c>
      <c r="AI41" s="13">
        <v>0</v>
      </c>
      <c r="AJ41" s="13">
        <v>0</v>
      </c>
      <c r="AK41" s="13">
        <v>0</v>
      </c>
      <c r="AL41" s="13">
        <v>0</v>
      </c>
      <c r="AM41" s="11"/>
      <c r="AN41" s="12" t="s">
        <v>97</v>
      </c>
      <c r="AO41" s="13">
        <v>0</v>
      </c>
      <c r="AP41" s="13">
        <v>0</v>
      </c>
      <c r="AQ41" s="13">
        <v>0</v>
      </c>
      <c r="AR41" s="13">
        <v>3165</v>
      </c>
      <c r="AS41" s="13">
        <v>75.990000000000009</v>
      </c>
      <c r="AT41" s="13">
        <v>0</v>
      </c>
      <c r="AU41" s="13">
        <v>0</v>
      </c>
      <c r="AV41" s="13">
        <v>0</v>
      </c>
      <c r="AW41" s="13">
        <v>65.92</v>
      </c>
      <c r="AX41" s="13">
        <v>0</v>
      </c>
      <c r="AY41" s="13">
        <v>0</v>
      </c>
      <c r="AZ41" s="11"/>
      <c r="BA41" s="12" t="s">
        <v>97</v>
      </c>
      <c r="BB41" s="13">
        <v>0</v>
      </c>
      <c r="BC41" s="13">
        <v>0</v>
      </c>
      <c r="BD41" s="13">
        <v>0</v>
      </c>
      <c r="BE41" s="13">
        <v>0</v>
      </c>
      <c r="BF41" s="13">
        <v>0</v>
      </c>
      <c r="BG41" s="13">
        <v>0</v>
      </c>
      <c r="BH41" s="13">
        <v>0</v>
      </c>
      <c r="BI41" s="13">
        <v>0</v>
      </c>
      <c r="BJ41" s="13">
        <v>0</v>
      </c>
      <c r="BK41" s="13">
        <v>0</v>
      </c>
      <c r="BL41" s="13">
        <v>0</v>
      </c>
    </row>
    <row r="42" spans="1:64" x14ac:dyDescent="0.3">
      <c r="A42" s="11" t="s">
        <v>82</v>
      </c>
      <c r="B42" s="12" t="s">
        <v>96</v>
      </c>
      <c r="C42" s="13">
        <v>2.93</v>
      </c>
      <c r="D42" s="13">
        <v>76.92</v>
      </c>
      <c r="E42" s="13">
        <v>24.39</v>
      </c>
      <c r="F42" s="13">
        <v>0</v>
      </c>
      <c r="G42" s="13">
        <v>0</v>
      </c>
      <c r="H42" s="13">
        <v>0</v>
      </c>
      <c r="I42" s="13">
        <v>0</v>
      </c>
      <c r="J42" s="13">
        <v>0</v>
      </c>
      <c r="K42" s="13">
        <v>0</v>
      </c>
      <c r="L42" s="13">
        <v>0</v>
      </c>
      <c r="M42" s="13">
        <v>0</v>
      </c>
      <c r="N42" s="11" t="s">
        <v>82</v>
      </c>
      <c r="O42" s="12" t="s">
        <v>96</v>
      </c>
      <c r="P42" s="13">
        <v>48.269999999999996</v>
      </c>
      <c r="Q42" s="13">
        <v>39.910000000000004</v>
      </c>
      <c r="R42" s="13">
        <v>37.5</v>
      </c>
      <c r="S42" s="13">
        <v>50.11</v>
      </c>
      <c r="T42" s="13">
        <v>0</v>
      </c>
      <c r="U42" s="13">
        <v>341.51</v>
      </c>
      <c r="V42" s="13">
        <v>284.76</v>
      </c>
      <c r="W42" s="13">
        <v>293.52</v>
      </c>
      <c r="X42" s="13">
        <v>1.86</v>
      </c>
      <c r="Y42" s="13">
        <v>19.59</v>
      </c>
      <c r="Z42" s="13">
        <v>0</v>
      </c>
      <c r="AA42" s="11" t="s">
        <v>82</v>
      </c>
      <c r="AB42" s="12" t="s">
        <v>96</v>
      </c>
      <c r="AC42" s="13">
        <v>0</v>
      </c>
      <c r="AD42" s="13">
        <v>0</v>
      </c>
      <c r="AE42" s="13">
        <v>0</v>
      </c>
      <c r="AF42" s="13">
        <v>17.920000000000002</v>
      </c>
      <c r="AG42" s="13">
        <v>0</v>
      </c>
      <c r="AH42" s="13">
        <v>0</v>
      </c>
      <c r="AI42" s="13">
        <v>134.84</v>
      </c>
      <c r="AJ42" s="13">
        <v>235.92500000000001</v>
      </c>
      <c r="AK42" s="13">
        <v>81.2</v>
      </c>
      <c r="AL42" s="13">
        <v>484.13900000000001</v>
      </c>
      <c r="AM42" s="11" t="s">
        <v>82</v>
      </c>
      <c r="AN42" s="12" t="s">
        <v>96</v>
      </c>
      <c r="AO42" s="13">
        <v>0</v>
      </c>
      <c r="AP42" s="13">
        <v>0</v>
      </c>
      <c r="AQ42" s="13">
        <v>1859.5990000000002</v>
      </c>
      <c r="AR42" s="13">
        <v>0</v>
      </c>
      <c r="AS42" s="13">
        <v>8.35</v>
      </c>
      <c r="AT42" s="13">
        <v>0</v>
      </c>
      <c r="AU42" s="13">
        <v>0</v>
      </c>
      <c r="AV42" s="13">
        <v>0</v>
      </c>
      <c r="AW42" s="13">
        <v>0</v>
      </c>
      <c r="AX42" s="13">
        <v>0</v>
      </c>
      <c r="AY42" s="13">
        <v>0</v>
      </c>
      <c r="AZ42" s="11" t="s">
        <v>82</v>
      </c>
      <c r="BA42" s="12" t="s">
        <v>96</v>
      </c>
      <c r="BB42" s="13">
        <v>0</v>
      </c>
      <c r="BC42" s="13">
        <v>0</v>
      </c>
      <c r="BD42" s="13">
        <v>0</v>
      </c>
      <c r="BE42" s="13">
        <v>0</v>
      </c>
      <c r="BF42" s="13">
        <v>103916.59</v>
      </c>
      <c r="BG42" s="13">
        <v>1914.6000000000001</v>
      </c>
      <c r="BH42" s="13">
        <v>0</v>
      </c>
      <c r="BI42" s="13">
        <v>0</v>
      </c>
      <c r="BJ42" s="13">
        <v>0</v>
      </c>
      <c r="BK42" s="13">
        <v>74.319000000000003</v>
      </c>
      <c r="BL42" s="13">
        <v>0</v>
      </c>
    </row>
    <row r="43" spans="1:64" x14ac:dyDescent="0.3">
      <c r="A43" s="11"/>
      <c r="B43" s="12" t="s">
        <v>97</v>
      </c>
      <c r="C43" s="13">
        <v>0</v>
      </c>
      <c r="D43" s="13">
        <v>80.876000000000005</v>
      </c>
      <c r="E43" s="13">
        <v>23.109000000000002</v>
      </c>
      <c r="F43" s="13">
        <v>0</v>
      </c>
      <c r="G43" s="13">
        <v>0</v>
      </c>
      <c r="H43" s="13">
        <v>0</v>
      </c>
      <c r="I43" s="13">
        <v>0</v>
      </c>
      <c r="J43" s="13">
        <v>0</v>
      </c>
      <c r="K43" s="13">
        <v>0</v>
      </c>
      <c r="L43" s="13">
        <v>0</v>
      </c>
      <c r="M43" s="13">
        <v>0</v>
      </c>
      <c r="N43" s="11"/>
      <c r="O43" s="12" t="s">
        <v>97</v>
      </c>
      <c r="P43" s="13">
        <v>28.36</v>
      </c>
      <c r="Q43" s="13">
        <v>0</v>
      </c>
      <c r="R43" s="13">
        <v>11.589</v>
      </c>
      <c r="S43" s="13">
        <v>110.06</v>
      </c>
      <c r="T43" s="13">
        <v>0</v>
      </c>
      <c r="U43" s="13">
        <v>277.52999999999997</v>
      </c>
      <c r="V43" s="13">
        <v>259.988</v>
      </c>
      <c r="W43" s="13">
        <v>401.81900000000002</v>
      </c>
      <c r="X43" s="13">
        <v>0</v>
      </c>
      <c r="Y43" s="13">
        <v>46.588000000000001</v>
      </c>
      <c r="Z43" s="13">
        <v>0</v>
      </c>
      <c r="AA43" s="11"/>
      <c r="AB43" s="12" t="s">
        <v>97</v>
      </c>
      <c r="AC43" s="13">
        <v>0</v>
      </c>
      <c r="AD43" s="13">
        <v>0</v>
      </c>
      <c r="AE43" s="13">
        <v>0</v>
      </c>
      <c r="AF43" s="13">
        <v>0</v>
      </c>
      <c r="AG43" s="13">
        <v>0</v>
      </c>
      <c r="AH43" s="13">
        <v>0</v>
      </c>
      <c r="AI43" s="13">
        <v>702.52800000000002</v>
      </c>
      <c r="AJ43" s="13">
        <v>240.084</v>
      </c>
      <c r="AK43" s="13">
        <v>58.185999999999993</v>
      </c>
      <c r="AL43" s="13">
        <v>577.95400000000006</v>
      </c>
      <c r="AM43" s="11"/>
      <c r="AN43" s="12" t="s">
        <v>97</v>
      </c>
      <c r="AO43" s="13">
        <v>0</v>
      </c>
      <c r="AP43" s="13">
        <v>0</v>
      </c>
      <c r="AQ43" s="13">
        <v>1297.2950000000001</v>
      </c>
      <c r="AR43" s="13">
        <v>0</v>
      </c>
      <c r="AS43" s="13">
        <v>0</v>
      </c>
      <c r="AT43" s="13">
        <v>0</v>
      </c>
      <c r="AU43" s="13">
        <v>0</v>
      </c>
      <c r="AV43" s="13">
        <v>0</v>
      </c>
      <c r="AW43" s="13">
        <v>0</v>
      </c>
      <c r="AX43" s="13">
        <v>0</v>
      </c>
      <c r="AY43" s="13">
        <v>0</v>
      </c>
      <c r="AZ43" s="11"/>
      <c r="BA43" s="12" t="s">
        <v>97</v>
      </c>
      <c r="BB43" s="13">
        <v>0</v>
      </c>
      <c r="BC43" s="13">
        <v>0</v>
      </c>
      <c r="BD43" s="13">
        <v>0</v>
      </c>
      <c r="BE43" s="13">
        <v>0</v>
      </c>
      <c r="BF43" s="13">
        <v>124035.94</v>
      </c>
      <c r="BG43" s="13">
        <v>1158.3699999999999</v>
      </c>
      <c r="BH43" s="13">
        <v>0</v>
      </c>
      <c r="BI43" s="13">
        <v>0</v>
      </c>
      <c r="BJ43" s="13">
        <v>0</v>
      </c>
      <c r="BK43" s="13">
        <v>56.768999999999998</v>
      </c>
      <c r="BL43" s="13">
        <v>0</v>
      </c>
    </row>
    <row r="44" spans="1:64" x14ac:dyDescent="0.3">
      <c r="A44" s="11" t="s">
        <v>83</v>
      </c>
      <c r="B44" s="12" t="s">
        <v>96</v>
      </c>
      <c r="C44" s="13">
        <v>0</v>
      </c>
      <c r="D44" s="13">
        <v>2507.9880000000003</v>
      </c>
      <c r="E44" s="13">
        <v>0</v>
      </c>
      <c r="F44" s="13">
        <v>871.53</v>
      </c>
      <c r="G44" s="13">
        <v>0</v>
      </c>
      <c r="H44" s="13">
        <v>0</v>
      </c>
      <c r="I44" s="13">
        <v>0</v>
      </c>
      <c r="J44" s="13">
        <v>0</v>
      </c>
      <c r="K44" s="13">
        <v>637.16000000000008</v>
      </c>
      <c r="L44" s="13">
        <v>0</v>
      </c>
      <c r="M44" s="13">
        <v>0</v>
      </c>
      <c r="N44" s="11" t="s">
        <v>83</v>
      </c>
      <c r="O44" s="12" t="s">
        <v>96</v>
      </c>
      <c r="P44" s="13">
        <v>0</v>
      </c>
      <c r="Q44" s="13">
        <v>1487</v>
      </c>
      <c r="R44" s="13">
        <v>50.1</v>
      </c>
      <c r="S44" s="13">
        <v>0</v>
      </c>
      <c r="T44" s="13">
        <v>0</v>
      </c>
      <c r="U44" s="13">
        <v>0</v>
      </c>
      <c r="V44" s="13">
        <v>954</v>
      </c>
      <c r="W44" s="13">
        <v>616.04899999999998</v>
      </c>
      <c r="X44" s="13">
        <v>12628.48</v>
      </c>
      <c r="Y44" s="13">
        <v>70</v>
      </c>
      <c r="Z44" s="13">
        <v>405.5</v>
      </c>
      <c r="AA44" s="11" t="s">
        <v>83</v>
      </c>
      <c r="AB44" s="12" t="s">
        <v>96</v>
      </c>
      <c r="AC44" s="13">
        <v>21.38</v>
      </c>
      <c r="AD44" s="13">
        <v>3642.35</v>
      </c>
      <c r="AE44" s="13">
        <v>0</v>
      </c>
      <c r="AF44" s="13">
        <v>0</v>
      </c>
      <c r="AG44" s="13">
        <v>0</v>
      </c>
      <c r="AH44" s="13">
        <v>0</v>
      </c>
      <c r="AI44" s="13">
        <v>0</v>
      </c>
      <c r="AJ44" s="13">
        <v>0</v>
      </c>
      <c r="AK44" s="13">
        <v>0</v>
      </c>
      <c r="AL44" s="13">
        <v>0</v>
      </c>
      <c r="AM44" s="11" t="s">
        <v>83</v>
      </c>
      <c r="AN44" s="12" t="s">
        <v>96</v>
      </c>
      <c r="AO44" s="13">
        <v>0</v>
      </c>
      <c r="AP44" s="13">
        <v>0</v>
      </c>
      <c r="AQ44" s="13">
        <v>19271.7</v>
      </c>
      <c r="AR44" s="13">
        <v>10297.949000000001</v>
      </c>
      <c r="AS44" s="13">
        <v>0</v>
      </c>
      <c r="AT44" s="13">
        <v>0</v>
      </c>
      <c r="AU44" s="13">
        <v>0</v>
      </c>
      <c r="AV44" s="13">
        <v>0</v>
      </c>
      <c r="AW44" s="13">
        <v>833.73</v>
      </c>
      <c r="AX44" s="13">
        <v>0</v>
      </c>
      <c r="AY44" s="13">
        <v>151.94</v>
      </c>
      <c r="AZ44" s="11" t="s">
        <v>83</v>
      </c>
      <c r="BA44" s="12" t="s">
        <v>96</v>
      </c>
      <c r="BB44" s="13">
        <v>0</v>
      </c>
      <c r="BC44" s="13">
        <v>0</v>
      </c>
      <c r="BD44" s="13">
        <v>0</v>
      </c>
      <c r="BE44" s="13">
        <v>0</v>
      </c>
      <c r="BF44" s="13">
        <v>526.42899999999997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0</v>
      </c>
    </row>
    <row r="45" spans="1:64" x14ac:dyDescent="0.3">
      <c r="A45" s="11"/>
      <c r="B45" s="12" t="s">
        <v>97</v>
      </c>
      <c r="C45" s="13">
        <v>0</v>
      </c>
      <c r="D45" s="13">
        <v>2356.049</v>
      </c>
      <c r="E45" s="13">
        <v>0</v>
      </c>
      <c r="F45" s="13">
        <v>715.58999999999992</v>
      </c>
      <c r="G45" s="13">
        <v>0</v>
      </c>
      <c r="H45" s="13">
        <v>0</v>
      </c>
      <c r="I45" s="13">
        <v>0</v>
      </c>
      <c r="J45" s="13">
        <v>0</v>
      </c>
      <c r="K45" s="13">
        <v>630.70800000000008</v>
      </c>
      <c r="L45" s="13">
        <v>0</v>
      </c>
      <c r="M45" s="13">
        <v>0</v>
      </c>
      <c r="N45" s="11"/>
      <c r="O45" s="12" t="s">
        <v>97</v>
      </c>
      <c r="P45" s="13">
        <v>0</v>
      </c>
      <c r="Q45" s="13">
        <v>2060.5500000000002</v>
      </c>
      <c r="R45" s="13">
        <v>174.8</v>
      </c>
      <c r="S45" s="13">
        <v>0</v>
      </c>
      <c r="T45" s="13">
        <v>0</v>
      </c>
      <c r="U45" s="13">
        <v>0</v>
      </c>
      <c r="V45" s="13">
        <v>1626</v>
      </c>
      <c r="W45" s="13">
        <v>649.5</v>
      </c>
      <c r="X45" s="13">
        <v>13262.369000000001</v>
      </c>
      <c r="Y45" s="13">
        <v>76</v>
      </c>
      <c r="Z45" s="13">
        <v>285.83</v>
      </c>
      <c r="AA45" s="11"/>
      <c r="AB45" s="12" t="s">
        <v>97</v>
      </c>
      <c r="AC45" s="13">
        <v>315.56</v>
      </c>
      <c r="AD45" s="13">
        <v>3911.8</v>
      </c>
      <c r="AE45" s="13">
        <v>0</v>
      </c>
      <c r="AF45" s="13">
        <v>0</v>
      </c>
      <c r="AG45" s="13">
        <v>0</v>
      </c>
      <c r="AH45" s="13">
        <v>0</v>
      </c>
      <c r="AI45" s="13">
        <v>0</v>
      </c>
      <c r="AJ45" s="13">
        <v>0</v>
      </c>
      <c r="AK45" s="13">
        <v>0</v>
      </c>
      <c r="AL45" s="13">
        <v>0</v>
      </c>
      <c r="AM45" s="11"/>
      <c r="AN45" s="12" t="s">
        <v>97</v>
      </c>
      <c r="AO45" s="13">
        <v>0</v>
      </c>
      <c r="AP45" s="13">
        <v>0</v>
      </c>
      <c r="AQ45" s="13">
        <v>27209.600000000002</v>
      </c>
      <c r="AR45" s="13">
        <v>9662.1990000000005</v>
      </c>
      <c r="AS45" s="13">
        <v>0</v>
      </c>
      <c r="AT45" s="13">
        <v>0</v>
      </c>
      <c r="AU45" s="13">
        <v>0</v>
      </c>
      <c r="AV45" s="13">
        <v>0</v>
      </c>
      <c r="AW45" s="13">
        <v>525.76900000000001</v>
      </c>
      <c r="AX45" s="13">
        <v>0</v>
      </c>
      <c r="AY45" s="13">
        <v>160.55000000000001</v>
      </c>
      <c r="AZ45" s="11"/>
      <c r="BA45" s="12" t="s">
        <v>97</v>
      </c>
      <c r="BB45" s="13">
        <v>0</v>
      </c>
      <c r="BC45" s="13">
        <v>0</v>
      </c>
      <c r="BD45" s="13">
        <v>0</v>
      </c>
      <c r="BE45" s="13">
        <v>0</v>
      </c>
      <c r="BF45" s="13">
        <v>832.62899999999991</v>
      </c>
      <c r="BG45" s="13">
        <v>0</v>
      </c>
      <c r="BH45" s="13">
        <v>0</v>
      </c>
      <c r="BI45" s="13">
        <v>0</v>
      </c>
      <c r="BJ45" s="13">
        <v>0</v>
      </c>
      <c r="BK45" s="13">
        <v>0</v>
      </c>
      <c r="BL45" s="13">
        <v>0</v>
      </c>
    </row>
    <row r="46" spans="1:64" x14ac:dyDescent="0.3">
      <c r="A46" s="11" t="s">
        <v>84</v>
      </c>
      <c r="B46" s="12" t="s">
        <v>96</v>
      </c>
      <c r="C46" s="13">
        <v>0</v>
      </c>
      <c r="D46" s="13">
        <v>1260</v>
      </c>
      <c r="E46" s="13">
        <v>0</v>
      </c>
      <c r="F46" s="13">
        <v>2724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1" t="s">
        <v>84</v>
      </c>
      <c r="O46" s="12" t="s">
        <v>96</v>
      </c>
      <c r="P46" s="13">
        <v>0</v>
      </c>
      <c r="Q46" s="13">
        <v>0</v>
      </c>
      <c r="R46" s="13">
        <v>20</v>
      </c>
      <c r="S46" s="13">
        <v>250</v>
      </c>
      <c r="T46" s="13">
        <v>0</v>
      </c>
      <c r="U46" s="13">
        <v>400</v>
      </c>
      <c r="V46" s="13">
        <v>90</v>
      </c>
      <c r="W46" s="13">
        <v>34</v>
      </c>
      <c r="X46" s="13">
        <v>66609</v>
      </c>
      <c r="Y46" s="13">
        <v>187599</v>
      </c>
      <c r="Z46" s="13">
        <v>5499</v>
      </c>
      <c r="AA46" s="11" t="s">
        <v>84</v>
      </c>
      <c r="AB46" s="12" t="s">
        <v>96</v>
      </c>
      <c r="AC46" s="13">
        <v>0</v>
      </c>
      <c r="AD46" s="13">
        <v>102</v>
      </c>
      <c r="AE46" s="13">
        <v>35413</v>
      </c>
      <c r="AF46" s="13">
        <v>308</v>
      </c>
      <c r="AG46" s="13">
        <v>0</v>
      </c>
      <c r="AH46" s="13">
        <v>0</v>
      </c>
      <c r="AI46" s="13">
        <v>18631</v>
      </c>
      <c r="AJ46" s="13">
        <v>0</v>
      </c>
      <c r="AK46" s="13">
        <v>0</v>
      </c>
      <c r="AL46" s="13">
        <v>0</v>
      </c>
      <c r="AM46" s="11" t="s">
        <v>84</v>
      </c>
      <c r="AN46" s="12" t="s">
        <v>96</v>
      </c>
      <c r="AO46" s="13">
        <v>0</v>
      </c>
      <c r="AP46" s="13">
        <v>0</v>
      </c>
      <c r="AQ46" s="13">
        <v>2157</v>
      </c>
      <c r="AR46" s="13">
        <v>468</v>
      </c>
      <c r="AS46" s="13">
        <v>3260</v>
      </c>
      <c r="AT46" s="13">
        <v>69</v>
      </c>
      <c r="AU46" s="13">
        <v>52</v>
      </c>
      <c r="AV46" s="13">
        <v>0</v>
      </c>
      <c r="AW46" s="13">
        <v>272</v>
      </c>
      <c r="AX46" s="13">
        <v>120</v>
      </c>
      <c r="AY46" s="13">
        <v>0</v>
      </c>
      <c r="AZ46" s="11" t="s">
        <v>84</v>
      </c>
      <c r="BA46" s="12" t="s">
        <v>96</v>
      </c>
      <c r="BB46" s="13">
        <v>0</v>
      </c>
      <c r="BC46" s="13">
        <v>0</v>
      </c>
      <c r="BD46" s="13">
        <v>0</v>
      </c>
      <c r="BE46" s="13">
        <v>27453.32</v>
      </c>
      <c r="BF46" s="13">
        <v>832</v>
      </c>
      <c r="BG46" s="13">
        <v>0</v>
      </c>
      <c r="BH46" s="13">
        <v>0</v>
      </c>
      <c r="BI46" s="13">
        <v>0</v>
      </c>
      <c r="BJ46" s="13">
        <v>0</v>
      </c>
      <c r="BK46" s="13">
        <v>0</v>
      </c>
      <c r="BL46" s="13">
        <v>0</v>
      </c>
    </row>
    <row r="47" spans="1:64" x14ac:dyDescent="0.3">
      <c r="A47" s="11"/>
      <c r="B47" s="12" t="s">
        <v>97</v>
      </c>
      <c r="C47" s="13">
        <v>0</v>
      </c>
      <c r="D47" s="13">
        <v>3836</v>
      </c>
      <c r="E47" s="13">
        <v>0</v>
      </c>
      <c r="F47" s="13">
        <v>83550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1140</v>
      </c>
      <c r="M47" s="13">
        <v>0</v>
      </c>
      <c r="N47" s="11"/>
      <c r="O47" s="12" t="s">
        <v>97</v>
      </c>
      <c r="P47" s="13">
        <v>60</v>
      </c>
      <c r="Q47" s="13">
        <v>0</v>
      </c>
      <c r="R47" s="13">
        <v>86</v>
      </c>
      <c r="S47" s="13">
        <v>380</v>
      </c>
      <c r="T47" s="13">
        <v>0</v>
      </c>
      <c r="U47" s="13">
        <v>870</v>
      </c>
      <c r="V47" s="13">
        <v>360</v>
      </c>
      <c r="W47" s="13">
        <v>35</v>
      </c>
      <c r="X47" s="13">
        <v>64129</v>
      </c>
      <c r="Y47" s="13">
        <v>129888</v>
      </c>
      <c r="Z47" s="13">
        <v>62</v>
      </c>
      <c r="AA47" s="11"/>
      <c r="AB47" s="12" t="s">
        <v>97</v>
      </c>
      <c r="AC47" s="13">
        <v>0</v>
      </c>
      <c r="AD47" s="13">
        <v>105</v>
      </c>
      <c r="AE47" s="13">
        <v>23911</v>
      </c>
      <c r="AF47" s="13">
        <v>468</v>
      </c>
      <c r="AG47" s="13">
        <v>0</v>
      </c>
      <c r="AH47" s="13">
        <v>0</v>
      </c>
      <c r="AI47" s="13">
        <v>14440</v>
      </c>
      <c r="AJ47" s="13">
        <v>0</v>
      </c>
      <c r="AK47" s="13">
        <v>0</v>
      </c>
      <c r="AL47" s="13">
        <v>0</v>
      </c>
      <c r="AM47" s="11"/>
      <c r="AN47" s="12" t="s">
        <v>97</v>
      </c>
      <c r="AO47" s="13">
        <v>0</v>
      </c>
      <c r="AP47" s="13">
        <v>0</v>
      </c>
      <c r="AQ47" s="13">
        <v>4491</v>
      </c>
      <c r="AR47" s="13">
        <v>2024</v>
      </c>
      <c r="AS47" s="13">
        <v>3535</v>
      </c>
      <c r="AT47" s="13">
        <v>0</v>
      </c>
      <c r="AU47" s="13">
        <v>0</v>
      </c>
      <c r="AV47" s="13">
        <v>0</v>
      </c>
      <c r="AW47" s="13">
        <v>317</v>
      </c>
      <c r="AX47" s="13">
        <v>953</v>
      </c>
      <c r="AY47" s="13">
        <v>0</v>
      </c>
      <c r="AZ47" s="11"/>
      <c r="BA47" s="12" t="s">
        <v>97</v>
      </c>
      <c r="BB47" s="13">
        <v>0</v>
      </c>
      <c r="BC47" s="13">
        <v>0</v>
      </c>
      <c r="BD47" s="13">
        <v>5</v>
      </c>
      <c r="BE47" s="14">
        <v>48032.697</v>
      </c>
      <c r="BF47" s="13">
        <v>808</v>
      </c>
      <c r="BG47" s="13">
        <v>0</v>
      </c>
      <c r="BH47" s="13">
        <v>0</v>
      </c>
      <c r="BI47" s="13">
        <v>0</v>
      </c>
      <c r="BJ47" s="13">
        <v>0</v>
      </c>
      <c r="BK47" s="13">
        <v>0</v>
      </c>
      <c r="BL47" s="13">
        <v>0</v>
      </c>
    </row>
    <row r="48" spans="1:64" x14ac:dyDescent="0.3">
      <c r="A48" s="11" t="s">
        <v>85</v>
      </c>
      <c r="B48" s="12" t="s">
        <v>96</v>
      </c>
      <c r="C48" s="13">
        <v>0</v>
      </c>
      <c r="D48" s="13">
        <v>0</v>
      </c>
      <c r="E48" s="13">
        <v>0</v>
      </c>
      <c r="F48" s="13">
        <v>0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1" t="s">
        <v>85</v>
      </c>
      <c r="O48" s="12" t="s">
        <v>96</v>
      </c>
      <c r="P48" s="13">
        <v>0</v>
      </c>
      <c r="Q48" s="13">
        <v>0</v>
      </c>
      <c r="R48" s="13">
        <v>0</v>
      </c>
      <c r="S48" s="13">
        <v>0</v>
      </c>
      <c r="T48" s="13">
        <v>0</v>
      </c>
      <c r="U48" s="13">
        <v>22</v>
      </c>
      <c r="V48" s="13">
        <v>0</v>
      </c>
      <c r="W48" s="13">
        <v>1355</v>
      </c>
      <c r="X48" s="13">
        <v>1753</v>
      </c>
      <c r="Y48" s="13">
        <v>0</v>
      </c>
      <c r="Z48" s="13">
        <v>782</v>
      </c>
      <c r="AA48" s="11" t="s">
        <v>85</v>
      </c>
      <c r="AB48" s="12" t="s">
        <v>96</v>
      </c>
      <c r="AC48" s="13">
        <v>81</v>
      </c>
      <c r="AD48" s="13">
        <v>116</v>
      </c>
      <c r="AE48" s="13">
        <v>0</v>
      </c>
      <c r="AF48" s="13">
        <v>0</v>
      </c>
      <c r="AG48" s="13">
        <v>0</v>
      </c>
      <c r="AH48" s="13">
        <v>0</v>
      </c>
      <c r="AI48" s="13">
        <v>0</v>
      </c>
      <c r="AJ48" s="13">
        <v>0</v>
      </c>
      <c r="AK48" s="13">
        <v>8</v>
      </c>
      <c r="AL48" s="13">
        <v>0</v>
      </c>
      <c r="AM48" s="11" t="s">
        <v>85</v>
      </c>
      <c r="AN48" s="12" t="s">
        <v>96</v>
      </c>
      <c r="AO48" s="13">
        <v>0</v>
      </c>
      <c r="AP48" s="13">
        <v>0</v>
      </c>
      <c r="AQ48" s="13">
        <v>9650</v>
      </c>
      <c r="AR48" s="13">
        <v>0</v>
      </c>
      <c r="AS48" s="13">
        <v>0</v>
      </c>
      <c r="AT48" s="13">
        <v>0</v>
      </c>
      <c r="AU48" s="13">
        <v>0</v>
      </c>
      <c r="AV48" s="13">
        <v>0</v>
      </c>
      <c r="AW48" s="13">
        <v>0</v>
      </c>
      <c r="AX48" s="13">
        <v>0</v>
      </c>
      <c r="AY48" s="13">
        <v>0</v>
      </c>
      <c r="AZ48" s="11" t="s">
        <v>85</v>
      </c>
      <c r="BA48" s="12" t="s">
        <v>96</v>
      </c>
      <c r="BB48" s="13">
        <v>0</v>
      </c>
      <c r="BC48" s="13">
        <v>0</v>
      </c>
      <c r="BD48" s="13">
        <v>0</v>
      </c>
      <c r="BE48" s="13">
        <v>0</v>
      </c>
      <c r="BF48" s="13">
        <v>135253</v>
      </c>
      <c r="BG48" s="13">
        <v>0</v>
      </c>
      <c r="BH48" s="13">
        <v>0</v>
      </c>
      <c r="BI48" s="13">
        <v>0</v>
      </c>
      <c r="BJ48" s="13">
        <v>0</v>
      </c>
      <c r="BK48" s="13">
        <v>0</v>
      </c>
      <c r="BL48" s="13">
        <v>0</v>
      </c>
    </row>
    <row r="49" spans="1:64" x14ac:dyDescent="0.3">
      <c r="A49" s="11"/>
      <c r="B49" s="12" t="s">
        <v>97</v>
      </c>
      <c r="C49" s="13">
        <v>0</v>
      </c>
      <c r="D49" s="13">
        <v>0</v>
      </c>
      <c r="E49" s="13">
        <v>0</v>
      </c>
      <c r="F49" s="13">
        <v>0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1"/>
      <c r="O49" s="12" t="s">
        <v>97</v>
      </c>
      <c r="P49" s="13">
        <v>0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1311</v>
      </c>
      <c r="X49" s="13">
        <v>1761</v>
      </c>
      <c r="Y49" s="13">
        <v>0</v>
      </c>
      <c r="Z49" s="13">
        <v>784</v>
      </c>
      <c r="AA49" s="11"/>
      <c r="AB49" s="12" t="s">
        <v>97</v>
      </c>
      <c r="AC49" s="13">
        <v>96</v>
      </c>
      <c r="AD49" s="13">
        <v>119</v>
      </c>
      <c r="AE49" s="13">
        <v>0</v>
      </c>
      <c r="AF49" s="13">
        <v>0</v>
      </c>
      <c r="AG49" s="13">
        <v>0</v>
      </c>
      <c r="AH49" s="13">
        <v>0</v>
      </c>
      <c r="AI49" s="13">
        <v>0</v>
      </c>
      <c r="AJ49" s="13">
        <v>0</v>
      </c>
      <c r="AK49" s="13">
        <v>0</v>
      </c>
      <c r="AL49" s="13">
        <v>0</v>
      </c>
      <c r="AM49" s="11"/>
      <c r="AN49" s="12" t="s">
        <v>97</v>
      </c>
      <c r="AO49" s="13">
        <v>0</v>
      </c>
      <c r="AP49" s="13">
        <v>0</v>
      </c>
      <c r="AQ49" s="13">
        <v>8665</v>
      </c>
      <c r="AR49" s="13">
        <v>0</v>
      </c>
      <c r="AS49" s="13">
        <v>0</v>
      </c>
      <c r="AT49" s="13">
        <v>0</v>
      </c>
      <c r="AU49" s="13">
        <v>0</v>
      </c>
      <c r="AV49" s="13">
        <v>0</v>
      </c>
      <c r="AW49" s="13">
        <v>0</v>
      </c>
      <c r="AX49" s="13">
        <v>0</v>
      </c>
      <c r="AY49" s="13">
        <v>0</v>
      </c>
      <c r="AZ49" s="11"/>
      <c r="BA49" s="12" t="s">
        <v>97</v>
      </c>
      <c r="BB49" s="13">
        <v>0</v>
      </c>
      <c r="BC49" s="13">
        <v>0</v>
      </c>
      <c r="BD49" s="13">
        <v>0</v>
      </c>
      <c r="BE49" s="13">
        <v>0</v>
      </c>
      <c r="BF49" s="13">
        <v>141316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</row>
    <row r="50" spans="1:64" x14ac:dyDescent="0.3">
      <c r="A50" s="11" t="s">
        <v>86</v>
      </c>
      <c r="B50" s="12" t="s">
        <v>96</v>
      </c>
      <c r="C50" s="13">
        <v>0</v>
      </c>
      <c r="D50" s="13">
        <v>41301.800000000003</v>
      </c>
      <c r="E50" s="13">
        <v>0</v>
      </c>
      <c r="F50" s="13">
        <v>120333</v>
      </c>
      <c r="G50" s="13">
        <v>0</v>
      </c>
      <c r="H50" s="13">
        <v>0</v>
      </c>
      <c r="I50" s="13">
        <v>0</v>
      </c>
      <c r="J50" s="13">
        <v>0</v>
      </c>
      <c r="K50" s="13">
        <v>0</v>
      </c>
      <c r="L50" s="13">
        <v>0</v>
      </c>
      <c r="M50" s="13">
        <v>0</v>
      </c>
      <c r="N50" s="11" t="s">
        <v>86</v>
      </c>
      <c r="O50" s="12" t="s">
        <v>96</v>
      </c>
      <c r="P50" s="13">
        <v>258.8</v>
      </c>
      <c r="Q50" s="13">
        <v>0</v>
      </c>
      <c r="R50" s="13">
        <v>0</v>
      </c>
      <c r="S50" s="13">
        <v>0</v>
      </c>
      <c r="T50" s="13">
        <v>0</v>
      </c>
      <c r="U50" s="13">
        <v>0</v>
      </c>
      <c r="V50" s="13">
        <v>0</v>
      </c>
      <c r="W50" s="13">
        <v>68</v>
      </c>
      <c r="X50" s="13">
        <v>67627</v>
      </c>
      <c r="Y50" s="13">
        <v>103.2</v>
      </c>
      <c r="Z50" s="13">
        <v>3051.5</v>
      </c>
      <c r="AA50" s="11" t="s">
        <v>86</v>
      </c>
      <c r="AB50" s="12" t="s">
        <v>96</v>
      </c>
      <c r="AC50" s="13">
        <v>1334</v>
      </c>
      <c r="AD50" s="13">
        <v>0</v>
      </c>
      <c r="AE50" s="13">
        <v>555</v>
      </c>
      <c r="AF50" s="13">
        <v>3055.6000000000004</v>
      </c>
      <c r="AG50" s="13">
        <v>48.1</v>
      </c>
      <c r="AH50" s="13">
        <v>0</v>
      </c>
      <c r="AI50" s="13">
        <v>109.3</v>
      </c>
      <c r="AJ50" s="13">
        <v>0</v>
      </c>
      <c r="AK50" s="13">
        <v>0</v>
      </c>
      <c r="AL50" s="13">
        <v>0</v>
      </c>
      <c r="AM50" s="11" t="s">
        <v>86</v>
      </c>
      <c r="AN50" s="12" t="s">
        <v>96</v>
      </c>
      <c r="AO50" s="13">
        <v>0</v>
      </c>
      <c r="AP50" s="13">
        <v>66890.78</v>
      </c>
      <c r="AQ50" s="13">
        <v>0</v>
      </c>
      <c r="AR50" s="13">
        <v>12604.5</v>
      </c>
      <c r="AS50" s="13">
        <v>0</v>
      </c>
      <c r="AT50" s="13">
        <v>0</v>
      </c>
      <c r="AU50" s="13">
        <v>0</v>
      </c>
      <c r="AV50" s="13">
        <v>3203</v>
      </c>
      <c r="AW50" s="13">
        <v>8304.7000000000007</v>
      </c>
      <c r="AX50" s="13">
        <v>0</v>
      </c>
      <c r="AY50" s="13">
        <v>120</v>
      </c>
      <c r="AZ50" s="11" t="s">
        <v>86</v>
      </c>
      <c r="BA50" s="12" t="s">
        <v>96</v>
      </c>
      <c r="BB50" s="13">
        <v>0</v>
      </c>
      <c r="BC50" s="13">
        <v>0</v>
      </c>
      <c r="BD50" s="13">
        <v>0</v>
      </c>
      <c r="BE50" s="13">
        <v>0</v>
      </c>
      <c r="BF50" s="13">
        <v>0</v>
      </c>
      <c r="BG50" s="13">
        <v>0</v>
      </c>
      <c r="BH50" s="13">
        <v>0</v>
      </c>
      <c r="BI50" s="13">
        <v>0</v>
      </c>
      <c r="BJ50" s="13">
        <v>0</v>
      </c>
      <c r="BK50" s="13">
        <v>0</v>
      </c>
      <c r="BL50" s="13">
        <v>0</v>
      </c>
    </row>
    <row r="51" spans="1:64" x14ac:dyDescent="0.3">
      <c r="A51" s="11"/>
      <c r="B51" s="12" t="s">
        <v>97</v>
      </c>
      <c r="C51" s="13">
        <v>0</v>
      </c>
      <c r="D51" s="13">
        <v>54867.239000000001</v>
      </c>
      <c r="E51" s="13">
        <v>0</v>
      </c>
      <c r="F51" s="13">
        <v>141439.69</v>
      </c>
      <c r="G51" s="13">
        <v>0</v>
      </c>
      <c r="H51" s="13">
        <v>0</v>
      </c>
      <c r="I51" s="13">
        <v>0</v>
      </c>
      <c r="J51" s="13">
        <v>0</v>
      </c>
      <c r="K51" s="13">
        <v>0</v>
      </c>
      <c r="L51" s="13">
        <v>0</v>
      </c>
      <c r="M51" s="13">
        <v>0</v>
      </c>
      <c r="N51" s="11"/>
      <c r="O51" s="12" t="s">
        <v>97</v>
      </c>
      <c r="P51" s="13">
        <v>547</v>
      </c>
      <c r="Q51" s="13">
        <v>0</v>
      </c>
      <c r="R51" s="13">
        <v>0</v>
      </c>
      <c r="S51" s="13">
        <v>0</v>
      </c>
      <c r="T51" s="13">
        <v>0</v>
      </c>
      <c r="U51" s="13">
        <v>0</v>
      </c>
      <c r="V51" s="13">
        <v>0</v>
      </c>
      <c r="W51" s="13">
        <v>91.8</v>
      </c>
      <c r="X51" s="13">
        <v>65175.75</v>
      </c>
      <c r="Y51" s="13">
        <v>37</v>
      </c>
      <c r="Z51" s="13">
        <v>4360</v>
      </c>
      <c r="AA51" s="11"/>
      <c r="AB51" s="12" t="s">
        <v>97</v>
      </c>
      <c r="AC51" s="13">
        <v>1054</v>
      </c>
      <c r="AD51" s="13">
        <v>0</v>
      </c>
      <c r="AE51" s="13">
        <v>588.36999999999989</v>
      </c>
      <c r="AF51" s="13">
        <v>1992.15</v>
      </c>
      <c r="AG51" s="13">
        <v>23.4</v>
      </c>
      <c r="AH51" s="13">
        <v>0</v>
      </c>
      <c r="AI51" s="13">
        <v>130</v>
      </c>
      <c r="AJ51" s="13">
        <v>0</v>
      </c>
      <c r="AK51" s="13">
        <v>0</v>
      </c>
      <c r="AL51" s="13">
        <v>0</v>
      </c>
      <c r="AM51" s="11"/>
      <c r="AN51" s="12" t="s">
        <v>97</v>
      </c>
      <c r="AO51" s="13">
        <v>0</v>
      </c>
      <c r="AP51" s="13">
        <v>73176.040000000008</v>
      </c>
      <c r="AQ51" s="13">
        <v>0</v>
      </c>
      <c r="AR51" s="13">
        <v>15193</v>
      </c>
      <c r="AS51" s="13">
        <v>0</v>
      </c>
      <c r="AT51" s="13">
        <v>0</v>
      </c>
      <c r="AU51" s="13">
        <v>0</v>
      </c>
      <c r="AV51" s="13">
        <v>3347.7000000000003</v>
      </c>
      <c r="AW51" s="13">
        <v>6486.5</v>
      </c>
      <c r="AX51" s="13">
        <v>0</v>
      </c>
      <c r="AY51" s="13">
        <v>78.875</v>
      </c>
      <c r="AZ51" s="11"/>
      <c r="BA51" s="12" t="s">
        <v>97</v>
      </c>
      <c r="BB51" s="13">
        <v>0</v>
      </c>
      <c r="BC51" s="13">
        <v>0</v>
      </c>
      <c r="BD51" s="13">
        <v>0</v>
      </c>
      <c r="BE51" s="13">
        <v>0</v>
      </c>
      <c r="BF51" s="13">
        <v>0</v>
      </c>
      <c r="BG51" s="13">
        <v>0</v>
      </c>
      <c r="BH51" s="13">
        <v>0</v>
      </c>
      <c r="BI51" s="13">
        <v>0</v>
      </c>
      <c r="BJ51" s="13">
        <v>0</v>
      </c>
      <c r="BK51" s="13">
        <v>0</v>
      </c>
      <c r="BL51" s="13">
        <v>0</v>
      </c>
    </row>
    <row r="52" spans="1:64" x14ac:dyDescent="0.3">
      <c r="A52" s="11" t="s">
        <v>87</v>
      </c>
      <c r="B52" s="12" t="s">
        <v>96</v>
      </c>
      <c r="C52" s="13">
        <v>0</v>
      </c>
      <c r="D52" s="13">
        <v>14</v>
      </c>
      <c r="E52" s="13">
        <v>5</v>
      </c>
      <c r="F52" s="13">
        <v>0</v>
      </c>
      <c r="G52" s="13">
        <v>0</v>
      </c>
      <c r="H52" s="13">
        <v>254</v>
      </c>
      <c r="I52" s="13">
        <v>0</v>
      </c>
      <c r="J52" s="13">
        <v>0</v>
      </c>
      <c r="K52" s="13">
        <v>4330</v>
      </c>
      <c r="L52" s="13">
        <v>0</v>
      </c>
      <c r="M52" s="13">
        <v>412</v>
      </c>
      <c r="N52" s="11" t="s">
        <v>87</v>
      </c>
      <c r="O52" s="12" t="s">
        <v>96</v>
      </c>
      <c r="P52" s="13">
        <v>2158</v>
      </c>
      <c r="Q52" s="13">
        <v>2555</v>
      </c>
      <c r="R52" s="13">
        <v>34</v>
      </c>
      <c r="S52" s="13">
        <v>0</v>
      </c>
      <c r="T52" s="13">
        <v>50</v>
      </c>
      <c r="U52" s="13">
        <v>1302</v>
      </c>
      <c r="V52" s="13">
        <v>212</v>
      </c>
      <c r="W52" s="13">
        <v>0</v>
      </c>
      <c r="X52" s="13">
        <v>0</v>
      </c>
      <c r="Y52" s="13">
        <v>0</v>
      </c>
      <c r="Z52" s="13">
        <v>0</v>
      </c>
      <c r="AA52" s="11" t="s">
        <v>87</v>
      </c>
      <c r="AB52" s="12" t="s">
        <v>96</v>
      </c>
      <c r="AC52" s="13">
        <v>0</v>
      </c>
      <c r="AD52" s="13">
        <v>0</v>
      </c>
      <c r="AE52" s="13">
        <v>0</v>
      </c>
      <c r="AF52" s="13">
        <v>0</v>
      </c>
      <c r="AG52" s="13">
        <v>0</v>
      </c>
      <c r="AH52" s="13">
        <v>0</v>
      </c>
      <c r="AI52" s="13">
        <v>3056</v>
      </c>
      <c r="AJ52" s="13">
        <v>1188</v>
      </c>
      <c r="AK52" s="13">
        <v>256</v>
      </c>
      <c r="AL52" s="13">
        <v>136</v>
      </c>
      <c r="AM52" s="11" t="s">
        <v>87</v>
      </c>
      <c r="AN52" s="12" t="s">
        <v>96</v>
      </c>
      <c r="AO52" s="13">
        <v>0</v>
      </c>
      <c r="AP52" s="13">
        <v>0</v>
      </c>
      <c r="AQ52" s="13">
        <v>1160</v>
      </c>
      <c r="AR52" s="13">
        <v>0</v>
      </c>
      <c r="AS52" s="13">
        <v>393</v>
      </c>
      <c r="AT52" s="13">
        <v>0</v>
      </c>
      <c r="AU52" s="13">
        <v>0</v>
      </c>
      <c r="AV52" s="13">
        <v>0</v>
      </c>
      <c r="AW52" s="13">
        <v>0</v>
      </c>
      <c r="AX52" s="13">
        <v>55</v>
      </c>
      <c r="AY52" s="13">
        <v>0</v>
      </c>
      <c r="AZ52" s="11" t="s">
        <v>87</v>
      </c>
      <c r="BA52" s="12" t="s">
        <v>96</v>
      </c>
      <c r="BB52" s="13">
        <v>0</v>
      </c>
      <c r="BC52" s="13">
        <v>0</v>
      </c>
      <c r="BD52" s="13">
        <v>0</v>
      </c>
      <c r="BE52" s="13">
        <v>0</v>
      </c>
      <c r="BF52" s="13">
        <v>41696</v>
      </c>
      <c r="BG52" s="13">
        <v>22655</v>
      </c>
      <c r="BH52" s="13">
        <v>0</v>
      </c>
      <c r="BI52" s="13">
        <v>0</v>
      </c>
      <c r="BJ52" s="13">
        <v>0</v>
      </c>
      <c r="BK52" s="13">
        <v>489</v>
      </c>
      <c r="BL52" s="13">
        <v>0</v>
      </c>
    </row>
    <row r="53" spans="1:64" x14ac:dyDescent="0.3">
      <c r="A53" s="11"/>
      <c r="B53" s="12" t="s">
        <v>97</v>
      </c>
      <c r="C53" s="13">
        <v>0</v>
      </c>
      <c r="D53" s="13">
        <v>0</v>
      </c>
      <c r="E53" s="13">
        <v>4</v>
      </c>
      <c r="F53" s="13">
        <v>0</v>
      </c>
      <c r="G53" s="13">
        <v>0</v>
      </c>
      <c r="H53" s="13">
        <v>181</v>
      </c>
      <c r="I53" s="13">
        <v>0</v>
      </c>
      <c r="J53" s="13">
        <v>0</v>
      </c>
      <c r="K53" s="13">
        <v>4296</v>
      </c>
      <c r="L53" s="13">
        <v>0</v>
      </c>
      <c r="M53" s="13">
        <v>315</v>
      </c>
      <c r="N53" s="11"/>
      <c r="O53" s="12" t="s">
        <v>97</v>
      </c>
      <c r="P53" s="13">
        <v>1806</v>
      </c>
      <c r="Q53" s="13">
        <v>3323</v>
      </c>
      <c r="R53" s="13">
        <v>30</v>
      </c>
      <c r="S53" s="13">
        <v>0</v>
      </c>
      <c r="T53" s="13">
        <v>43</v>
      </c>
      <c r="U53" s="13">
        <v>1150</v>
      </c>
      <c r="V53" s="13">
        <v>724</v>
      </c>
      <c r="W53" s="13">
        <v>0</v>
      </c>
      <c r="X53" s="13">
        <v>0</v>
      </c>
      <c r="Y53" s="13">
        <v>0</v>
      </c>
      <c r="Z53" s="13">
        <v>0</v>
      </c>
      <c r="AA53" s="11"/>
      <c r="AB53" s="12" t="s">
        <v>97</v>
      </c>
      <c r="AC53" s="13">
        <v>0</v>
      </c>
      <c r="AD53" s="13">
        <v>0</v>
      </c>
      <c r="AE53" s="13">
        <v>0</v>
      </c>
      <c r="AF53" s="13">
        <v>0</v>
      </c>
      <c r="AG53" s="13">
        <v>0</v>
      </c>
      <c r="AH53" s="13">
        <v>0</v>
      </c>
      <c r="AI53" s="13">
        <v>3407</v>
      </c>
      <c r="AJ53" s="13">
        <v>1657</v>
      </c>
      <c r="AK53" s="13">
        <v>342</v>
      </c>
      <c r="AL53" s="13">
        <v>130</v>
      </c>
      <c r="AM53" s="11"/>
      <c r="AN53" s="12" t="s">
        <v>97</v>
      </c>
      <c r="AO53" s="13">
        <v>0</v>
      </c>
      <c r="AP53" s="13">
        <v>0</v>
      </c>
      <c r="AQ53" s="13">
        <v>2053</v>
      </c>
      <c r="AR53" s="13">
        <v>0</v>
      </c>
      <c r="AS53" s="13">
        <v>613</v>
      </c>
      <c r="AT53" s="13">
        <v>0</v>
      </c>
      <c r="AU53" s="13">
        <v>0</v>
      </c>
      <c r="AV53" s="13">
        <v>0</v>
      </c>
      <c r="AW53" s="13">
        <v>0</v>
      </c>
      <c r="AX53" s="13">
        <v>40</v>
      </c>
      <c r="AY53" s="13">
        <v>0</v>
      </c>
      <c r="AZ53" s="11"/>
      <c r="BA53" s="12" t="s">
        <v>97</v>
      </c>
      <c r="BB53" s="13">
        <v>0</v>
      </c>
      <c r="BC53" s="13">
        <v>0</v>
      </c>
      <c r="BD53" s="13">
        <v>0</v>
      </c>
      <c r="BE53" s="13">
        <v>0</v>
      </c>
      <c r="BF53" s="13">
        <v>46155</v>
      </c>
      <c r="BG53" s="13">
        <v>21035</v>
      </c>
      <c r="BH53" s="13">
        <v>0</v>
      </c>
      <c r="BI53" s="13">
        <v>0</v>
      </c>
      <c r="BJ53" s="13">
        <v>0</v>
      </c>
      <c r="BK53" s="13">
        <v>458</v>
      </c>
      <c r="BL53" s="13">
        <v>0</v>
      </c>
    </row>
    <row r="54" spans="1:64" x14ac:dyDescent="0.3">
      <c r="A54" s="11" t="s">
        <v>88</v>
      </c>
      <c r="B54" s="12" t="s">
        <v>96</v>
      </c>
      <c r="C54" s="13">
        <v>0</v>
      </c>
      <c r="D54" s="13">
        <v>207.60000000000002</v>
      </c>
      <c r="E54" s="13">
        <v>0</v>
      </c>
      <c r="F54" s="13">
        <v>22063.47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8.44</v>
      </c>
      <c r="N54" s="11" t="s">
        <v>88</v>
      </c>
      <c r="O54" s="12" t="s">
        <v>96</v>
      </c>
      <c r="P54" s="13">
        <v>0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389.35</v>
      </c>
      <c r="W54" s="13">
        <v>0</v>
      </c>
      <c r="X54" s="13">
        <v>24335.833999999999</v>
      </c>
      <c r="Y54" s="13">
        <v>282.851</v>
      </c>
      <c r="Z54" s="13">
        <v>93.778999999999996</v>
      </c>
      <c r="AA54" s="11" t="s">
        <v>88</v>
      </c>
      <c r="AB54" s="12" t="s">
        <v>96</v>
      </c>
      <c r="AC54" s="13">
        <v>0</v>
      </c>
      <c r="AD54" s="13">
        <v>0</v>
      </c>
      <c r="AE54" s="13">
        <v>11018.046000000002</v>
      </c>
      <c r="AF54" s="13">
        <v>9</v>
      </c>
      <c r="AG54" s="13">
        <v>0</v>
      </c>
      <c r="AH54" s="13">
        <v>0</v>
      </c>
      <c r="AI54" s="13">
        <v>0</v>
      </c>
      <c r="AJ54" s="13">
        <v>0</v>
      </c>
      <c r="AK54" s="13">
        <v>0</v>
      </c>
      <c r="AL54" s="13">
        <v>0</v>
      </c>
      <c r="AM54" s="11" t="s">
        <v>88</v>
      </c>
      <c r="AN54" s="12" t="s">
        <v>96</v>
      </c>
      <c r="AO54" s="13">
        <v>0</v>
      </c>
      <c r="AP54" s="13">
        <v>0</v>
      </c>
      <c r="AQ54" s="13">
        <v>0</v>
      </c>
      <c r="AR54" s="13">
        <v>336.42</v>
      </c>
      <c r="AS54" s="13">
        <v>1.105</v>
      </c>
      <c r="AT54" s="13">
        <v>0</v>
      </c>
      <c r="AU54" s="13">
        <v>0</v>
      </c>
      <c r="AV54" s="13">
        <v>0</v>
      </c>
      <c r="AW54" s="13">
        <v>119.93900000000001</v>
      </c>
      <c r="AX54" s="13">
        <v>0</v>
      </c>
      <c r="AY54" s="13">
        <v>0</v>
      </c>
      <c r="AZ54" s="11" t="s">
        <v>88</v>
      </c>
      <c r="BA54" s="12" t="s">
        <v>96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0</v>
      </c>
      <c r="BK54" s="13">
        <v>0</v>
      </c>
      <c r="BL54" s="13">
        <v>0</v>
      </c>
    </row>
    <row r="55" spans="1:64" x14ac:dyDescent="0.3">
      <c r="A55" s="11"/>
      <c r="B55" s="12" t="s">
        <v>97</v>
      </c>
      <c r="C55" s="13">
        <v>0</v>
      </c>
      <c r="D55" s="13">
        <v>134.23000000000002</v>
      </c>
      <c r="E55" s="13">
        <v>0</v>
      </c>
      <c r="F55" s="13">
        <v>1207.9000000000001</v>
      </c>
      <c r="G55" s="13">
        <v>0</v>
      </c>
      <c r="H55" s="13">
        <v>0</v>
      </c>
      <c r="I55" s="13">
        <v>0</v>
      </c>
      <c r="J55" s="13">
        <v>0</v>
      </c>
      <c r="K55" s="13">
        <v>6.0389999999999997</v>
      </c>
      <c r="L55" s="13">
        <v>0</v>
      </c>
      <c r="M55" s="13">
        <v>13.059999999999999</v>
      </c>
      <c r="N55" s="11"/>
      <c r="O55" s="12" t="s">
        <v>97</v>
      </c>
      <c r="P55" s="13">
        <v>0</v>
      </c>
      <c r="Q55" s="13">
        <v>3.91</v>
      </c>
      <c r="R55" s="13">
        <v>0</v>
      </c>
      <c r="S55" s="13">
        <v>0</v>
      </c>
      <c r="T55" s="13">
        <v>0</v>
      </c>
      <c r="U55" s="13">
        <v>0</v>
      </c>
      <c r="V55" s="13">
        <v>497.36699999999996</v>
      </c>
      <c r="W55" s="13">
        <v>0</v>
      </c>
      <c r="X55" s="13">
        <v>24235.195</v>
      </c>
      <c r="Y55" s="13">
        <v>406.53200000000004</v>
      </c>
      <c r="Z55" s="13">
        <v>252.53399999999999</v>
      </c>
      <c r="AA55" s="11"/>
      <c r="AB55" s="12" t="s">
        <v>97</v>
      </c>
      <c r="AC55" s="13">
        <v>0</v>
      </c>
      <c r="AD55" s="13">
        <v>0</v>
      </c>
      <c r="AE55" s="13">
        <v>11499.602999999999</v>
      </c>
      <c r="AF55" s="13">
        <v>15.5</v>
      </c>
      <c r="AG55" s="13">
        <v>0</v>
      </c>
      <c r="AH55" s="13">
        <v>0</v>
      </c>
      <c r="AI55" s="13">
        <v>0</v>
      </c>
      <c r="AJ55" s="13">
        <v>0</v>
      </c>
      <c r="AK55" s="13">
        <v>0</v>
      </c>
      <c r="AL55" s="13">
        <v>0</v>
      </c>
      <c r="AM55" s="11"/>
      <c r="AN55" s="12" t="s">
        <v>97</v>
      </c>
      <c r="AO55" s="13">
        <v>0</v>
      </c>
      <c r="AP55" s="13">
        <v>0</v>
      </c>
      <c r="AQ55" s="13">
        <v>0</v>
      </c>
      <c r="AR55" s="13">
        <v>527.61</v>
      </c>
      <c r="AS55" s="13">
        <v>1.7</v>
      </c>
      <c r="AT55" s="13">
        <v>0</v>
      </c>
      <c r="AU55" s="13">
        <v>0</v>
      </c>
      <c r="AV55" s="13">
        <v>0</v>
      </c>
      <c r="AW55" s="13">
        <v>124.09000000000002</v>
      </c>
      <c r="AX55" s="13">
        <v>0</v>
      </c>
      <c r="AY55" s="13">
        <v>0</v>
      </c>
      <c r="AZ55" s="11"/>
      <c r="BA55" s="12" t="s">
        <v>97</v>
      </c>
      <c r="BB55" s="13">
        <v>0</v>
      </c>
      <c r="BC55" s="13">
        <v>0</v>
      </c>
      <c r="BD55" s="13">
        <v>0</v>
      </c>
      <c r="BE55" s="13">
        <v>0</v>
      </c>
      <c r="BF55" s="13">
        <v>0</v>
      </c>
      <c r="BG55" s="13">
        <v>0</v>
      </c>
      <c r="BH55" s="13">
        <v>0</v>
      </c>
      <c r="BI55" s="13">
        <v>0</v>
      </c>
      <c r="BJ55" s="13">
        <v>0</v>
      </c>
      <c r="BK55" s="13">
        <v>0</v>
      </c>
      <c r="BL55" s="13">
        <v>0</v>
      </c>
    </row>
    <row r="56" spans="1:64" x14ac:dyDescent="0.3">
      <c r="A56" s="11" t="s">
        <v>89</v>
      </c>
      <c r="B56" s="12" t="s">
        <v>96</v>
      </c>
      <c r="C56" s="13">
        <v>0</v>
      </c>
      <c r="D56" s="13">
        <v>6733.5149999999994</v>
      </c>
      <c r="E56" s="13">
        <v>0</v>
      </c>
      <c r="F56" s="13">
        <v>8512.2689999999984</v>
      </c>
      <c r="G56" s="13">
        <v>0</v>
      </c>
      <c r="H56" s="13">
        <v>0</v>
      </c>
      <c r="I56" s="13">
        <v>0</v>
      </c>
      <c r="J56" s="13">
        <v>0</v>
      </c>
      <c r="K56" s="13">
        <v>10.28</v>
      </c>
      <c r="L56" s="13">
        <v>0</v>
      </c>
      <c r="M56" s="13">
        <v>0</v>
      </c>
      <c r="N56" s="11" t="s">
        <v>89</v>
      </c>
      <c r="O56" s="12" t="s">
        <v>96</v>
      </c>
      <c r="P56" s="13">
        <v>5.52</v>
      </c>
      <c r="Q56" s="13">
        <v>0</v>
      </c>
      <c r="R56" s="13">
        <v>0</v>
      </c>
      <c r="S56" s="13">
        <v>0</v>
      </c>
      <c r="T56" s="13">
        <v>0</v>
      </c>
      <c r="U56" s="13">
        <v>0</v>
      </c>
      <c r="V56" s="13">
        <v>0</v>
      </c>
      <c r="W56" s="13">
        <v>554.14600000000007</v>
      </c>
      <c r="X56" s="13">
        <v>53022.66</v>
      </c>
      <c r="Y56" s="13">
        <v>150.54900000000004</v>
      </c>
      <c r="Z56" s="13">
        <v>6643.9980000000014</v>
      </c>
      <c r="AA56" s="11" t="s">
        <v>89</v>
      </c>
      <c r="AB56" s="12" t="s">
        <v>96</v>
      </c>
      <c r="AC56" s="13">
        <v>1674.9700000000003</v>
      </c>
      <c r="AD56" s="13">
        <v>104.91900000000001</v>
      </c>
      <c r="AE56" s="13">
        <v>2146.9369999999999</v>
      </c>
      <c r="AF56" s="13">
        <v>1858.529</v>
      </c>
      <c r="AG56" s="13">
        <v>575.28500000000008</v>
      </c>
      <c r="AH56" s="13">
        <v>353.20000000000005</v>
      </c>
      <c r="AI56" s="13">
        <v>0</v>
      </c>
      <c r="AJ56" s="13">
        <v>0</v>
      </c>
      <c r="AK56" s="13">
        <v>0</v>
      </c>
      <c r="AL56" s="13">
        <v>0</v>
      </c>
      <c r="AM56" s="11" t="s">
        <v>89</v>
      </c>
      <c r="AN56" s="12" t="s">
        <v>96</v>
      </c>
      <c r="AO56" s="13">
        <v>0</v>
      </c>
      <c r="AP56" s="13">
        <v>57416.65</v>
      </c>
      <c r="AQ56" s="13">
        <v>0</v>
      </c>
      <c r="AR56" s="13">
        <v>14995.678</v>
      </c>
      <c r="AS56" s="13">
        <v>133.62</v>
      </c>
      <c r="AT56" s="13">
        <v>0</v>
      </c>
      <c r="AU56" s="13">
        <v>0</v>
      </c>
      <c r="AV56" s="13">
        <v>0</v>
      </c>
      <c r="AW56" s="13">
        <v>2409.8789999999999</v>
      </c>
      <c r="AX56" s="13">
        <v>0</v>
      </c>
      <c r="AY56" s="13">
        <v>0</v>
      </c>
      <c r="AZ56" s="11" t="s">
        <v>89</v>
      </c>
      <c r="BA56" s="12" t="s">
        <v>96</v>
      </c>
      <c r="BB56" s="13">
        <v>0</v>
      </c>
      <c r="BC56" s="13">
        <v>0</v>
      </c>
      <c r="BD56" s="13">
        <v>0</v>
      </c>
      <c r="BE56" s="13">
        <v>0</v>
      </c>
      <c r="BF56" s="13">
        <v>0</v>
      </c>
      <c r="BG56" s="13">
        <v>0</v>
      </c>
      <c r="BH56" s="13">
        <v>0</v>
      </c>
      <c r="BI56" s="13">
        <v>0</v>
      </c>
      <c r="BJ56" s="13">
        <v>0</v>
      </c>
      <c r="BK56" s="13">
        <v>0</v>
      </c>
      <c r="BL56" s="13">
        <v>0</v>
      </c>
    </row>
    <row r="57" spans="1:64" x14ac:dyDescent="0.3">
      <c r="A57" s="15"/>
      <c r="B57" s="16" t="s">
        <v>97</v>
      </c>
      <c r="C57" s="17">
        <v>0</v>
      </c>
      <c r="D57" s="17">
        <v>5817.83</v>
      </c>
      <c r="E57" s="17">
        <v>0</v>
      </c>
      <c r="F57" s="17">
        <v>14794.288</v>
      </c>
      <c r="G57" s="17">
        <v>0</v>
      </c>
      <c r="H57" s="17">
        <v>0</v>
      </c>
      <c r="I57" s="17">
        <v>0</v>
      </c>
      <c r="J57" s="17">
        <v>0</v>
      </c>
      <c r="K57" s="17">
        <v>0</v>
      </c>
      <c r="L57" s="17">
        <v>0</v>
      </c>
      <c r="M57" s="17">
        <v>0</v>
      </c>
      <c r="N57" s="15"/>
      <c r="O57" s="16" t="s">
        <v>97</v>
      </c>
      <c r="P57" s="17">
        <v>39.28</v>
      </c>
      <c r="Q57" s="17">
        <v>0</v>
      </c>
      <c r="R57" s="17">
        <v>0</v>
      </c>
      <c r="S57" s="17">
        <v>0</v>
      </c>
      <c r="T57" s="17">
        <v>0</v>
      </c>
      <c r="U57" s="17">
        <v>0</v>
      </c>
      <c r="V57" s="17">
        <v>0</v>
      </c>
      <c r="W57" s="17">
        <v>615.06600000000003</v>
      </c>
      <c r="X57" s="17">
        <v>55954.67</v>
      </c>
      <c r="Y57" s="17">
        <v>278.25800000000004</v>
      </c>
      <c r="Z57" s="17">
        <v>8096.2100000000009</v>
      </c>
      <c r="AA57" s="15"/>
      <c r="AB57" s="16" t="s">
        <v>97</v>
      </c>
      <c r="AC57" s="17">
        <v>1852.4490000000001</v>
      </c>
      <c r="AD57" s="17">
        <v>123.98</v>
      </c>
      <c r="AE57" s="17">
        <v>2520.1570000000002</v>
      </c>
      <c r="AF57" s="17">
        <v>2138.096</v>
      </c>
      <c r="AG57" s="17">
        <v>737.42700000000002</v>
      </c>
      <c r="AH57" s="17">
        <v>351.34899999999999</v>
      </c>
      <c r="AI57" s="17">
        <v>0</v>
      </c>
      <c r="AJ57" s="17">
        <v>0</v>
      </c>
      <c r="AK57" s="17">
        <v>0</v>
      </c>
      <c r="AL57" s="17">
        <v>0</v>
      </c>
      <c r="AM57" s="15"/>
      <c r="AN57" s="16" t="s">
        <v>97</v>
      </c>
      <c r="AO57" s="17">
        <v>0</v>
      </c>
      <c r="AP57" s="17">
        <v>62377.89</v>
      </c>
      <c r="AQ57" s="17">
        <v>0</v>
      </c>
      <c r="AR57" s="17">
        <v>15898.639000000001</v>
      </c>
      <c r="AS57" s="17">
        <v>50.36</v>
      </c>
      <c r="AT57" s="17">
        <v>0</v>
      </c>
      <c r="AU57" s="17">
        <v>0</v>
      </c>
      <c r="AV57" s="17">
        <v>0</v>
      </c>
      <c r="AW57" s="17">
        <v>2494.1230000000005</v>
      </c>
      <c r="AX57" s="17">
        <v>0</v>
      </c>
      <c r="AY57" s="17">
        <v>36.43</v>
      </c>
      <c r="AZ57" s="15"/>
      <c r="BA57" s="16" t="s">
        <v>97</v>
      </c>
      <c r="BB57" s="17">
        <v>0</v>
      </c>
      <c r="BC57" s="17">
        <v>0</v>
      </c>
      <c r="BD57" s="17">
        <v>0</v>
      </c>
      <c r="BE57" s="17">
        <v>0</v>
      </c>
      <c r="BF57" s="17">
        <v>0</v>
      </c>
      <c r="BG57" s="17">
        <v>0</v>
      </c>
      <c r="BH57" s="17">
        <v>0</v>
      </c>
      <c r="BI57" s="17">
        <v>0</v>
      </c>
      <c r="BJ57" s="17">
        <v>0</v>
      </c>
      <c r="BK57" s="17">
        <v>0</v>
      </c>
      <c r="BL57" s="17">
        <v>0</v>
      </c>
    </row>
    <row r="58" spans="1:64" x14ac:dyDescent="0.3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9" t="s">
        <v>90</v>
      </c>
      <c r="N58" s="18"/>
      <c r="O58" s="18"/>
      <c r="P58" s="18"/>
      <c r="Q58" s="18"/>
      <c r="R58" s="18"/>
      <c r="S58" s="18"/>
      <c r="T58" s="18"/>
      <c r="U58" s="18"/>
      <c r="V58" s="18"/>
      <c r="W58" s="18"/>
      <c r="X58" s="18"/>
      <c r="Y58" s="18"/>
      <c r="Z58" s="19" t="s">
        <v>91</v>
      </c>
      <c r="AA58" s="18"/>
      <c r="AB58" s="18"/>
      <c r="AC58" s="18"/>
      <c r="AD58" s="18"/>
      <c r="AE58" s="18"/>
      <c r="AF58" s="18"/>
      <c r="AG58" s="18"/>
      <c r="AH58" s="18"/>
      <c r="AI58" s="18"/>
      <c r="AJ58" s="18"/>
      <c r="AK58" s="18"/>
      <c r="AL58" s="19" t="s">
        <v>91</v>
      </c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9" t="s">
        <v>91</v>
      </c>
      <c r="AZ58" s="20" t="s">
        <v>92</v>
      </c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</row>
    <row r="59" spans="1:64" x14ac:dyDescent="0.3">
      <c r="A59" s="18"/>
      <c r="B59" s="18"/>
      <c r="C59" s="18"/>
      <c r="D59" s="18"/>
      <c r="E59" s="18"/>
      <c r="F59" s="18"/>
      <c r="G59" s="18"/>
      <c r="H59" s="18"/>
      <c r="I59" s="18"/>
      <c r="J59" s="18"/>
      <c r="K59" s="18"/>
      <c r="L59" s="18"/>
      <c r="M59" s="18"/>
      <c r="N59" s="18"/>
      <c r="O59" s="18"/>
      <c r="P59" s="18"/>
      <c r="Q59" s="18"/>
      <c r="R59" s="18"/>
      <c r="S59" s="18"/>
      <c r="T59" s="18"/>
      <c r="U59" s="18"/>
      <c r="V59" s="18"/>
      <c r="W59" s="18"/>
      <c r="X59" s="18"/>
      <c r="Y59" s="18"/>
      <c r="Z59" s="18"/>
      <c r="AA59" s="18"/>
      <c r="AB59" s="18"/>
      <c r="AC59" s="18"/>
      <c r="AD59" s="18"/>
      <c r="AE59" s="18"/>
      <c r="AF59" s="18"/>
      <c r="AG59" s="18"/>
      <c r="AH59" s="18"/>
      <c r="AI59" s="18"/>
      <c r="AJ59" s="18"/>
      <c r="AK59" s="18"/>
      <c r="AL59" s="18"/>
      <c r="AM59" s="18"/>
      <c r="AN59" s="18"/>
      <c r="AO59" s="18"/>
      <c r="AP59" s="18"/>
      <c r="AQ59" s="18"/>
      <c r="AR59" s="18"/>
      <c r="AS59" s="18"/>
      <c r="AT59" s="18"/>
      <c r="AU59" s="18"/>
      <c r="AV59" s="18"/>
      <c r="AW59" s="18"/>
      <c r="AX59" s="18"/>
      <c r="AY59" s="18"/>
      <c r="AZ59" s="20" t="s">
        <v>93</v>
      </c>
      <c r="BA59" s="18"/>
      <c r="BB59" s="18"/>
      <c r="BC59" s="18"/>
      <c r="BD59" s="18"/>
      <c r="BE59" s="18"/>
      <c r="BF59" s="18"/>
      <c r="BG59" s="18"/>
      <c r="BH59" s="18"/>
      <c r="BI59" s="18"/>
      <c r="BJ59" s="18"/>
      <c r="BK59" s="18"/>
      <c r="BL59" s="18"/>
    </row>
    <row r="60" spans="1:64" x14ac:dyDescent="0.3">
      <c r="A60" s="20"/>
      <c r="B60" s="20"/>
      <c r="C60" s="20"/>
      <c r="D60" s="20"/>
      <c r="E60" s="20"/>
      <c r="F60" s="20"/>
      <c r="G60" s="20"/>
      <c r="H60" s="20"/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/>
      <c r="U60" s="20"/>
      <c r="V60" s="20"/>
      <c r="W60" s="20"/>
      <c r="X60" s="20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1" t="s">
        <v>94</v>
      </c>
      <c r="BA60" s="21"/>
      <c r="BB60" s="20"/>
      <c r="BC60" s="20"/>
      <c r="BD60" s="20"/>
      <c r="BE60" s="20"/>
      <c r="BF60" s="20"/>
      <c r="BG60" s="20"/>
      <c r="BH60" s="20"/>
      <c r="BI60" s="21"/>
      <c r="BJ60" s="21"/>
      <c r="BK60" s="21"/>
      <c r="BL60" s="21"/>
    </row>
  </sheetData>
  <mergeCells count="5">
    <mergeCell ref="A4:A5"/>
    <mergeCell ref="N4:N5"/>
    <mergeCell ref="AA4:AA5"/>
    <mergeCell ref="AM4:AM5"/>
    <mergeCell ref="AZ4:AZ5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DB6EE-FADE-4430-A78F-ABFF84038396}">
  <dimension ref="A1:BL58"/>
  <sheetViews>
    <sheetView topLeftCell="Z24" zoomScale="76" workbookViewId="0">
      <selection activeCell="AA1" sqref="AA1:AI55"/>
    </sheetView>
  </sheetViews>
  <sheetFormatPr baseColWidth="10" defaultRowHeight="14.4" x14ac:dyDescent="0.3"/>
  <sheetData>
    <row r="1" spans="1:64" x14ac:dyDescent="0.3">
      <c r="A1" s="23" t="s">
        <v>3</v>
      </c>
      <c r="B1" s="23" t="s">
        <v>4</v>
      </c>
      <c r="C1" s="23" t="s">
        <v>5</v>
      </c>
      <c r="D1" s="23" t="s">
        <v>6</v>
      </c>
      <c r="E1" s="23" t="s">
        <v>7</v>
      </c>
      <c r="F1" s="23" t="s">
        <v>8</v>
      </c>
      <c r="G1" s="23" t="s">
        <v>9</v>
      </c>
      <c r="H1" s="23" t="s">
        <v>10</v>
      </c>
      <c r="I1" s="23" t="s">
        <v>11</v>
      </c>
      <c r="J1" s="23" t="s">
        <v>12</v>
      </c>
      <c r="K1" s="23" t="s">
        <v>13</v>
      </c>
      <c r="L1" s="23" t="s">
        <v>14</v>
      </c>
      <c r="M1" s="23" t="s">
        <v>15</v>
      </c>
      <c r="N1" s="23" t="s">
        <v>3</v>
      </c>
      <c r="O1" s="23" t="s">
        <v>4</v>
      </c>
      <c r="P1" s="23" t="s">
        <v>16</v>
      </c>
      <c r="Q1" s="23" t="s">
        <v>17</v>
      </c>
      <c r="R1" s="23" t="s">
        <v>18</v>
      </c>
      <c r="S1" s="23" t="s">
        <v>19</v>
      </c>
      <c r="T1" s="23" t="s">
        <v>20</v>
      </c>
      <c r="U1" s="23" t="s">
        <v>21</v>
      </c>
      <c r="V1" s="23" t="s">
        <v>22</v>
      </c>
      <c r="W1" s="23" t="s">
        <v>23</v>
      </c>
      <c r="X1" s="23" t="s">
        <v>24</v>
      </c>
      <c r="Y1" s="23" t="s">
        <v>25</v>
      </c>
      <c r="Z1" s="23" t="s">
        <v>26</v>
      </c>
      <c r="AA1" s="23" t="s">
        <v>3</v>
      </c>
      <c r="AB1" s="23" t="s">
        <v>4</v>
      </c>
      <c r="AC1" s="23" t="s">
        <v>27</v>
      </c>
      <c r="AD1" s="23" t="s">
        <v>28</v>
      </c>
      <c r="AE1" s="23" t="s">
        <v>29</v>
      </c>
      <c r="AF1" s="23" t="s">
        <v>30</v>
      </c>
      <c r="AG1" s="23" t="s">
        <v>31</v>
      </c>
      <c r="AH1" s="23" t="s">
        <v>32</v>
      </c>
      <c r="AI1" s="23" t="s">
        <v>33</v>
      </c>
      <c r="AJ1" s="23" t="s">
        <v>34</v>
      </c>
      <c r="AK1" s="23" t="s">
        <v>35</v>
      </c>
      <c r="AL1" s="23" t="s">
        <v>36</v>
      </c>
      <c r="AM1" s="23" t="s">
        <v>3</v>
      </c>
      <c r="AN1" s="23" t="s">
        <v>4</v>
      </c>
      <c r="AO1" s="23" t="s">
        <v>37</v>
      </c>
      <c r="AP1" s="23" t="s">
        <v>38</v>
      </c>
      <c r="AQ1" s="23" t="s">
        <v>39</v>
      </c>
      <c r="AR1" s="23" t="s">
        <v>40</v>
      </c>
      <c r="AS1" s="23" t="s">
        <v>41</v>
      </c>
      <c r="AT1" s="23" t="s">
        <v>42</v>
      </c>
      <c r="AU1" s="23" t="s">
        <v>43</v>
      </c>
      <c r="AV1" s="23" t="s">
        <v>44</v>
      </c>
      <c r="AW1" s="23" t="s">
        <v>45</v>
      </c>
      <c r="AX1" s="23" t="s">
        <v>46</v>
      </c>
      <c r="AY1" s="23" t="s">
        <v>47</v>
      </c>
      <c r="AZ1" s="23" t="s">
        <v>3</v>
      </c>
      <c r="BA1" s="23" t="s">
        <v>4</v>
      </c>
      <c r="BB1" s="23" t="s">
        <v>48</v>
      </c>
      <c r="BC1" s="23" t="s">
        <v>49</v>
      </c>
      <c r="BD1" s="23" t="s">
        <v>50</v>
      </c>
      <c r="BE1" s="23" t="s">
        <v>51</v>
      </c>
      <c r="BF1" s="23" t="s">
        <v>52</v>
      </c>
      <c r="BG1" s="23" t="s">
        <v>53</v>
      </c>
      <c r="BH1" s="23" t="s">
        <v>54</v>
      </c>
      <c r="BI1" s="23" t="s">
        <v>55</v>
      </c>
      <c r="BJ1" s="23" t="s">
        <v>56</v>
      </c>
      <c r="BK1" s="23" t="s">
        <v>57</v>
      </c>
      <c r="BL1" s="23" t="s">
        <v>58</v>
      </c>
    </row>
    <row r="2" spans="1:64" x14ac:dyDescent="0.3">
      <c r="A2" s="195" t="s">
        <v>59</v>
      </c>
      <c r="B2" s="7" t="s">
        <v>96</v>
      </c>
      <c r="C2" s="8">
        <v>395.76</v>
      </c>
      <c r="D2" s="8">
        <v>287839</v>
      </c>
      <c r="E2" s="8">
        <v>3667.7479999999996</v>
      </c>
      <c r="F2" s="8">
        <v>584949.17999999993</v>
      </c>
      <c r="G2" s="8">
        <v>453.48</v>
      </c>
      <c r="H2" s="8">
        <v>5077.2650000000003</v>
      </c>
      <c r="I2" s="8">
        <v>93642.549999999988</v>
      </c>
      <c r="J2" s="8">
        <v>25975.65</v>
      </c>
      <c r="K2" s="8">
        <v>15525.07</v>
      </c>
      <c r="L2" s="8">
        <v>4819</v>
      </c>
      <c r="M2" s="8">
        <v>13638.220000000001</v>
      </c>
      <c r="N2" s="195" t="s">
        <v>59</v>
      </c>
      <c r="O2" s="7" t="s">
        <v>96</v>
      </c>
      <c r="P2" s="8">
        <v>64771.228999999999</v>
      </c>
      <c r="Q2" s="8">
        <v>54061.81</v>
      </c>
      <c r="R2" s="8">
        <v>40847.474999999999</v>
      </c>
      <c r="S2" s="8">
        <v>49066.098000000005</v>
      </c>
      <c r="T2" s="8">
        <v>7754.2290000000003</v>
      </c>
      <c r="U2" s="8">
        <v>106786.96600000001</v>
      </c>
      <c r="V2" s="8">
        <v>114914.459</v>
      </c>
      <c r="W2" s="8">
        <v>73410.582999999999</v>
      </c>
      <c r="X2" s="8">
        <v>592724.01199999987</v>
      </c>
      <c r="Y2" s="8">
        <v>275837.06199999998</v>
      </c>
      <c r="Z2" s="8">
        <v>44770.945</v>
      </c>
      <c r="AA2" s="195" t="s">
        <v>59</v>
      </c>
      <c r="AB2" s="7" t="s">
        <v>96</v>
      </c>
      <c r="AC2" s="8">
        <v>152336.92200000002</v>
      </c>
      <c r="AD2" s="8">
        <v>11934.87</v>
      </c>
      <c r="AE2" s="8">
        <v>91313.61099999999</v>
      </c>
      <c r="AF2" s="8">
        <v>87166.010999999999</v>
      </c>
      <c r="AG2" s="8">
        <v>59570.385000000002</v>
      </c>
      <c r="AH2" s="8">
        <v>16416.929999999997</v>
      </c>
      <c r="AI2" s="8">
        <v>296667.59899999999</v>
      </c>
      <c r="AJ2" s="8">
        <v>43176.182000000001</v>
      </c>
      <c r="AK2" s="8">
        <v>18830.958999999999</v>
      </c>
      <c r="AL2" s="8">
        <v>51006.165000000008</v>
      </c>
      <c r="AM2" s="195" t="s">
        <v>59</v>
      </c>
      <c r="AN2" s="7" t="s">
        <v>96</v>
      </c>
      <c r="AO2" s="8">
        <v>8031.55</v>
      </c>
      <c r="AP2" s="8">
        <v>223767.25599999999</v>
      </c>
      <c r="AQ2" s="8">
        <v>965227.83299999998</v>
      </c>
      <c r="AR2" s="8">
        <v>294030.44500000001</v>
      </c>
      <c r="AS2" s="8">
        <v>67839.388999999996</v>
      </c>
      <c r="AT2" s="8">
        <v>885.06999999999994</v>
      </c>
      <c r="AU2" s="8">
        <v>18935.010000000002</v>
      </c>
      <c r="AV2" s="8">
        <v>30812.821</v>
      </c>
      <c r="AW2" s="8">
        <v>28992.167999999998</v>
      </c>
      <c r="AX2" s="8">
        <v>6753.59</v>
      </c>
      <c r="AY2" s="8">
        <v>6305.7089999999998</v>
      </c>
      <c r="AZ2" s="195" t="s">
        <v>59</v>
      </c>
      <c r="BA2" s="7" t="s">
        <v>96</v>
      </c>
      <c r="BB2" s="8">
        <v>226.15</v>
      </c>
      <c r="BC2" s="8">
        <v>857.91399999999999</v>
      </c>
      <c r="BD2" s="8">
        <v>416.26900000000001</v>
      </c>
      <c r="BE2" s="8">
        <v>2538699.0290000001</v>
      </c>
      <c r="BF2" s="8">
        <v>1897784.3059999999</v>
      </c>
      <c r="BG2" s="8">
        <v>460446.21899999998</v>
      </c>
      <c r="BH2" s="8">
        <v>18205.894</v>
      </c>
      <c r="BI2" s="8">
        <v>73322.034000000014</v>
      </c>
      <c r="BJ2" s="8">
        <v>8798.5770000000011</v>
      </c>
      <c r="BK2" s="8">
        <v>1998.799</v>
      </c>
      <c r="BL2" s="8">
        <v>17120.68</v>
      </c>
    </row>
    <row r="3" spans="1:64" x14ac:dyDescent="0.3">
      <c r="A3" s="197"/>
      <c r="B3" s="9" t="s">
        <v>97</v>
      </c>
      <c r="C3" s="10">
        <v>245.6</v>
      </c>
      <c r="D3" s="10">
        <v>296214.66300000006</v>
      </c>
      <c r="E3" s="10">
        <v>2798.7570000000001</v>
      </c>
      <c r="F3" s="10">
        <v>707561.46700000006</v>
      </c>
      <c r="G3" s="10">
        <v>385.40999999999997</v>
      </c>
      <c r="H3" s="10">
        <v>10895.41</v>
      </c>
      <c r="I3" s="10">
        <v>92225.82</v>
      </c>
      <c r="J3" s="10">
        <v>9982.2000000000007</v>
      </c>
      <c r="K3" s="10">
        <v>13100.807000000001</v>
      </c>
      <c r="L3" s="10">
        <v>1150</v>
      </c>
      <c r="M3" s="10">
        <v>3197.29</v>
      </c>
      <c r="N3" s="196"/>
      <c r="O3" s="9" t="s">
        <v>97</v>
      </c>
      <c r="P3" s="10">
        <v>67918.218999999997</v>
      </c>
      <c r="Q3" s="10">
        <v>54456.475999999988</v>
      </c>
      <c r="R3" s="10">
        <v>41404.634999999995</v>
      </c>
      <c r="S3" s="10">
        <v>47737.559000000001</v>
      </c>
      <c r="T3" s="10">
        <v>6880.4100000000008</v>
      </c>
      <c r="U3" s="10">
        <v>121256.47700000001</v>
      </c>
      <c r="V3" s="10">
        <v>107416.802</v>
      </c>
      <c r="W3" s="10">
        <v>80460.012000000017</v>
      </c>
      <c r="X3" s="10">
        <v>587402.22900000005</v>
      </c>
      <c r="Y3" s="10">
        <v>234542.67499999999</v>
      </c>
      <c r="Z3" s="10">
        <v>43668.016000000003</v>
      </c>
      <c r="AA3" s="196"/>
      <c r="AB3" s="9" t="s">
        <v>97</v>
      </c>
      <c r="AC3" s="10">
        <v>160633.99799999999</v>
      </c>
      <c r="AD3" s="10">
        <v>11476.134</v>
      </c>
      <c r="AE3" s="10">
        <v>77134.25</v>
      </c>
      <c r="AF3" s="10">
        <v>92580.922000000006</v>
      </c>
      <c r="AG3" s="10">
        <v>53992.137000000002</v>
      </c>
      <c r="AH3" s="10">
        <v>18505.249</v>
      </c>
      <c r="AI3" s="10">
        <v>317030.52600000007</v>
      </c>
      <c r="AJ3" s="10">
        <v>39919.338000000003</v>
      </c>
      <c r="AK3" s="10">
        <v>15051.344000000001</v>
      </c>
      <c r="AL3" s="10">
        <v>46873.698999999993</v>
      </c>
      <c r="AM3" s="196"/>
      <c r="AN3" s="9" t="s">
        <v>97</v>
      </c>
      <c r="AO3" s="10">
        <v>10151.65</v>
      </c>
      <c r="AP3" s="10">
        <v>226145.86</v>
      </c>
      <c r="AQ3" s="10">
        <v>1128306.2319999998</v>
      </c>
      <c r="AR3" s="10">
        <v>306002.99699999997</v>
      </c>
      <c r="AS3" s="10">
        <v>56507.896999999997</v>
      </c>
      <c r="AT3" s="10">
        <v>695.19999999999993</v>
      </c>
      <c r="AU3" s="10">
        <v>15770.64</v>
      </c>
      <c r="AV3" s="10">
        <v>27758.767</v>
      </c>
      <c r="AW3" s="10">
        <v>29205.0749</v>
      </c>
      <c r="AX3" s="10">
        <v>10922.46</v>
      </c>
      <c r="AY3" s="10">
        <v>6078.8630000000003</v>
      </c>
      <c r="AZ3" s="196"/>
      <c r="BA3" s="9" t="s">
        <v>97</v>
      </c>
      <c r="BB3" s="10">
        <v>219.3</v>
      </c>
      <c r="BC3" s="10">
        <v>179.20000000000002</v>
      </c>
      <c r="BD3" s="10">
        <v>204.30500000000001</v>
      </c>
      <c r="BE3" s="10">
        <v>2253131.8739999998</v>
      </c>
      <c r="BF3" s="10">
        <v>1952564.3330000001</v>
      </c>
      <c r="BG3" s="10">
        <v>430221.33600000001</v>
      </c>
      <c r="BH3" s="10">
        <v>19270.167999999998</v>
      </c>
      <c r="BI3" s="10">
        <v>70055.087999999989</v>
      </c>
      <c r="BJ3" s="10">
        <v>6423.7199999999993</v>
      </c>
      <c r="BK3" s="10">
        <v>1455.3789999999999</v>
      </c>
      <c r="BL3" s="10">
        <v>20302.099999999999</v>
      </c>
    </row>
    <row r="4" spans="1:64" x14ac:dyDescent="0.3">
      <c r="A4" s="11" t="s">
        <v>62</v>
      </c>
      <c r="B4" s="12" t="s">
        <v>96</v>
      </c>
      <c r="C4" s="13">
        <v>0</v>
      </c>
      <c r="D4" s="13">
        <v>2109.4050000000002</v>
      </c>
      <c r="E4" s="13">
        <v>503.41999999999996</v>
      </c>
      <c r="F4" s="13">
        <v>100664.91500000001</v>
      </c>
      <c r="G4" s="13">
        <v>0</v>
      </c>
      <c r="H4" s="13">
        <v>0</v>
      </c>
      <c r="I4" s="13">
        <v>0</v>
      </c>
      <c r="J4" s="13">
        <v>0</v>
      </c>
      <c r="K4" s="13">
        <v>49.18</v>
      </c>
      <c r="L4" s="13">
        <v>0</v>
      </c>
      <c r="M4" s="13">
        <v>0</v>
      </c>
      <c r="N4" s="11" t="s">
        <v>62</v>
      </c>
      <c r="O4" s="12" t="s">
        <v>96</v>
      </c>
      <c r="P4" s="13">
        <v>199.93</v>
      </c>
      <c r="Q4" s="13">
        <v>184.7</v>
      </c>
      <c r="R4" s="13">
        <v>346.4</v>
      </c>
      <c r="S4" s="13">
        <v>826.47</v>
      </c>
      <c r="T4" s="13">
        <v>0</v>
      </c>
      <c r="U4" s="13">
        <v>0</v>
      </c>
      <c r="V4" s="13">
        <v>1778.54</v>
      </c>
      <c r="W4" s="13">
        <v>806.19999999999993</v>
      </c>
      <c r="X4" s="13">
        <v>32439.464</v>
      </c>
      <c r="Y4" s="13">
        <v>672.5</v>
      </c>
      <c r="Z4" s="13">
        <v>4166.5</v>
      </c>
      <c r="AA4" s="11" t="s">
        <v>62</v>
      </c>
      <c r="AB4" s="12" t="s">
        <v>96</v>
      </c>
      <c r="AC4" s="13">
        <v>5749.9</v>
      </c>
      <c r="AD4" s="13">
        <v>102.6</v>
      </c>
      <c r="AE4" s="13">
        <v>1822.1</v>
      </c>
      <c r="AF4" s="13">
        <v>1318.3600000000001</v>
      </c>
      <c r="AG4" s="13">
        <v>0</v>
      </c>
      <c r="AH4" s="13">
        <v>0</v>
      </c>
      <c r="AI4" s="13">
        <v>0</v>
      </c>
      <c r="AJ4" s="13">
        <v>1.5</v>
      </c>
      <c r="AK4" s="13">
        <v>76.77000000000001</v>
      </c>
      <c r="AL4" s="13">
        <v>0</v>
      </c>
      <c r="AM4" s="11" t="s">
        <v>62</v>
      </c>
      <c r="AN4" s="12" t="s">
        <v>96</v>
      </c>
      <c r="AO4" s="13">
        <v>0</v>
      </c>
      <c r="AP4" s="13">
        <v>0</v>
      </c>
      <c r="AQ4" s="13">
        <v>12813.25</v>
      </c>
      <c r="AR4" s="13">
        <v>48509.945</v>
      </c>
      <c r="AS4" s="13">
        <v>50.75</v>
      </c>
      <c r="AT4" s="13">
        <v>47.370000000000005</v>
      </c>
      <c r="AU4" s="13">
        <v>130.61000000000001</v>
      </c>
      <c r="AV4" s="13">
        <v>0</v>
      </c>
      <c r="AW4" s="13">
        <v>1093.6500000000001</v>
      </c>
      <c r="AX4" s="13">
        <v>0</v>
      </c>
      <c r="AY4" s="13">
        <v>551.69899999999996</v>
      </c>
      <c r="AZ4" s="11" t="s">
        <v>62</v>
      </c>
      <c r="BA4" s="12" t="s">
        <v>96</v>
      </c>
      <c r="BB4" s="13">
        <v>0</v>
      </c>
      <c r="BC4" s="13">
        <v>1.5750000000000002</v>
      </c>
      <c r="BD4" s="13">
        <v>0</v>
      </c>
      <c r="BE4" s="13">
        <v>0</v>
      </c>
      <c r="BF4" s="13">
        <v>3326.92</v>
      </c>
      <c r="BG4" s="13">
        <v>0</v>
      </c>
      <c r="BH4" s="13">
        <v>0</v>
      </c>
      <c r="BI4" s="13">
        <v>0</v>
      </c>
      <c r="BJ4" s="13">
        <v>0</v>
      </c>
      <c r="BK4" s="13">
        <v>0</v>
      </c>
      <c r="BL4" s="13">
        <v>0</v>
      </c>
    </row>
    <row r="5" spans="1:64" x14ac:dyDescent="0.3">
      <c r="A5" s="11"/>
      <c r="B5" s="12" t="s">
        <v>97</v>
      </c>
      <c r="C5" s="13">
        <v>0</v>
      </c>
      <c r="D5" s="13">
        <v>3369.2749999999996</v>
      </c>
      <c r="E5" s="13">
        <v>400</v>
      </c>
      <c r="F5" s="13">
        <v>97497.600000000006</v>
      </c>
      <c r="G5" s="13">
        <v>0</v>
      </c>
      <c r="H5" s="13">
        <v>0</v>
      </c>
      <c r="I5" s="13">
        <v>0</v>
      </c>
      <c r="J5" s="13">
        <v>0</v>
      </c>
      <c r="K5" s="13">
        <v>56.690000000000005</v>
      </c>
      <c r="L5" s="13">
        <v>0</v>
      </c>
      <c r="M5" s="13">
        <v>0</v>
      </c>
      <c r="N5" s="11"/>
      <c r="O5" s="12" t="s">
        <v>97</v>
      </c>
      <c r="P5" s="13">
        <v>314</v>
      </c>
      <c r="Q5" s="13">
        <v>457.9</v>
      </c>
      <c r="R5" s="13">
        <v>291.31600000000003</v>
      </c>
      <c r="S5" s="13">
        <v>890.25</v>
      </c>
      <c r="T5" s="13">
        <v>5.8</v>
      </c>
      <c r="U5" s="13">
        <v>0</v>
      </c>
      <c r="V5" s="13">
        <v>1261.5999999999999</v>
      </c>
      <c r="W5" s="13">
        <v>1140.32</v>
      </c>
      <c r="X5" s="13">
        <v>31069.728000000003</v>
      </c>
      <c r="Y5" s="13">
        <v>1311.96</v>
      </c>
      <c r="Z5" s="13">
        <v>4135.1000000000004</v>
      </c>
      <c r="AA5" s="11"/>
      <c r="AB5" s="12" t="s">
        <v>97</v>
      </c>
      <c r="AC5" s="13">
        <v>5719.6</v>
      </c>
      <c r="AD5" s="13">
        <v>81.800000000000011</v>
      </c>
      <c r="AE5" s="13">
        <v>1773.83</v>
      </c>
      <c r="AF5" s="13">
        <v>1271.8</v>
      </c>
      <c r="AG5" s="13">
        <v>0</v>
      </c>
      <c r="AH5" s="13">
        <v>0</v>
      </c>
      <c r="AI5" s="13">
        <v>0</v>
      </c>
      <c r="AJ5" s="13">
        <v>2</v>
      </c>
      <c r="AK5" s="13">
        <v>74.53</v>
      </c>
      <c r="AL5" s="13">
        <v>0</v>
      </c>
      <c r="AM5" s="11"/>
      <c r="AN5" s="12" t="s">
        <v>97</v>
      </c>
      <c r="AO5" s="13">
        <v>0</v>
      </c>
      <c r="AP5" s="13">
        <v>0</v>
      </c>
      <c r="AQ5" s="13">
        <v>11319.57</v>
      </c>
      <c r="AR5" s="13">
        <v>52465.139999999992</v>
      </c>
      <c r="AS5" s="13">
        <v>22.3</v>
      </c>
      <c r="AT5" s="13">
        <v>31.2</v>
      </c>
      <c r="AU5" s="13">
        <v>106.9</v>
      </c>
      <c r="AV5" s="13">
        <v>121</v>
      </c>
      <c r="AW5" s="13">
        <v>1097.2029</v>
      </c>
      <c r="AX5" s="13">
        <v>0</v>
      </c>
      <c r="AY5" s="13">
        <v>635.94999999999993</v>
      </c>
      <c r="AZ5" s="11"/>
      <c r="BA5" s="12" t="s">
        <v>97</v>
      </c>
      <c r="BB5" s="13">
        <v>0</v>
      </c>
      <c r="BC5" s="13">
        <v>0</v>
      </c>
      <c r="BD5" s="13">
        <v>6.2050000000000001</v>
      </c>
      <c r="BE5" s="13">
        <v>0</v>
      </c>
      <c r="BF5" s="13">
        <v>3337.8409999999999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</row>
    <row r="6" spans="1:64" x14ac:dyDescent="0.3">
      <c r="A6" s="11" t="s">
        <v>65</v>
      </c>
      <c r="B6" s="12" t="s">
        <v>96</v>
      </c>
      <c r="C6" s="13">
        <v>0</v>
      </c>
      <c r="D6" s="13">
        <v>56101</v>
      </c>
      <c r="E6" s="13">
        <v>174.5</v>
      </c>
      <c r="F6" s="13">
        <v>43016</v>
      </c>
      <c r="G6" s="13">
        <v>0</v>
      </c>
      <c r="H6" s="13">
        <v>5</v>
      </c>
      <c r="I6" s="13">
        <v>3580</v>
      </c>
      <c r="J6" s="13">
        <v>1200</v>
      </c>
      <c r="K6" s="13">
        <v>228</v>
      </c>
      <c r="L6" s="13">
        <v>0</v>
      </c>
      <c r="M6" s="13">
        <v>0</v>
      </c>
      <c r="N6" s="11" t="s">
        <v>65</v>
      </c>
      <c r="O6" s="12" t="s">
        <v>96</v>
      </c>
      <c r="P6" s="13">
        <v>1485</v>
      </c>
      <c r="Q6" s="13">
        <v>1677</v>
      </c>
      <c r="R6" s="13">
        <v>438.6</v>
      </c>
      <c r="S6" s="13">
        <v>145</v>
      </c>
      <c r="T6" s="13">
        <v>0</v>
      </c>
      <c r="U6" s="13">
        <v>1077</v>
      </c>
      <c r="V6" s="13">
        <v>10387</v>
      </c>
      <c r="W6" s="13">
        <v>7886.5</v>
      </c>
      <c r="X6" s="13">
        <v>391</v>
      </c>
      <c r="Y6" s="13">
        <v>4141</v>
      </c>
      <c r="Z6" s="13">
        <v>46</v>
      </c>
      <c r="AA6" s="11" t="s">
        <v>65</v>
      </c>
      <c r="AB6" s="12" t="s">
        <v>96</v>
      </c>
      <c r="AC6" s="13">
        <v>0</v>
      </c>
      <c r="AD6" s="13">
        <v>21</v>
      </c>
      <c r="AE6" s="13">
        <v>216</v>
      </c>
      <c r="AF6" s="13">
        <v>876</v>
      </c>
      <c r="AG6" s="13">
        <v>0</v>
      </c>
      <c r="AH6" s="13">
        <v>0</v>
      </c>
      <c r="AI6" s="13">
        <v>1148</v>
      </c>
      <c r="AJ6" s="13">
        <v>1664.6</v>
      </c>
      <c r="AK6" s="13">
        <v>1090</v>
      </c>
      <c r="AL6" s="13">
        <v>846</v>
      </c>
      <c r="AM6" s="11" t="s">
        <v>65</v>
      </c>
      <c r="AN6" s="12" t="s">
        <v>96</v>
      </c>
      <c r="AO6" s="13">
        <v>0</v>
      </c>
      <c r="AP6" s="13">
        <v>0</v>
      </c>
      <c r="AQ6" s="13">
        <v>28130.2</v>
      </c>
      <c r="AR6" s="13">
        <v>816</v>
      </c>
      <c r="AS6" s="13">
        <v>5998</v>
      </c>
      <c r="AT6" s="13">
        <v>31</v>
      </c>
      <c r="AU6" s="13">
        <v>96</v>
      </c>
      <c r="AV6" s="13">
        <v>0</v>
      </c>
      <c r="AW6" s="13">
        <v>0</v>
      </c>
      <c r="AX6" s="13">
        <v>103</v>
      </c>
      <c r="AY6" s="13">
        <v>133.6</v>
      </c>
      <c r="AZ6" s="11" t="s">
        <v>65</v>
      </c>
      <c r="BA6" s="12" t="s">
        <v>96</v>
      </c>
      <c r="BB6" s="13">
        <v>0</v>
      </c>
      <c r="BC6" s="13">
        <v>0</v>
      </c>
      <c r="BD6" s="13">
        <v>0</v>
      </c>
      <c r="BE6" s="13">
        <v>252430.95799999998</v>
      </c>
      <c r="BF6" s="13">
        <v>64755</v>
      </c>
      <c r="BG6" s="13">
        <v>2206</v>
      </c>
      <c r="BH6" s="13">
        <v>0</v>
      </c>
      <c r="BI6" s="13">
        <v>0</v>
      </c>
      <c r="BJ6" s="13">
        <v>1069</v>
      </c>
      <c r="BK6" s="13">
        <v>0</v>
      </c>
      <c r="BL6" s="13">
        <v>115</v>
      </c>
    </row>
    <row r="7" spans="1:64" x14ac:dyDescent="0.3">
      <c r="A7" s="11"/>
      <c r="B7" s="12" t="s">
        <v>97</v>
      </c>
      <c r="C7" s="13">
        <v>0</v>
      </c>
      <c r="D7" s="13">
        <v>45229</v>
      </c>
      <c r="E7" s="13">
        <v>345</v>
      </c>
      <c r="F7" s="13">
        <v>32560</v>
      </c>
      <c r="G7" s="13">
        <v>0</v>
      </c>
      <c r="H7" s="13">
        <v>0</v>
      </c>
      <c r="I7" s="13">
        <v>3700</v>
      </c>
      <c r="J7" s="13">
        <v>0</v>
      </c>
      <c r="K7" s="13">
        <v>161.19999999999999</v>
      </c>
      <c r="L7" s="13">
        <v>0</v>
      </c>
      <c r="M7" s="13">
        <v>0</v>
      </c>
      <c r="N7" s="11"/>
      <c r="O7" s="12" t="s">
        <v>97</v>
      </c>
      <c r="P7" s="13">
        <v>924</v>
      </c>
      <c r="Q7" s="13">
        <v>1458</v>
      </c>
      <c r="R7" s="13">
        <v>696.3</v>
      </c>
      <c r="S7" s="13">
        <v>446</v>
      </c>
      <c r="T7" s="13">
        <v>76</v>
      </c>
      <c r="U7" s="13">
        <v>1243</v>
      </c>
      <c r="V7" s="13">
        <v>9380.1</v>
      </c>
      <c r="W7" s="13">
        <v>8313.7000000000007</v>
      </c>
      <c r="X7" s="13">
        <v>440</v>
      </c>
      <c r="Y7" s="13">
        <v>6654</v>
      </c>
      <c r="Z7" s="13">
        <v>46</v>
      </c>
      <c r="AA7" s="11"/>
      <c r="AB7" s="12" t="s">
        <v>97</v>
      </c>
      <c r="AC7" s="13">
        <v>0</v>
      </c>
      <c r="AD7" s="13">
        <v>26</v>
      </c>
      <c r="AE7" s="13">
        <v>214</v>
      </c>
      <c r="AF7" s="13">
        <v>1098</v>
      </c>
      <c r="AG7" s="13">
        <v>0</v>
      </c>
      <c r="AH7" s="13">
        <v>0</v>
      </c>
      <c r="AI7" s="13">
        <v>1058</v>
      </c>
      <c r="AJ7" s="13">
        <v>1831.4</v>
      </c>
      <c r="AK7" s="13">
        <v>1351</v>
      </c>
      <c r="AL7" s="13">
        <v>1076</v>
      </c>
      <c r="AM7" s="11"/>
      <c r="AN7" s="12" t="s">
        <v>97</v>
      </c>
      <c r="AO7" s="13">
        <v>0</v>
      </c>
      <c r="AP7" s="13">
        <v>0</v>
      </c>
      <c r="AQ7" s="13">
        <v>36432.550000000003</v>
      </c>
      <c r="AR7" s="13">
        <v>1120</v>
      </c>
      <c r="AS7" s="13">
        <v>3675</v>
      </c>
      <c r="AT7" s="13">
        <v>66.099999999999994</v>
      </c>
      <c r="AU7" s="13">
        <v>366.6</v>
      </c>
      <c r="AV7" s="13">
        <v>0</v>
      </c>
      <c r="AW7" s="13">
        <v>0</v>
      </c>
      <c r="AX7" s="13">
        <v>743</v>
      </c>
      <c r="AY7" s="13">
        <v>159.5</v>
      </c>
      <c r="AZ7" s="11"/>
      <c r="BA7" s="12" t="s">
        <v>97</v>
      </c>
      <c r="BB7" s="13">
        <v>70</v>
      </c>
      <c r="BC7" s="13">
        <v>6</v>
      </c>
      <c r="BD7" s="13">
        <v>0</v>
      </c>
      <c r="BE7" s="14">
        <v>269636.59299999999</v>
      </c>
      <c r="BF7" s="13">
        <v>65887</v>
      </c>
      <c r="BG7" s="13">
        <v>3439</v>
      </c>
      <c r="BH7" s="13">
        <v>0</v>
      </c>
      <c r="BI7" s="13">
        <v>0</v>
      </c>
      <c r="BJ7" s="13">
        <v>2287</v>
      </c>
      <c r="BK7" s="13">
        <v>0</v>
      </c>
      <c r="BL7" s="13">
        <v>626</v>
      </c>
    </row>
    <row r="8" spans="1:64" x14ac:dyDescent="0.3">
      <c r="A8" s="11" t="s">
        <v>98</v>
      </c>
      <c r="B8" s="12" t="s">
        <v>96</v>
      </c>
      <c r="C8" s="13">
        <v>0</v>
      </c>
      <c r="D8" s="13">
        <v>42</v>
      </c>
      <c r="E8" s="13">
        <v>12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19.5</v>
      </c>
      <c r="L8" s="13">
        <v>0</v>
      </c>
      <c r="M8" s="13">
        <v>0</v>
      </c>
      <c r="N8" s="11" t="s">
        <v>98</v>
      </c>
      <c r="O8" s="12" t="s">
        <v>96</v>
      </c>
      <c r="P8" s="13">
        <v>383.69</v>
      </c>
      <c r="Q8" s="13">
        <v>1136.0999999999999</v>
      </c>
      <c r="R8" s="13">
        <v>1520.0300000000002</v>
      </c>
      <c r="S8" s="13">
        <v>393.5</v>
      </c>
      <c r="T8" s="13">
        <v>0</v>
      </c>
      <c r="U8" s="13">
        <v>103.60899999999999</v>
      </c>
      <c r="V8" s="13">
        <v>6105.23</v>
      </c>
      <c r="W8" s="13">
        <v>1765.02</v>
      </c>
      <c r="X8" s="13">
        <v>151.57999999999998</v>
      </c>
      <c r="Y8" s="13">
        <v>192.36</v>
      </c>
      <c r="Z8" s="13">
        <v>127.19</v>
      </c>
      <c r="AA8" s="11" t="s">
        <v>98</v>
      </c>
      <c r="AB8" s="12" t="s">
        <v>96</v>
      </c>
      <c r="AC8" s="13">
        <v>0</v>
      </c>
      <c r="AD8" s="13">
        <v>27.1</v>
      </c>
      <c r="AE8" s="13">
        <v>125.25</v>
      </c>
      <c r="AF8" s="13">
        <v>137.35</v>
      </c>
      <c r="AG8" s="13">
        <v>0</v>
      </c>
      <c r="AH8" s="13">
        <v>0</v>
      </c>
      <c r="AI8" s="13">
        <v>0</v>
      </c>
      <c r="AJ8" s="13">
        <v>696.59999999999991</v>
      </c>
      <c r="AK8" s="13">
        <v>703.7</v>
      </c>
      <c r="AL8" s="13">
        <v>4778.6190000000006</v>
      </c>
      <c r="AM8" s="11" t="s">
        <v>98</v>
      </c>
      <c r="AN8" s="12" t="s">
        <v>96</v>
      </c>
      <c r="AO8" s="13">
        <v>0</v>
      </c>
      <c r="AP8" s="13">
        <v>0</v>
      </c>
      <c r="AQ8" s="13">
        <v>23824.9</v>
      </c>
      <c r="AR8" s="13">
        <v>190</v>
      </c>
      <c r="AS8" s="13">
        <v>380</v>
      </c>
      <c r="AT8" s="13">
        <v>0</v>
      </c>
      <c r="AU8" s="13">
        <v>508</v>
      </c>
      <c r="AV8" s="13">
        <v>0</v>
      </c>
      <c r="AW8" s="13">
        <v>0</v>
      </c>
      <c r="AX8" s="13">
        <v>0</v>
      </c>
      <c r="AY8" s="13">
        <v>27</v>
      </c>
      <c r="AZ8" s="11" t="s">
        <v>98</v>
      </c>
      <c r="BA8" s="12" t="s">
        <v>96</v>
      </c>
      <c r="BB8" s="13">
        <v>3</v>
      </c>
      <c r="BC8" s="13">
        <v>361</v>
      </c>
      <c r="BD8" s="13">
        <v>0</v>
      </c>
      <c r="BE8" s="13">
        <v>0</v>
      </c>
      <c r="BF8" s="13">
        <v>40174.629999999997</v>
      </c>
      <c r="BG8" s="13">
        <v>0</v>
      </c>
      <c r="BH8" s="13">
        <v>3758.9</v>
      </c>
      <c r="BI8" s="13">
        <v>4280.6900000000005</v>
      </c>
      <c r="BJ8" s="13">
        <v>0</v>
      </c>
      <c r="BK8" s="13">
        <v>1.85</v>
      </c>
      <c r="BL8" s="13">
        <v>0</v>
      </c>
    </row>
    <row r="9" spans="1:64" x14ac:dyDescent="0.3">
      <c r="A9" s="11"/>
      <c r="B9" s="12" t="s">
        <v>97</v>
      </c>
      <c r="C9" s="13">
        <v>0</v>
      </c>
      <c r="D9" s="13">
        <v>0</v>
      </c>
      <c r="E9" s="13">
        <v>15</v>
      </c>
      <c r="F9" s="13">
        <v>0</v>
      </c>
      <c r="G9" s="13">
        <v>150</v>
      </c>
      <c r="H9" s="13">
        <v>37.5</v>
      </c>
      <c r="I9" s="13">
        <v>0</v>
      </c>
      <c r="J9" s="13">
        <v>0</v>
      </c>
      <c r="K9" s="13">
        <v>0</v>
      </c>
      <c r="L9" s="13">
        <v>0</v>
      </c>
      <c r="M9" s="13">
        <v>0</v>
      </c>
      <c r="N9" s="11"/>
      <c r="O9" s="12" t="s">
        <v>97</v>
      </c>
      <c r="P9" s="13">
        <v>144</v>
      </c>
      <c r="Q9" s="13">
        <v>584.5</v>
      </c>
      <c r="R9" s="13">
        <v>1216.6199999999999</v>
      </c>
      <c r="S9" s="13">
        <v>248</v>
      </c>
      <c r="T9" s="13">
        <v>0</v>
      </c>
      <c r="U9" s="13">
        <v>179.25</v>
      </c>
      <c r="V9" s="13">
        <v>4783.6499999999996</v>
      </c>
      <c r="W9" s="13">
        <v>1568.3</v>
      </c>
      <c r="X9" s="13">
        <v>119</v>
      </c>
      <c r="Y9" s="13">
        <v>288.89999999999998</v>
      </c>
      <c r="Z9" s="13">
        <v>125.8</v>
      </c>
      <c r="AA9" s="11"/>
      <c r="AB9" s="12" t="s">
        <v>97</v>
      </c>
      <c r="AC9" s="13">
        <v>0</v>
      </c>
      <c r="AD9" s="13">
        <v>20.100000000000001</v>
      </c>
      <c r="AE9" s="13">
        <v>111.5</v>
      </c>
      <c r="AF9" s="13">
        <v>103.3</v>
      </c>
      <c r="AG9" s="13">
        <v>0</v>
      </c>
      <c r="AH9" s="13">
        <v>0</v>
      </c>
      <c r="AI9" s="13">
        <v>0</v>
      </c>
      <c r="AJ9" s="13">
        <v>643.55000000000007</v>
      </c>
      <c r="AK9" s="13">
        <v>702.46</v>
      </c>
      <c r="AL9" s="13">
        <v>4147.83</v>
      </c>
      <c r="AM9" s="11"/>
      <c r="AN9" s="12" t="s">
        <v>97</v>
      </c>
      <c r="AO9" s="13">
        <v>0</v>
      </c>
      <c r="AP9" s="13">
        <v>0</v>
      </c>
      <c r="AQ9" s="13">
        <v>37211.85</v>
      </c>
      <c r="AR9" s="13">
        <v>175</v>
      </c>
      <c r="AS9" s="13">
        <v>210</v>
      </c>
      <c r="AT9" s="13">
        <v>156</v>
      </c>
      <c r="AU9" s="13">
        <v>810.6</v>
      </c>
      <c r="AV9" s="13">
        <v>0</v>
      </c>
      <c r="AW9" s="13">
        <v>0</v>
      </c>
      <c r="AX9" s="13">
        <v>0</v>
      </c>
      <c r="AY9" s="13">
        <v>207.5</v>
      </c>
      <c r="AZ9" s="11"/>
      <c r="BA9" s="12" t="s">
        <v>97</v>
      </c>
      <c r="BB9" s="13">
        <v>5</v>
      </c>
      <c r="BC9" s="13">
        <v>42</v>
      </c>
      <c r="BD9" s="13">
        <v>5</v>
      </c>
      <c r="BE9" s="13">
        <v>0</v>
      </c>
      <c r="BF9" s="13">
        <v>53371.664999999994</v>
      </c>
      <c r="BG9" s="13">
        <v>0</v>
      </c>
      <c r="BH9" s="13">
        <v>2361</v>
      </c>
      <c r="BI9" s="13">
        <v>4063</v>
      </c>
      <c r="BJ9" s="13">
        <v>0</v>
      </c>
      <c r="BK9" s="13">
        <v>174</v>
      </c>
      <c r="BL9" s="13">
        <v>0</v>
      </c>
    </row>
    <row r="10" spans="1:64" x14ac:dyDescent="0.3">
      <c r="A10" s="11" t="s">
        <v>67</v>
      </c>
      <c r="B10" s="12" t="s">
        <v>96</v>
      </c>
      <c r="C10" s="13">
        <v>6</v>
      </c>
      <c r="D10" s="13">
        <v>27.619999999999997</v>
      </c>
      <c r="E10" s="13">
        <v>33</v>
      </c>
      <c r="F10" s="13">
        <v>68800.3</v>
      </c>
      <c r="G10" s="13">
        <v>12</v>
      </c>
      <c r="H10" s="13">
        <v>1892.1149999999998</v>
      </c>
      <c r="I10" s="13">
        <v>0</v>
      </c>
      <c r="J10" s="13">
        <v>12727.25</v>
      </c>
      <c r="K10" s="13">
        <v>170</v>
      </c>
      <c r="L10" s="13">
        <v>0</v>
      </c>
      <c r="M10" s="13">
        <v>0</v>
      </c>
      <c r="N10" s="11" t="s">
        <v>67</v>
      </c>
      <c r="O10" s="12" t="s">
        <v>96</v>
      </c>
      <c r="P10" s="13">
        <v>8731.259</v>
      </c>
      <c r="Q10" s="13">
        <v>19468.239999999998</v>
      </c>
      <c r="R10" s="13">
        <v>3689.4680000000003</v>
      </c>
      <c r="S10" s="13">
        <v>28932.218000000001</v>
      </c>
      <c r="T10" s="13">
        <v>2818.5190000000002</v>
      </c>
      <c r="U10" s="13">
        <v>79777.31700000001</v>
      </c>
      <c r="V10" s="13">
        <v>919.00900000000001</v>
      </c>
      <c r="W10" s="13">
        <v>710.09899999999993</v>
      </c>
      <c r="X10" s="13">
        <v>0</v>
      </c>
      <c r="Y10" s="13">
        <v>153.75800000000001</v>
      </c>
      <c r="Z10" s="13">
        <v>30.049999999999997</v>
      </c>
      <c r="AA10" s="11" t="s">
        <v>67</v>
      </c>
      <c r="AB10" s="12" t="s">
        <v>96</v>
      </c>
      <c r="AC10" s="13">
        <v>0</v>
      </c>
      <c r="AD10" s="13">
        <v>0</v>
      </c>
      <c r="AE10" s="13">
        <v>29.25</v>
      </c>
      <c r="AF10" s="13">
        <v>0</v>
      </c>
      <c r="AG10" s="13">
        <v>0</v>
      </c>
      <c r="AH10" s="13">
        <v>0</v>
      </c>
      <c r="AI10" s="13">
        <v>12225.588999999998</v>
      </c>
      <c r="AJ10" s="13">
        <v>788.28200000000004</v>
      </c>
      <c r="AK10" s="13">
        <v>586.05899999999997</v>
      </c>
      <c r="AL10" s="13">
        <v>1901.3679999999999</v>
      </c>
      <c r="AM10" s="11" t="s">
        <v>67</v>
      </c>
      <c r="AN10" s="12" t="s">
        <v>96</v>
      </c>
      <c r="AO10" s="13">
        <v>761</v>
      </c>
      <c r="AP10" s="13">
        <v>0</v>
      </c>
      <c r="AQ10" s="13">
        <v>45277.058000000005</v>
      </c>
      <c r="AR10" s="13">
        <v>0</v>
      </c>
      <c r="AS10" s="13">
        <v>407.23399999999998</v>
      </c>
      <c r="AT10" s="13">
        <v>0</v>
      </c>
      <c r="AU10" s="13">
        <v>0</v>
      </c>
      <c r="AV10" s="13">
        <v>0</v>
      </c>
      <c r="AW10" s="13">
        <v>0</v>
      </c>
      <c r="AX10" s="13">
        <v>882.5</v>
      </c>
      <c r="AY10" s="13">
        <v>200.6</v>
      </c>
      <c r="AZ10" s="11" t="s">
        <v>67</v>
      </c>
      <c r="BA10" s="12" t="s">
        <v>96</v>
      </c>
      <c r="BB10" s="13">
        <v>0</v>
      </c>
      <c r="BC10" s="13">
        <v>0</v>
      </c>
      <c r="BD10" s="13">
        <v>0</v>
      </c>
      <c r="BE10" s="13">
        <v>16766.038999999997</v>
      </c>
      <c r="BF10" s="13">
        <v>695192.4879999999</v>
      </c>
      <c r="BG10" s="13">
        <v>218685.35</v>
      </c>
      <c r="BH10" s="13">
        <v>1246.9940000000001</v>
      </c>
      <c r="BI10" s="13">
        <v>900.14400000000001</v>
      </c>
      <c r="BJ10" s="13">
        <v>0</v>
      </c>
      <c r="BK10" s="13">
        <v>986.72</v>
      </c>
      <c r="BL10" s="13">
        <v>0.57999999999999996</v>
      </c>
    </row>
    <row r="11" spans="1:64" x14ac:dyDescent="0.3">
      <c r="A11" s="11"/>
      <c r="B11" s="12" t="s">
        <v>97</v>
      </c>
      <c r="C11" s="13">
        <v>2.5</v>
      </c>
      <c r="D11" s="13">
        <v>39.049999999999997</v>
      </c>
      <c r="E11" s="13">
        <v>43.64</v>
      </c>
      <c r="F11" s="13">
        <v>118741.26</v>
      </c>
      <c r="G11" s="13">
        <v>7.8</v>
      </c>
      <c r="H11" s="13">
        <v>980.54000000000008</v>
      </c>
      <c r="I11" s="13">
        <v>0</v>
      </c>
      <c r="J11" s="13">
        <v>4231</v>
      </c>
      <c r="K11" s="13">
        <v>0</v>
      </c>
      <c r="L11" s="13">
        <v>0</v>
      </c>
      <c r="M11" s="13">
        <v>0</v>
      </c>
      <c r="N11" s="11"/>
      <c r="O11" s="12" t="s">
        <v>97</v>
      </c>
      <c r="P11" s="13">
        <v>10592.269</v>
      </c>
      <c r="Q11" s="13">
        <v>19689.819</v>
      </c>
      <c r="R11" s="13">
        <v>3703.681</v>
      </c>
      <c r="S11" s="13">
        <v>24792.489000000001</v>
      </c>
      <c r="T11" s="13">
        <v>3094.92</v>
      </c>
      <c r="U11" s="13">
        <v>77840.816999999995</v>
      </c>
      <c r="V11" s="13">
        <v>506.15800000000002</v>
      </c>
      <c r="W11" s="13">
        <v>1154.6379999999999</v>
      </c>
      <c r="X11" s="13">
        <v>0</v>
      </c>
      <c r="Y11" s="13">
        <v>154.08000000000001</v>
      </c>
      <c r="Z11" s="13">
        <v>30.64</v>
      </c>
      <c r="AA11" s="11"/>
      <c r="AB11" s="12" t="s">
        <v>97</v>
      </c>
      <c r="AC11" s="13">
        <v>0</v>
      </c>
      <c r="AD11" s="13">
        <v>0</v>
      </c>
      <c r="AE11" s="13">
        <v>29.32</v>
      </c>
      <c r="AF11" s="13">
        <v>0</v>
      </c>
      <c r="AG11" s="13">
        <v>0</v>
      </c>
      <c r="AH11" s="13">
        <v>0</v>
      </c>
      <c r="AI11" s="13">
        <v>12796.473</v>
      </c>
      <c r="AJ11" s="13">
        <v>818.59900000000005</v>
      </c>
      <c r="AK11" s="13">
        <v>619.93900000000008</v>
      </c>
      <c r="AL11" s="13">
        <v>916.62800000000004</v>
      </c>
      <c r="AM11" s="11"/>
      <c r="AN11" s="12" t="s">
        <v>97</v>
      </c>
      <c r="AO11" s="13">
        <v>2193</v>
      </c>
      <c r="AP11" s="13">
        <v>0</v>
      </c>
      <c r="AQ11" s="13">
        <v>47938.635000000002</v>
      </c>
      <c r="AR11" s="13">
        <v>16.100000000000001</v>
      </c>
      <c r="AS11" s="13">
        <v>301.875</v>
      </c>
      <c r="AT11" s="13">
        <v>0</v>
      </c>
      <c r="AU11" s="13">
        <v>0</v>
      </c>
      <c r="AV11" s="13">
        <v>0</v>
      </c>
      <c r="AW11" s="13">
        <v>0</v>
      </c>
      <c r="AX11" s="13">
        <v>972.26</v>
      </c>
      <c r="AY11" s="13">
        <v>102.24000000000001</v>
      </c>
      <c r="AZ11" s="11"/>
      <c r="BA11" s="12" t="s">
        <v>97</v>
      </c>
      <c r="BB11" s="13">
        <v>0</v>
      </c>
      <c r="BC11" s="13">
        <v>14.4</v>
      </c>
      <c r="BD11" s="13">
        <v>0</v>
      </c>
      <c r="BE11" s="14">
        <v>6877.2240000000002</v>
      </c>
      <c r="BF11" s="13">
        <v>680727.24800000002</v>
      </c>
      <c r="BG11" s="13">
        <v>222177.09600000002</v>
      </c>
      <c r="BH11" s="13">
        <v>1429.3679999999999</v>
      </c>
      <c r="BI11" s="13">
        <v>985.28800000000001</v>
      </c>
      <c r="BJ11" s="13">
        <v>0</v>
      </c>
      <c r="BK11" s="13">
        <v>574.78</v>
      </c>
      <c r="BL11" s="13">
        <v>0</v>
      </c>
    </row>
    <row r="12" spans="1:64" x14ac:dyDescent="0.3">
      <c r="A12" s="11" t="s">
        <v>68</v>
      </c>
      <c r="B12" s="12" t="s">
        <v>96</v>
      </c>
      <c r="C12" s="13">
        <v>164</v>
      </c>
      <c r="D12" s="13">
        <v>1715</v>
      </c>
      <c r="E12" s="13">
        <v>126</v>
      </c>
      <c r="F12" s="13">
        <v>35</v>
      </c>
      <c r="G12" s="13">
        <v>27</v>
      </c>
      <c r="H12" s="13">
        <v>1125</v>
      </c>
      <c r="I12" s="13">
        <v>0</v>
      </c>
      <c r="J12" s="13">
        <v>0</v>
      </c>
      <c r="K12" s="13">
        <v>26</v>
      </c>
      <c r="L12" s="13">
        <v>0</v>
      </c>
      <c r="M12" s="13">
        <v>0</v>
      </c>
      <c r="N12" s="11" t="s">
        <v>68</v>
      </c>
      <c r="O12" s="12" t="s">
        <v>96</v>
      </c>
      <c r="P12" s="13">
        <v>477</v>
      </c>
      <c r="Q12" s="13">
        <v>164</v>
      </c>
      <c r="R12" s="13">
        <v>2635</v>
      </c>
      <c r="S12" s="13">
        <v>977</v>
      </c>
      <c r="T12" s="13">
        <v>375</v>
      </c>
      <c r="U12" s="13">
        <v>1252</v>
      </c>
      <c r="V12" s="13">
        <v>5485</v>
      </c>
      <c r="W12" s="13">
        <v>4403</v>
      </c>
      <c r="X12" s="13">
        <v>454</v>
      </c>
      <c r="Y12" s="13">
        <v>112</v>
      </c>
      <c r="Z12" s="13">
        <v>150</v>
      </c>
      <c r="AA12" s="11" t="s">
        <v>68</v>
      </c>
      <c r="AB12" s="12" t="s">
        <v>96</v>
      </c>
      <c r="AC12" s="13">
        <v>58</v>
      </c>
      <c r="AD12" s="13">
        <v>0</v>
      </c>
      <c r="AE12" s="13">
        <v>157</v>
      </c>
      <c r="AF12" s="13">
        <v>387</v>
      </c>
      <c r="AG12" s="13">
        <v>101</v>
      </c>
      <c r="AH12" s="13">
        <v>11</v>
      </c>
      <c r="AI12" s="13">
        <v>46</v>
      </c>
      <c r="AJ12" s="13">
        <v>445</v>
      </c>
      <c r="AK12" s="13">
        <v>3464</v>
      </c>
      <c r="AL12" s="13">
        <v>19179</v>
      </c>
      <c r="AM12" s="11" t="s">
        <v>68</v>
      </c>
      <c r="AN12" s="12" t="s">
        <v>96</v>
      </c>
      <c r="AO12" s="13">
        <v>0</v>
      </c>
      <c r="AP12" s="13">
        <v>0</v>
      </c>
      <c r="AQ12" s="13">
        <v>64423</v>
      </c>
      <c r="AR12" s="13">
        <v>1211</v>
      </c>
      <c r="AS12" s="13">
        <v>175</v>
      </c>
      <c r="AT12" s="13">
        <v>77</v>
      </c>
      <c r="AU12" s="13">
        <v>310</v>
      </c>
      <c r="AV12" s="13">
        <v>79</v>
      </c>
      <c r="AW12" s="13">
        <v>102</v>
      </c>
      <c r="AX12" s="13">
        <v>0</v>
      </c>
      <c r="AY12" s="13">
        <v>23</v>
      </c>
      <c r="AZ12" s="11" t="s">
        <v>68</v>
      </c>
      <c r="BA12" s="12" t="s">
        <v>96</v>
      </c>
      <c r="BB12" s="13">
        <v>4</v>
      </c>
      <c r="BC12" s="13">
        <v>2</v>
      </c>
      <c r="BD12" s="13">
        <v>1</v>
      </c>
      <c r="BE12" s="13">
        <v>0</v>
      </c>
      <c r="BF12" s="13">
        <v>64810</v>
      </c>
      <c r="BG12" s="13">
        <v>0</v>
      </c>
      <c r="BH12" s="13">
        <v>699</v>
      </c>
      <c r="BI12" s="13">
        <v>33848</v>
      </c>
      <c r="BJ12" s="13">
        <v>0</v>
      </c>
      <c r="BK12" s="13">
        <v>13</v>
      </c>
      <c r="BL12" s="13">
        <v>0</v>
      </c>
    </row>
    <row r="13" spans="1:64" x14ac:dyDescent="0.3">
      <c r="A13" s="11"/>
      <c r="B13" s="12" t="s">
        <v>97</v>
      </c>
      <c r="C13" s="13">
        <v>19</v>
      </c>
      <c r="D13" s="13">
        <v>1426</v>
      </c>
      <c r="E13" s="13">
        <v>43</v>
      </c>
      <c r="F13" s="13">
        <v>21</v>
      </c>
      <c r="G13" s="13">
        <v>0</v>
      </c>
      <c r="H13" s="13">
        <v>7899</v>
      </c>
      <c r="I13" s="13">
        <v>0</v>
      </c>
      <c r="J13" s="13">
        <v>0</v>
      </c>
      <c r="K13" s="13">
        <v>45</v>
      </c>
      <c r="L13" s="13">
        <v>0</v>
      </c>
      <c r="M13" s="13">
        <v>0</v>
      </c>
      <c r="N13" s="11"/>
      <c r="O13" s="12" t="s">
        <v>97</v>
      </c>
      <c r="P13" s="13">
        <v>130</v>
      </c>
      <c r="Q13" s="13">
        <v>80</v>
      </c>
      <c r="R13" s="13">
        <v>3698</v>
      </c>
      <c r="S13" s="13">
        <v>358</v>
      </c>
      <c r="T13" s="13">
        <v>390</v>
      </c>
      <c r="U13" s="13">
        <v>2487</v>
      </c>
      <c r="V13" s="13">
        <v>7823</v>
      </c>
      <c r="W13" s="13">
        <v>5801</v>
      </c>
      <c r="X13" s="13">
        <v>211</v>
      </c>
      <c r="Y13" s="13">
        <v>149</v>
      </c>
      <c r="Z13" s="13">
        <v>110</v>
      </c>
      <c r="AA13" s="11"/>
      <c r="AB13" s="12" t="s">
        <v>97</v>
      </c>
      <c r="AC13" s="13">
        <v>29</v>
      </c>
      <c r="AD13" s="13">
        <v>0</v>
      </c>
      <c r="AE13" s="13">
        <v>131</v>
      </c>
      <c r="AF13" s="13">
        <v>369</v>
      </c>
      <c r="AG13" s="13">
        <v>108</v>
      </c>
      <c r="AH13" s="13">
        <v>12</v>
      </c>
      <c r="AI13" s="13">
        <v>36</v>
      </c>
      <c r="AJ13" s="13">
        <v>414</v>
      </c>
      <c r="AK13" s="13">
        <v>2794</v>
      </c>
      <c r="AL13" s="13">
        <v>15473</v>
      </c>
      <c r="AM13" s="11"/>
      <c r="AN13" s="12" t="s">
        <v>97</v>
      </c>
      <c r="AO13" s="13">
        <v>0</v>
      </c>
      <c r="AP13" s="13">
        <v>0</v>
      </c>
      <c r="AQ13" s="13">
        <v>164883</v>
      </c>
      <c r="AR13" s="13">
        <v>1493</v>
      </c>
      <c r="AS13" s="13">
        <v>140</v>
      </c>
      <c r="AT13" s="13">
        <v>226</v>
      </c>
      <c r="AU13" s="13">
        <v>418</v>
      </c>
      <c r="AV13" s="13">
        <v>67</v>
      </c>
      <c r="AW13" s="13">
        <v>70</v>
      </c>
      <c r="AX13" s="13">
        <v>0</v>
      </c>
      <c r="AY13" s="13">
        <v>20</v>
      </c>
      <c r="AZ13" s="11"/>
      <c r="BA13" s="12" t="s">
        <v>97</v>
      </c>
      <c r="BB13" s="13">
        <v>0</v>
      </c>
      <c r="BC13" s="13">
        <v>3</v>
      </c>
      <c r="BD13" s="13">
        <v>31</v>
      </c>
      <c r="BE13" s="13">
        <v>0</v>
      </c>
      <c r="BF13" s="13">
        <v>60697</v>
      </c>
      <c r="BG13" s="13">
        <v>0</v>
      </c>
      <c r="BH13" s="13">
        <v>54</v>
      </c>
      <c r="BI13" s="13">
        <v>7422</v>
      </c>
      <c r="BJ13" s="13">
        <v>0</v>
      </c>
      <c r="BK13" s="13">
        <v>11</v>
      </c>
      <c r="BL13" s="13">
        <v>0</v>
      </c>
    </row>
    <row r="14" spans="1:64" x14ac:dyDescent="0.3">
      <c r="A14" s="11" t="s">
        <v>69</v>
      </c>
      <c r="B14" s="12" t="s">
        <v>96</v>
      </c>
      <c r="C14" s="13">
        <v>164</v>
      </c>
      <c r="D14" s="13">
        <v>5371.34</v>
      </c>
      <c r="E14" s="13">
        <v>53.08</v>
      </c>
      <c r="F14" s="13">
        <v>17987.467000000001</v>
      </c>
      <c r="G14" s="13">
        <v>41.2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1" t="s">
        <v>69</v>
      </c>
      <c r="O14" s="12" t="s">
        <v>96</v>
      </c>
      <c r="P14" s="13">
        <v>81.55</v>
      </c>
      <c r="Q14" s="13">
        <v>2732.7</v>
      </c>
      <c r="R14" s="13">
        <v>5012.598</v>
      </c>
      <c r="S14" s="13">
        <v>1232</v>
      </c>
      <c r="T14" s="13">
        <v>779.17</v>
      </c>
      <c r="U14" s="13">
        <v>232.75</v>
      </c>
      <c r="V14" s="13">
        <v>10409.25</v>
      </c>
      <c r="W14" s="13">
        <v>975.12300000000005</v>
      </c>
      <c r="X14" s="13">
        <v>10312.279</v>
      </c>
      <c r="Y14" s="13">
        <v>10749.894</v>
      </c>
      <c r="Z14" s="13">
        <v>737.41599999999994</v>
      </c>
      <c r="AA14" s="11" t="s">
        <v>69</v>
      </c>
      <c r="AB14" s="12" t="s">
        <v>96</v>
      </c>
      <c r="AC14" s="13">
        <v>922.99899999999991</v>
      </c>
      <c r="AD14" s="13">
        <v>1193.7420000000002</v>
      </c>
      <c r="AE14" s="13">
        <v>100.56800000000001</v>
      </c>
      <c r="AF14" s="13">
        <v>1096.6189999999999</v>
      </c>
      <c r="AG14" s="13">
        <v>0</v>
      </c>
      <c r="AH14" s="13">
        <v>0</v>
      </c>
      <c r="AI14" s="13">
        <v>48</v>
      </c>
      <c r="AJ14" s="13">
        <v>216</v>
      </c>
      <c r="AK14" s="13">
        <v>0</v>
      </c>
      <c r="AL14" s="13">
        <v>118.4</v>
      </c>
      <c r="AM14" s="11" t="s">
        <v>69</v>
      </c>
      <c r="AN14" s="12" t="s">
        <v>96</v>
      </c>
      <c r="AO14" s="13">
        <v>0</v>
      </c>
      <c r="AP14" s="13">
        <v>0</v>
      </c>
      <c r="AQ14" s="13">
        <v>116408.31</v>
      </c>
      <c r="AR14" s="13">
        <v>17649.550000000003</v>
      </c>
      <c r="AS14" s="13">
        <v>448</v>
      </c>
      <c r="AT14" s="13">
        <v>117</v>
      </c>
      <c r="AU14" s="13">
        <v>1334.6</v>
      </c>
      <c r="AV14" s="13">
        <v>2659.2889999999998</v>
      </c>
      <c r="AW14" s="13">
        <v>411.84799999999996</v>
      </c>
      <c r="AX14" s="13">
        <v>0</v>
      </c>
      <c r="AY14" s="13">
        <v>143.88999999999999</v>
      </c>
      <c r="AZ14" s="11" t="s">
        <v>69</v>
      </c>
      <c r="BA14" s="12" t="s">
        <v>96</v>
      </c>
      <c r="BB14" s="13">
        <v>0</v>
      </c>
      <c r="BC14" s="13">
        <v>0</v>
      </c>
      <c r="BD14" s="13">
        <v>162.72899999999998</v>
      </c>
      <c r="BE14" s="13">
        <v>0</v>
      </c>
      <c r="BF14" s="13">
        <v>39402.214</v>
      </c>
      <c r="BG14" s="13">
        <v>337</v>
      </c>
      <c r="BH14" s="13">
        <v>0</v>
      </c>
      <c r="BI14" s="13">
        <v>0</v>
      </c>
      <c r="BJ14" s="13">
        <v>0</v>
      </c>
      <c r="BK14" s="13">
        <v>0</v>
      </c>
      <c r="BL14" s="13">
        <v>0</v>
      </c>
    </row>
    <row r="15" spans="1:64" x14ac:dyDescent="0.3">
      <c r="A15" s="11"/>
      <c r="B15" s="12" t="s">
        <v>97</v>
      </c>
      <c r="C15" s="13">
        <v>222.5</v>
      </c>
      <c r="D15" s="13">
        <v>7124.95</v>
      </c>
      <c r="E15" s="13">
        <v>93.869999999999976</v>
      </c>
      <c r="F15" s="13">
        <v>21371.019</v>
      </c>
      <c r="G15" s="13">
        <v>24.38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1"/>
      <c r="O15" s="12" t="s">
        <v>97</v>
      </c>
      <c r="P15" s="13">
        <v>129.4</v>
      </c>
      <c r="Q15" s="13">
        <v>3072.7</v>
      </c>
      <c r="R15" s="13">
        <v>5141.9890000000005</v>
      </c>
      <c r="S15" s="13">
        <v>2817.9</v>
      </c>
      <c r="T15" s="13">
        <v>826.39</v>
      </c>
      <c r="U15" s="13">
        <v>574.72</v>
      </c>
      <c r="V15" s="13">
        <v>7911.1689999999999</v>
      </c>
      <c r="W15" s="13">
        <v>2012.1709999999998</v>
      </c>
      <c r="X15" s="13">
        <v>9820.991</v>
      </c>
      <c r="Y15" s="13">
        <v>2004.7700000000002</v>
      </c>
      <c r="Z15" s="13">
        <v>717.39800000000002</v>
      </c>
      <c r="AA15" s="11"/>
      <c r="AB15" s="12" t="s">
        <v>97</v>
      </c>
      <c r="AC15" s="13">
        <v>917.50900000000001</v>
      </c>
      <c r="AD15" s="13">
        <v>497.685</v>
      </c>
      <c r="AE15" s="13">
        <v>106.559</v>
      </c>
      <c r="AF15" s="13">
        <v>949.92600000000004</v>
      </c>
      <c r="AG15" s="13">
        <v>0</v>
      </c>
      <c r="AH15" s="13">
        <v>0</v>
      </c>
      <c r="AI15" s="13">
        <v>60</v>
      </c>
      <c r="AJ15" s="13">
        <v>228</v>
      </c>
      <c r="AK15" s="13">
        <v>0</v>
      </c>
      <c r="AL15" s="13">
        <v>10.5</v>
      </c>
      <c r="AM15" s="11"/>
      <c r="AN15" s="12" t="s">
        <v>97</v>
      </c>
      <c r="AO15" s="13">
        <v>0</v>
      </c>
      <c r="AP15" s="13">
        <v>0</v>
      </c>
      <c r="AQ15" s="13">
        <v>131084.86900000001</v>
      </c>
      <c r="AR15" s="13">
        <v>15023.948999999999</v>
      </c>
      <c r="AS15" s="13">
        <v>788.34</v>
      </c>
      <c r="AT15" s="13">
        <v>48</v>
      </c>
      <c r="AU15" s="13">
        <v>311.33999999999997</v>
      </c>
      <c r="AV15" s="13">
        <v>2837.779</v>
      </c>
      <c r="AW15" s="13">
        <v>678.85300000000007</v>
      </c>
      <c r="AX15" s="13">
        <v>0</v>
      </c>
      <c r="AY15" s="13">
        <v>516.84899999999993</v>
      </c>
      <c r="AZ15" s="11"/>
      <c r="BA15" s="12" t="s">
        <v>97</v>
      </c>
      <c r="BB15" s="13">
        <v>0</v>
      </c>
      <c r="BC15" s="13">
        <v>19.600000000000001</v>
      </c>
      <c r="BD15" s="13">
        <v>112.10000000000001</v>
      </c>
      <c r="BE15" s="13">
        <v>0</v>
      </c>
      <c r="BF15" s="13">
        <v>43281.835999999996</v>
      </c>
      <c r="BG15" s="13">
        <v>801.13999999999987</v>
      </c>
      <c r="BH15" s="13">
        <v>0</v>
      </c>
      <c r="BI15" s="13">
        <v>1180</v>
      </c>
      <c r="BJ15" s="13">
        <v>0</v>
      </c>
      <c r="BK15" s="13">
        <v>0</v>
      </c>
      <c r="BL15" s="13">
        <v>0</v>
      </c>
    </row>
    <row r="16" spans="1:64" x14ac:dyDescent="0.3">
      <c r="A16" s="11" t="s">
        <v>70</v>
      </c>
      <c r="B16" s="12" t="s">
        <v>96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1" t="s">
        <v>70</v>
      </c>
      <c r="O16" s="12" t="s">
        <v>96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1" t="s">
        <v>70</v>
      </c>
      <c r="AB16" s="12" t="s">
        <v>96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1" t="s">
        <v>70</v>
      </c>
      <c r="AN16" s="12" t="s">
        <v>96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1" t="s">
        <v>70</v>
      </c>
      <c r="BA16" s="12" t="s">
        <v>96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</row>
    <row r="17" spans="1:64" x14ac:dyDescent="0.3">
      <c r="A17" s="11"/>
      <c r="B17" s="12" t="s">
        <v>97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1"/>
      <c r="O17" s="12" t="s">
        <v>97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1"/>
      <c r="AB17" s="12" t="s">
        <v>97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1"/>
      <c r="AN17" s="12" t="s">
        <v>97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1"/>
      <c r="BA17" s="12" t="s">
        <v>97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</row>
    <row r="18" spans="1:64" x14ac:dyDescent="0.3">
      <c r="A18" s="11" t="s">
        <v>71</v>
      </c>
      <c r="B18" s="12" t="s">
        <v>96</v>
      </c>
      <c r="C18" s="13">
        <v>40</v>
      </c>
      <c r="D18" s="13">
        <v>3274.9639999999999</v>
      </c>
      <c r="E18" s="13">
        <v>1037.0899999999999</v>
      </c>
      <c r="F18" s="13">
        <v>105</v>
      </c>
      <c r="G18" s="13">
        <v>0</v>
      </c>
      <c r="H18" s="13">
        <v>12.6</v>
      </c>
      <c r="I18" s="13">
        <v>0</v>
      </c>
      <c r="J18" s="13">
        <v>8740</v>
      </c>
      <c r="K18" s="13">
        <v>0</v>
      </c>
      <c r="L18" s="13">
        <v>0</v>
      </c>
      <c r="M18" s="13">
        <v>0</v>
      </c>
      <c r="N18" s="11" t="s">
        <v>71</v>
      </c>
      <c r="O18" s="12" t="s">
        <v>96</v>
      </c>
      <c r="P18" s="13">
        <v>396</v>
      </c>
      <c r="Q18" s="13">
        <v>1880</v>
      </c>
      <c r="R18" s="13">
        <v>2403.3000000000002</v>
      </c>
      <c r="S18" s="13">
        <v>1964</v>
      </c>
      <c r="T18" s="13">
        <v>0</v>
      </c>
      <c r="U18" s="13">
        <v>1287.5</v>
      </c>
      <c r="V18" s="13">
        <v>26765</v>
      </c>
      <c r="W18" s="13">
        <v>2575.12</v>
      </c>
      <c r="X18" s="13">
        <v>7724.5340000000006</v>
      </c>
      <c r="Y18" s="13">
        <v>173.834</v>
      </c>
      <c r="Z18" s="13">
        <v>1290.7109999999998</v>
      </c>
      <c r="AA18" s="11" t="s">
        <v>71</v>
      </c>
      <c r="AB18" s="12" t="s">
        <v>96</v>
      </c>
      <c r="AC18" s="13">
        <v>1493.0329999999999</v>
      </c>
      <c r="AD18" s="13">
        <v>25.18</v>
      </c>
      <c r="AE18" s="13">
        <v>703.93399999999997</v>
      </c>
      <c r="AF18" s="13">
        <v>2151.2200000000003</v>
      </c>
      <c r="AG18" s="13">
        <v>188.2</v>
      </c>
      <c r="AH18" s="13">
        <v>0</v>
      </c>
      <c r="AI18" s="13">
        <v>0</v>
      </c>
      <c r="AJ18" s="13">
        <v>282.5</v>
      </c>
      <c r="AK18" s="13">
        <v>1763.5</v>
      </c>
      <c r="AL18" s="13">
        <v>13405</v>
      </c>
      <c r="AM18" s="11" t="s">
        <v>71</v>
      </c>
      <c r="AN18" s="12" t="s">
        <v>96</v>
      </c>
      <c r="AO18" s="13">
        <v>0</v>
      </c>
      <c r="AP18" s="13">
        <v>0</v>
      </c>
      <c r="AQ18" s="13">
        <v>53881.64</v>
      </c>
      <c r="AR18" s="13">
        <v>9148.4240000000009</v>
      </c>
      <c r="AS18" s="13">
        <v>0</v>
      </c>
      <c r="AT18" s="13">
        <v>0</v>
      </c>
      <c r="AU18" s="13">
        <v>1947</v>
      </c>
      <c r="AV18" s="13">
        <v>1548.7289999999998</v>
      </c>
      <c r="AW18" s="13">
        <v>3401.8159999999998</v>
      </c>
      <c r="AX18" s="13">
        <v>0</v>
      </c>
      <c r="AY18" s="13">
        <v>1418.93</v>
      </c>
      <c r="AZ18" s="11" t="s">
        <v>71</v>
      </c>
      <c r="BA18" s="12" t="s">
        <v>96</v>
      </c>
      <c r="BB18" s="13">
        <v>0</v>
      </c>
      <c r="BC18" s="13">
        <v>36</v>
      </c>
      <c r="BD18" s="13">
        <v>0</v>
      </c>
      <c r="BE18" s="13">
        <v>0</v>
      </c>
      <c r="BF18" s="13">
        <v>51463.02</v>
      </c>
      <c r="BG18" s="13">
        <v>0</v>
      </c>
      <c r="BH18" s="13">
        <v>8276</v>
      </c>
      <c r="BI18" s="13">
        <v>8036</v>
      </c>
      <c r="BJ18" s="13">
        <v>0</v>
      </c>
      <c r="BK18" s="13">
        <v>0</v>
      </c>
      <c r="BL18" s="13">
        <v>0</v>
      </c>
    </row>
    <row r="19" spans="1:64" x14ac:dyDescent="0.3">
      <c r="A19" s="11"/>
      <c r="B19" s="12" t="s">
        <v>97</v>
      </c>
      <c r="C19" s="13">
        <v>0</v>
      </c>
      <c r="D19" s="13">
        <v>3467.4589999999998</v>
      </c>
      <c r="E19" s="13">
        <v>738</v>
      </c>
      <c r="F19" s="13">
        <v>4.8</v>
      </c>
      <c r="G19" s="13">
        <v>0</v>
      </c>
      <c r="H19" s="13">
        <v>0</v>
      </c>
      <c r="I19" s="13">
        <v>0</v>
      </c>
      <c r="J19" s="13">
        <v>3460</v>
      </c>
      <c r="K19" s="13">
        <v>0</v>
      </c>
      <c r="L19" s="13">
        <v>0</v>
      </c>
      <c r="M19" s="13">
        <v>0</v>
      </c>
      <c r="N19" s="11"/>
      <c r="O19" s="12" t="s">
        <v>97</v>
      </c>
      <c r="P19" s="13">
        <v>225</v>
      </c>
      <c r="Q19" s="13">
        <v>1160</v>
      </c>
      <c r="R19" s="13">
        <v>1241.7</v>
      </c>
      <c r="S19" s="13">
        <v>2064.5</v>
      </c>
      <c r="T19" s="13">
        <v>0</v>
      </c>
      <c r="U19" s="13">
        <v>1131.5</v>
      </c>
      <c r="V19" s="13">
        <v>21284</v>
      </c>
      <c r="W19" s="13">
        <v>3751.5</v>
      </c>
      <c r="X19" s="13">
        <v>6562.9</v>
      </c>
      <c r="Y19" s="13">
        <v>157.30000000000001</v>
      </c>
      <c r="Z19" s="13">
        <v>1100.2</v>
      </c>
      <c r="AA19" s="11"/>
      <c r="AB19" s="12" t="s">
        <v>97</v>
      </c>
      <c r="AC19" s="13">
        <v>1788.1</v>
      </c>
      <c r="AD19" s="13">
        <v>22</v>
      </c>
      <c r="AE19" s="13">
        <v>732.6</v>
      </c>
      <c r="AF19" s="13">
        <v>3731.5</v>
      </c>
      <c r="AG19" s="13">
        <v>193.2</v>
      </c>
      <c r="AH19" s="13">
        <v>0</v>
      </c>
      <c r="AI19" s="13">
        <v>0</v>
      </c>
      <c r="AJ19" s="13">
        <v>93</v>
      </c>
      <c r="AK19" s="13">
        <v>1201</v>
      </c>
      <c r="AL19" s="13">
        <v>12910</v>
      </c>
      <c r="AM19" s="11"/>
      <c r="AN19" s="12" t="s">
        <v>97</v>
      </c>
      <c r="AO19" s="13">
        <v>0</v>
      </c>
      <c r="AP19" s="13">
        <v>0</v>
      </c>
      <c r="AQ19" s="13">
        <v>55950.5</v>
      </c>
      <c r="AR19" s="13">
        <v>8879.7999999999993</v>
      </c>
      <c r="AS19" s="13">
        <v>0</v>
      </c>
      <c r="AT19" s="13">
        <v>58</v>
      </c>
      <c r="AU19" s="13">
        <v>2055</v>
      </c>
      <c r="AV19" s="13">
        <v>1484</v>
      </c>
      <c r="AW19" s="13">
        <v>6048.55</v>
      </c>
      <c r="AX19" s="13">
        <v>0</v>
      </c>
      <c r="AY19" s="13">
        <v>1276.79</v>
      </c>
      <c r="AZ19" s="11"/>
      <c r="BA19" s="12" t="s">
        <v>97</v>
      </c>
      <c r="BB19" s="13">
        <v>0</v>
      </c>
      <c r="BC19" s="13">
        <v>0</v>
      </c>
      <c r="BD19" s="13">
        <v>0</v>
      </c>
      <c r="BE19" s="13">
        <v>0</v>
      </c>
      <c r="BF19" s="13">
        <v>40168.987000000001</v>
      </c>
      <c r="BG19" s="13">
        <v>0</v>
      </c>
      <c r="BH19" s="13">
        <v>8375</v>
      </c>
      <c r="BI19" s="13">
        <v>4544</v>
      </c>
      <c r="BJ19" s="13">
        <v>0</v>
      </c>
      <c r="BK19" s="13">
        <v>0</v>
      </c>
      <c r="BL19" s="13">
        <v>0</v>
      </c>
    </row>
    <row r="20" spans="1:64" x14ac:dyDescent="0.3">
      <c r="A20" s="11" t="s">
        <v>72</v>
      </c>
      <c r="B20" s="12" t="s">
        <v>96</v>
      </c>
      <c r="C20" s="13">
        <v>3</v>
      </c>
      <c r="D20" s="13">
        <v>39.299999999999997</v>
      </c>
      <c r="E20" s="13">
        <v>1321.26</v>
      </c>
      <c r="F20" s="13">
        <v>0</v>
      </c>
      <c r="G20" s="13">
        <v>275</v>
      </c>
      <c r="H20" s="13">
        <v>105.21000000000001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1" t="s">
        <v>72</v>
      </c>
      <c r="O20" s="12" t="s">
        <v>96</v>
      </c>
      <c r="P20" s="13">
        <v>196</v>
      </c>
      <c r="Q20" s="13">
        <v>703</v>
      </c>
      <c r="R20" s="13">
        <v>8344.2389999999996</v>
      </c>
      <c r="S20" s="13">
        <v>27</v>
      </c>
      <c r="T20" s="13">
        <v>26</v>
      </c>
      <c r="U20" s="13">
        <v>0</v>
      </c>
      <c r="V20" s="13">
        <v>4952</v>
      </c>
      <c r="W20" s="13">
        <v>240.53700000000003</v>
      </c>
      <c r="X20" s="13">
        <v>146.91800000000003</v>
      </c>
      <c r="Y20" s="13">
        <v>96.658000000000001</v>
      </c>
      <c r="Z20" s="13">
        <v>203.279</v>
      </c>
      <c r="AA20" s="11" t="s">
        <v>72</v>
      </c>
      <c r="AB20" s="12" t="s">
        <v>96</v>
      </c>
      <c r="AC20" s="13">
        <v>0</v>
      </c>
      <c r="AD20" s="13">
        <v>0</v>
      </c>
      <c r="AE20" s="13">
        <v>6.7200000000000006</v>
      </c>
      <c r="AF20" s="13">
        <v>96.513999999999982</v>
      </c>
      <c r="AG20" s="13">
        <v>0</v>
      </c>
      <c r="AH20" s="13">
        <v>0</v>
      </c>
      <c r="AI20" s="13">
        <v>0</v>
      </c>
      <c r="AJ20" s="13">
        <v>34.236999999999995</v>
      </c>
      <c r="AK20" s="13">
        <v>160.73099999999999</v>
      </c>
      <c r="AL20" s="13">
        <v>3363.378999999999</v>
      </c>
      <c r="AM20" s="11" t="s">
        <v>72</v>
      </c>
      <c r="AN20" s="12" t="s">
        <v>96</v>
      </c>
      <c r="AO20" s="13">
        <v>0</v>
      </c>
      <c r="AP20" s="13">
        <v>0</v>
      </c>
      <c r="AQ20" s="13">
        <v>39361.188999999998</v>
      </c>
      <c r="AR20" s="13">
        <v>0</v>
      </c>
      <c r="AS20" s="13">
        <v>0</v>
      </c>
      <c r="AT20" s="13">
        <v>238.2</v>
      </c>
      <c r="AU20" s="13">
        <v>4644</v>
      </c>
      <c r="AV20" s="13">
        <v>0</v>
      </c>
      <c r="AW20" s="13">
        <v>0</v>
      </c>
      <c r="AX20" s="13">
        <v>0</v>
      </c>
      <c r="AY20" s="13">
        <v>112.56</v>
      </c>
      <c r="AZ20" s="11" t="s">
        <v>72</v>
      </c>
      <c r="BA20" s="12" t="s">
        <v>96</v>
      </c>
      <c r="BB20" s="13">
        <v>0</v>
      </c>
      <c r="BC20" s="13">
        <v>446.33899999999994</v>
      </c>
      <c r="BD20" s="13">
        <v>222.54000000000002</v>
      </c>
      <c r="BE20" s="13">
        <v>0</v>
      </c>
      <c r="BF20" s="13">
        <v>38634.998</v>
      </c>
      <c r="BG20" s="13">
        <v>0</v>
      </c>
      <c r="BH20" s="13">
        <v>0</v>
      </c>
      <c r="BI20" s="13">
        <v>870</v>
      </c>
      <c r="BJ20" s="13">
        <v>0</v>
      </c>
      <c r="BK20" s="13">
        <v>0</v>
      </c>
      <c r="BL20" s="13">
        <v>0</v>
      </c>
    </row>
    <row r="21" spans="1:64" x14ac:dyDescent="0.3">
      <c r="A21" s="11"/>
      <c r="B21" s="12" t="s">
        <v>97</v>
      </c>
      <c r="C21" s="13">
        <v>0</v>
      </c>
      <c r="D21" s="13">
        <v>3.5</v>
      </c>
      <c r="E21" s="13">
        <v>1.7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1"/>
      <c r="O21" s="12" t="s">
        <v>97</v>
      </c>
      <c r="P21" s="13">
        <v>53.599999999999994</v>
      </c>
      <c r="Q21" s="13">
        <v>199</v>
      </c>
      <c r="R21" s="13">
        <v>7953.6000000000013</v>
      </c>
      <c r="S21" s="13">
        <v>44.400000000000006</v>
      </c>
      <c r="T21" s="13">
        <v>0</v>
      </c>
      <c r="U21" s="13">
        <v>9.5</v>
      </c>
      <c r="V21" s="13">
        <v>2799.8</v>
      </c>
      <c r="W21" s="13">
        <v>3565.0999999999995</v>
      </c>
      <c r="X21" s="13">
        <v>208.3</v>
      </c>
      <c r="Y21" s="13">
        <v>15.6</v>
      </c>
      <c r="Z21" s="13">
        <v>91.800000000000011</v>
      </c>
      <c r="AA21" s="11"/>
      <c r="AB21" s="12" t="s">
        <v>97</v>
      </c>
      <c r="AC21" s="13">
        <v>0</v>
      </c>
      <c r="AD21" s="13">
        <v>0</v>
      </c>
      <c r="AE21" s="13">
        <v>6.1</v>
      </c>
      <c r="AF21" s="13">
        <v>14</v>
      </c>
      <c r="AG21" s="13">
        <v>0</v>
      </c>
      <c r="AH21" s="13">
        <v>0</v>
      </c>
      <c r="AI21" s="13">
        <v>0</v>
      </c>
      <c r="AJ21" s="13">
        <v>0</v>
      </c>
      <c r="AK21" s="13">
        <v>147.59999999999997</v>
      </c>
      <c r="AL21" s="13">
        <v>6417.8</v>
      </c>
      <c r="AM21" s="11"/>
      <c r="AN21" s="12" t="s">
        <v>97</v>
      </c>
      <c r="AO21" s="13">
        <v>0</v>
      </c>
      <c r="AP21" s="13">
        <v>0</v>
      </c>
      <c r="AQ21" s="13">
        <v>63469.399999999994</v>
      </c>
      <c r="AR21" s="13">
        <v>0</v>
      </c>
      <c r="AS21" s="13">
        <v>0</v>
      </c>
      <c r="AT21" s="13">
        <v>0</v>
      </c>
      <c r="AU21" s="13">
        <v>2399.1999999999998</v>
      </c>
      <c r="AV21" s="13">
        <v>0</v>
      </c>
      <c r="AW21" s="13">
        <v>0</v>
      </c>
      <c r="AX21" s="13">
        <v>0</v>
      </c>
      <c r="AY21" s="13">
        <v>0</v>
      </c>
      <c r="AZ21" s="11"/>
      <c r="BA21" s="12" t="s">
        <v>97</v>
      </c>
      <c r="BB21" s="13">
        <v>0</v>
      </c>
      <c r="BC21" s="13">
        <v>0</v>
      </c>
      <c r="BD21" s="13">
        <v>0</v>
      </c>
      <c r="BE21" s="13">
        <v>0</v>
      </c>
      <c r="BF21" s="13">
        <v>59977.599999999999</v>
      </c>
      <c r="BG21" s="13">
        <v>0</v>
      </c>
      <c r="BH21" s="13">
        <v>0</v>
      </c>
      <c r="BI21" s="13">
        <v>3044.5</v>
      </c>
      <c r="BJ21" s="13">
        <v>0</v>
      </c>
      <c r="BK21" s="13">
        <v>0</v>
      </c>
      <c r="BL21" s="13">
        <v>0</v>
      </c>
    </row>
    <row r="22" spans="1:64" x14ac:dyDescent="0.3">
      <c r="A22" s="11" t="s">
        <v>73</v>
      </c>
      <c r="B22" s="12" t="s">
        <v>96</v>
      </c>
      <c r="C22" s="13">
        <v>0</v>
      </c>
      <c r="D22" s="13">
        <v>22577</v>
      </c>
      <c r="E22" s="13">
        <v>0</v>
      </c>
      <c r="F22" s="13">
        <v>15794</v>
      </c>
      <c r="G22" s="13">
        <v>0</v>
      </c>
      <c r="H22" s="13">
        <v>5.8</v>
      </c>
      <c r="I22" s="13">
        <v>0</v>
      </c>
      <c r="J22" s="13">
        <v>0</v>
      </c>
      <c r="K22" s="13">
        <v>139.60000000000002</v>
      </c>
      <c r="L22" s="13">
        <v>0</v>
      </c>
      <c r="M22" s="13">
        <v>0</v>
      </c>
      <c r="N22" s="11" t="s">
        <v>73</v>
      </c>
      <c r="O22" s="12" t="s">
        <v>96</v>
      </c>
      <c r="P22" s="13">
        <v>323</v>
      </c>
      <c r="Q22" s="13">
        <v>7374</v>
      </c>
      <c r="R22" s="13">
        <v>2881</v>
      </c>
      <c r="S22" s="13">
        <v>1007</v>
      </c>
      <c r="T22" s="13">
        <v>0</v>
      </c>
      <c r="U22" s="13">
        <v>18</v>
      </c>
      <c r="V22" s="13">
        <v>1921.4999999999998</v>
      </c>
      <c r="W22" s="13">
        <v>670</v>
      </c>
      <c r="X22" s="13">
        <v>56520</v>
      </c>
      <c r="Y22" s="13">
        <v>226</v>
      </c>
      <c r="Z22" s="13">
        <v>578.17899999999997</v>
      </c>
      <c r="AA22" s="11" t="s">
        <v>73</v>
      </c>
      <c r="AB22" s="12" t="s">
        <v>96</v>
      </c>
      <c r="AC22" s="13">
        <v>2049</v>
      </c>
      <c r="AD22" s="13">
        <v>213</v>
      </c>
      <c r="AE22" s="13">
        <v>268.40000000000003</v>
      </c>
      <c r="AF22" s="13">
        <v>616.5</v>
      </c>
      <c r="AG22" s="13">
        <v>78</v>
      </c>
      <c r="AH22" s="13">
        <v>0</v>
      </c>
      <c r="AI22" s="13">
        <v>0</v>
      </c>
      <c r="AJ22" s="13">
        <v>29</v>
      </c>
      <c r="AK22" s="13">
        <v>688.40000000000009</v>
      </c>
      <c r="AL22" s="13">
        <v>116</v>
      </c>
      <c r="AM22" s="11" t="s">
        <v>73</v>
      </c>
      <c r="AN22" s="12" t="s">
        <v>96</v>
      </c>
      <c r="AO22" s="13">
        <v>0</v>
      </c>
      <c r="AP22" s="13">
        <v>7782</v>
      </c>
      <c r="AQ22" s="13">
        <v>182467.80000000002</v>
      </c>
      <c r="AR22" s="13">
        <v>12718</v>
      </c>
      <c r="AS22" s="13">
        <v>1096</v>
      </c>
      <c r="AT22" s="13">
        <v>73</v>
      </c>
      <c r="AU22" s="13">
        <v>7720</v>
      </c>
      <c r="AV22" s="13">
        <v>1699</v>
      </c>
      <c r="AW22" s="13">
        <v>3066</v>
      </c>
      <c r="AX22" s="13">
        <v>0</v>
      </c>
      <c r="AY22" s="13">
        <v>507</v>
      </c>
      <c r="AZ22" s="11" t="s">
        <v>73</v>
      </c>
      <c r="BA22" s="12" t="s">
        <v>96</v>
      </c>
      <c r="BB22" s="13">
        <v>0</v>
      </c>
      <c r="BC22" s="13">
        <v>0</v>
      </c>
      <c r="BD22" s="13">
        <v>0</v>
      </c>
      <c r="BE22" s="13">
        <v>0</v>
      </c>
      <c r="BF22" s="13">
        <v>7416</v>
      </c>
      <c r="BG22" s="13">
        <v>2407</v>
      </c>
      <c r="BH22" s="13">
        <v>0</v>
      </c>
      <c r="BI22" s="13">
        <v>4174</v>
      </c>
      <c r="BJ22" s="13">
        <v>0</v>
      </c>
      <c r="BK22" s="13">
        <v>0</v>
      </c>
      <c r="BL22" s="13">
        <v>0</v>
      </c>
    </row>
    <row r="23" spans="1:64" x14ac:dyDescent="0.3">
      <c r="A23" s="11"/>
      <c r="B23" s="12" t="s">
        <v>97</v>
      </c>
      <c r="C23" s="13">
        <v>0</v>
      </c>
      <c r="D23" s="13">
        <v>21006</v>
      </c>
      <c r="E23" s="13">
        <v>0</v>
      </c>
      <c r="F23" s="13">
        <v>16413</v>
      </c>
      <c r="G23" s="13">
        <v>0</v>
      </c>
      <c r="H23" s="13">
        <v>4</v>
      </c>
      <c r="I23" s="13">
        <v>0</v>
      </c>
      <c r="J23" s="13">
        <v>0</v>
      </c>
      <c r="K23" s="13">
        <v>135.5</v>
      </c>
      <c r="L23" s="13">
        <v>0</v>
      </c>
      <c r="M23" s="13">
        <v>0</v>
      </c>
      <c r="N23" s="11"/>
      <c r="O23" s="12" t="s">
        <v>97</v>
      </c>
      <c r="P23" s="13">
        <v>279</v>
      </c>
      <c r="Q23" s="13">
        <v>6869</v>
      </c>
      <c r="R23" s="13">
        <v>2770</v>
      </c>
      <c r="S23" s="13">
        <v>852</v>
      </c>
      <c r="T23" s="13">
        <v>10.7</v>
      </c>
      <c r="U23" s="13">
        <v>60</v>
      </c>
      <c r="V23" s="13">
        <v>1826</v>
      </c>
      <c r="W23" s="13">
        <v>668</v>
      </c>
      <c r="X23" s="13">
        <v>55253</v>
      </c>
      <c r="Y23" s="13">
        <v>309.3</v>
      </c>
      <c r="Z23" s="13">
        <v>588</v>
      </c>
      <c r="AA23" s="11"/>
      <c r="AB23" s="12" t="s">
        <v>97</v>
      </c>
      <c r="AC23" s="13">
        <v>2034.2</v>
      </c>
      <c r="AD23" s="13">
        <v>212</v>
      </c>
      <c r="AE23" s="13">
        <v>259.5</v>
      </c>
      <c r="AF23" s="13">
        <v>580</v>
      </c>
      <c r="AG23" s="13">
        <v>74</v>
      </c>
      <c r="AH23" s="13">
        <v>0</v>
      </c>
      <c r="AI23" s="13">
        <v>0</v>
      </c>
      <c r="AJ23" s="13">
        <v>26</v>
      </c>
      <c r="AK23" s="13">
        <v>651</v>
      </c>
      <c r="AL23" s="13">
        <v>108.5</v>
      </c>
      <c r="AM23" s="11"/>
      <c r="AN23" s="12" t="s">
        <v>97</v>
      </c>
      <c r="AO23" s="13">
        <v>0</v>
      </c>
      <c r="AP23" s="13">
        <v>7777</v>
      </c>
      <c r="AQ23" s="13">
        <v>176107</v>
      </c>
      <c r="AR23" s="13">
        <v>12709</v>
      </c>
      <c r="AS23" s="13">
        <v>1045</v>
      </c>
      <c r="AT23" s="13">
        <v>61</v>
      </c>
      <c r="AU23" s="13">
        <v>7214</v>
      </c>
      <c r="AV23" s="13">
        <v>1649</v>
      </c>
      <c r="AW23" s="13">
        <v>3187</v>
      </c>
      <c r="AX23" s="13">
        <v>0</v>
      </c>
      <c r="AY23" s="13">
        <v>526</v>
      </c>
      <c r="AZ23" s="11"/>
      <c r="BA23" s="12" t="s">
        <v>97</v>
      </c>
      <c r="BB23" s="13">
        <v>0</v>
      </c>
      <c r="BC23" s="13">
        <v>0</v>
      </c>
      <c r="BD23" s="13">
        <v>0</v>
      </c>
      <c r="BE23" s="13">
        <v>0</v>
      </c>
      <c r="BF23" s="13">
        <v>7627</v>
      </c>
      <c r="BG23" s="13">
        <v>2433</v>
      </c>
      <c r="BH23" s="13">
        <v>0</v>
      </c>
      <c r="BI23" s="13">
        <v>3921</v>
      </c>
      <c r="BJ23" s="13">
        <v>0</v>
      </c>
      <c r="BK23" s="13">
        <v>0</v>
      </c>
      <c r="BL23" s="13">
        <v>0</v>
      </c>
    </row>
    <row r="24" spans="1:64" x14ac:dyDescent="0.3">
      <c r="A24" s="11" t="s">
        <v>74</v>
      </c>
      <c r="B24" s="12" t="s">
        <v>96</v>
      </c>
      <c r="C24" s="13">
        <v>0</v>
      </c>
      <c r="D24" s="13">
        <v>41119.319000000003</v>
      </c>
      <c r="E24" s="13">
        <v>15.7</v>
      </c>
      <c r="F24" s="13">
        <v>0</v>
      </c>
      <c r="G24" s="13">
        <v>0</v>
      </c>
      <c r="H24" s="13">
        <v>23</v>
      </c>
      <c r="I24" s="13">
        <v>48566.649999999994</v>
      </c>
      <c r="J24" s="13">
        <v>0</v>
      </c>
      <c r="K24" s="13">
        <v>849.9</v>
      </c>
      <c r="L24" s="13">
        <v>0</v>
      </c>
      <c r="M24" s="13">
        <v>23.2</v>
      </c>
      <c r="N24" s="11" t="s">
        <v>74</v>
      </c>
      <c r="O24" s="12" t="s">
        <v>96</v>
      </c>
      <c r="P24" s="13">
        <v>41987.11</v>
      </c>
      <c r="Q24" s="13">
        <v>5424.25</v>
      </c>
      <c r="R24" s="13">
        <v>18.78</v>
      </c>
      <c r="S24" s="13">
        <v>32.4</v>
      </c>
      <c r="T24" s="13">
        <v>0</v>
      </c>
      <c r="U24" s="13">
        <v>6730.4800000000005</v>
      </c>
      <c r="V24" s="13">
        <v>72.2</v>
      </c>
      <c r="W24" s="13">
        <v>6157.1500000000005</v>
      </c>
      <c r="X24" s="13">
        <v>699.4</v>
      </c>
      <c r="Y24" s="13">
        <v>7453.58</v>
      </c>
      <c r="Z24" s="13">
        <v>67.650000000000006</v>
      </c>
      <c r="AA24" s="11" t="s">
        <v>74</v>
      </c>
      <c r="AB24" s="12" t="s">
        <v>96</v>
      </c>
      <c r="AC24" s="13">
        <v>0</v>
      </c>
      <c r="AD24" s="13">
        <v>6.5</v>
      </c>
      <c r="AE24" s="13">
        <v>180</v>
      </c>
      <c r="AF24" s="13">
        <v>0</v>
      </c>
      <c r="AG24" s="13">
        <v>15746</v>
      </c>
      <c r="AH24" s="13">
        <v>0</v>
      </c>
      <c r="AI24" s="13">
        <v>176820.55</v>
      </c>
      <c r="AJ24" s="13">
        <v>350.38</v>
      </c>
      <c r="AK24" s="13">
        <v>536.29999999999995</v>
      </c>
      <c r="AL24" s="13">
        <v>938.88</v>
      </c>
      <c r="AM24" s="11" t="s">
        <v>74</v>
      </c>
      <c r="AN24" s="12" t="s">
        <v>96</v>
      </c>
      <c r="AO24" s="13">
        <v>1800.55</v>
      </c>
      <c r="AP24" s="13">
        <v>0</v>
      </c>
      <c r="AQ24" s="13">
        <v>279.77</v>
      </c>
      <c r="AR24" s="13">
        <v>995.4</v>
      </c>
      <c r="AS24" s="13">
        <v>10576.9</v>
      </c>
      <c r="AT24" s="13">
        <v>0</v>
      </c>
      <c r="AU24" s="13">
        <v>0</v>
      </c>
      <c r="AV24" s="13">
        <v>0</v>
      </c>
      <c r="AW24" s="13">
        <v>0</v>
      </c>
      <c r="AX24" s="13">
        <v>934.59</v>
      </c>
      <c r="AY24" s="13">
        <v>3.13</v>
      </c>
      <c r="AZ24" s="11" t="s">
        <v>74</v>
      </c>
      <c r="BA24" s="12" t="s">
        <v>96</v>
      </c>
      <c r="BB24" s="13">
        <v>143.65</v>
      </c>
      <c r="BC24" s="13">
        <v>0</v>
      </c>
      <c r="BD24" s="13">
        <v>0</v>
      </c>
      <c r="BE24" s="13">
        <v>0</v>
      </c>
      <c r="BF24" s="13">
        <v>34006.599000000002</v>
      </c>
      <c r="BG24" s="13">
        <v>6980</v>
      </c>
      <c r="BH24" s="13">
        <v>0</v>
      </c>
      <c r="BI24" s="13">
        <v>0</v>
      </c>
      <c r="BJ24" s="13">
        <v>7592.0569999999998</v>
      </c>
      <c r="BK24" s="13">
        <v>0</v>
      </c>
      <c r="BL24" s="13">
        <v>51</v>
      </c>
    </row>
    <row r="25" spans="1:64" x14ac:dyDescent="0.3">
      <c r="A25" s="11"/>
      <c r="B25" s="12" t="s">
        <v>97</v>
      </c>
      <c r="C25" s="13">
        <v>0</v>
      </c>
      <c r="D25" s="13">
        <v>30370.940000000002</v>
      </c>
      <c r="E25" s="13">
        <v>10.6</v>
      </c>
      <c r="F25" s="13">
        <v>0</v>
      </c>
      <c r="G25" s="13">
        <v>0</v>
      </c>
      <c r="H25" s="13">
        <v>0</v>
      </c>
      <c r="I25" s="13">
        <v>44523.67</v>
      </c>
      <c r="J25" s="13">
        <v>0</v>
      </c>
      <c r="K25" s="13">
        <v>1239.0999999999999</v>
      </c>
      <c r="L25" s="13">
        <v>0</v>
      </c>
      <c r="M25" s="13">
        <v>44.18</v>
      </c>
      <c r="N25" s="11"/>
      <c r="O25" s="12" t="s">
        <v>97</v>
      </c>
      <c r="P25" s="13">
        <v>42729.100000000006</v>
      </c>
      <c r="Q25" s="13">
        <v>2154.5499999999997</v>
      </c>
      <c r="R25" s="13">
        <v>33.870000000000005</v>
      </c>
      <c r="S25" s="13">
        <v>142.80000000000001</v>
      </c>
      <c r="T25" s="13">
        <v>22.1</v>
      </c>
      <c r="U25" s="13">
        <v>15094.6</v>
      </c>
      <c r="V25" s="13">
        <v>231.5</v>
      </c>
      <c r="W25" s="13">
        <v>6240.2</v>
      </c>
      <c r="X25" s="13">
        <v>669.7</v>
      </c>
      <c r="Y25" s="13">
        <v>7779.2569999999996</v>
      </c>
      <c r="Z25" s="13">
        <v>61.9</v>
      </c>
      <c r="AA25" s="11"/>
      <c r="AB25" s="12" t="s">
        <v>97</v>
      </c>
      <c r="AC25" s="13">
        <v>0</v>
      </c>
      <c r="AD25" s="13">
        <v>9.5</v>
      </c>
      <c r="AE25" s="13">
        <v>182.6</v>
      </c>
      <c r="AF25" s="13">
        <v>0</v>
      </c>
      <c r="AG25" s="13">
        <v>12855</v>
      </c>
      <c r="AH25" s="13">
        <v>0</v>
      </c>
      <c r="AI25" s="13">
        <v>207128.76</v>
      </c>
      <c r="AJ25" s="13">
        <v>365.48</v>
      </c>
      <c r="AK25" s="13">
        <v>547.5</v>
      </c>
      <c r="AL25" s="13">
        <v>926.94899999999996</v>
      </c>
      <c r="AM25" s="11"/>
      <c r="AN25" s="12" t="s">
        <v>97</v>
      </c>
      <c r="AO25" s="13">
        <v>1586.6499999999999</v>
      </c>
      <c r="AP25" s="13">
        <v>0</v>
      </c>
      <c r="AQ25" s="13">
        <v>169.2</v>
      </c>
      <c r="AR25" s="13">
        <v>1136</v>
      </c>
      <c r="AS25" s="13">
        <v>4462.5</v>
      </c>
      <c r="AT25" s="13">
        <v>0</v>
      </c>
      <c r="AU25" s="13">
        <v>0</v>
      </c>
      <c r="AV25" s="13">
        <v>0</v>
      </c>
      <c r="AW25" s="13">
        <v>0</v>
      </c>
      <c r="AX25" s="13">
        <v>624.19999999999993</v>
      </c>
      <c r="AY25" s="13">
        <v>18.899999999999999</v>
      </c>
      <c r="AZ25" s="11"/>
      <c r="BA25" s="12" t="s">
        <v>97</v>
      </c>
      <c r="BB25" s="13">
        <v>70.400000000000006</v>
      </c>
      <c r="BC25" s="13">
        <v>0</v>
      </c>
      <c r="BD25" s="13">
        <v>0</v>
      </c>
      <c r="BE25" s="13">
        <v>0</v>
      </c>
      <c r="BF25" s="13">
        <v>32953.32</v>
      </c>
      <c r="BG25" s="13">
        <v>0</v>
      </c>
      <c r="BH25" s="13">
        <v>0</v>
      </c>
      <c r="BI25" s="13">
        <v>0</v>
      </c>
      <c r="BJ25" s="13">
        <v>4136.7199999999993</v>
      </c>
      <c r="BK25" s="13">
        <v>0</v>
      </c>
      <c r="BL25" s="13">
        <v>0</v>
      </c>
    </row>
    <row r="26" spans="1:64" x14ac:dyDescent="0.3">
      <c r="A26" s="11" t="s">
        <v>75</v>
      </c>
      <c r="B26" s="12" t="s">
        <v>96</v>
      </c>
      <c r="C26" s="13">
        <v>0</v>
      </c>
      <c r="D26" s="13">
        <v>13247.100000000002</v>
      </c>
      <c r="E26" s="13">
        <v>49</v>
      </c>
      <c r="F26" s="13">
        <v>200.15</v>
      </c>
      <c r="G26" s="13">
        <v>0</v>
      </c>
      <c r="H26" s="13">
        <v>0</v>
      </c>
      <c r="I26" s="13">
        <v>0</v>
      </c>
      <c r="J26" s="13">
        <v>1563.3999999999999</v>
      </c>
      <c r="K26" s="13">
        <v>658.80000000000007</v>
      </c>
      <c r="L26" s="13">
        <v>0</v>
      </c>
      <c r="M26" s="13">
        <v>0</v>
      </c>
      <c r="N26" s="11" t="s">
        <v>75</v>
      </c>
      <c r="O26" s="12" t="s">
        <v>96</v>
      </c>
      <c r="P26" s="13">
        <v>11.8</v>
      </c>
      <c r="Q26" s="13">
        <v>887.6</v>
      </c>
      <c r="R26" s="13">
        <v>11953.3</v>
      </c>
      <c r="S26" s="13">
        <v>9696.4</v>
      </c>
      <c r="T26" s="13">
        <v>85.8</v>
      </c>
      <c r="U26" s="13">
        <v>1011.1</v>
      </c>
      <c r="V26" s="13">
        <v>23305.200000000001</v>
      </c>
      <c r="W26" s="13">
        <v>14626.810000000001</v>
      </c>
      <c r="X26" s="13">
        <v>50859.090000000004</v>
      </c>
      <c r="Y26" s="13">
        <v>715.3</v>
      </c>
      <c r="Z26" s="13">
        <v>2582.5500000000002</v>
      </c>
      <c r="AA26" s="11" t="s">
        <v>75</v>
      </c>
      <c r="AB26" s="12" t="s">
        <v>96</v>
      </c>
      <c r="AC26" s="13">
        <v>123274.55</v>
      </c>
      <c r="AD26" s="13">
        <v>3214.2599999999998</v>
      </c>
      <c r="AE26" s="13">
        <v>826.25</v>
      </c>
      <c r="AF26" s="13">
        <v>69923.8</v>
      </c>
      <c r="AG26" s="13">
        <v>5070.0499999999993</v>
      </c>
      <c r="AH26" s="13">
        <v>15674.919999999998</v>
      </c>
      <c r="AI26" s="13">
        <v>0</v>
      </c>
      <c r="AJ26" s="13">
        <v>63.3</v>
      </c>
      <c r="AK26" s="13">
        <v>81.600000000000009</v>
      </c>
      <c r="AL26" s="13">
        <v>124.49999999999999</v>
      </c>
      <c r="AM26" s="11" t="s">
        <v>75</v>
      </c>
      <c r="AN26" s="12" t="s">
        <v>96</v>
      </c>
      <c r="AO26" s="13">
        <v>0</v>
      </c>
      <c r="AP26" s="13">
        <v>0</v>
      </c>
      <c r="AQ26" s="13">
        <v>91151.419999999984</v>
      </c>
      <c r="AR26" s="13">
        <v>25515.050000000003</v>
      </c>
      <c r="AS26" s="13">
        <v>0</v>
      </c>
      <c r="AT26" s="13">
        <v>4.5</v>
      </c>
      <c r="AU26" s="13">
        <v>1866.6999999999998</v>
      </c>
      <c r="AV26" s="13">
        <v>11623.334000000001</v>
      </c>
      <c r="AW26" s="13">
        <v>3383.625</v>
      </c>
      <c r="AX26" s="13">
        <v>0</v>
      </c>
      <c r="AY26" s="13">
        <v>984.85</v>
      </c>
      <c r="AZ26" s="11" t="s">
        <v>75</v>
      </c>
      <c r="BA26" s="12" t="s">
        <v>96</v>
      </c>
      <c r="BB26" s="13">
        <v>0</v>
      </c>
      <c r="BC26" s="13">
        <v>0</v>
      </c>
      <c r="BD26" s="13">
        <v>0</v>
      </c>
      <c r="BE26" s="13">
        <v>0</v>
      </c>
      <c r="BF26" s="13">
        <v>36930.71</v>
      </c>
      <c r="BG26" s="13">
        <v>0</v>
      </c>
      <c r="BH26" s="13">
        <v>866.8</v>
      </c>
      <c r="BI26" s="13">
        <v>13512.100000000002</v>
      </c>
      <c r="BJ26" s="13">
        <v>0</v>
      </c>
      <c r="BK26" s="13">
        <v>17.009999999999998</v>
      </c>
      <c r="BL26" s="13">
        <v>0</v>
      </c>
    </row>
    <row r="27" spans="1:64" x14ac:dyDescent="0.3">
      <c r="A27" s="11"/>
      <c r="B27" s="12" t="s">
        <v>97</v>
      </c>
      <c r="C27" s="13">
        <v>0</v>
      </c>
      <c r="D27" s="13">
        <v>13231.199999999999</v>
      </c>
      <c r="E27" s="13">
        <v>66</v>
      </c>
      <c r="F27" s="13">
        <v>306.5</v>
      </c>
      <c r="G27" s="13">
        <v>0</v>
      </c>
      <c r="H27" s="13">
        <v>0</v>
      </c>
      <c r="I27" s="13">
        <v>0</v>
      </c>
      <c r="J27" s="13">
        <v>1129.2</v>
      </c>
      <c r="K27" s="13">
        <v>739.1</v>
      </c>
      <c r="L27" s="13">
        <v>0</v>
      </c>
      <c r="M27" s="13">
        <v>0</v>
      </c>
      <c r="N27" s="11"/>
      <c r="O27" s="12" t="s">
        <v>97</v>
      </c>
      <c r="P27" s="13">
        <v>10</v>
      </c>
      <c r="Q27" s="13">
        <v>1320.1</v>
      </c>
      <c r="R27" s="13">
        <v>13053.299999999997</v>
      </c>
      <c r="S27" s="13">
        <v>10245.100000000002</v>
      </c>
      <c r="T27" s="13">
        <v>147</v>
      </c>
      <c r="U27" s="13">
        <v>1024.5</v>
      </c>
      <c r="V27" s="13">
        <v>29170.3</v>
      </c>
      <c r="W27" s="13">
        <v>14231.05</v>
      </c>
      <c r="X27" s="13">
        <v>51706.299999999996</v>
      </c>
      <c r="Y27" s="13">
        <v>814.14999999999986</v>
      </c>
      <c r="Z27" s="13">
        <v>2747.9</v>
      </c>
      <c r="AA27" s="11"/>
      <c r="AB27" s="12" t="s">
        <v>97</v>
      </c>
      <c r="AC27" s="13">
        <v>130961.1</v>
      </c>
      <c r="AD27" s="13">
        <v>2709.3</v>
      </c>
      <c r="AE27" s="13">
        <v>753.05</v>
      </c>
      <c r="AF27" s="13">
        <v>67481.350000000006</v>
      </c>
      <c r="AG27" s="13">
        <v>5195.1500000000005</v>
      </c>
      <c r="AH27" s="13">
        <v>14015.9</v>
      </c>
      <c r="AI27" s="13">
        <v>0</v>
      </c>
      <c r="AJ27" s="13">
        <v>73.3</v>
      </c>
      <c r="AK27" s="13">
        <v>176.3</v>
      </c>
      <c r="AL27" s="13">
        <v>129.5</v>
      </c>
      <c r="AM27" s="11"/>
      <c r="AN27" s="12" t="s">
        <v>97</v>
      </c>
      <c r="AO27" s="13">
        <v>0</v>
      </c>
      <c r="AP27" s="13">
        <v>0</v>
      </c>
      <c r="AQ27" s="13">
        <v>100980.60000000002</v>
      </c>
      <c r="AR27" s="13">
        <v>20870.400000000001</v>
      </c>
      <c r="AS27" s="13">
        <v>0</v>
      </c>
      <c r="AT27" s="13">
        <v>25</v>
      </c>
      <c r="AU27" s="13">
        <v>2006.5</v>
      </c>
      <c r="AV27" s="13">
        <v>11069.188</v>
      </c>
      <c r="AW27" s="13">
        <v>3532.348</v>
      </c>
      <c r="AX27" s="13">
        <v>0</v>
      </c>
      <c r="AY27" s="13">
        <v>997.85000000000014</v>
      </c>
      <c r="AZ27" s="11"/>
      <c r="BA27" s="12" t="s">
        <v>97</v>
      </c>
      <c r="BB27" s="13">
        <v>0</v>
      </c>
      <c r="BC27" s="13">
        <v>0</v>
      </c>
      <c r="BD27" s="13">
        <v>0</v>
      </c>
      <c r="BE27" s="13">
        <v>0</v>
      </c>
      <c r="BF27" s="13">
        <v>36354.19999999999</v>
      </c>
      <c r="BG27" s="13">
        <v>0</v>
      </c>
      <c r="BH27" s="13">
        <v>1083.8</v>
      </c>
      <c r="BI27" s="13">
        <v>14880.399999999998</v>
      </c>
      <c r="BJ27" s="13">
        <v>0</v>
      </c>
      <c r="BK27" s="13">
        <v>16.229999999999997</v>
      </c>
      <c r="BL27" s="13">
        <v>0</v>
      </c>
    </row>
    <row r="28" spans="1:64" x14ac:dyDescent="0.3">
      <c r="A28" s="11" t="s">
        <v>76</v>
      </c>
      <c r="B28" s="12" t="s">
        <v>96</v>
      </c>
      <c r="C28" s="13">
        <v>0</v>
      </c>
      <c r="D28" s="13">
        <v>9370.2999999999993</v>
      </c>
      <c r="E28" s="13">
        <v>0</v>
      </c>
      <c r="F28" s="13">
        <v>94832.5</v>
      </c>
      <c r="G28" s="13">
        <v>0</v>
      </c>
      <c r="H28" s="13">
        <v>0</v>
      </c>
      <c r="I28" s="13">
        <v>36505</v>
      </c>
      <c r="J28" s="13">
        <v>0</v>
      </c>
      <c r="K28" s="13">
        <v>1965.55</v>
      </c>
      <c r="L28" s="13">
        <v>4819</v>
      </c>
      <c r="M28" s="13">
        <v>11290.41</v>
      </c>
      <c r="N28" s="11" t="s">
        <v>76</v>
      </c>
      <c r="O28" s="12" t="s">
        <v>96</v>
      </c>
      <c r="P28" s="13">
        <v>1264.5</v>
      </c>
      <c r="Q28" s="13">
        <v>4700.5</v>
      </c>
      <c r="R28" s="13">
        <v>254.06</v>
      </c>
      <c r="S28" s="13">
        <v>2035.8</v>
      </c>
      <c r="T28" s="13">
        <v>200</v>
      </c>
      <c r="U28" s="13">
        <v>2194.1999999999998</v>
      </c>
      <c r="V28" s="13">
        <v>1086.9000000000001</v>
      </c>
      <c r="W28" s="13">
        <v>17575.82</v>
      </c>
      <c r="X28" s="13">
        <v>3333.9459999999999</v>
      </c>
      <c r="Y28" s="13">
        <v>3707.799</v>
      </c>
      <c r="Z28" s="13">
        <v>1345.8300000000002</v>
      </c>
      <c r="AA28" s="11" t="s">
        <v>76</v>
      </c>
      <c r="AB28" s="12" t="s">
        <v>96</v>
      </c>
      <c r="AC28" s="13">
        <v>8797.6</v>
      </c>
      <c r="AD28" s="13">
        <v>773.54899999999998</v>
      </c>
      <c r="AE28" s="13">
        <v>126.08000000000001</v>
      </c>
      <c r="AF28" s="13">
        <v>248.8</v>
      </c>
      <c r="AG28" s="13">
        <v>28</v>
      </c>
      <c r="AH28" s="13">
        <v>0</v>
      </c>
      <c r="AI28" s="13">
        <v>19284.100000000002</v>
      </c>
      <c r="AJ28" s="13">
        <v>537.12799999999993</v>
      </c>
      <c r="AK28" s="13">
        <v>66.329000000000008</v>
      </c>
      <c r="AL28" s="13">
        <v>390.95000000000005</v>
      </c>
      <c r="AM28" s="11" t="s">
        <v>76</v>
      </c>
      <c r="AN28" s="12" t="s">
        <v>96</v>
      </c>
      <c r="AO28" s="13">
        <v>0</v>
      </c>
      <c r="AP28" s="13">
        <v>0</v>
      </c>
      <c r="AQ28" s="13">
        <v>125223.09999999999</v>
      </c>
      <c r="AR28" s="13">
        <v>3212.2</v>
      </c>
      <c r="AS28" s="13">
        <v>1639.6000000000001</v>
      </c>
      <c r="AT28" s="13">
        <v>0</v>
      </c>
      <c r="AU28" s="13">
        <v>0</v>
      </c>
      <c r="AV28" s="13">
        <v>36.869</v>
      </c>
      <c r="AW28" s="13">
        <v>4.0500000000000007</v>
      </c>
      <c r="AX28" s="13">
        <v>45</v>
      </c>
      <c r="AY28" s="13">
        <v>309.66000000000003</v>
      </c>
      <c r="AZ28" s="11" t="s">
        <v>76</v>
      </c>
      <c r="BA28" s="12" t="s">
        <v>96</v>
      </c>
      <c r="BB28" s="13">
        <v>0</v>
      </c>
      <c r="BC28" s="13">
        <v>0</v>
      </c>
      <c r="BD28" s="13">
        <v>0</v>
      </c>
      <c r="BE28" s="13">
        <v>1408614.426</v>
      </c>
      <c r="BF28" s="13">
        <v>53097.608000000007</v>
      </c>
      <c r="BG28" s="13">
        <v>44291.5</v>
      </c>
      <c r="BH28" s="13">
        <v>0</v>
      </c>
      <c r="BI28" s="13">
        <v>1246.1000000000001</v>
      </c>
      <c r="BJ28" s="13">
        <v>0</v>
      </c>
      <c r="BK28" s="13">
        <v>0</v>
      </c>
      <c r="BL28" s="13">
        <v>15506.6</v>
      </c>
    </row>
    <row r="29" spans="1:64" x14ac:dyDescent="0.3">
      <c r="A29" s="11"/>
      <c r="B29" s="12" t="s">
        <v>97</v>
      </c>
      <c r="C29" s="13">
        <v>0</v>
      </c>
      <c r="D29" s="13">
        <v>10911.5</v>
      </c>
      <c r="E29" s="13">
        <v>111</v>
      </c>
      <c r="F29" s="13">
        <v>53470.5</v>
      </c>
      <c r="G29" s="13">
        <v>0</v>
      </c>
      <c r="H29" s="13">
        <v>10</v>
      </c>
      <c r="I29" s="13">
        <v>36772.15</v>
      </c>
      <c r="J29" s="13">
        <v>0</v>
      </c>
      <c r="K29" s="13">
        <v>1068.1499999999999</v>
      </c>
      <c r="L29" s="13">
        <v>0</v>
      </c>
      <c r="M29" s="13">
        <v>1110.5999999999999</v>
      </c>
      <c r="N29" s="11"/>
      <c r="O29" s="12" t="s">
        <v>97</v>
      </c>
      <c r="P29" s="13">
        <v>1803</v>
      </c>
      <c r="Q29" s="13">
        <v>4242.2</v>
      </c>
      <c r="R29" s="13">
        <v>540.6</v>
      </c>
      <c r="S29" s="13">
        <v>1291.6999999999998</v>
      </c>
      <c r="T29" s="13">
        <v>190</v>
      </c>
      <c r="U29" s="13">
        <v>5847.6</v>
      </c>
      <c r="V29" s="13">
        <v>902.2</v>
      </c>
      <c r="W29" s="13">
        <v>15458.448999999999</v>
      </c>
      <c r="X29" s="13">
        <v>3142.768</v>
      </c>
      <c r="Y29" s="13">
        <v>3681.4300000000003</v>
      </c>
      <c r="Z29" s="13">
        <v>1113.95</v>
      </c>
      <c r="AA29" s="11"/>
      <c r="AB29" s="12" t="s">
        <v>97</v>
      </c>
      <c r="AC29" s="13">
        <v>8555</v>
      </c>
      <c r="AD29" s="13">
        <v>708.36900000000003</v>
      </c>
      <c r="AE29" s="13">
        <v>157.649</v>
      </c>
      <c r="AF29" s="13">
        <v>243.91999999999996</v>
      </c>
      <c r="AG29" s="13">
        <v>1948.47</v>
      </c>
      <c r="AH29" s="13">
        <v>0</v>
      </c>
      <c r="AI29" s="13">
        <v>19336.589</v>
      </c>
      <c r="AJ29" s="13">
        <v>534.20900000000006</v>
      </c>
      <c r="AK29" s="13">
        <v>65.47</v>
      </c>
      <c r="AL29" s="13">
        <v>237.15000000000003</v>
      </c>
      <c r="AM29" s="11"/>
      <c r="AN29" s="12" t="s">
        <v>97</v>
      </c>
      <c r="AO29" s="13">
        <v>0</v>
      </c>
      <c r="AP29" s="13">
        <v>0</v>
      </c>
      <c r="AQ29" s="13">
        <v>122451.70000000001</v>
      </c>
      <c r="AR29" s="13">
        <v>3954.1000000000004</v>
      </c>
      <c r="AS29" s="13">
        <v>938.6</v>
      </c>
      <c r="AT29" s="13">
        <v>0</v>
      </c>
      <c r="AU29" s="13">
        <v>0</v>
      </c>
      <c r="AV29" s="13">
        <v>18.760000000000002</v>
      </c>
      <c r="AW29" s="13">
        <v>6.3789999999999996</v>
      </c>
      <c r="AX29" s="13">
        <v>145</v>
      </c>
      <c r="AY29" s="13">
        <v>159.05000000000001</v>
      </c>
      <c r="AZ29" s="11"/>
      <c r="BA29" s="12" t="s">
        <v>97</v>
      </c>
      <c r="BB29" s="13">
        <v>4</v>
      </c>
      <c r="BC29" s="13">
        <v>0</v>
      </c>
      <c r="BD29" s="13">
        <v>0</v>
      </c>
      <c r="BE29" s="14">
        <v>1153748.797</v>
      </c>
      <c r="BF29" s="13">
        <v>51618.390000000014</v>
      </c>
      <c r="BG29" s="13">
        <v>45621</v>
      </c>
      <c r="BH29" s="13">
        <v>0</v>
      </c>
      <c r="BI29" s="13">
        <v>1164.9000000000001</v>
      </c>
      <c r="BJ29" s="13">
        <v>0</v>
      </c>
      <c r="BK29" s="13">
        <v>0</v>
      </c>
      <c r="BL29" s="13">
        <v>15760.8</v>
      </c>
    </row>
    <row r="30" spans="1:64" x14ac:dyDescent="0.3">
      <c r="A30" s="11" t="s">
        <v>77</v>
      </c>
      <c r="B30" s="12" t="s">
        <v>96</v>
      </c>
      <c r="C30" s="13">
        <v>0</v>
      </c>
      <c r="D30" s="13">
        <v>7040</v>
      </c>
      <c r="E30" s="13">
        <v>272</v>
      </c>
      <c r="F30" s="13">
        <v>9502</v>
      </c>
      <c r="G30" s="13">
        <v>0</v>
      </c>
      <c r="H30" s="13">
        <v>0</v>
      </c>
      <c r="I30" s="13">
        <v>385</v>
      </c>
      <c r="J30" s="13">
        <v>0</v>
      </c>
      <c r="K30" s="13">
        <v>32</v>
      </c>
      <c r="L30" s="13">
        <v>0</v>
      </c>
      <c r="M30" s="13">
        <v>8</v>
      </c>
      <c r="N30" s="11" t="s">
        <v>77</v>
      </c>
      <c r="O30" s="12" t="s">
        <v>96</v>
      </c>
      <c r="P30" s="13">
        <v>219</v>
      </c>
      <c r="Q30" s="13">
        <v>25</v>
      </c>
      <c r="R30" s="13">
        <v>460</v>
      </c>
      <c r="S30" s="13">
        <v>47</v>
      </c>
      <c r="T30" s="13">
        <v>0</v>
      </c>
      <c r="U30" s="13">
        <v>1665</v>
      </c>
      <c r="V30" s="13">
        <v>2660</v>
      </c>
      <c r="W30" s="13">
        <v>223</v>
      </c>
      <c r="X30" s="13">
        <v>14233</v>
      </c>
      <c r="Y30" s="13">
        <v>51732</v>
      </c>
      <c r="Z30" s="13">
        <v>30</v>
      </c>
      <c r="AA30" s="11" t="s">
        <v>77</v>
      </c>
      <c r="AB30" s="12" t="s">
        <v>96</v>
      </c>
      <c r="AC30" s="13">
        <v>0</v>
      </c>
      <c r="AD30" s="13">
        <v>60</v>
      </c>
      <c r="AE30" s="13">
        <v>5415</v>
      </c>
      <c r="AF30" s="13">
        <v>130</v>
      </c>
      <c r="AG30" s="13">
        <v>0</v>
      </c>
      <c r="AH30" s="13">
        <v>0</v>
      </c>
      <c r="AI30" s="13">
        <v>10989</v>
      </c>
      <c r="AJ30" s="13">
        <v>0</v>
      </c>
      <c r="AK30" s="13">
        <v>0</v>
      </c>
      <c r="AL30" s="13">
        <v>0</v>
      </c>
      <c r="AM30" s="11" t="s">
        <v>77</v>
      </c>
      <c r="AN30" s="12" t="s">
        <v>96</v>
      </c>
      <c r="AO30" s="13">
        <v>0</v>
      </c>
      <c r="AP30" s="13">
        <v>0</v>
      </c>
      <c r="AQ30" s="13">
        <v>0</v>
      </c>
      <c r="AR30" s="13">
        <v>1180</v>
      </c>
      <c r="AS30" s="13">
        <v>2977</v>
      </c>
      <c r="AT30" s="13">
        <v>0</v>
      </c>
      <c r="AU30" s="13">
        <v>0</v>
      </c>
      <c r="AV30" s="13">
        <v>0</v>
      </c>
      <c r="AW30" s="13">
        <v>55</v>
      </c>
      <c r="AX30" s="13">
        <v>89</v>
      </c>
      <c r="AY30" s="13">
        <v>109</v>
      </c>
      <c r="AZ30" s="11" t="s">
        <v>77</v>
      </c>
      <c r="BA30" s="12" t="s">
        <v>96</v>
      </c>
      <c r="BB30" s="13">
        <v>65</v>
      </c>
      <c r="BC30" s="13">
        <v>0</v>
      </c>
      <c r="BD30" s="13">
        <v>30</v>
      </c>
      <c r="BE30" s="13">
        <v>472263.87599999999</v>
      </c>
      <c r="BF30" s="13">
        <v>19575</v>
      </c>
      <c r="BG30" s="13">
        <v>8535</v>
      </c>
      <c r="BH30" s="13">
        <v>0</v>
      </c>
      <c r="BI30" s="13">
        <v>0</v>
      </c>
      <c r="BJ30" s="13">
        <v>27</v>
      </c>
      <c r="BK30" s="13">
        <v>0</v>
      </c>
      <c r="BL30" s="13">
        <v>1160</v>
      </c>
    </row>
    <row r="31" spans="1:64" x14ac:dyDescent="0.3">
      <c r="A31" s="11"/>
      <c r="B31" s="12" t="s">
        <v>97</v>
      </c>
      <c r="C31" s="13">
        <v>0</v>
      </c>
      <c r="D31" s="13">
        <v>13422</v>
      </c>
      <c r="E31" s="13">
        <v>452.5</v>
      </c>
      <c r="F31" s="13">
        <v>28450</v>
      </c>
      <c r="G31" s="13">
        <v>0</v>
      </c>
      <c r="H31" s="13">
        <v>0</v>
      </c>
      <c r="I31" s="13">
        <v>409</v>
      </c>
      <c r="J31" s="13">
        <v>0</v>
      </c>
      <c r="K31" s="13">
        <v>0</v>
      </c>
      <c r="L31" s="13">
        <v>0</v>
      </c>
      <c r="M31" s="13">
        <v>0</v>
      </c>
      <c r="N31" s="11"/>
      <c r="O31" s="12" t="s">
        <v>97</v>
      </c>
      <c r="P31" s="13">
        <v>888</v>
      </c>
      <c r="Q31" s="13">
        <v>202</v>
      </c>
      <c r="R31" s="13">
        <v>165</v>
      </c>
      <c r="S31" s="13">
        <v>32</v>
      </c>
      <c r="T31" s="13">
        <v>0</v>
      </c>
      <c r="U31" s="13">
        <v>1925</v>
      </c>
      <c r="V31" s="13">
        <v>4103</v>
      </c>
      <c r="W31" s="13">
        <v>15</v>
      </c>
      <c r="X31" s="13">
        <v>11393</v>
      </c>
      <c r="Y31" s="13">
        <v>74873</v>
      </c>
      <c r="Z31" s="13">
        <v>45</v>
      </c>
      <c r="AA31" s="11"/>
      <c r="AB31" s="12" t="s">
        <v>97</v>
      </c>
      <c r="AC31" s="13">
        <v>0</v>
      </c>
      <c r="AD31" s="13">
        <v>154</v>
      </c>
      <c r="AE31" s="13">
        <v>12856</v>
      </c>
      <c r="AF31" s="13">
        <v>55</v>
      </c>
      <c r="AG31" s="13">
        <v>0</v>
      </c>
      <c r="AH31" s="13">
        <v>0</v>
      </c>
      <c r="AI31" s="13">
        <v>7246</v>
      </c>
      <c r="AJ31" s="13">
        <v>0</v>
      </c>
      <c r="AK31" s="13">
        <v>0</v>
      </c>
      <c r="AL31" s="13">
        <v>10</v>
      </c>
      <c r="AM31" s="11"/>
      <c r="AN31" s="12" t="s">
        <v>97</v>
      </c>
      <c r="AO31" s="13">
        <v>0</v>
      </c>
      <c r="AP31" s="13">
        <v>0</v>
      </c>
      <c r="AQ31" s="13">
        <v>1900</v>
      </c>
      <c r="AR31" s="13">
        <v>1615</v>
      </c>
      <c r="AS31" s="13">
        <v>3906.5</v>
      </c>
      <c r="AT31" s="13">
        <v>21</v>
      </c>
      <c r="AU31" s="13">
        <v>67.5</v>
      </c>
      <c r="AV31" s="13">
        <v>0</v>
      </c>
      <c r="AW31" s="13">
        <v>43</v>
      </c>
      <c r="AX31" s="13">
        <v>162</v>
      </c>
      <c r="AY31" s="13">
        <v>32</v>
      </c>
      <c r="AZ31" s="11"/>
      <c r="BA31" s="12" t="s">
        <v>97</v>
      </c>
      <c r="BB31" s="13">
        <v>58</v>
      </c>
      <c r="BC31" s="13">
        <v>12</v>
      </c>
      <c r="BD31" s="13">
        <v>6</v>
      </c>
      <c r="BE31" s="14">
        <v>411167.82500000001</v>
      </c>
      <c r="BF31" s="13">
        <v>20185</v>
      </c>
      <c r="BG31" s="13">
        <v>9069</v>
      </c>
      <c r="BH31" s="13">
        <v>0</v>
      </c>
      <c r="BI31" s="13">
        <v>0</v>
      </c>
      <c r="BJ31" s="13">
        <v>0</v>
      </c>
      <c r="BK31" s="13">
        <v>0</v>
      </c>
      <c r="BL31" s="13">
        <v>2047</v>
      </c>
    </row>
    <row r="32" spans="1:64" x14ac:dyDescent="0.3">
      <c r="A32" s="11" t="s">
        <v>78</v>
      </c>
      <c r="B32" s="12" t="s">
        <v>96</v>
      </c>
      <c r="C32" s="13">
        <v>0.43</v>
      </c>
      <c r="D32" s="13">
        <v>31693.440000000002</v>
      </c>
      <c r="E32" s="13">
        <v>8</v>
      </c>
      <c r="F32" s="13">
        <v>0</v>
      </c>
      <c r="G32" s="13">
        <v>0</v>
      </c>
      <c r="H32" s="13">
        <v>0</v>
      </c>
      <c r="I32" s="13">
        <v>4605.8999999999996</v>
      </c>
      <c r="J32" s="13">
        <v>1745</v>
      </c>
      <c r="K32" s="13">
        <v>1805.95</v>
      </c>
      <c r="L32" s="13">
        <v>0</v>
      </c>
      <c r="M32" s="13">
        <v>622.12</v>
      </c>
      <c r="N32" s="11" t="s">
        <v>78</v>
      </c>
      <c r="O32" s="12" t="s">
        <v>96</v>
      </c>
      <c r="P32" s="13">
        <v>4879.7</v>
      </c>
      <c r="Q32" s="13">
        <v>2233.4</v>
      </c>
      <c r="R32" s="13">
        <v>552.20000000000005</v>
      </c>
      <c r="S32" s="13">
        <v>1450.2</v>
      </c>
      <c r="T32" s="13">
        <v>3419.74</v>
      </c>
      <c r="U32" s="13">
        <v>3154</v>
      </c>
      <c r="V32" s="13">
        <v>9129.6</v>
      </c>
      <c r="W32" s="13">
        <v>8059.9</v>
      </c>
      <c r="X32" s="13">
        <v>763.8900000000001</v>
      </c>
      <c r="Y32" s="13">
        <v>5814.7</v>
      </c>
      <c r="Z32" s="13">
        <v>188.9</v>
      </c>
      <c r="AA32" s="11" t="s">
        <v>78</v>
      </c>
      <c r="AB32" s="12" t="s">
        <v>96</v>
      </c>
      <c r="AC32" s="13">
        <v>0</v>
      </c>
      <c r="AD32" s="13">
        <v>291</v>
      </c>
      <c r="AE32" s="13">
        <v>0</v>
      </c>
      <c r="AF32" s="13">
        <v>278.39999999999998</v>
      </c>
      <c r="AG32" s="13">
        <v>33918.100000000006</v>
      </c>
      <c r="AH32" s="13">
        <v>0</v>
      </c>
      <c r="AI32" s="13">
        <v>39328.149999999994</v>
      </c>
      <c r="AJ32" s="13">
        <v>35383.660000000003</v>
      </c>
      <c r="AK32" s="13">
        <v>9010.2000000000007</v>
      </c>
      <c r="AL32" s="13">
        <v>3512.6</v>
      </c>
      <c r="AM32" s="11" t="s">
        <v>78</v>
      </c>
      <c r="AN32" s="12" t="s">
        <v>96</v>
      </c>
      <c r="AO32" s="13">
        <v>0</v>
      </c>
      <c r="AP32" s="13">
        <v>0</v>
      </c>
      <c r="AQ32" s="13">
        <v>47294.2</v>
      </c>
      <c r="AR32" s="13">
        <v>3120</v>
      </c>
      <c r="AS32" s="13">
        <v>37931.839999999997</v>
      </c>
      <c r="AT32" s="13">
        <v>2</v>
      </c>
      <c r="AU32" s="13">
        <v>69.099999999999994</v>
      </c>
      <c r="AV32" s="13">
        <v>0</v>
      </c>
      <c r="AW32" s="13">
        <v>0</v>
      </c>
      <c r="AX32" s="13">
        <v>4524.5</v>
      </c>
      <c r="AY32" s="13">
        <v>1347.2</v>
      </c>
      <c r="AZ32" s="11" t="s">
        <v>78</v>
      </c>
      <c r="BA32" s="12" t="s">
        <v>96</v>
      </c>
      <c r="BB32" s="13">
        <v>10.5</v>
      </c>
      <c r="BC32" s="13">
        <v>4</v>
      </c>
      <c r="BD32" s="13">
        <v>0</v>
      </c>
      <c r="BE32" s="13">
        <v>351860.05999999994</v>
      </c>
      <c r="BF32" s="13">
        <v>66580.92</v>
      </c>
      <c r="BG32" s="13">
        <v>134617.41</v>
      </c>
      <c r="BH32" s="13">
        <v>0</v>
      </c>
      <c r="BI32" s="13">
        <v>0</v>
      </c>
      <c r="BJ32" s="13">
        <v>110.52000000000001</v>
      </c>
      <c r="BK32" s="13">
        <v>0</v>
      </c>
      <c r="BL32" s="13">
        <v>287.5</v>
      </c>
    </row>
    <row r="33" spans="1:64" x14ac:dyDescent="0.3">
      <c r="A33" s="11"/>
      <c r="B33" s="12" t="s">
        <v>97</v>
      </c>
      <c r="C33" s="13">
        <v>1.6</v>
      </c>
      <c r="D33" s="13">
        <v>36733.9</v>
      </c>
      <c r="E33" s="13">
        <v>274</v>
      </c>
      <c r="F33" s="13">
        <v>0</v>
      </c>
      <c r="G33" s="13">
        <v>0</v>
      </c>
      <c r="H33" s="13">
        <v>0</v>
      </c>
      <c r="I33" s="13">
        <v>6821</v>
      </c>
      <c r="J33" s="13">
        <v>1162</v>
      </c>
      <c r="K33" s="13">
        <v>1150.1999999999998</v>
      </c>
      <c r="L33" s="13">
        <v>10</v>
      </c>
      <c r="M33" s="13">
        <v>808.90000000000009</v>
      </c>
      <c r="N33" s="11"/>
      <c r="O33" s="12" t="s">
        <v>97</v>
      </c>
      <c r="P33" s="13">
        <v>5458</v>
      </c>
      <c r="Q33" s="13">
        <v>4431.7999999999993</v>
      </c>
      <c r="R33" s="13">
        <v>328.9</v>
      </c>
      <c r="S33" s="13">
        <v>2878</v>
      </c>
      <c r="T33" s="13">
        <v>2074.5</v>
      </c>
      <c r="U33" s="13">
        <v>6289.6</v>
      </c>
      <c r="V33" s="13">
        <v>8155</v>
      </c>
      <c r="W33" s="13">
        <v>8268.2999999999993</v>
      </c>
      <c r="X33" s="13">
        <v>589.09999999999991</v>
      </c>
      <c r="Y33" s="13">
        <v>2202.6</v>
      </c>
      <c r="Z33" s="13">
        <v>365.5</v>
      </c>
      <c r="AA33" s="11"/>
      <c r="AB33" s="12" t="s">
        <v>97</v>
      </c>
      <c r="AC33" s="13">
        <v>0</v>
      </c>
      <c r="AD33" s="13">
        <v>637</v>
      </c>
      <c r="AE33" s="13">
        <v>6</v>
      </c>
      <c r="AF33" s="13">
        <v>7836</v>
      </c>
      <c r="AG33" s="13">
        <v>28679.439999999999</v>
      </c>
      <c r="AH33" s="13">
        <v>3732</v>
      </c>
      <c r="AI33" s="13">
        <v>37029.5</v>
      </c>
      <c r="AJ33" s="13">
        <v>31879.8</v>
      </c>
      <c r="AK33" s="13">
        <v>5981.5</v>
      </c>
      <c r="AL33" s="13">
        <v>1915.9999999999998</v>
      </c>
      <c r="AM33" s="11"/>
      <c r="AN33" s="12" t="s">
        <v>97</v>
      </c>
      <c r="AO33" s="13">
        <v>0</v>
      </c>
      <c r="AP33" s="13">
        <v>0</v>
      </c>
      <c r="AQ33" s="13">
        <v>32678.789000000001</v>
      </c>
      <c r="AR33" s="13">
        <v>2610</v>
      </c>
      <c r="AS33" s="13">
        <v>34735</v>
      </c>
      <c r="AT33" s="13">
        <v>2.9</v>
      </c>
      <c r="AU33" s="13">
        <v>15</v>
      </c>
      <c r="AV33" s="13">
        <v>0</v>
      </c>
      <c r="AW33" s="13">
        <v>0</v>
      </c>
      <c r="AX33" s="13">
        <v>7169</v>
      </c>
      <c r="AY33" s="13">
        <v>1011.1</v>
      </c>
      <c r="AZ33" s="11"/>
      <c r="BA33" s="12" t="s">
        <v>97</v>
      </c>
      <c r="BB33" s="13">
        <v>11.9</v>
      </c>
      <c r="BC33" s="13">
        <v>7</v>
      </c>
      <c r="BD33" s="13">
        <v>0</v>
      </c>
      <c r="BE33" s="14">
        <v>308079.39</v>
      </c>
      <c r="BF33" s="13">
        <v>43140.468000000001</v>
      </c>
      <c r="BG33" s="13">
        <v>104405.79999999999</v>
      </c>
      <c r="BH33" s="13">
        <v>0</v>
      </c>
      <c r="BI33" s="13">
        <v>0</v>
      </c>
      <c r="BJ33" s="13">
        <v>0</v>
      </c>
      <c r="BK33" s="13">
        <v>0</v>
      </c>
      <c r="BL33" s="13">
        <v>288.29999999999995</v>
      </c>
    </row>
    <row r="34" spans="1:64" x14ac:dyDescent="0.3">
      <c r="A34" s="11" t="s">
        <v>79</v>
      </c>
      <c r="B34" s="12" t="s">
        <v>96</v>
      </c>
      <c r="C34" s="13">
        <v>15.4</v>
      </c>
      <c r="D34" s="13">
        <v>9.5500000000000007</v>
      </c>
      <c r="E34" s="13">
        <v>6.39</v>
      </c>
      <c r="F34" s="13">
        <v>0</v>
      </c>
      <c r="G34" s="13">
        <v>15.05</v>
      </c>
      <c r="H34" s="13">
        <v>8.34</v>
      </c>
      <c r="I34" s="13">
        <v>0</v>
      </c>
      <c r="J34" s="13">
        <v>0</v>
      </c>
      <c r="K34" s="13">
        <v>1378.2</v>
      </c>
      <c r="L34" s="13">
        <v>0</v>
      </c>
      <c r="M34" s="13">
        <v>1067.9499999999998</v>
      </c>
      <c r="N34" s="11" t="s">
        <v>79</v>
      </c>
      <c r="O34" s="12" t="s">
        <v>96</v>
      </c>
      <c r="P34" s="13">
        <v>437.1</v>
      </c>
      <c r="Q34" s="13">
        <v>229.41000000000003</v>
      </c>
      <c r="R34" s="13">
        <v>32.200000000000003</v>
      </c>
      <c r="S34" s="13">
        <v>0</v>
      </c>
      <c r="T34" s="13">
        <v>0</v>
      </c>
      <c r="U34" s="13">
        <v>4018.0999999999995</v>
      </c>
      <c r="V34" s="13">
        <v>209.69</v>
      </c>
      <c r="W34" s="13">
        <v>323.39999999999998</v>
      </c>
      <c r="X34" s="13">
        <v>72</v>
      </c>
      <c r="Y34" s="13">
        <v>0</v>
      </c>
      <c r="Z34" s="13">
        <v>0</v>
      </c>
      <c r="AA34" s="11" t="s">
        <v>79</v>
      </c>
      <c r="AB34" s="12" t="s">
        <v>96</v>
      </c>
      <c r="AC34" s="13">
        <v>0</v>
      </c>
      <c r="AD34" s="13">
        <v>0</v>
      </c>
      <c r="AE34" s="13">
        <v>0</v>
      </c>
      <c r="AF34" s="13">
        <v>0</v>
      </c>
      <c r="AG34" s="13">
        <v>1972.6</v>
      </c>
      <c r="AH34" s="13">
        <v>0</v>
      </c>
      <c r="AI34" s="13">
        <v>323.5</v>
      </c>
      <c r="AJ34" s="13">
        <v>643.52</v>
      </c>
      <c r="AK34" s="13">
        <v>47.2</v>
      </c>
      <c r="AL34" s="13">
        <v>389.3</v>
      </c>
      <c r="AM34" s="11" t="s">
        <v>79</v>
      </c>
      <c r="AN34" s="12" t="s">
        <v>96</v>
      </c>
      <c r="AO34" s="13">
        <v>0</v>
      </c>
      <c r="AP34" s="13">
        <v>0</v>
      </c>
      <c r="AQ34" s="13">
        <v>0</v>
      </c>
      <c r="AR34" s="13">
        <v>0</v>
      </c>
      <c r="AS34" s="13">
        <v>1796.1399999999999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39.65</v>
      </c>
      <c r="AZ34" s="11" t="s">
        <v>79</v>
      </c>
      <c r="BA34" s="12" t="s">
        <v>96</v>
      </c>
      <c r="BB34" s="13">
        <v>0</v>
      </c>
      <c r="BC34" s="13">
        <v>0</v>
      </c>
      <c r="BD34" s="13">
        <v>0</v>
      </c>
      <c r="BE34" s="13">
        <v>0</v>
      </c>
      <c r="BF34" s="13">
        <v>164</v>
      </c>
      <c r="BG34" s="13">
        <v>11516.409</v>
      </c>
      <c r="BH34" s="13">
        <v>0</v>
      </c>
      <c r="BI34" s="13">
        <v>0</v>
      </c>
      <c r="BJ34" s="13">
        <v>0</v>
      </c>
      <c r="BK34" s="13">
        <v>0</v>
      </c>
      <c r="BL34" s="13">
        <v>0</v>
      </c>
    </row>
    <row r="35" spans="1:64" x14ac:dyDescent="0.3">
      <c r="A35" s="11"/>
      <c r="B35" s="12" t="s">
        <v>97</v>
      </c>
      <c r="C35" s="13">
        <v>0</v>
      </c>
      <c r="D35" s="13">
        <v>16.14</v>
      </c>
      <c r="E35" s="13">
        <v>6.26</v>
      </c>
      <c r="F35" s="13">
        <v>0</v>
      </c>
      <c r="G35" s="13">
        <v>20.23</v>
      </c>
      <c r="H35" s="13">
        <v>2.0699999999999998</v>
      </c>
      <c r="I35" s="13">
        <v>0</v>
      </c>
      <c r="J35" s="13">
        <v>0</v>
      </c>
      <c r="K35" s="13">
        <v>1547.5</v>
      </c>
      <c r="L35" s="13">
        <v>0</v>
      </c>
      <c r="M35" s="13">
        <v>754.45</v>
      </c>
      <c r="N35" s="11"/>
      <c r="O35" s="12" t="s">
        <v>97</v>
      </c>
      <c r="P35" s="13">
        <v>359.32</v>
      </c>
      <c r="Q35" s="13">
        <v>268.02999999999997</v>
      </c>
      <c r="R35" s="13">
        <v>26.57</v>
      </c>
      <c r="S35" s="13">
        <v>0</v>
      </c>
      <c r="T35" s="13">
        <v>0</v>
      </c>
      <c r="U35" s="13">
        <v>2938.1000000000004</v>
      </c>
      <c r="V35" s="13">
        <v>42.8</v>
      </c>
      <c r="W35" s="13">
        <v>259.89999999999998</v>
      </c>
      <c r="X35" s="13">
        <v>65</v>
      </c>
      <c r="Y35" s="13">
        <v>8</v>
      </c>
      <c r="Z35" s="13">
        <v>0</v>
      </c>
      <c r="AA35" s="11"/>
      <c r="AB35" s="12" t="s">
        <v>97</v>
      </c>
      <c r="AC35" s="13">
        <v>0</v>
      </c>
      <c r="AD35" s="13">
        <v>0</v>
      </c>
      <c r="AE35" s="13">
        <v>0</v>
      </c>
      <c r="AF35" s="13">
        <v>0</v>
      </c>
      <c r="AG35" s="13">
        <v>2370.3000000000002</v>
      </c>
      <c r="AH35" s="13">
        <v>0</v>
      </c>
      <c r="AI35" s="13">
        <v>340.90000000000003</v>
      </c>
      <c r="AJ35" s="13">
        <v>555.279</v>
      </c>
      <c r="AK35" s="13">
        <v>48.8</v>
      </c>
      <c r="AL35" s="13">
        <v>406.6</v>
      </c>
      <c r="AM35" s="11"/>
      <c r="AN35" s="12" t="s">
        <v>97</v>
      </c>
      <c r="AO35" s="13">
        <v>0</v>
      </c>
      <c r="AP35" s="13">
        <v>0</v>
      </c>
      <c r="AQ35" s="13">
        <v>197.39</v>
      </c>
      <c r="AR35" s="13">
        <v>0</v>
      </c>
      <c r="AS35" s="13">
        <v>1343.26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1"/>
      <c r="BA35" s="12" t="s">
        <v>97</v>
      </c>
      <c r="BB35" s="13">
        <v>0</v>
      </c>
      <c r="BC35" s="13">
        <v>0</v>
      </c>
      <c r="BD35" s="13">
        <v>0</v>
      </c>
      <c r="BE35" s="13">
        <v>0</v>
      </c>
      <c r="BF35" s="13">
        <v>147</v>
      </c>
      <c r="BG35" s="13">
        <v>8881.8500000000022</v>
      </c>
      <c r="BH35" s="13">
        <v>0</v>
      </c>
      <c r="BI35" s="13">
        <v>0</v>
      </c>
      <c r="BJ35" s="13">
        <v>0</v>
      </c>
      <c r="BK35" s="13">
        <v>0</v>
      </c>
      <c r="BL35" s="13">
        <v>0</v>
      </c>
    </row>
    <row r="36" spans="1:64" x14ac:dyDescent="0.3">
      <c r="A36" s="11" t="s">
        <v>80</v>
      </c>
      <c r="B36" s="12" t="s">
        <v>96</v>
      </c>
      <c r="C36" s="13">
        <v>0</v>
      </c>
      <c r="D36" s="13">
        <v>19179</v>
      </c>
      <c r="E36" s="13">
        <v>0</v>
      </c>
      <c r="F36" s="13">
        <v>16525</v>
      </c>
      <c r="G36" s="13">
        <v>0</v>
      </c>
      <c r="H36" s="13">
        <v>0</v>
      </c>
      <c r="I36" s="13">
        <v>0</v>
      </c>
      <c r="J36" s="13">
        <v>0</v>
      </c>
      <c r="K36" s="13">
        <v>153</v>
      </c>
      <c r="L36" s="13">
        <v>0</v>
      </c>
      <c r="M36" s="13">
        <v>0</v>
      </c>
      <c r="N36" s="11" t="s">
        <v>80</v>
      </c>
      <c r="O36" s="12" t="s">
        <v>96</v>
      </c>
      <c r="P36" s="13">
        <v>86</v>
      </c>
      <c r="Q36" s="13">
        <v>153</v>
      </c>
      <c r="R36" s="13">
        <v>0</v>
      </c>
      <c r="S36" s="13">
        <v>0</v>
      </c>
      <c r="T36" s="13">
        <v>0</v>
      </c>
      <c r="U36" s="13">
        <v>0</v>
      </c>
      <c r="V36" s="13">
        <v>4852</v>
      </c>
      <c r="W36" s="13">
        <v>1117</v>
      </c>
      <c r="X36" s="13">
        <v>70228</v>
      </c>
      <c r="Y36" s="13">
        <v>821</v>
      </c>
      <c r="Z36" s="13">
        <v>3861.3199999999997</v>
      </c>
      <c r="AA36" s="11" t="s">
        <v>80</v>
      </c>
      <c r="AB36" s="12" t="s">
        <v>96</v>
      </c>
      <c r="AC36" s="13">
        <v>4325</v>
      </c>
      <c r="AD36" s="13">
        <v>38</v>
      </c>
      <c r="AE36" s="13">
        <v>3396</v>
      </c>
      <c r="AF36" s="13">
        <v>958</v>
      </c>
      <c r="AG36" s="13">
        <v>924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1" t="s">
        <v>80</v>
      </c>
      <c r="AN36" s="12" t="s">
        <v>96</v>
      </c>
      <c r="AO36" s="13">
        <v>0</v>
      </c>
      <c r="AP36" s="13">
        <v>27541</v>
      </c>
      <c r="AQ36" s="13">
        <v>0</v>
      </c>
      <c r="AR36" s="13">
        <v>104747</v>
      </c>
      <c r="AS36" s="13">
        <v>0</v>
      </c>
      <c r="AT36" s="13">
        <v>0</v>
      </c>
      <c r="AU36" s="13">
        <v>0</v>
      </c>
      <c r="AV36" s="13">
        <v>0</v>
      </c>
      <c r="AW36" s="13">
        <v>106</v>
      </c>
      <c r="AX36" s="13">
        <v>0</v>
      </c>
      <c r="AY36" s="13">
        <v>0</v>
      </c>
      <c r="AZ36" s="11" t="s">
        <v>80</v>
      </c>
      <c r="BA36" s="12" t="s">
        <v>96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0</v>
      </c>
    </row>
    <row r="37" spans="1:64" x14ac:dyDescent="0.3">
      <c r="A37" s="11"/>
      <c r="B37" s="12" t="s">
        <v>97</v>
      </c>
      <c r="C37" s="13">
        <v>0</v>
      </c>
      <c r="D37" s="13">
        <v>17124</v>
      </c>
      <c r="E37" s="13">
        <v>0</v>
      </c>
      <c r="F37" s="13">
        <v>16081</v>
      </c>
      <c r="G37" s="13">
        <v>0</v>
      </c>
      <c r="H37" s="13">
        <v>0</v>
      </c>
      <c r="I37" s="13">
        <v>0</v>
      </c>
      <c r="J37" s="13">
        <v>0</v>
      </c>
      <c r="K37" s="13">
        <v>145</v>
      </c>
      <c r="L37" s="13">
        <v>0</v>
      </c>
      <c r="M37" s="13">
        <v>0</v>
      </c>
      <c r="N37" s="11"/>
      <c r="O37" s="12" t="s">
        <v>97</v>
      </c>
      <c r="P37" s="13">
        <v>86</v>
      </c>
      <c r="Q37" s="13">
        <v>152</v>
      </c>
      <c r="R37" s="13">
        <v>0</v>
      </c>
      <c r="S37" s="13">
        <v>0</v>
      </c>
      <c r="T37" s="13">
        <v>0</v>
      </c>
      <c r="U37" s="13">
        <v>0</v>
      </c>
      <c r="V37" s="13">
        <v>281</v>
      </c>
      <c r="W37" s="13">
        <v>1125</v>
      </c>
      <c r="X37" s="13">
        <v>71071</v>
      </c>
      <c r="Y37" s="13">
        <v>831</v>
      </c>
      <c r="Z37" s="13">
        <v>3969</v>
      </c>
      <c r="AA37" s="11"/>
      <c r="AB37" s="12" t="s">
        <v>97</v>
      </c>
      <c r="AC37" s="13">
        <v>4423</v>
      </c>
      <c r="AD37" s="13">
        <v>38</v>
      </c>
      <c r="AE37" s="13">
        <v>3399</v>
      </c>
      <c r="AF37" s="13">
        <v>964</v>
      </c>
      <c r="AG37" s="13">
        <v>919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1"/>
      <c r="AN37" s="12" t="s">
        <v>97</v>
      </c>
      <c r="AO37" s="13">
        <v>0</v>
      </c>
      <c r="AP37" s="13">
        <v>27553</v>
      </c>
      <c r="AQ37" s="13">
        <v>0</v>
      </c>
      <c r="AR37" s="13">
        <v>110666</v>
      </c>
      <c r="AS37" s="13">
        <v>0</v>
      </c>
      <c r="AT37" s="13">
        <v>0</v>
      </c>
      <c r="AU37" s="13">
        <v>0</v>
      </c>
      <c r="AV37" s="13">
        <v>0</v>
      </c>
      <c r="AW37" s="13">
        <v>203.4</v>
      </c>
      <c r="AX37" s="13">
        <v>0</v>
      </c>
      <c r="AY37" s="13">
        <v>0</v>
      </c>
      <c r="AZ37" s="11"/>
      <c r="BA37" s="12" t="s">
        <v>97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</row>
    <row r="38" spans="1:64" x14ac:dyDescent="0.3">
      <c r="A38" s="11" t="s">
        <v>81</v>
      </c>
      <c r="B38" s="12" t="s">
        <v>96</v>
      </c>
      <c r="C38" s="13">
        <v>0</v>
      </c>
      <c r="D38" s="13">
        <v>16307</v>
      </c>
      <c r="E38" s="13">
        <v>0</v>
      </c>
      <c r="F38" s="13">
        <v>3957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1" t="s">
        <v>81</v>
      </c>
      <c r="O38" s="12" t="s">
        <v>96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6877</v>
      </c>
      <c r="Y38" s="13">
        <v>0</v>
      </c>
      <c r="Z38" s="13">
        <v>7150</v>
      </c>
      <c r="AA38" s="11" t="s">
        <v>81</v>
      </c>
      <c r="AB38" s="12" t="s">
        <v>96</v>
      </c>
      <c r="AC38" s="13">
        <v>1080.1500000000001</v>
      </c>
      <c r="AD38" s="13">
        <v>0</v>
      </c>
      <c r="AE38" s="13">
        <v>171.75</v>
      </c>
      <c r="AF38" s="13">
        <v>145.30000000000001</v>
      </c>
      <c r="AG38" s="13">
        <v>40.6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1" t="s">
        <v>81</v>
      </c>
      <c r="AN38" s="12" t="s">
        <v>96</v>
      </c>
      <c r="AO38" s="13">
        <v>0</v>
      </c>
      <c r="AP38" s="13">
        <v>0</v>
      </c>
      <c r="AQ38" s="13">
        <v>0</v>
      </c>
      <c r="AR38" s="13">
        <v>3875</v>
      </c>
      <c r="AS38" s="13">
        <v>107.4</v>
      </c>
      <c r="AT38" s="13">
        <v>0</v>
      </c>
      <c r="AU38" s="13">
        <v>0</v>
      </c>
      <c r="AV38" s="13">
        <v>2.88</v>
      </c>
      <c r="AW38" s="13">
        <v>102.71000000000001</v>
      </c>
      <c r="AX38" s="13">
        <v>0</v>
      </c>
      <c r="AY38" s="13">
        <v>0</v>
      </c>
      <c r="AZ38" s="11" t="s">
        <v>81</v>
      </c>
      <c r="BA38" s="12" t="s">
        <v>96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</row>
    <row r="39" spans="1:64" x14ac:dyDescent="0.3">
      <c r="A39" s="11"/>
      <c r="B39" s="12" t="s">
        <v>97</v>
      </c>
      <c r="C39" s="13">
        <v>0</v>
      </c>
      <c r="D39" s="13">
        <v>18574</v>
      </c>
      <c r="E39" s="13">
        <v>0</v>
      </c>
      <c r="F39" s="13">
        <v>4992.5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1"/>
      <c r="O39" s="12" t="s">
        <v>97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7143</v>
      </c>
      <c r="Y39" s="13">
        <v>0</v>
      </c>
      <c r="Z39" s="13">
        <v>7692</v>
      </c>
      <c r="AA39" s="11"/>
      <c r="AB39" s="12" t="s">
        <v>97</v>
      </c>
      <c r="AC39" s="13">
        <v>1573.5</v>
      </c>
      <c r="AD39" s="13">
        <v>0</v>
      </c>
      <c r="AE39" s="13">
        <v>161.4</v>
      </c>
      <c r="AF39" s="13">
        <v>125.8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1"/>
      <c r="AN39" s="12" t="s">
        <v>97</v>
      </c>
      <c r="AO39" s="13">
        <v>0</v>
      </c>
      <c r="AP39" s="13">
        <v>0</v>
      </c>
      <c r="AQ39" s="13">
        <v>0</v>
      </c>
      <c r="AR39" s="13">
        <v>4515</v>
      </c>
      <c r="AS39" s="13">
        <v>105.44000000000001</v>
      </c>
      <c r="AT39" s="13">
        <v>0</v>
      </c>
      <c r="AU39" s="13">
        <v>0</v>
      </c>
      <c r="AV39" s="13">
        <v>2.99</v>
      </c>
      <c r="AW39" s="13">
        <v>145.86999999999998</v>
      </c>
      <c r="AX39" s="13">
        <v>0</v>
      </c>
      <c r="AY39" s="13">
        <v>0</v>
      </c>
      <c r="AZ39" s="11"/>
      <c r="BA39" s="12" t="s">
        <v>97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</row>
    <row r="40" spans="1:64" x14ac:dyDescent="0.3">
      <c r="A40" s="11" t="s">
        <v>82</v>
      </c>
      <c r="B40" s="12" t="s">
        <v>96</v>
      </c>
      <c r="C40" s="13">
        <v>2.93</v>
      </c>
      <c r="D40" s="13">
        <v>92.92</v>
      </c>
      <c r="E40" s="13">
        <v>34.308</v>
      </c>
      <c r="F40" s="13">
        <v>0</v>
      </c>
      <c r="G40" s="13">
        <v>1.23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1" t="s">
        <v>82</v>
      </c>
      <c r="O40" s="12" t="s">
        <v>96</v>
      </c>
      <c r="P40" s="13">
        <v>48.269999999999996</v>
      </c>
      <c r="Q40" s="13">
        <v>110.91</v>
      </c>
      <c r="R40" s="13">
        <v>52.4</v>
      </c>
      <c r="S40" s="13">
        <v>50.11</v>
      </c>
      <c r="T40" s="13">
        <v>0</v>
      </c>
      <c r="U40" s="13">
        <v>1122.9099999999999</v>
      </c>
      <c r="V40" s="13">
        <v>439</v>
      </c>
      <c r="W40" s="13">
        <v>750.95</v>
      </c>
      <c r="X40" s="13">
        <v>1.86</v>
      </c>
      <c r="Y40" s="13">
        <v>50.778999999999996</v>
      </c>
      <c r="Z40" s="13">
        <v>33.799999999999997</v>
      </c>
      <c r="AA40" s="11" t="s">
        <v>82</v>
      </c>
      <c r="AB40" s="12" t="s">
        <v>96</v>
      </c>
      <c r="AC40" s="13">
        <v>0</v>
      </c>
      <c r="AD40" s="13">
        <v>0</v>
      </c>
      <c r="AE40" s="13">
        <v>12.780000000000001</v>
      </c>
      <c r="AF40" s="13">
        <v>24.37</v>
      </c>
      <c r="AG40" s="13">
        <v>0</v>
      </c>
      <c r="AH40" s="13">
        <v>0</v>
      </c>
      <c r="AI40" s="13">
        <v>1692.41</v>
      </c>
      <c r="AJ40" s="13">
        <v>345.47500000000002</v>
      </c>
      <c r="AK40" s="13">
        <v>98.17</v>
      </c>
      <c r="AL40" s="13">
        <v>958.99900000000002</v>
      </c>
      <c r="AM40" s="11" t="s">
        <v>82</v>
      </c>
      <c r="AN40" s="12" t="s">
        <v>96</v>
      </c>
      <c r="AO40" s="13">
        <v>0</v>
      </c>
      <c r="AP40" s="13">
        <v>0</v>
      </c>
      <c r="AQ40" s="13">
        <v>3156.3069999999998</v>
      </c>
      <c r="AR40" s="13">
        <v>0</v>
      </c>
      <c r="AS40" s="13">
        <v>8.35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1" t="s">
        <v>82</v>
      </c>
      <c r="BA40" s="12" t="s">
        <v>96</v>
      </c>
      <c r="BB40" s="13">
        <v>0</v>
      </c>
      <c r="BC40" s="13">
        <v>0</v>
      </c>
      <c r="BD40" s="13">
        <v>0</v>
      </c>
      <c r="BE40" s="13">
        <v>0</v>
      </c>
      <c r="BF40" s="13">
        <v>158497.41</v>
      </c>
      <c r="BG40" s="13">
        <v>2208.5500000000002</v>
      </c>
      <c r="BH40" s="13">
        <v>0</v>
      </c>
      <c r="BI40" s="13">
        <v>0</v>
      </c>
      <c r="BJ40" s="13">
        <v>0</v>
      </c>
      <c r="BK40" s="13">
        <v>88.219000000000008</v>
      </c>
      <c r="BL40" s="13">
        <v>0</v>
      </c>
    </row>
    <row r="41" spans="1:64" x14ac:dyDescent="0.3">
      <c r="A41" s="11"/>
      <c r="B41" s="12" t="s">
        <v>97</v>
      </c>
      <c r="C41" s="13">
        <v>0</v>
      </c>
      <c r="D41" s="13">
        <v>105.551</v>
      </c>
      <c r="E41" s="13">
        <v>139.18700000000001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1"/>
      <c r="O41" s="12" t="s">
        <v>97</v>
      </c>
      <c r="P41" s="13">
        <v>54.25</v>
      </c>
      <c r="Q41" s="13">
        <v>149.61700000000002</v>
      </c>
      <c r="R41" s="13">
        <v>11.589</v>
      </c>
      <c r="S41" s="13">
        <v>164.42000000000002</v>
      </c>
      <c r="T41" s="13">
        <v>0</v>
      </c>
      <c r="U41" s="13">
        <v>448.28999999999996</v>
      </c>
      <c r="V41" s="13">
        <v>367.05799999999999</v>
      </c>
      <c r="W41" s="13">
        <v>852.80799999999999</v>
      </c>
      <c r="X41" s="13">
        <v>0</v>
      </c>
      <c r="Y41" s="13">
        <v>72.037999999999997</v>
      </c>
      <c r="Z41" s="13">
        <v>16.399999999999999</v>
      </c>
      <c r="AA41" s="11"/>
      <c r="AB41" s="12" t="s">
        <v>97</v>
      </c>
      <c r="AC41" s="13">
        <v>0</v>
      </c>
      <c r="AD41" s="13">
        <v>0</v>
      </c>
      <c r="AE41" s="13">
        <v>23.762999999999998</v>
      </c>
      <c r="AF41" s="13">
        <v>41.68</v>
      </c>
      <c r="AG41" s="13">
        <v>0</v>
      </c>
      <c r="AH41" s="13">
        <v>0</v>
      </c>
      <c r="AI41" s="13">
        <v>1252.3040000000001</v>
      </c>
      <c r="AJ41" s="13">
        <v>407.721</v>
      </c>
      <c r="AK41" s="13">
        <v>146.245</v>
      </c>
      <c r="AL41" s="13">
        <v>1127.752</v>
      </c>
      <c r="AM41" s="11"/>
      <c r="AN41" s="12" t="s">
        <v>97</v>
      </c>
      <c r="AO41" s="13">
        <v>0</v>
      </c>
      <c r="AP41" s="13">
        <v>0</v>
      </c>
      <c r="AQ41" s="13">
        <v>3863.7089999999998</v>
      </c>
      <c r="AR41" s="13">
        <v>0</v>
      </c>
      <c r="AS41" s="13">
        <v>8.1620000000000008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9.5790000000000006</v>
      </c>
      <c r="AZ41" s="11"/>
      <c r="BA41" s="12" t="s">
        <v>97</v>
      </c>
      <c r="BB41" s="13">
        <v>0</v>
      </c>
      <c r="BC41" s="13">
        <v>0</v>
      </c>
      <c r="BD41" s="13">
        <v>0</v>
      </c>
      <c r="BE41" s="13">
        <v>0</v>
      </c>
      <c r="BF41" s="13">
        <v>202052.15000000002</v>
      </c>
      <c r="BG41" s="13">
        <v>1894.4499999999998</v>
      </c>
      <c r="BH41" s="13">
        <v>0</v>
      </c>
      <c r="BI41" s="13">
        <v>0</v>
      </c>
      <c r="BJ41" s="13">
        <v>0</v>
      </c>
      <c r="BK41" s="13">
        <v>60.369</v>
      </c>
      <c r="BL41" s="13">
        <v>0</v>
      </c>
    </row>
    <row r="42" spans="1:64" x14ac:dyDescent="0.3">
      <c r="A42" s="11" t="s">
        <v>83</v>
      </c>
      <c r="B42" s="12" t="s">
        <v>96</v>
      </c>
      <c r="C42" s="13">
        <v>0</v>
      </c>
      <c r="D42" s="13">
        <v>3111.8580000000002</v>
      </c>
      <c r="E42" s="13">
        <v>0</v>
      </c>
      <c r="F42" s="13">
        <v>1063.6299999999999</v>
      </c>
      <c r="G42" s="13">
        <v>0</v>
      </c>
      <c r="H42" s="13">
        <v>0</v>
      </c>
      <c r="I42" s="13">
        <v>0</v>
      </c>
      <c r="J42" s="13">
        <v>0</v>
      </c>
      <c r="K42" s="13">
        <v>1090.72</v>
      </c>
      <c r="L42" s="13">
        <v>0</v>
      </c>
      <c r="M42" s="13">
        <v>0</v>
      </c>
      <c r="N42" s="11" t="s">
        <v>83</v>
      </c>
      <c r="O42" s="12" t="s">
        <v>96</v>
      </c>
      <c r="P42" s="13">
        <v>0</v>
      </c>
      <c r="Q42" s="13">
        <v>1891</v>
      </c>
      <c r="R42" s="13">
        <v>177.9</v>
      </c>
      <c r="S42" s="13">
        <v>0</v>
      </c>
      <c r="T42" s="13">
        <v>0</v>
      </c>
      <c r="U42" s="13">
        <v>0</v>
      </c>
      <c r="V42" s="13">
        <v>3369</v>
      </c>
      <c r="W42" s="13">
        <v>1193.489</v>
      </c>
      <c r="X42" s="13">
        <v>18522.589</v>
      </c>
      <c r="Y42" s="13">
        <v>70</v>
      </c>
      <c r="Z42" s="13">
        <v>707.92000000000007</v>
      </c>
      <c r="AA42" s="11" t="s">
        <v>83</v>
      </c>
      <c r="AB42" s="12" t="s">
        <v>96</v>
      </c>
      <c r="AC42" s="13">
        <v>32.06</v>
      </c>
      <c r="AD42" s="13">
        <v>5470.46</v>
      </c>
      <c r="AE42" s="13">
        <v>0</v>
      </c>
      <c r="AF42" s="13">
        <v>45</v>
      </c>
      <c r="AG42" s="13">
        <v>13</v>
      </c>
      <c r="AH42" s="13">
        <v>0</v>
      </c>
      <c r="AI42" s="13">
        <v>0</v>
      </c>
      <c r="AJ42" s="13">
        <v>0</v>
      </c>
      <c r="AK42" s="13">
        <v>0</v>
      </c>
      <c r="AL42" s="13">
        <v>3.17</v>
      </c>
      <c r="AM42" s="11" t="s">
        <v>83</v>
      </c>
      <c r="AN42" s="12" t="s">
        <v>96</v>
      </c>
      <c r="AO42" s="13">
        <v>0</v>
      </c>
      <c r="AP42" s="13">
        <v>0</v>
      </c>
      <c r="AQ42" s="13">
        <v>45499.289000000004</v>
      </c>
      <c r="AR42" s="13">
        <v>15745.629000000001</v>
      </c>
      <c r="AS42" s="13">
        <v>0</v>
      </c>
      <c r="AT42" s="13">
        <v>0</v>
      </c>
      <c r="AU42" s="13">
        <v>0</v>
      </c>
      <c r="AV42" s="13">
        <v>541.11</v>
      </c>
      <c r="AW42" s="13">
        <v>1160.58</v>
      </c>
      <c r="AX42" s="13">
        <v>0</v>
      </c>
      <c r="AY42" s="13">
        <v>151.94</v>
      </c>
      <c r="AZ42" s="11" t="s">
        <v>83</v>
      </c>
      <c r="BA42" s="12" t="s">
        <v>96</v>
      </c>
      <c r="BB42" s="13">
        <v>0</v>
      </c>
      <c r="BC42" s="13">
        <v>0</v>
      </c>
      <c r="BD42" s="13">
        <v>0</v>
      </c>
      <c r="BE42" s="13">
        <v>0</v>
      </c>
      <c r="BF42" s="13">
        <v>787.78899999999999</v>
      </c>
      <c r="BG42" s="13">
        <v>0</v>
      </c>
      <c r="BH42" s="13">
        <v>0</v>
      </c>
      <c r="BI42" s="13">
        <v>0</v>
      </c>
      <c r="BJ42" s="13">
        <v>0</v>
      </c>
      <c r="BK42" s="13">
        <v>0</v>
      </c>
      <c r="BL42" s="13">
        <v>0</v>
      </c>
    </row>
    <row r="43" spans="1:64" x14ac:dyDescent="0.3">
      <c r="A43" s="11"/>
      <c r="B43" s="12" t="s">
        <v>97</v>
      </c>
      <c r="C43" s="13">
        <v>0</v>
      </c>
      <c r="D43" s="13">
        <v>2812.6489999999999</v>
      </c>
      <c r="E43" s="13">
        <v>0</v>
      </c>
      <c r="F43" s="13">
        <v>816.56999999999994</v>
      </c>
      <c r="G43" s="13">
        <v>98</v>
      </c>
      <c r="H43" s="13">
        <v>0</v>
      </c>
      <c r="I43" s="13">
        <v>0</v>
      </c>
      <c r="J43" s="13">
        <v>0</v>
      </c>
      <c r="K43" s="13">
        <v>1047.8879999999999</v>
      </c>
      <c r="L43" s="13">
        <v>0</v>
      </c>
      <c r="M43" s="13">
        <v>0</v>
      </c>
      <c r="N43" s="11"/>
      <c r="O43" s="12" t="s">
        <v>97</v>
      </c>
      <c r="P43" s="13">
        <v>0</v>
      </c>
      <c r="Q43" s="13">
        <v>3338.3500000000004</v>
      </c>
      <c r="R43" s="13">
        <v>294.59999999999997</v>
      </c>
      <c r="S43" s="13">
        <v>0</v>
      </c>
      <c r="T43" s="13">
        <v>0</v>
      </c>
      <c r="U43" s="13">
        <v>0</v>
      </c>
      <c r="V43" s="13">
        <v>4747</v>
      </c>
      <c r="W43" s="13">
        <v>1579.71</v>
      </c>
      <c r="X43" s="13">
        <v>18256.098999999998</v>
      </c>
      <c r="Y43" s="13">
        <v>76</v>
      </c>
      <c r="Z43" s="13">
        <v>550.31999999999994</v>
      </c>
      <c r="AA43" s="11"/>
      <c r="AB43" s="12" t="s">
        <v>97</v>
      </c>
      <c r="AC43" s="13">
        <v>429.04</v>
      </c>
      <c r="AD43" s="13">
        <v>5807.4</v>
      </c>
      <c r="AE43" s="13">
        <v>0</v>
      </c>
      <c r="AF43" s="13">
        <v>48</v>
      </c>
      <c r="AG43" s="13">
        <v>16</v>
      </c>
      <c r="AH43" s="13">
        <v>0</v>
      </c>
      <c r="AI43" s="13">
        <v>0</v>
      </c>
      <c r="AJ43" s="13">
        <v>0</v>
      </c>
      <c r="AK43" s="13">
        <v>0</v>
      </c>
      <c r="AL43" s="13">
        <v>2.4900000000000002</v>
      </c>
      <c r="AM43" s="11"/>
      <c r="AN43" s="12" t="s">
        <v>97</v>
      </c>
      <c r="AO43" s="13">
        <v>0</v>
      </c>
      <c r="AP43" s="13">
        <v>0</v>
      </c>
      <c r="AQ43" s="13">
        <v>47317.47</v>
      </c>
      <c r="AR43" s="13">
        <v>14267.679</v>
      </c>
      <c r="AS43" s="13">
        <v>0</v>
      </c>
      <c r="AT43" s="13">
        <v>0</v>
      </c>
      <c r="AU43" s="13">
        <v>0</v>
      </c>
      <c r="AV43" s="13">
        <v>390.65</v>
      </c>
      <c r="AW43" s="13">
        <v>835.30799999999999</v>
      </c>
      <c r="AX43" s="13">
        <v>0</v>
      </c>
      <c r="AY43" s="13">
        <v>160.55000000000001</v>
      </c>
      <c r="AZ43" s="11"/>
      <c r="BA43" s="12" t="s">
        <v>97</v>
      </c>
      <c r="BB43" s="13">
        <v>0</v>
      </c>
      <c r="BC43" s="13">
        <v>0</v>
      </c>
      <c r="BD43" s="13">
        <v>0</v>
      </c>
      <c r="BE43" s="13">
        <v>0</v>
      </c>
      <c r="BF43" s="13">
        <v>1285.6279999999999</v>
      </c>
      <c r="BG43" s="13">
        <v>0</v>
      </c>
      <c r="BH43" s="13">
        <v>0</v>
      </c>
      <c r="BI43" s="13">
        <v>0</v>
      </c>
      <c r="BJ43" s="13">
        <v>0</v>
      </c>
      <c r="BK43" s="13">
        <v>0</v>
      </c>
      <c r="BL43" s="13">
        <v>0</v>
      </c>
    </row>
    <row r="44" spans="1:64" x14ac:dyDescent="0.3">
      <c r="A44" s="11" t="s">
        <v>84</v>
      </c>
      <c r="B44" s="12" t="s">
        <v>96</v>
      </c>
      <c r="C44" s="13">
        <v>0</v>
      </c>
      <c r="D44" s="13">
        <v>1260</v>
      </c>
      <c r="E44" s="13">
        <v>0</v>
      </c>
      <c r="F44" s="13">
        <v>2724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1" t="s">
        <v>84</v>
      </c>
      <c r="O44" s="12" t="s">
        <v>96</v>
      </c>
      <c r="P44" s="13">
        <v>0</v>
      </c>
      <c r="Q44" s="13">
        <v>0</v>
      </c>
      <c r="R44" s="13">
        <v>42</v>
      </c>
      <c r="S44" s="13">
        <v>250</v>
      </c>
      <c r="T44" s="13">
        <v>0</v>
      </c>
      <c r="U44" s="13">
        <v>400</v>
      </c>
      <c r="V44" s="13">
        <v>90</v>
      </c>
      <c r="W44" s="13">
        <v>448</v>
      </c>
      <c r="X44" s="13">
        <v>100053</v>
      </c>
      <c r="Y44" s="13">
        <v>188406</v>
      </c>
      <c r="Z44" s="13">
        <v>5556</v>
      </c>
      <c r="AA44" s="11" t="s">
        <v>84</v>
      </c>
      <c r="AB44" s="12" t="s">
        <v>96</v>
      </c>
      <c r="AC44" s="13">
        <v>0</v>
      </c>
      <c r="AD44" s="13">
        <v>164</v>
      </c>
      <c r="AE44" s="13">
        <v>57150</v>
      </c>
      <c r="AF44" s="13">
        <v>491</v>
      </c>
      <c r="AG44" s="13">
        <v>0</v>
      </c>
      <c r="AH44" s="13">
        <v>0</v>
      </c>
      <c r="AI44" s="13">
        <v>27951</v>
      </c>
      <c r="AJ44" s="13">
        <v>0</v>
      </c>
      <c r="AK44" s="13">
        <v>0</v>
      </c>
      <c r="AL44" s="13">
        <v>0</v>
      </c>
      <c r="AM44" s="11" t="s">
        <v>84</v>
      </c>
      <c r="AN44" s="12" t="s">
        <v>96</v>
      </c>
      <c r="AO44" s="13">
        <v>0</v>
      </c>
      <c r="AP44" s="13">
        <v>0</v>
      </c>
      <c r="AQ44" s="13">
        <v>3554</v>
      </c>
      <c r="AR44" s="13">
        <v>581</v>
      </c>
      <c r="AS44" s="13">
        <v>3266</v>
      </c>
      <c r="AT44" s="13">
        <v>295</v>
      </c>
      <c r="AU44" s="13">
        <v>309</v>
      </c>
      <c r="AV44" s="13">
        <v>0</v>
      </c>
      <c r="AW44" s="13">
        <v>419</v>
      </c>
      <c r="AX44" s="13">
        <v>120</v>
      </c>
      <c r="AY44" s="13">
        <v>0</v>
      </c>
      <c r="AZ44" s="11" t="s">
        <v>84</v>
      </c>
      <c r="BA44" s="12" t="s">
        <v>96</v>
      </c>
      <c r="BB44" s="13">
        <v>0</v>
      </c>
      <c r="BC44" s="13">
        <v>7</v>
      </c>
      <c r="BD44" s="13">
        <v>0</v>
      </c>
      <c r="BE44" s="13">
        <v>36763.67</v>
      </c>
      <c r="BF44" s="13">
        <v>1172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0</v>
      </c>
    </row>
    <row r="45" spans="1:64" x14ac:dyDescent="0.3">
      <c r="A45" s="11"/>
      <c r="B45" s="12" t="s">
        <v>97</v>
      </c>
      <c r="C45" s="13">
        <v>0</v>
      </c>
      <c r="D45" s="13">
        <v>4200</v>
      </c>
      <c r="E45" s="13">
        <v>0</v>
      </c>
      <c r="F45" s="13">
        <v>83100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1140</v>
      </c>
      <c r="M45" s="13">
        <v>0</v>
      </c>
      <c r="N45" s="11"/>
      <c r="O45" s="12" t="s">
        <v>97</v>
      </c>
      <c r="P45" s="13">
        <v>60</v>
      </c>
      <c r="Q45" s="13">
        <v>0</v>
      </c>
      <c r="R45" s="13">
        <v>191</v>
      </c>
      <c r="S45" s="13">
        <v>470</v>
      </c>
      <c r="T45" s="13">
        <v>0</v>
      </c>
      <c r="U45" s="13">
        <v>870</v>
      </c>
      <c r="V45" s="13">
        <v>360</v>
      </c>
      <c r="W45" s="13">
        <v>1501</v>
      </c>
      <c r="X45" s="13">
        <v>95929</v>
      </c>
      <c r="Y45" s="13">
        <v>132438</v>
      </c>
      <c r="Z45" s="13">
        <v>111</v>
      </c>
      <c r="AA45" s="11"/>
      <c r="AB45" s="12" t="s">
        <v>97</v>
      </c>
      <c r="AC45" s="13">
        <v>0</v>
      </c>
      <c r="AD45" s="13">
        <v>176</v>
      </c>
      <c r="AE45" s="13">
        <v>33439</v>
      </c>
      <c r="AF45" s="13">
        <v>694</v>
      </c>
      <c r="AG45" s="13">
        <v>0</v>
      </c>
      <c r="AH45" s="13">
        <v>0</v>
      </c>
      <c r="AI45" s="13">
        <v>23440</v>
      </c>
      <c r="AJ45" s="13">
        <v>0</v>
      </c>
      <c r="AK45" s="13">
        <v>0</v>
      </c>
      <c r="AL45" s="13">
        <v>0</v>
      </c>
      <c r="AM45" s="11"/>
      <c r="AN45" s="12" t="s">
        <v>97</v>
      </c>
      <c r="AO45" s="13">
        <v>0</v>
      </c>
      <c r="AP45" s="13">
        <v>0</v>
      </c>
      <c r="AQ45" s="13">
        <v>6134</v>
      </c>
      <c r="AR45" s="13">
        <v>2147</v>
      </c>
      <c r="AS45" s="13">
        <v>3541</v>
      </c>
      <c r="AT45" s="13">
        <v>0</v>
      </c>
      <c r="AU45" s="13">
        <v>0</v>
      </c>
      <c r="AV45" s="13">
        <v>0</v>
      </c>
      <c r="AW45" s="13">
        <v>515</v>
      </c>
      <c r="AX45" s="13">
        <v>1033</v>
      </c>
      <c r="AY45" s="13">
        <v>0</v>
      </c>
      <c r="AZ45" s="11"/>
      <c r="BA45" s="12" t="s">
        <v>97</v>
      </c>
      <c r="BB45" s="13">
        <v>0</v>
      </c>
      <c r="BC45" s="13">
        <v>28</v>
      </c>
      <c r="BD45" s="13">
        <v>44</v>
      </c>
      <c r="BE45" s="14">
        <v>103622.0449999999</v>
      </c>
      <c r="BF45" s="13">
        <v>1286</v>
      </c>
      <c r="BG45" s="13">
        <v>0</v>
      </c>
      <c r="BH45" s="13">
        <v>0</v>
      </c>
      <c r="BI45" s="13">
        <v>0</v>
      </c>
      <c r="BJ45" s="13">
        <v>0</v>
      </c>
      <c r="BK45" s="13">
        <v>0</v>
      </c>
      <c r="BL45" s="13">
        <v>1580</v>
      </c>
    </row>
    <row r="46" spans="1:64" x14ac:dyDescent="0.3">
      <c r="A46" s="11" t="s">
        <v>85</v>
      </c>
      <c r="B46" s="12" t="s">
        <v>96</v>
      </c>
      <c r="C46" s="13">
        <v>0</v>
      </c>
      <c r="D46" s="13">
        <v>69.099999999999994</v>
      </c>
      <c r="E46" s="13">
        <v>0</v>
      </c>
      <c r="F46" s="13">
        <v>0</v>
      </c>
      <c r="G46" s="13">
        <v>82</v>
      </c>
      <c r="H46" s="13">
        <v>1481.2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1" t="s">
        <v>85</v>
      </c>
      <c r="O46" s="12" t="s">
        <v>96</v>
      </c>
      <c r="P46" s="13">
        <v>0</v>
      </c>
      <c r="Q46" s="13">
        <v>32</v>
      </c>
      <c r="R46" s="13">
        <v>0</v>
      </c>
      <c r="S46" s="13">
        <v>0</v>
      </c>
      <c r="T46" s="13">
        <v>0</v>
      </c>
      <c r="U46" s="13">
        <v>80</v>
      </c>
      <c r="V46" s="13">
        <v>0</v>
      </c>
      <c r="W46" s="13">
        <v>1926</v>
      </c>
      <c r="X46" s="13">
        <v>2784</v>
      </c>
      <c r="Y46" s="13">
        <v>0</v>
      </c>
      <c r="Z46" s="13">
        <v>1179</v>
      </c>
      <c r="AA46" s="11" t="s">
        <v>85</v>
      </c>
      <c r="AB46" s="12" t="s">
        <v>96</v>
      </c>
      <c r="AC46" s="13">
        <v>81</v>
      </c>
      <c r="AD46" s="13">
        <v>201</v>
      </c>
      <c r="AE46" s="13">
        <v>1</v>
      </c>
      <c r="AF46" s="13">
        <v>40</v>
      </c>
      <c r="AG46" s="13">
        <v>15</v>
      </c>
      <c r="AH46" s="13">
        <v>0</v>
      </c>
      <c r="AI46" s="13">
        <v>0</v>
      </c>
      <c r="AJ46" s="13">
        <v>0</v>
      </c>
      <c r="AK46" s="13">
        <v>73</v>
      </c>
      <c r="AL46" s="13">
        <v>0</v>
      </c>
      <c r="AM46" s="11" t="s">
        <v>85</v>
      </c>
      <c r="AN46" s="12" t="s">
        <v>96</v>
      </c>
      <c r="AO46" s="13">
        <v>0</v>
      </c>
      <c r="AP46" s="13">
        <v>0</v>
      </c>
      <c r="AQ46" s="13">
        <v>78440.399999999994</v>
      </c>
      <c r="AR46" s="13">
        <v>0</v>
      </c>
      <c r="AS46" s="13">
        <v>0</v>
      </c>
      <c r="AT46" s="13">
        <v>0</v>
      </c>
      <c r="AU46" s="13">
        <v>0</v>
      </c>
      <c r="AV46" s="13">
        <v>0</v>
      </c>
      <c r="AW46" s="13">
        <v>0</v>
      </c>
      <c r="AX46" s="13">
        <v>0</v>
      </c>
      <c r="AY46" s="13">
        <v>12.1</v>
      </c>
      <c r="AZ46" s="11" t="s">
        <v>85</v>
      </c>
      <c r="BA46" s="12" t="s">
        <v>96</v>
      </c>
      <c r="BB46" s="13">
        <v>0</v>
      </c>
      <c r="BC46" s="13">
        <v>0</v>
      </c>
      <c r="BD46" s="13">
        <v>0</v>
      </c>
      <c r="BE46" s="13">
        <v>0</v>
      </c>
      <c r="BF46" s="13">
        <v>459757</v>
      </c>
      <c r="BG46" s="13">
        <v>0</v>
      </c>
      <c r="BH46" s="13">
        <v>3358.2</v>
      </c>
      <c r="BI46" s="13">
        <v>6455</v>
      </c>
      <c r="BJ46" s="13">
        <v>0</v>
      </c>
      <c r="BK46" s="13">
        <v>0</v>
      </c>
      <c r="BL46" s="13">
        <v>0</v>
      </c>
    </row>
    <row r="47" spans="1:64" x14ac:dyDescent="0.3">
      <c r="A47" s="11"/>
      <c r="B47" s="12" t="s">
        <v>97</v>
      </c>
      <c r="C47" s="13">
        <v>0</v>
      </c>
      <c r="D47" s="13">
        <v>69</v>
      </c>
      <c r="E47" s="13">
        <v>0</v>
      </c>
      <c r="F47" s="13">
        <v>0</v>
      </c>
      <c r="G47" s="13">
        <v>85</v>
      </c>
      <c r="H47" s="13">
        <v>1649.3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1"/>
      <c r="O47" s="12" t="s">
        <v>97</v>
      </c>
      <c r="P47" s="13">
        <v>0</v>
      </c>
      <c r="Q47" s="13">
        <v>32</v>
      </c>
      <c r="R47" s="13">
        <v>0</v>
      </c>
      <c r="S47" s="13">
        <v>0</v>
      </c>
      <c r="T47" s="13">
        <v>0</v>
      </c>
      <c r="U47" s="13">
        <v>106</v>
      </c>
      <c r="V47" s="13">
        <v>0</v>
      </c>
      <c r="W47" s="13">
        <v>1884</v>
      </c>
      <c r="X47" s="13">
        <v>2796</v>
      </c>
      <c r="Y47" s="13">
        <v>0</v>
      </c>
      <c r="Z47" s="13">
        <v>1180</v>
      </c>
      <c r="AA47" s="11"/>
      <c r="AB47" s="12" t="s">
        <v>97</v>
      </c>
      <c r="AC47" s="13">
        <v>96</v>
      </c>
      <c r="AD47" s="13">
        <v>207</v>
      </c>
      <c r="AE47" s="13">
        <v>0</v>
      </c>
      <c r="AF47" s="13">
        <v>31</v>
      </c>
      <c r="AG47" s="13">
        <v>6</v>
      </c>
      <c r="AH47" s="13">
        <v>0</v>
      </c>
      <c r="AI47" s="13">
        <v>0</v>
      </c>
      <c r="AJ47" s="13">
        <v>0</v>
      </c>
      <c r="AK47" s="13">
        <v>74</v>
      </c>
      <c r="AL47" s="13">
        <v>0</v>
      </c>
      <c r="AM47" s="11"/>
      <c r="AN47" s="12" t="s">
        <v>97</v>
      </c>
      <c r="AO47" s="13">
        <v>0</v>
      </c>
      <c r="AP47" s="13">
        <v>0</v>
      </c>
      <c r="AQ47" s="13">
        <v>83864</v>
      </c>
      <c r="AR47" s="13">
        <v>0</v>
      </c>
      <c r="AS47" s="13">
        <v>0</v>
      </c>
      <c r="AT47" s="13">
        <v>0</v>
      </c>
      <c r="AU47" s="13">
        <v>0</v>
      </c>
      <c r="AV47" s="13">
        <v>0</v>
      </c>
      <c r="AW47" s="13">
        <v>0</v>
      </c>
      <c r="AX47" s="13">
        <v>0</v>
      </c>
      <c r="AY47" s="13">
        <v>8</v>
      </c>
      <c r="AZ47" s="11"/>
      <c r="BA47" s="12" t="s">
        <v>97</v>
      </c>
      <c r="BB47" s="13">
        <v>0</v>
      </c>
      <c r="BC47" s="13">
        <v>47.2</v>
      </c>
      <c r="BD47" s="13">
        <v>0</v>
      </c>
      <c r="BE47" s="13">
        <v>0</v>
      </c>
      <c r="BF47" s="13">
        <v>477836</v>
      </c>
      <c r="BG47" s="13">
        <v>0</v>
      </c>
      <c r="BH47" s="13">
        <v>5967</v>
      </c>
      <c r="BI47" s="13">
        <v>28850</v>
      </c>
      <c r="BJ47" s="13">
        <v>0</v>
      </c>
      <c r="BK47" s="13">
        <v>0</v>
      </c>
      <c r="BL47" s="13">
        <v>0</v>
      </c>
    </row>
    <row r="48" spans="1:64" x14ac:dyDescent="0.3">
      <c r="A48" s="11" t="s">
        <v>86</v>
      </c>
      <c r="B48" s="12" t="s">
        <v>96</v>
      </c>
      <c r="C48" s="13">
        <v>0</v>
      </c>
      <c r="D48" s="13">
        <v>45152.600000000006</v>
      </c>
      <c r="E48" s="13">
        <v>0</v>
      </c>
      <c r="F48" s="13">
        <v>177085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1" t="s">
        <v>86</v>
      </c>
      <c r="O48" s="12" t="s">
        <v>96</v>
      </c>
      <c r="P48" s="13">
        <v>364.8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96.15</v>
      </c>
      <c r="X48" s="13">
        <v>101429</v>
      </c>
      <c r="Y48" s="13">
        <v>114.5</v>
      </c>
      <c r="Z48" s="13">
        <v>4459.5</v>
      </c>
      <c r="AA48" s="11" t="s">
        <v>86</v>
      </c>
      <c r="AB48" s="12" t="s">
        <v>96</v>
      </c>
      <c r="AC48" s="13">
        <v>2104</v>
      </c>
      <c r="AD48" s="13">
        <v>0</v>
      </c>
      <c r="AE48" s="13">
        <v>1035.3</v>
      </c>
      <c r="AF48" s="13">
        <v>4623.4000000000005</v>
      </c>
      <c r="AG48" s="13">
        <v>61.6</v>
      </c>
      <c r="AH48" s="13">
        <v>0</v>
      </c>
      <c r="AI48" s="13">
        <v>145.30000000000001</v>
      </c>
      <c r="AJ48" s="13">
        <v>0</v>
      </c>
      <c r="AK48" s="13">
        <v>0</v>
      </c>
      <c r="AL48" s="13">
        <v>0</v>
      </c>
      <c r="AM48" s="11" t="s">
        <v>86</v>
      </c>
      <c r="AN48" s="12" t="s">
        <v>96</v>
      </c>
      <c r="AO48" s="13">
        <v>0</v>
      </c>
      <c r="AP48" s="13">
        <v>100663.88</v>
      </c>
      <c r="AQ48" s="13">
        <v>0</v>
      </c>
      <c r="AR48" s="13">
        <v>20063.8</v>
      </c>
      <c r="AS48" s="13">
        <v>0</v>
      </c>
      <c r="AT48" s="13">
        <v>0</v>
      </c>
      <c r="AU48" s="13">
        <v>0</v>
      </c>
      <c r="AV48" s="13">
        <v>12499</v>
      </c>
      <c r="AW48" s="13">
        <v>11765.300000000001</v>
      </c>
      <c r="AX48" s="13">
        <v>0</v>
      </c>
      <c r="AY48" s="13">
        <v>229.9</v>
      </c>
      <c r="AZ48" s="11" t="s">
        <v>86</v>
      </c>
      <c r="BA48" s="12" t="s">
        <v>96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  <c r="BJ48" s="13">
        <v>0</v>
      </c>
      <c r="BK48" s="13">
        <v>0</v>
      </c>
      <c r="BL48" s="13">
        <v>0</v>
      </c>
    </row>
    <row r="49" spans="1:64" x14ac:dyDescent="0.3">
      <c r="A49" s="11"/>
      <c r="B49" s="12" t="s">
        <v>97</v>
      </c>
      <c r="C49" s="13">
        <v>0</v>
      </c>
      <c r="D49" s="13">
        <v>59383.839</v>
      </c>
      <c r="E49" s="13">
        <v>0</v>
      </c>
      <c r="F49" s="13">
        <v>218462.34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1"/>
      <c r="O49" s="12" t="s">
        <v>97</v>
      </c>
      <c r="P49" s="13">
        <v>845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121.8</v>
      </c>
      <c r="X49" s="13">
        <v>93116.5</v>
      </c>
      <c r="Y49" s="13">
        <v>37.5</v>
      </c>
      <c r="Z49" s="13">
        <v>6539.5</v>
      </c>
      <c r="AA49" s="11"/>
      <c r="AB49" s="12" t="s">
        <v>97</v>
      </c>
      <c r="AC49" s="13">
        <v>1602.5</v>
      </c>
      <c r="AD49" s="13">
        <v>0</v>
      </c>
      <c r="AE49" s="13">
        <v>938.66999999999985</v>
      </c>
      <c r="AF49" s="13">
        <v>3070.65</v>
      </c>
      <c r="AG49" s="13">
        <v>32.15</v>
      </c>
      <c r="AH49" s="13">
        <v>0</v>
      </c>
      <c r="AI49" s="13">
        <v>174</v>
      </c>
      <c r="AJ49" s="13">
        <v>0</v>
      </c>
      <c r="AK49" s="13">
        <v>0</v>
      </c>
      <c r="AL49" s="13">
        <v>0</v>
      </c>
      <c r="AM49" s="11"/>
      <c r="AN49" s="12" t="s">
        <v>97</v>
      </c>
      <c r="AO49" s="13">
        <v>0</v>
      </c>
      <c r="AP49" s="13">
        <v>97830.97</v>
      </c>
      <c r="AQ49" s="13">
        <v>0</v>
      </c>
      <c r="AR49" s="13">
        <v>23768</v>
      </c>
      <c r="AS49" s="13">
        <v>0</v>
      </c>
      <c r="AT49" s="13">
        <v>0</v>
      </c>
      <c r="AU49" s="13">
        <v>0</v>
      </c>
      <c r="AV49" s="13">
        <v>10118.4</v>
      </c>
      <c r="AW49" s="13">
        <v>8721.5</v>
      </c>
      <c r="AX49" s="13">
        <v>0</v>
      </c>
      <c r="AY49" s="13">
        <v>198.57499999999999</v>
      </c>
      <c r="AZ49" s="11"/>
      <c r="BA49" s="12" t="s">
        <v>97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</row>
    <row r="50" spans="1:64" x14ac:dyDescent="0.3">
      <c r="A50" s="11" t="s">
        <v>87</v>
      </c>
      <c r="B50" s="12" t="s">
        <v>96</v>
      </c>
      <c r="C50" s="13">
        <v>0</v>
      </c>
      <c r="D50" s="13">
        <v>14</v>
      </c>
      <c r="E50" s="13">
        <v>22</v>
      </c>
      <c r="F50" s="13">
        <v>0</v>
      </c>
      <c r="G50" s="13">
        <v>0</v>
      </c>
      <c r="H50" s="13">
        <v>419</v>
      </c>
      <c r="I50" s="13">
        <v>0</v>
      </c>
      <c r="J50" s="13">
        <v>0</v>
      </c>
      <c r="K50" s="13">
        <v>6945</v>
      </c>
      <c r="L50" s="13">
        <v>0</v>
      </c>
      <c r="M50" s="13">
        <v>616</v>
      </c>
      <c r="N50" s="11" t="s">
        <v>87</v>
      </c>
      <c r="O50" s="12" t="s">
        <v>96</v>
      </c>
      <c r="P50" s="13">
        <v>3194</v>
      </c>
      <c r="Q50" s="13">
        <v>3055</v>
      </c>
      <c r="R50" s="13">
        <v>34</v>
      </c>
      <c r="S50" s="13">
        <v>0</v>
      </c>
      <c r="T50" s="13">
        <v>50</v>
      </c>
      <c r="U50" s="13">
        <v>2663</v>
      </c>
      <c r="V50" s="13">
        <v>404</v>
      </c>
      <c r="W50" s="13">
        <v>0</v>
      </c>
      <c r="X50" s="13">
        <v>0</v>
      </c>
      <c r="Y50" s="13">
        <v>0</v>
      </c>
      <c r="Z50" s="13">
        <v>0</v>
      </c>
      <c r="AA50" s="11" t="s">
        <v>87</v>
      </c>
      <c r="AB50" s="12" t="s">
        <v>96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6666</v>
      </c>
      <c r="AJ50" s="13">
        <v>1695</v>
      </c>
      <c r="AK50" s="13">
        <v>385</v>
      </c>
      <c r="AL50" s="13">
        <v>980</v>
      </c>
      <c r="AM50" s="11" t="s">
        <v>87</v>
      </c>
      <c r="AN50" s="12" t="s">
        <v>96</v>
      </c>
      <c r="AO50" s="13">
        <v>5470</v>
      </c>
      <c r="AP50" s="13">
        <v>0</v>
      </c>
      <c r="AQ50" s="13">
        <v>4042</v>
      </c>
      <c r="AR50" s="13">
        <v>0</v>
      </c>
      <c r="AS50" s="13">
        <v>802</v>
      </c>
      <c r="AT50" s="13">
        <v>0</v>
      </c>
      <c r="AU50" s="13">
        <v>0</v>
      </c>
      <c r="AV50" s="13">
        <v>0</v>
      </c>
      <c r="AW50" s="13">
        <v>0</v>
      </c>
      <c r="AX50" s="13">
        <v>55</v>
      </c>
      <c r="AY50" s="13">
        <v>0</v>
      </c>
      <c r="AZ50" s="11" t="s">
        <v>87</v>
      </c>
      <c r="BA50" s="12" t="s">
        <v>96</v>
      </c>
      <c r="BB50" s="13">
        <v>0</v>
      </c>
      <c r="BC50" s="13">
        <v>0</v>
      </c>
      <c r="BD50" s="13">
        <v>0</v>
      </c>
      <c r="BE50" s="13">
        <v>0</v>
      </c>
      <c r="BF50" s="13">
        <v>62040</v>
      </c>
      <c r="BG50" s="13">
        <v>28662</v>
      </c>
      <c r="BH50" s="13">
        <v>0</v>
      </c>
      <c r="BI50" s="13">
        <v>0</v>
      </c>
      <c r="BJ50" s="13">
        <v>0</v>
      </c>
      <c r="BK50" s="13">
        <v>892</v>
      </c>
      <c r="BL50" s="13">
        <v>0</v>
      </c>
    </row>
    <row r="51" spans="1:64" x14ac:dyDescent="0.3">
      <c r="A51" s="11"/>
      <c r="B51" s="12" t="s">
        <v>97</v>
      </c>
      <c r="C51" s="13">
        <v>0</v>
      </c>
      <c r="D51" s="13">
        <v>0</v>
      </c>
      <c r="E51" s="13">
        <v>59</v>
      </c>
      <c r="F51" s="13">
        <v>0</v>
      </c>
      <c r="G51" s="13">
        <v>0</v>
      </c>
      <c r="H51" s="13">
        <v>313</v>
      </c>
      <c r="I51" s="13">
        <v>0</v>
      </c>
      <c r="J51" s="13">
        <v>0</v>
      </c>
      <c r="K51" s="13">
        <v>5743</v>
      </c>
      <c r="L51" s="13">
        <v>0</v>
      </c>
      <c r="M51" s="13">
        <v>460</v>
      </c>
      <c r="N51" s="11"/>
      <c r="O51" s="12" t="s">
        <v>97</v>
      </c>
      <c r="P51" s="13">
        <v>2785</v>
      </c>
      <c r="Q51" s="13">
        <v>4591</v>
      </c>
      <c r="R51" s="13">
        <v>46</v>
      </c>
      <c r="S51" s="13">
        <v>0</v>
      </c>
      <c r="T51" s="13">
        <v>43</v>
      </c>
      <c r="U51" s="13">
        <v>3187</v>
      </c>
      <c r="V51" s="13">
        <v>844</v>
      </c>
      <c r="W51" s="13">
        <v>0</v>
      </c>
      <c r="X51" s="13">
        <v>0</v>
      </c>
      <c r="Y51" s="13">
        <v>0</v>
      </c>
      <c r="Z51" s="13">
        <v>0</v>
      </c>
      <c r="AA51" s="11"/>
      <c r="AB51" s="12" t="s">
        <v>97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7132</v>
      </c>
      <c r="AJ51" s="13">
        <v>2047</v>
      </c>
      <c r="AK51" s="13">
        <v>470</v>
      </c>
      <c r="AL51" s="13">
        <v>1057</v>
      </c>
      <c r="AM51" s="11"/>
      <c r="AN51" s="12" t="s">
        <v>97</v>
      </c>
      <c r="AO51" s="13">
        <v>6372</v>
      </c>
      <c r="AP51" s="13">
        <v>0</v>
      </c>
      <c r="AQ51" s="13">
        <v>4352</v>
      </c>
      <c r="AR51" s="13">
        <v>0</v>
      </c>
      <c r="AS51" s="13">
        <v>1198</v>
      </c>
      <c r="AT51" s="13">
        <v>0</v>
      </c>
      <c r="AU51" s="13">
        <v>0</v>
      </c>
      <c r="AV51" s="13">
        <v>0</v>
      </c>
      <c r="AW51" s="13">
        <v>0</v>
      </c>
      <c r="AX51" s="13">
        <v>74</v>
      </c>
      <c r="AY51" s="13">
        <v>0</v>
      </c>
      <c r="AZ51" s="11"/>
      <c r="BA51" s="12" t="s">
        <v>97</v>
      </c>
      <c r="BB51" s="13">
        <v>0</v>
      </c>
      <c r="BC51" s="13">
        <v>0</v>
      </c>
      <c r="BD51" s="13">
        <v>0</v>
      </c>
      <c r="BE51" s="13">
        <v>0</v>
      </c>
      <c r="BF51" s="13">
        <v>70630</v>
      </c>
      <c r="BG51" s="13">
        <v>31499</v>
      </c>
      <c r="BH51" s="13">
        <v>0</v>
      </c>
      <c r="BI51" s="13">
        <v>0</v>
      </c>
      <c r="BJ51" s="13">
        <v>0</v>
      </c>
      <c r="BK51" s="13">
        <v>619</v>
      </c>
      <c r="BL51" s="13">
        <v>0</v>
      </c>
    </row>
    <row r="52" spans="1:64" x14ac:dyDescent="0.3">
      <c r="A52" s="11" t="s">
        <v>88</v>
      </c>
      <c r="B52" s="12" t="s">
        <v>96</v>
      </c>
      <c r="C52" s="13">
        <v>0</v>
      </c>
      <c r="D52" s="13">
        <v>207.60000000000002</v>
      </c>
      <c r="E52" s="13">
        <v>0</v>
      </c>
      <c r="F52" s="13">
        <v>22063.47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10.54</v>
      </c>
      <c r="N52" s="11" t="s">
        <v>88</v>
      </c>
      <c r="O52" s="12" t="s">
        <v>96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574.34</v>
      </c>
      <c r="W52" s="13">
        <v>0</v>
      </c>
      <c r="X52" s="13">
        <v>36046.944000000003</v>
      </c>
      <c r="Y52" s="13">
        <v>282.851</v>
      </c>
      <c r="Z52" s="13">
        <v>160.37199999999999</v>
      </c>
      <c r="AA52" s="11" t="s">
        <v>88</v>
      </c>
      <c r="AB52" s="12" t="s">
        <v>96</v>
      </c>
      <c r="AC52" s="13">
        <v>0</v>
      </c>
      <c r="AD52" s="13">
        <v>0</v>
      </c>
      <c r="AE52" s="13">
        <v>15938.352000000003</v>
      </c>
      <c r="AF52" s="13">
        <v>21</v>
      </c>
      <c r="AG52" s="13">
        <v>0</v>
      </c>
      <c r="AH52" s="13">
        <v>0</v>
      </c>
      <c r="AI52" s="13">
        <v>0</v>
      </c>
      <c r="AJ52" s="13">
        <v>0</v>
      </c>
      <c r="AK52" s="13">
        <v>0</v>
      </c>
      <c r="AL52" s="13">
        <v>0</v>
      </c>
      <c r="AM52" s="11" t="s">
        <v>88</v>
      </c>
      <c r="AN52" s="12" t="s">
        <v>96</v>
      </c>
      <c r="AO52" s="13">
        <v>0</v>
      </c>
      <c r="AP52" s="13">
        <v>0</v>
      </c>
      <c r="AQ52" s="13">
        <v>0</v>
      </c>
      <c r="AR52" s="13">
        <v>375.42</v>
      </c>
      <c r="AS52" s="13">
        <v>1.835</v>
      </c>
      <c r="AT52" s="13">
        <v>0</v>
      </c>
      <c r="AU52" s="13">
        <v>0</v>
      </c>
      <c r="AV52" s="13">
        <v>0</v>
      </c>
      <c r="AW52" s="13">
        <v>183.3</v>
      </c>
      <c r="AX52" s="13">
        <v>0</v>
      </c>
      <c r="AY52" s="13">
        <v>0</v>
      </c>
      <c r="AZ52" s="11" t="s">
        <v>88</v>
      </c>
      <c r="BA52" s="12" t="s">
        <v>96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</row>
    <row r="53" spans="1:64" x14ac:dyDescent="0.3">
      <c r="A53" s="11"/>
      <c r="B53" s="12" t="s">
        <v>97</v>
      </c>
      <c r="C53" s="13">
        <v>0</v>
      </c>
      <c r="D53" s="13">
        <v>135.88000000000002</v>
      </c>
      <c r="E53" s="13">
        <v>0</v>
      </c>
      <c r="F53" s="13">
        <v>1207.9000000000001</v>
      </c>
      <c r="G53" s="13">
        <v>0</v>
      </c>
      <c r="H53" s="13">
        <v>0</v>
      </c>
      <c r="I53" s="13">
        <v>0</v>
      </c>
      <c r="J53" s="13">
        <v>0</v>
      </c>
      <c r="K53" s="13">
        <v>6.6189999999999998</v>
      </c>
      <c r="L53" s="13">
        <v>0</v>
      </c>
      <c r="M53" s="13">
        <v>19.159999999999997</v>
      </c>
      <c r="N53" s="11"/>
      <c r="O53" s="12" t="s">
        <v>97</v>
      </c>
      <c r="P53" s="13">
        <v>0</v>
      </c>
      <c r="Q53" s="13">
        <v>3.91</v>
      </c>
      <c r="R53" s="13">
        <v>0</v>
      </c>
      <c r="S53" s="13">
        <v>0</v>
      </c>
      <c r="T53" s="13">
        <v>0</v>
      </c>
      <c r="U53" s="13">
        <v>0</v>
      </c>
      <c r="V53" s="13">
        <v>637.46699999999998</v>
      </c>
      <c r="W53" s="13">
        <v>0</v>
      </c>
      <c r="X53" s="13">
        <v>35855.172999999995</v>
      </c>
      <c r="Y53" s="13">
        <v>406.53199999999998</v>
      </c>
      <c r="Z53" s="13">
        <v>382.39800000000002</v>
      </c>
      <c r="AA53" s="11"/>
      <c r="AB53" s="12" t="s">
        <v>97</v>
      </c>
      <c r="AC53" s="13">
        <v>0</v>
      </c>
      <c r="AD53" s="13">
        <v>0</v>
      </c>
      <c r="AE53" s="13">
        <v>17842.552</v>
      </c>
      <c r="AF53" s="13">
        <v>27.9</v>
      </c>
      <c r="AG53" s="13">
        <v>0</v>
      </c>
      <c r="AH53" s="13">
        <v>0</v>
      </c>
      <c r="AI53" s="13">
        <v>0</v>
      </c>
      <c r="AJ53" s="13">
        <v>0</v>
      </c>
      <c r="AK53" s="13">
        <v>0</v>
      </c>
      <c r="AL53" s="13">
        <v>0</v>
      </c>
      <c r="AM53" s="11"/>
      <c r="AN53" s="12" t="s">
        <v>97</v>
      </c>
      <c r="AO53" s="13">
        <v>0</v>
      </c>
      <c r="AP53" s="13">
        <v>0</v>
      </c>
      <c r="AQ53" s="13">
        <v>0</v>
      </c>
      <c r="AR53" s="13">
        <v>663.09</v>
      </c>
      <c r="AS53" s="13">
        <v>5.56</v>
      </c>
      <c r="AT53" s="13">
        <v>0</v>
      </c>
      <c r="AU53" s="13">
        <v>0</v>
      </c>
      <c r="AV53" s="13">
        <v>0</v>
      </c>
      <c r="AW53" s="13">
        <v>198.541</v>
      </c>
      <c r="AX53" s="13">
        <v>0</v>
      </c>
      <c r="AY53" s="13">
        <v>0</v>
      </c>
      <c r="AZ53" s="11"/>
      <c r="BA53" s="12" t="s">
        <v>97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</row>
    <row r="54" spans="1:64" x14ac:dyDescent="0.3">
      <c r="A54" s="11" t="s">
        <v>89</v>
      </c>
      <c r="B54" s="12" t="s">
        <v>96</v>
      </c>
      <c r="C54" s="13">
        <v>0</v>
      </c>
      <c r="D54" s="13">
        <v>8707.5839999999989</v>
      </c>
      <c r="E54" s="13">
        <v>0</v>
      </c>
      <c r="F54" s="13">
        <v>10593.748</v>
      </c>
      <c r="G54" s="13">
        <v>0</v>
      </c>
      <c r="H54" s="13">
        <v>0</v>
      </c>
      <c r="I54" s="13">
        <v>0</v>
      </c>
      <c r="J54" s="13">
        <v>0</v>
      </c>
      <c r="K54" s="13">
        <v>13.67</v>
      </c>
      <c r="L54" s="13">
        <v>0</v>
      </c>
      <c r="M54" s="13">
        <v>0</v>
      </c>
      <c r="N54" s="11" t="s">
        <v>89</v>
      </c>
      <c r="O54" s="12" t="s">
        <v>96</v>
      </c>
      <c r="P54" s="13">
        <v>5.52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881.31500000000005</v>
      </c>
      <c r="X54" s="13">
        <v>78680.517999999996</v>
      </c>
      <c r="Y54" s="13">
        <v>150.54900000000004</v>
      </c>
      <c r="Z54" s="13">
        <v>10118.778000000002</v>
      </c>
      <c r="AA54" s="11" t="s">
        <v>89</v>
      </c>
      <c r="AB54" s="12" t="s">
        <v>96</v>
      </c>
      <c r="AC54" s="13">
        <v>2369.63</v>
      </c>
      <c r="AD54" s="13">
        <v>133.47900000000001</v>
      </c>
      <c r="AE54" s="13">
        <v>3631.8769999999995</v>
      </c>
      <c r="AF54" s="13">
        <v>3557.3780000000002</v>
      </c>
      <c r="AG54" s="13">
        <v>1414.2350000000001</v>
      </c>
      <c r="AH54" s="13">
        <v>731.0100000000001</v>
      </c>
      <c r="AI54" s="13">
        <v>0</v>
      </c>
      <c r="AJ54" s="13">
        <v>0</v>
      </c>
      <c r="AK54" s="13">
        <v>0</v>
      </c>
      <c r="AL54" s="13">
        <v>0</v>
      </c>
      <c r="AM54" s="11" t="s">
        <v>89</v>
      </c>
      <c r="AN54" s="12" t="s">
        <v>96</v>
      </c>
      <c r="AO54" s="13">
        <v>0</v>
      </c>
      <c r="AP54" s="13">
        <v>87780.376000000004</v>
      </c>
      <c r="AQ54" s="13">
        <v>0</v>
      </c>
      <c r="AR54" s="13">
        <v>24377.026999999998</v>
      </c>
      <c r="AS54" s="13">
        <v>177.34</v>
      </c>
      <c r="AT54" s="13">
        <v>0</v>
      </c>
      <c r="AU54" s="13">
        <v>0</v>
      </c>
      <c r="AV54" s="13">
        <v>123.61</v>
      </c>
      <c r="AW54" s="13">
        <v>3737.2889999999993</v>
      </c>
      <c r="AX54" s="13">
        <v>0</v>
      </c>
      <c r="AY54" s="13">
        <v>0</v>
      </c>
      <c r="AZ54" s="11" t="s">
        <v>89</v>
      </c>
      <c r="BA54" s="12" t="s">
        <v>96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0</v>
      </c>
      <c r="BK54" s="13">
        <v>0</v>
      </c>
      <c r="BL54" s="13">
        <v>0</v>
      </c>
    </row>
    <row r="55" spans="1:64" x14ac:dyDescent="0.3">
      <c r="A55" s="15"/>
      <c r="B55" s="16" t="s">
        <v>97</v>
      </c>
      <c r="C55" s="17">
        <v>0</v>
      </c>
      <c r="D55" s="17">
        <v>7458.83</v>
      </c>
      <c r="E55" s="17">
        <v>0</v>
      </c>
      <c r="F55" s="17">
        <v>14065.477999999999</v>
      </c>
      <c r="G55" s="17">
        <v>0</v>
      </c>
      <c r="H55" s="17">
        <v>0</v>
      </c>
      <c r="I55" s="17">
        <v>0</v>
      </c>
      <c r="J55" s="17">
        <v>0</v>
      </c>
      <c r="K55" s="17">
        <v>15.86</v>
      </c>
      <c r="L55" s="17">
        <v>0</v>
      </c>
      <c r="M55" s="17">
        <v>0</v>
      </c>
      <c r="N55" s="15"/>
      <c r="O55" s="16" t="s">
        <v>97</v>
      </c>
      <c r="P55" s="17">
        <v>49.28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948.06600000000003</v>
      </c>
      <c r="X55" s="17">
        <v>91984.67</v>
      </c>
      <c r="Y55" s="17">
        <v>278.25799999999998</v>
      </c>
      <c r="Z55" s="17">
        <v>11948.21</v>
      </c>
      <c r="AA55" s="15"/>
      <c r="AB55" s="16" t="s">
        <v>97</v>
      </c>
      <c r="AC55" s="17">
        <v>2505.4490000000001</v>
      </c>
      <c r="AD55" s="17">
        <v>169.98000000000002</v>
      </c>
      <c r="AE55" s="17">
        <v>4010.1570000000002</v>
      </c>
      <c r="AF55" s="17">
        <v>3844.096</v>
      </c>
      <c r="AG55" s="17">
        <v>1595.4270000000001</v>
      </c>
      <c r="AH55" s="17">
        <v>745.34899999999993</v>
      </c>
      <c r="AI55" s="17">
        <v>0</v>
      </c>
      <c r="AJ55" s="17">
        <v>0</v>
      </c>
      <c r="AK55" s="17">
        <v>0</v>
      </c>
      <c r="AL55" s="17">
        <v>0</v>
      </c>
      <c r="AM55" s="15"/>
      <c r="AN55" s="16" t="s">
        <v>97</v>
      </c>
      <c r="AO55" s="17">
        <v>0</v>
      </c>
      <c r="AP55" s="17">
        <v>92984.89</v>
      </c>
      <c r="AQ55" s="17">
        <v>0</v>
      </c>
      <c r="AR55" s="17">
        <v>27908.739000000001</v>
      </c>
      <c r="AS55" s="17">
        <v>81.36</v>
      </c>
      <c r="AT55" s="17">
        <v>0</v>
      </c>
      <c r="AU55" s="17">
        <v>0</v>
      </c>
      <c r="AV55" s="17">
        <v>0</v>
      </c>
      <c r="AW55" s="17">
        <v>3922.1230000000005</v>
      </c>
      <c r="AX55" s="17">
        <v>0</v>
      </c>
      <c r="AY55" s="17">
        <v>38.43</v>
      </c>
      <c r="AZ55" s="15"/>
      <c r="BA55" s="16" t="s">
        <v>97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0</v>
      </c>
      <c r="BK55" s="17">
        <v>0</v>
      </c>
      <c r="BL55" s="17">
        <v>0</v>
      </c>
    </row>
    <row r="56" spans="1:64" x14ac:dyDescent="0.3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9" t="s">
        <v>90</v>
      </c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9" t="s">
        <v>91</v>
      </c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9" t="s">
        <v>91</v>
      </c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9" t="s">
        <v>91</v>
      </c>
      <c r="AZ56" s="20" t="s">
        <v>92</v>
      </c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</row>
    <row r="57" spans="1:64" x14ac:dyDescent="0.3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20" t="s">
        <v>93</v>
      </c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</row>
    <row r="58" spans="1:64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1" t="s">
        <v>94</v>
      </c>
      <c r="BA58" s="21"/>
      <c r="BB58" s="20"/>
      <c r="BC58" s="20"/>
      <c r="BD58" s="20"/>
      <c r="BE58" s="20"/>
      <c r="BF58" s="20"/>
      <c r="BG58" s="20"/>
      <c r="BH58" s="20"/>
      <c r="BI58" s="21"/>
      <c r="BJ58" s="21"/>
      <c r="BK58" s="21"/>
      <c r="BL58" s="21"/>
    </row>
  </sheetData>
  <mergeCells count="5">
    <mergeCell ref="A2:A3"/>
    <mergeCell ref="N2:N3"/>
    <mergeCell ref="AA2:AA3"/>
    <mergeCell ref="AM2:AM3"/>
    <mergeCell ref="AZ2:AZ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416ACD-F7CE-4F0A-A329-070BC690B3D4}">
  <dimension ref="A1:BL58"/>
  <sheetViews>
    <sheetView topLeftCell="AA1" workbookViewId="0">
      <selection activeCell="AI1" sqref="AA1:AI55"/>
    </sheetView>
  </sheetViews>
  <sheetFormatPr baseColWidth="10" defaultRowHeight="14.4" x14ac:dyDescent="0.3"/>
  <sheetData>
    <row r="1" spans="1:64" x14ac:dyDescent="0.3">
      <c r="A1" s="6" t="s">
        <v>3</v>
      </c>
      <c r="B1" s="6" t="s">
        <v>4</v>
      </c>
      <c r="C1" s="6" t="s">
        <v>5</v>
      </c>
      <c r="D1" s="6" t="s">
        <v>6</v>
      </c>
      <c r="E1" s="6" t="s">
        <v>7</v>
      </c>
      <c r="F1" s="6" t="s">
        <v>8</v>
      </c>
      <c r="G1" s="6" t="s">
        <v>9</v>
      </c>
      <c r="H1" s="6" t="s">
        <v>10</v>
      </c>
      <c r="I1" s="6" t="s">
        <v>11</v>
      </c>
      <c r="J1" s="6" t="s">
        <v>12</v>
      </c>
      <c r="K1" s="6" t="s">
        <v>13</v>
      </c>
      <c r="L1" s="6" t="s">
        <v>14</v>
      </c>
      <c r="M1" s="6" t="s">
        <v>15</v>
      </c>
      <c r="N1" s="6" t="s">
        <v>3</v>
      </c>
      <c r="O1" s="6" t="s">
        <v>4</v>
      </c>
      <c r="P1" s="6" t="s">
        <v>16</v>
      </c>
      <c r="Q1" s="6" t="s">
        <v>17</v>
      </c>
      <c r="R1" s="6" t="s">
        <v>18</v>
      </c>
      <c r="S1" s="6" t="s">
        <v>19</v>
      </c>
      <c r="T1" s="6" t="s">
        <v>20</v>
      </c>
      <c r="U1" s="6" t="s">
        <v>21</v>
      </c>
      <c r="V1" s="6" t="s">
        <v>22</v>
      </c>
      <c r="W1" s="6" t="s">
        <v>23</v>
      </c>
      <c r="X1" s="6" t="s">
        <v>24</v>
      </c>
      <c r="Y1" s="6" t="s">
        <v>25</v>
      </c>
      <c r="Z1" s="6" t="s">
        <v>26</v>
      </c>
      <c r="AA1" s="6" t="s">
        <v>3</v>
      </c>
      <c r="AB1" s="6" t="s">
        <v>4</v>
      </c>
      <c r="AC1" s="6" t="s">
        <v>27</v>
      </c>
      <c r="AD1" s="6" t="s">
        <v>28</v>
      </c>
      <c r="AE1" s="6" t="s">
        <v>29</v>
      </c>
      <c r="AF1" s="6" t="s">
        <v>30</v>
      </c>
      <c r="AG1" s="6" t="s">
        <v>31</v>
      </c>
      <c r="AH1" s="6" t="s">
        <v>32</v>
      </c>
      <c r="AI1" s="6" t="s">
        <v>33</v>
      </c>
      <c r="AJ1" s="6" t="s">
        <v>34</v>
      </c>
      <c r="AK1" s="6" t="s">
        <v>35</v>
      </c>
      <c r="AL1" s="6" t="s">
        <v>36</v>
      </c>
      <c r="AM1" s="6" t="s">
        <v>3</v>
      </c>
      <c r="AN1" s="6" t="s">
        <v>4</v>
      </c>
      <c r="AO1" s="6" t="s">
        <v>37</v>
      </c>
      <c r="AP1" s="6" t="s">
        <v>38</v>
      </c>
      <c r="AQ1" s="6" t="s">
        <v>39</v>
      </c>
      <c r="AR1" s="6" t="s">
        <v>40</v>
      </c>
      <c r="AS1" s="6" t="s">
        <v>41</v>
      </c>
      <c r="AT1" s="6" t="s">
        <v>42</v>
      </c>
      <c r="AU1" s="6" t="s">
        <v>43</v>
      </c>
      <c r="AV1" s="6" t="s">
        <v>44</v>
      </c>
      <c r="AW1" s="6" t="s">
        <v>45</v>
      </c>
      <c r="AX1" s="6" t="s">
        <v>46</v>
      </c>
      <c r="AY1" s="6" t="s">
        <v>47</v>
      </c>
      <c r="AZ1" s="6" t="s">
        <v>3</v>
      </c>
      <c r="BA1" s="6" t="s">
        <v>4</v>
      </c>
      <c r="BB1" s="6" t="s">
        <v>48</v>
      </c>
      <c r="BC1" s="6" t="s">
        <v>49</v>
      </c>
      <c r="BD1" s="6" t="s">
        <v>50</v>
      </c>
      <c r="BE1" s="6" t="s">
        <v>51</v>
      </c>
      <c r="BF1" s="6" t="s">
        <v>52</v>
      </c>
      <c r="BG1" s="6" t="s">
        <v>53</v>
      </c>
      <c r="BH1" s="6" t="s">
        <v>54</v>
      </c>
      <c r="BI1" s="6" t="s">
        <v>55</v>
      </c>
      <c r="BJ1" s="6" t="s">
        <v>56</v>
      </c>
      <c r="BK1" s="6" t="s">
        <v>57</v>
      </c>
      <c r="BL1" s="6" t="s">
        <v>58</v>
      </c>
    </row>
    <row r="2" spans="1:64" x14ac:dyDescent="0.3">
      <c r="A2" s="195" t="s">
        <v>59</v>
      </c>
      <c r="B2" s="7" t="s">
        <v>99</v>
      </c>
      <c r="C2" s="8">
        <v>1261.8200000000002</v>
      </c>
      <c r="D2" s="8">
        <v>349461.01799999992</v>
      </c>
      <c r="E2" s="8">
        <v>34671.716</v>
      </c>
      <c r="F2" s="8">
        <v>998704.97700000019</v>
      </c>
      <c r="G2" s="8">
        <v>13422.932000000001</v>
      </c>
      <c r="H2" s="8">
        <v>31089.963</v>
      </c>
      <c r="I2" s="8">
        <v>122036.09</v>
      </c>
      <c r="J2" s="8">
        <v>33650.15</v>
      </c>
      <c r="K2" s="8">
        <v>19194.865999999998</v>
      </c>
      <c r="L2" s="8">
        <v>4819</v>
      </c>
      <c r="M2" s="8">
        <v>16944.97</v>
      </c>
      <c r="N2" s="195" t="s">
        <v>59</v>
      </c>
      <c r="O2" s="7" t="s">
        <v>99</v>
      </c>
      <c r="P2" s="8">
        <v>73730.839000000007</v>
      </c>
      <c r="Q2" s="8">
        <v>73063.465999999986</v>
      </c>
      <c r="R2" s="8">
        <v>56719.072</v>
      </c>
      <c r="S2" s="8">
        <v>64510.016000000003</v>
      </c>
      <c r="T2" s="8">
        <v>10413.979000000001</v>
      </c>
      <c r="U2" s="8">
        <v>172171.29600000003</v>
      </c>
      <c r="V2" s="8">
        <v>190639.666</v>
      </c>
      <c r="W2" s="8">
        <v>154706.671</v>
      </c>
      <c r="X2" s="8">
        <v>783800.96199999994</v>
      </c>
      <c r="Y2" s="8">
        <v>278436.98099999997</v>
      </c>
      <c r="Z2" s="8">
        <v>58621.002000000008</v>
      </c>
      <c r="AA2" s="195" t="s">
        <v>59</v>
      </c>
      <c r="AB2" s="7" t="s">
        <v>99</v>
      </c>
      <c r="AC2" s="8">
        <v>197671.772</v>
      </c>
      <c r="AD2" s="8">
        <v>16791.749</v>
      </c>
      <c r="AE2" s="8">
        <v>122497.361</v>
      </c>
      <c r="AF2" s="8">
        <v>119454.19300000001</v>
      </c>
      <c r="AG2" s="8">
        <v>117879.743</v>
      </c>
      <c r="AH2" s="8">
        <v>23685.369999999995</v>
      </c>
      <c r="AI2" s="8">
        <v>315144.91899999994</v>
      </c>
      <c r="AJ2" s="8">
        <v>59583.839000000007</v>
      </c>
      <c r="AK2" s="8">
        <v>23336.295000000002</v>
      </c>
      <c r="AL2" s="8">
        <v>63826.89899999999</v>
      </c>
      <c r="AM2" s="195" t="s">
        <v>59</v>
      </c>
      <c r="AN2" s="7" t="s">
        <v>99</v>
      </c>
      <c r="AO2" s="8">
        <v>59158</v>
      </c>
      <c r="AP2" s="8">
        <v>298247.95500000002</v>
      </c>
      <c r="AQ2" s="8">
        <v>1974856.8519999997</v>
      </c>
      <c r="AR2" s="8">
        <v>401009.36499999999</v>
      </c>
      <c r="AS2" s="8">
        <v>96495.938999999984</v>
      </c>
      <c r="AT2" s="8">
        <v>22537.609000000004</v>
      </c>
      <c r="AU2" s="8">
        <v>50503.728000000003</v>
      </c>
      <c r="AV2" s="8">
        <v>89718.35500000001</v>
      </c>
      <c r="AW2" s="8">
        <v>41410.534999999996</v>
      </c>
      <c r="AX2" s="8">
        <v>7691.74</v>
      </c>
      <c r="AY2" s="8">
        <v>4606.4290000000001</v>
      </c>
      <c r="AZ2" s="195" t="s">
        <v>59</v>
      </c>
      <c r="BA2" s="7" t="s">
        <v>99</v>
      </c>
      <c r="BB2" s="8">
        <v>315.69</v>
      </c>
      <c r="BC2" s="8">
        <v>10964.023999999999</v>
      </c>
      <c r="BD2" s="8">
        <v>2192.3490000000002</v>
      </c>
      <c r="BE2" s="8">
        <v>3251195.6109999996</v>
      </c>
      <c r="BF2" s="8">
        <v>2837453.5949999997</v>
      </c>
      <c r="BG2" s="8">
        <v>597341.56699999992</v>
      </c>
      <c r="BH2" s="8">
        <v>179806.139</v>
      </c>
      <c r="BI2" s="8">
        <v>1024280.7039999999</v>
      </c>
      <c r="BJ2" s="8">
        <v>22396.726999999999</v>
      </c>
      <c r="BK2" s="8">
        <v>5257.576</v>
      </c>
      <c r="BL2" s="8">
        <v>19978.18</v>
      </c>
    </row>
    <row r="3" spans="1:64" x14ac:dyDescent="0.3">
      <c r="A3" s="197"/>
      <c r="B3" s="9" t="s">
        <v>100</v>
      </c>
      <c r="C3" s="10">
        <v>1476.7629999999999</v>
      </c>
      <c r="D3" s="10">
        <v>360137.239</v>
      </c>
      <c r="E3" s="10">
        <v>37097.063000000002</v>
      </c>
      <c r="F3" s="10">
        <v>1062337.0340000002</v>
      </c>
      <c r="G3" s="10">
        <v>14122.842999999999</v>
      </c>
      <c r="H3" s="10">
        <v>43594.057999999997</v>
      </c>
      <c r="I3" s="10">
        <v>123481.79000000001</v>
      </c>
      <c r="J3" s="10">
        <v>12268.8</v>
      </c>
      <c r="K3" s="10">
        <v>17183.041000000001</v>
      </c>
      <c r="L3" s="10">
        <v>1150</v>
      </c>
      <c r="M3" s="10">
        <v>9517.19</v>
      </c>
      <c r="N3" s="196"/>
      <c r="O3" s="9" t="s">
        <v>100</v>
      </c>
      <c r="P3" s="10">
        <v>78288.290000000008</v>
      </c>
      <c r="Q3" s="10">
        <v>71949.035000000003</v>
      </c>
      <c r="R3" s="10">
        <v>56891.572999999997</v>
      </c>
      <c r="S3" s="10">
        <v>62319.633000000002</v>
      </c>
      <c r="T3" s="10">
        <v>8737.6589999999997</v>
      </c>
      <c r="U3" s="10">
        <v>164480.30100000001</v>
      </c>
      <c r="V3" s="10">
        <v>179348.23</v>
      </c>
      <c r="W3" s="10">
        <v>150009.66899999999</v>
      </c>
      <c r="X3" s="10">
        <v>773611.39500000002</v>
      </c>
      <c r="Y3" s="10">
        <v>238860.51</v>
      </c>
      <c r="Z3" s="10">
        <v>56691.232999999993</v>
      </c>
      <c r="AA3" s="196"/>
      <c r="AB3" s="9" t="s">
        <v>100</v>
      </c>
      <c r="AC3" s="10">
        <v>206943.78700000004</v>
      </c>
      <c r="AD3" s="10">
        <v>16010.246000000001</v>
      </c>
      <c r="AE3" s="10">
        <v>108499.163</v>
      </c>
      <c r="AF3" s="10">
        <v>123610.90400000001</v>
      </c>
      <c r="AG3" s="10">
        <v>111083.47199999999</v>
      </c>
      <c r="AH3" s="10">
        <v>25408.458999999999</v>
      </c>
      <c r="AI3" s="10">
        <v>339456.51500000001</v>
      </c>
      <c r="AJ3" s="10">
        <v>54210.972000000002</v>
      </c>
      <c r="AK3" s="10">
        <v>18323.597000000002</v>
      </c>
      <c r="AL3" s="10">
        <v>56227.12</v>
      </c>
      <c r="AM3" s="196"/>
      <c r="AN3" s="9" t="s">
        <v>100</v>
      </c>
      <c r="AO3" s="10">
        <v>66685.070000000007</v>
      </c>
      <c r="AP3" s="10">
        <v>300992.76699999999</v>
      </c>
      <c r="AQ3" s="10">
        <v>2261339.2659999998</v>
      </c>
      <c r="AR3" s="10">
        <v>403539.027</v>
      </c>
      <c r="AS3" s="10">
        <v>78513.079000000012</v>
      </c>
      <c r="AT3" s="10">
        <v>25639.782999999999</v>
      </c>
      <c r="AU3" s="10">
        <v>51676.709000000003</v>
      </c>
      <c r="AV3" s="10">
        <v>80105.830000000016</v>
      </c>
      <c r="AW3" s="10">
        <v>42860.422900000005</v>
      </c>
      <c r="AX3" s="10">
        <v>12453.6</v>
      </c>
      <c r="AY3" s="10">
        <v>4186.0250000000005</v>
      </c>
      <c r="AZ3" s="196"/>
      <c r="BA3" s="9" t="s">
        <v>100</v>
      </c>
      <c r="BB3" s="10">
        <v>279.54999999999995</v>
      </c>
      <c r="BC3" s="10">
        <v>13081.824400000001</v>
      </c>
      <c r="BD3" s="10">
        <v>2037.8910000000001</v>
      </c>
      <c r="BE3" s="10">
        <v>3034999.4390000002</v>
      </c>
      <c r="BF3" s="10">
        <v>2962828.0789999999</v>
      </c>
      <c r="BG3" s="10">
        <v>592521.02399999998</v>
      </c>
      <c r="BH3" s="10">
        <v>225975.08799999996</v>
      </c>
      <c r="BI3" s="10">
        <v>1412518.943</v>
      </c>
      <c r="BJ3" s="10">
        <v>12459.07</v>
      </c>
      <c r="BK3" s="10">
        <v>3222.9589999999998</v>
      </c>
      <c r="BL3" s="10">
        <v>23232.1</v>
      </c>
    </row>
    <row r="4" spans="1:64" x14ac:dyDescent="0.3">
      <c r="A4" s="11" t="s">
        <v>62</v>
      </c>
      <c r="B4" s="12" t="s">
        <v>96</v>
      </c>
      <c r="C4" s="13">
        <v>0</v>
      </c>
      <c r="D4" s="13">
        <v>2521.0050000000001</v>
      </c>
      <c r="E4" s="13">
        <v>607.08999999999992</v>
      </c>
      <c r="F4" s="13">
        <v>134586.21500000003</v>
      </c>
      <c r="G4" s="13">
        <v>0</v>
      </c>
      <c r="H4" s="13">
        <v>0</v>
      </c>
      <c r="I4" s="13">
        <v>0</v>
      </c>
      <c r="J4" s="13">
        <v>0</v>
      </c>
      <c r="K4" s="13">
        <v>65.88</v>
      </c>
      <c r="L4" s="13">
        <v>0</v>
      </c>
      <c r="M4" s="13">
        <v>0</v>
      </c>
      <c r="N4" s="11" t="s">
        <v>62</v>
      </c>
      <c r="O4" s="12" t="s">
        <v>96</v>
      </c>
      <c r="P4" s="13">
        <v>266.02</v>
      </c>
      <c r="Q4" s="13">
        <v>270.2</v>
      </c>
      <c r="R4" s="13">
        <v>425</v>
      </c>
      <c r="S4" s="13">
        <v>1042.97</v>
      </c>
      <c r="T4" s="13">
        <v>5.8</v>
      </c>
      <c r="U4" s="13">
        <v>7</v>
      </c>
      <c r="V4" s="13">
        <v>2920.9700000000003</v>
      </c>
      <c r="W4" s="13">
        <v>1168.1199999999999</v>
      </c>
      <c r="X4" s="13">
        <v>42972.309000000001</v>
      </c>
      <c r="Y4" s="13">
        <v>672.5</v>
      </c>
      <c r="Z4" s="13">
        <v>5338.5599999999995</v>
      </c>
      <c r="AA4" s="11" t="s">
        <v>62</v>
      </c>
      <c r="AB4" s="12" t="s">
        <v>96</v>
      </c>
      <c r="AC4" s="13">
        <v>7190.5999999999995</v>
      </c>
      <c r="AD4" s="13">
        <v>185.11</v>
      </c>
      <c r="AE4" s="13">
        <v>2375.1</v>
      </c>
      <c r="AF4" s="13">
        <v>1807.66</v>
      </c>
      <c r="AG4" s="13">
        <v>0</v>
      </c>
      <c r="AH4" s="13">
        <v>0</v>
      </c>
      <c r="AI4" s="13">
        <v>0</v>
      </c>
      <c r="AJ4" s="13">
        <v>4.5</v>
      </c>
      <c r="AK4" s="13">
        <v>107.97000000000001</v>
      </c>
      <c r="AL4" s="13">
        <v>0</v>
      </c>
      <c r="AM4" s="11" t="s">
        <v>62</v>
      </c>
      <c r="AN4" s="12" t="s">
        <v>96</v>
      </c>
      <c r="AO4" s="13">
        <v>0</v>
      </c>
      <c r="AP4" s="13">
        <v>0</v>
      </c>
      <c r="AQ4" s="13">
        <v>23470.73</v>
      </c>
      <c r="AR4" s="13">
        <v>65224.004999999997</v>
      </c>
      <c r="AS4" s="13">
        <v>73.650000000000006</v>
      </c>
      <c r="AT4" s="13">
        <v>76.27000000000001</v>
      </c>
      <c r="AU4" s="13">
        <v>241.71</v>
      </c>
      <c r="AV4" s="13">
        <v>4793.7000000000007</v>
      </c>
      <c r="AW4" s="13">
        <v>1523.96</v>
      </c>
      <c r="AX4" s="13">
        <v>0</v>
      </c>
      <c r="AY4" s="13">
        <v>441.72899999999998</v>
      </c>
      <c r="AZ4" s="11" t="s">
        <v>62</v>
      </c>
      <c r="BA4" s="12" t="s">
        <v>96</v>
      </c>
      <c r="BB4" s="13">
        <v>0</v>
      </c>
      <c r="BC4" s="13">
        <v>14.724999999999998</v>
      </c>
      <c r="BD4" s="13">
        <v>0</v>
      </c>
      <c r="BE4" s="13">
        <v>0</v>
      </c>
      <c r="BF4" s="13">
        <v>4429.96</v>
      </c>
      <c r="BG4" s="13">
        <v>0</v>
      </c>
      <c r="BH4" s="13">
        <v>0</v>
      </c>
      <c r="BI4" s="13">
        <v>0</v>
      </c>
      <c r="BJ4" s="13">
        <v>0</v>
      </c>
      <c r="BK4" s="13">
        <v>0</v>
      </c>
      <c r="BL4" s="13">
        <v>0</v>
      </c>
    </row>
    <row r="5" spans="1:64" x14ac:dyDescent="0.3">
      <c r="A5" s="11"/>
      <c r="B5" s="12" t="s">
        <v>97</v>
      </c>
      <c r="C5" s="13">
        <v>0</v>
      </c>
      <c r="D5" s="13">
        <v>3369.2749999999996</v>
      </c>
      <c r="E5" s="13">
        <v>500.8</v>
      </c>
      <c r="F5" s="13">
        <v>124332.90000000001</v>
      </c>
      <c r="G5" s="13">
        <v>0</v>
      </c>
      <c r="H5" s="13">
        <v>0</v>
      </c>
      <c r="I5" s="13">
        <v>0</v>
      </c>
      <c r="J5" s="13">
        <v>0</v>
      </c>
      <c r="K5" s="13">
        <v>63.890000000000008</v>
      </c>
      <c r="L5" s="13">
        <v>0</v>
      </c>
      <c r="M5" s="13">
        <v>0</v>
      </c>
      <c r="N5" s="11"/>
      <c r="O5" s="12" t="s">
        <v>97</v>
      </c>
      <c r="P5" s="13">
        <v>368</v>
      </c>
      <c r="Q5" s="13">
        <v>531.69999999999993</v>
      </c>
      <c r="R5" s="13">
        <v>336.31600000000003</v>
      </c>
      <c r="S5" s="13">
        <v>954.15</v>
      </c>
      <c r="T5" s="13">
        <v>8.5</v>
      </c>
      <c r="U5" s="13">
        <v>3.6</v>
      </c>
      <c r="V5" s="13">
        <v>2383</v>
      </c>
      <c r="W5" s="13">
        <v>1420.22</v>
      </c>
      <c r="X5" s="13">
        <v>41078.628000000004</v>
      </c>
      <c r="Y5" s="13">
        <v>1311.96</v>
      </c>
      <c r="Z5" s="13">
        <v>5452.7000000000007</v>
      </c>
      <c r="AA5" s="11"/>
      <c r="AB5" s="12" t="s">
        <v>97</v>
      </c>
      <c r="AC5" s="13">
        <v>7481.8</v>
      </c>
      <c r="AD5" s="13">
        <v>156.5</v>
      </c>
      <c r="AE5" s="13">
        <v>2219.33</v>
      </c>
      <c r="AF5" s="13">
        <v>1739.8</v>
      </c>
      <c r="AG5" s="13">
        <v>0</v>
      </c>
      <c r="AH5" s="13">
        <v>0</v>
      </c>
      <c r="AI5" s="13">
        <v>0</v>
      </c>
      <c r="AJ5" s="13">
        <v>4.7</v>
      </c>
      <c r="AK5" s="13">
        <v>107.83000000000001</v>
      </c>
      <c r="AL5" s="13">
        <v>0</v>
      </c>
      <c r="AM5" s="11"/>
      <c r="AN5" s="12" t="s">
        <v>97</v>
      </c>
      <c r="AO5" s="13">
        <v>0</v>
      </c>
      <c r="AP5" s="13">
        <v>0</v>
      </c>
      <c r="AQ5" s="13">
        <v>20013.57</v>
      </c>
      <c r="AR5" s="13">
        <v>67973.039999999994</v>
      </c>
      <c r="AS5" s="13">
        <v>35.799999999999997</v>
      </c>
      <c r="AT5" s="13">
        <v>58.2</v>
      </c>
      <c r="AU5" s="13">
        <v>214.9</v>
      </c>
      <c r="AV5" s="13">
        <v>3482.5</v>
      </c>
      <c r="AW5" s="13">
        <v>1528.3029000000001</v>
      </c>
      <c r="AX5" s="13">
        <v>0</v>
      </c>
      <c r="AY5" s="13">
        <v>595.34999999999991</v>
      </c>
      <c r="AZ5" s="11"/>
      <c r="BA5" s="12" t="s">
        <v>97</v>
      </c>
      <c r="BB5" s="13">
        <v>0</v>
      </c>
      <c r="BC5" s="13">
        <v>20.7</v>
      </c>
      <c r="BD5" s="13">
        <v>6.2050000000000001</v>
      </c>
      <c r="BE5" s="13">
        <v>0</v>
      </c>
      <c r="BF5" s="13">
        <v>4347.6409999999996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</row>
    <row r="6" spans="1:64" x14ac:dyDescent="0.3">
      <c r="A6" s="11" t="s">
        <v>65</v>
      </c>
      <c r="B6" s="12" t="s">
        <v>96</v>
      </c>
      <c r="C6" s="13">
        <v>0</v>
      </c>
      <c r="D6" s="13">
        <v>70528</v>
      </c>
      <c r="E6" s="13">
        <v>475.5</v>
      </c>
      <c r="F6" s="13">
        <v>58166</v>
      </c>
      <c r="G6" s="13">
        <v>0</v>
      </c>
      <c r="H6" s="13">
        <v>18</v>
      </c>
      <c r="I6" s="13">
        <v>4660</v>
      </c>
      <c r="J6" s="13">
        <v>1200</v>
      </c>
      <c r="K6" s="13">
        <v>237</v>
      </c>
      <c r="L6" s="13">
        <v>0</v>
      </c>
      <c r="M6" s="13">
        <v>0</v>
      </c>
      <c r="N6" s="11" t="s">
        <v>65</v>
      </c>
      <c r="O6" s="12" t="s">
        <v>96</v>
      </c>
      <c r="P6" s="13">
        <v>1973</v>
      </c>
      <c r="Q6" s="13">
        <v>2820</v>
      </c>
      <c r="R6" s="13">
        <v>608.70000000000005</v>
      </c>
      <c r="S6" s="13">
        <v>392</v>
      </c>
      <c r="T6" s="13">
        <v>0</v>
      </c>
      <c r="U6" s="13">
        <v>1325</v>
      </c>
      <c r="V6" s="13">
        <v>16782.2</v>
      </c>
      <c r="W6" s="13">
        <v>10755.3</v>
      </c>
      <c r="X6" s="13">
        <v>521</v>
      </c>
      <c r="Y6" s="13">
        <v>4306</v>
      </c>
      <c r="Z6" s="13">
        <v>61</v>
      </c>
      <c r="AA6" s="11" t="s">
        <v>65</v>
      </c>
      <c r="AB6" s="12" t="s">
        <v>96</v>
      </c>
      <c r="AC6" s="13">
        <v>0</v>
      </c>
      <c r="AD6" s="13">
        <v>23</v>
      </c>
      <c r="AE6" s="13">
        <v>289</v>
      </c>
      <c r="AF6" s="13">
        <v>1149</v>
      </c>
      <c r="AG6" s="13">
        <v>0</v>
      </c>
      <c r="AH6" s="13">
        <v>0</v>
      </c>
      <c r="AI6" s="13">
        <v>1600</v>
      </c>
      <c r="AJ6" s="13">
        <v>2184.1</v>
      </c>
      <c r="AK6" s="13">
        <v>1476</v>
      </c>
      <c r="AL6" s="13">
        <v>1171</v>
      </c>
      <c r="AM6" s="11" t="s">
        <v>65</v>
      </c>
      <c r="AN6" s="12" t="s">
        <v>96</v>
      </c>
      <c r="AO6" s="13">
        <v>0</v>
      </c>
      <c r="AP6" s="13">
        <v>0</v>
      </c>
      <c r="AQ6" s="13">
        <v>53424.2</v>
      </c>
      <c r="AR6" s="13">
        <v>1167</v>
      </c>
      <c r="AS6" s="13">
        <v>7358</v>
      </c>
      <c r="AT6" s="13">
        <v>338</v>
      </c>
      <c r="AU6" s="13">
        <v>610.6</v>
      </c>
      <c r="AV6" s="13">
        <v>0</v>
      </c>
      <c r="AW6" s="13">
        <v>0</v>
      </c>
      <c r="AX6" s="13">
        <v>155</v>
      </c>
      <c r="AY6" s="13">
        <v>133.6</v>
      </c>
      <c r="AZ6" s="11" t="s">
        <v>65</v>
      </c>
      <c r="BA6" s="12" t="s">
        <v>96</v>
      </c>
      <c r="BB6" s="13">
        <v>0</v>
      </c>
      <c r="BC6" s="13">
        <v>164</v>
      </c>
      <c r="BD6" s="13">
        <v>0</v>
      </c>
      <c r="BE6" s="13">
        <v>252430.95799999998</v>
      </c>
      <c r="BF6" s="13">
        <v>87653</v>
      </c>
      <c r="BG6" s="13">
        <v>3145</v>
      </c>
      <c r="BH6" s="13">
        <v>0</v>
      </c>
      <c r="BI6" s="13">
        <v>0</v>
      </c>
      <c r="BJ6" s="13">
        <v>2008</v>
      </c>
      <c r="BK6" s="13">
        <v>0</v>
      </c>
      <c r="BL6" s="13">
        <v>145</v>
      </c>
    </row>
    <row r="7" spans="1:64" x14ac:dyDescent="0.3">
      <c r="A7" s="11"/>
      <c r="B7" s="12" t="s">
        <v>97</v>
      </c>
      <c r="C7" s="13">
        <v>0</v>
      </c>
      <c r="D7" s="13">
        <v>51365.5</v>
      </c>
      <c r="E7" s="13">
        <v>2007.3</v>
      </c>
      <c r="F7" s="13">
        <v>58880</v>
      </c>
      <c r="G7" s="13">
        <v>0</v>
      </c>
      <c r="H7" s="13">
        <v>0</v>
      </c>
      <c r="I7" s="13">
        <v>4879</v>
      </c>
      <c r="J7" s="13">
        <v>0</v>
      </c>
      <c r="K7" s="13">
        <v>177.2</v>
      </c>
      <c r="L7" s="13">
        <v>0</v>
      </c>
      <c r="M7" s="13">
        <v>0</v>
      </c>
      <c r="N7" s="11"/>
      <c r="O7" s="12" t="s">
        <v>97</v>
      </c>
      <c r="P7" s="13">
        <v>1402</v>
      </c>
      <c r="Q7" s="13">
        <v>2325</v>
      </c>
      <c r="R7" s="13">
        <v>865.8</v>
      </c>
      <c r="S7" s="13">
        <v>719</v>
      </c>
      <c r="T7" s="13">
        <v>76</v>
      </c>
      <c r="U7" s="13">
        <v>1366</v>
      </c>
      <c r="V7" s="13">
        <v>16649.099999999999</v>
      </c>
      <c r="W7" s="13">
        <v>10565.400000000001</v>
      </c>
      <c r="X7" s="13">
        <v>603</v>
      </c>
      <c r="Y7" s="13">
        <v>8129</v>
      </c>
      <c r="Z7" s="13">
        <v>64</v>
      </c>
      <c r="AA7" s="11"/>
      <c r="AB7" s="12" t="s">
        <v>97</v>
      </c>
      <c r="AC7" s="13">
        <v>0</v>
      </c>
      <c r="AD7" s="13">
        <v>28</v>
      </c>
      <c r="AE7" s="13">
        <v>288</v>
      </c>
      <c r="AF7" s="13">
        <v>1411</v>
      </c>
      <c r="AG7" s="13">
        <v>0</v>
      </c>
      <c r="AH7" s="13">
        <v>0</v>
      </c>
      <c r="AI7" s="13">
        <v>1459</v>
      </c>
      <c r="AJ7" s="13">
        <v>2387.0500000000002</v>
      </c>
      <c r="AK7" s="13">
        <v>1766</v>
      </c>
      <c r="AL7" s="13">
        <v>1321</v>
      </c>
      <c r="AM7" s="11"/>
      <c r="AN7" s="12" t="s">
        <v>97</v>
      </c>
      <c r="AO7" s="13">
        <v>0</v>
      </c>
      <c r="AP7" s="13">
        <v>0</v>
      </c>
      <c r="AQ7" s="13">
        <v>62175.55</v>
      </c>
      <c r="AR7" s="13">
        <v>1138</v>
      </c>
      <c r="AS7" s="13">
        <v>6463</v>
      </c>
      <c r="AT7" s="13">
        <v>178.1</v>
      </c>
      <c r="AU7" s="13">
        <v>829.2</v>
      </c>
      <c r="AV7" s="13">
        <v>0</v>
      </c>
      <c r="AW7" s="13">
        <v>0</v>
      </c>
      <c r="AX7" s="13">
        <v>815</v>
      </c>
      <c r="AY7" s="13">
        <v>89.5</v>
      </c>
      <c r="AZ7" s="11"/>
      <c r="BA7" s="12" t="s">
        <v>97</v>
      </c>
      <c r="BB7" s="13">
        <v>82</v>
      </c>
      <c r="BC7" s="13">
        <v>11</v>
      </c>
      <c r="BD7" s="13">
        <v>0</v>
      </c>
      <c r="BE7" s="14">
        <v>354483.93099999998</v>
      </c>
      <c r="BF7" s="13">
        <v>87690</v>
      </c>
      <c r="BG7" s="13">
        <v>4149</v>
      </c>
      <c r="BH7" s="13">
        <v>0</v>
      </c>
      <c r="BI7" s="13">
        <v>0</v>
      </c>
      <c r="BJ7" s="13">
        <v>2362</v>
      </c>
      <c r="BK7" s="13">
        <v>0</v>
      </c>
      <c r="BL7" s="13">
        <v>746</v>
      </c>
    </row>
    <row r="8" spans="1:64" x14ac:dyDescent="0.3">
      <c r="A8" s="11" t="s">
        <v>98</v>
      </c>
      <c r="B8" s="12" t="s">
        <v>96</v>
      </c>
      <c r="C8" s="13">
        <v>10</v>
      </c>
      <c r="D8" s="13">
        <v>357.79999999999995</v>
      </c>
      <c r="E8" s="13">
        <v>1019.6</v>
      </c>
      <c r="F8" s="13">
        <v>0</v>
      </c>
      <c r="G8" s="13">
        <v>0</v>
      </c>
      <c r="H8" s="13">
        <v>104</v>
      </c>
      <c r="I8" s="13">
        <v>0</v>
      </c>
      <c r="J8" s="13">
        <v>0</v>
      </c>
      <c r="K8" s="13">
        <v>31.5</v>
      </c>
      <c r="L8" s="13">
        <v>0</v>
      </c>
      <c r="M8" s="13">
        <v>0</v>
      </c>
      <c r="N8" s="11" t="s">
        <v>98</v>
      </c>
      <c r="O8" s="12" t="s">
        <v>96</v>
      </c>
      <c r="P8" s="13">
        <v>566.69000000000005</v>
      </c>
      <c r="Q8" s="13">
        <v>1779.1</v>
      </c>
      <c r="R8" s="13">
        <v>2537.5800000000004</v>
      </c>
      <c r="S8" s="13">
        <v>479.78999999999996</v>
      </c>
      <c r="T8" s="13">
        <v>12</v>
      </c>
      <c r="U8" s="13">
        <v>207.50900000000001</v>
      </c>
      <c r="V8" s="13">
        <v>10478.23</v>
      </c>
      <c r="W8" s="13">
        <v>2637.42</v>
      </c>
      <c r="X8" s="13">
        <v>235.07999999999998</v>
      </c>
      <c r="Y8" s="13">
        <v>192.36</v>
      </c>
      <c r="Z8" s="13">
        <v>189.29</v>
      </c>
      <c r="AA8" s="11" t="s">
        <v>98</v>
      </c>
      <c r="AB8" s="12" t="s">
        <v>96</v>
      </c>
      <c r="AC8" s="13">
        <v>0</v>
      </c>
      <c r="AD8" s="13">
        <v>50.3</v>
      </c>
      <c r="AE8" s="13">
        <v>170.209</v>
      </c>
      <c r="AF8" s="13">
        <v>175.76900000000001</v>
      </c>
      <c r="AG8" s="13">
        <v>0</v>
      </c>
      <c r="AH8" s="13">
        <v>0</v>
      </c>
      <c r="AI8" s="13">
        <v>0</v>
      </c>
      <c r="AJ8" s="13">
        <v>721.19999999999993</v>
      </c>
      <c r="AK8" s="13">
        <v>738.86</v>
      </c>
      <c r="AL8" s="13">
        <v>4999.0690000000004</v>
      </c>
      <c r="AM8" s="11" t="s">
        <v>98</v>
      </c>
      <c r="AN8" s="12" t="s">
        <v>96</v>
      </c>
      <c r="AO8" s="13">
        <v>0</v>
      </c>
      <c r="AP8" s="13">
        <v>0</v>
      </c>
      <c r="AQ8" s="13">
        <v>49743.75</v>
      </c>
      <c r="AR8" s="13">
        <v>310</v>
      </c>
      <c r="AS8" s="13">
        <v>505</v>
      </c>
      <c r="AT8" s="13">
        <v>556</v>
      </c>
      <c r="AU8" s="13">
        <v>1644.2</v>
      </c>
      <c r="AV8" s="13">
        <v>0</v>
      </c>
      <c r="AW8" s="13">
        <v>0</v>
      </c>
      <c r="AX8" s="13">
        <v>0</v>
      </c>
      <c r="AY8" s="13">
        <v>15</v>
      </c>
      <c r="AZ8" s="11" t="s">
        <v>98</v>
      </c>
      <c r="BA8" s="12" t="s">
        <v>96</v>
      </c>
      <c r="BB8" s="13">
        <v>3</v>
      </c>
      <c r="BC8" s="13">
        <v>478</v>
      </c>
      <c r="BD8" s="13">
        <v>54.2</v>
      </c>
      <c r="BE8" s="13">
        <v>0</v>
      </c>
      <c r="BF8" s="13">
        <v>50875.717999999993</v>
      </c>
      <c r="BG8" s="13">
        <v>0</v>
      </c>
      <c r="BH8" s="13">
        <v>4767.8999999999996</v>
      </c>
      <c r="BI8" s="13">
        <v>6399.6900000000005</v>
      </c>
      <c r="BJ8" s="13">
        <v>0</v>
      </c>
      <c r="BK8" s="13">
        <v>1.85</v>
      </c>
      <c r="BL8" s="13">
        <v>0</v>
      </c>
    </row>
    <row r="9" spans="1:64" x14ac:dyDescent="0.3">
      <c r="A9" s="11"/>
      <c r="B9" s="12" t="s">
        <v>97</v>
      </c>
      <c r="C9" s="13">
        <v>50</v>
      </c>
      <c r="D9" s="13">
        <v>1440.9</v>
      </c>
      <c r="E9" s="13">
        <v>3495.35</v>
      </c>
      <c r="F9" s="13">
        <v>0</v>
      </c>
      <c r="G9" s="13">
        <v>488.4</v>
      </c>
      <c r="H9" s="13">
        <v>2644.1</v>
      </c>
      <c r="I9" s="13">
        <v>0</v>
      </c>
      <c r="J9" s="13">
        <v>0</v>
      </c>
      <c r="K9" s="13">
        <v>0</v>
      </c>
      <c r="L9" s="13">
        <v>0</v>
      </c>
      <c r="M9" s="13">
        <v>0</v>
      </c>
      <c r="N9" s="11"/>
      <c r="O9" s="12" t="s">
        <v>97</v>
      </c>
      <c r="P9" s="13">
        <v>144</v>
      </c>
      <c r="Q9" s="13">
        <v>1515.5</v>
      </c>
      <c r="R9" s="13">
        <v>2650.62</v>
      </c>
      <c r="S9" s="13">
        <v>551.1</v>
      </c>
      <c r="T9" s="13">
        <v>49</v>
      </c>
      <c r="U9" s="13">
        <v>310.40999999999997</v>
      </c>
      <c r="V9" s="13">
        <v>7701.7999999999993</v>
      </c>
      <c r="W9" s="13">
        <v>1946.6999999999998</v>
      </c>
      <c r="X9" s="13">
        <v>119</v>
      </c>
      <c r="Y9" s="13">
        <v>288.89999999999998</v>
      </c>
      <c r="Z9" s="13">
        <v>142.6</v>
      </c>
      <c r="AA9" s="11"/>
      <c r="AB9" s="12" t="s">
        <v>97</v>
      </c>
      <c r="AC9" s="13">
        <v>0</v>
      </c>
      <c r="AD9" s="13">
        <v>20.100000000000001</v>
      </c>
      <c r="AE9" s="13">
        <v>119.15</v>
      </c>
      <c r="AF9" s="13">
        <v>107.89999999999999</v>
      </c>
      <c r="AG9" s="13">
        <v>0</v>
      </c>
      <c r="AH9" s="13">
        <v>0</v>
      </c>
      <c r="AI9" s="13">
        <v>0</v>
      </c>
      <c r="AJ9" s="13">
        <v>668.25000000000011</v>
      </c>
      <c r="AK9" s="13">
        <v>713.46</v>
      </c>
      <c r="AL9" s="13">
        <v>4424.33</v>
      </c>
      <c r="AM9" s="11"/>
      <c r="AN9" s="12" t="s">
        <v>97</v>
      </c>
      <c r="AO9" s="13">
        <v>0</v>
      </c>
      <c r="AP9" s="13">
        <v>0</v>
      </c>
      <c r="AQ9" s="13">
        <v>97202.35</v>
      </c>
      <c r="AR9" s="13">
        <v>255</v>
      </c>
      <c r="AS9" s="13">
        <v>325</v>
      </c>
      <c r="AT9" s="13">
        <v>2685.5</v>
      </c>
      <c r="AU9" s="13">
        <v>5966.6</v>
      </c>
      <c r="AV9" s="13">
        <v>0</v>
      </c>
      <c r="AW9" s="13">
        <v>0</v>
      </c>
      <c r="AX9" s="13">
        <v>0</v>
      </c>
      <c r="AY9" s="13">
        <v>78</v>
      </c>
      <c r="AZ9" s="11"/>
      <c r="BA9" s="12" t="s">
        <v>97</v>
      </c>
      <c r="BB9" s="13">
        <v>9</v>
      </c>
      <c r="BC9" s="13">
        <v>216</v>
      </c>
      <c r="BD9" s="13">
        <v>105</v>
      </c>
      <c r="BE9" s="13">
        <v>0</v>
      </c>
      <c r="BF9" s="13">
        <v>70313.864999999991</v>
      </c>
      <c r="BG9" s="13">
        <v>0</v>
      </c>
      <c r="BH9" s="13">
        <v>3611</v>
      </c>
      <c r="BI9" s="13">
        <v>5676</v>
      </c>
      <c r="BJ9" s="13">
        <v>0</v>
      </c>
      <c r="BK9" s="13">
        <v>174</v>
      </c>
      <c r="BL9" s="13">
        <v>0</v>
      </c>
    </row>
    <row r="10" spans="1:64" x14ac:dyDescent="0.3">
      <c r="A10" s="11" t="s">
        <v>67</v>
      </c>
      <c r="B10" s="12" t="s">
        <v>96</v>
      </c>
      <c r="C10" s="13">
        <v>6</v>
      </c>
      <c r="D10" s="13">
        <v>40.699999999999996</v>
      </c>
      <c r="E10" s="13">
        <v>936.22500000000014</v>
      </c>
      <c r="F10" s="13">
        <v>182083.33000000002</v>
      </c>
      <c r="G10" s="13">
        <v>12</v>
      </c>
      <c r="H10" s="13">
        <v>2062.6629999999996</v>
      </c>
      <c r="I10" s="13">
        <v>0</v>
      </c>
      <c r="J10" s="13">
        <v>16509.25</v>
      </c>
      <c r="K10" s="13">
        <v>916.45600000000002</v>
      </c>
      <c r="L10" s="13">
        <v>0</v>
      </c>
      <c r="M10" s="13">
        <v>0</v>
      </c>
      <c r="N10" s="11" t="s">
        <v>67</v>
      </c>
      <c r="O10" s="12" t="s">
        <v>96</v>
      </c>
      <c r="P10" s="13">
        <v>10583.478999999999</v>
      </c>
      <c r="Q10" s="13">
        <v>24649.808999999997</v>
      </c>
      <c r="R10" s="13">
        <v>4372.9760000000006</v>
      </c>
      <c r="S10" s="13">
        <v>33563.088000000003</v>
      </c>
      <c r="T10" s="13">
        <v>3917.6790000000001</v>
      </c>
      <c r="U10" s="13">
        <v>109987.76700000001</v>
      </c>
      <c r="V10" s="13">
        <v>1191.009</v>
      </c>
      <c r="W10" s="13">
        <v>4225.5240000000003</v>
      </c>
      <c r="X10" s="13">
        <v>0</v>
      </c>
      <c r="Y10" s="13">
        <v>153.75800000000001</v>
      </c>
      <c r="Z10" s="13">
        <v>30.049999999999997</v>
      </c>
      <c r="AA10" s="11" t="s">
        <v>67</v>
      </c>
      <c r="AB10" s="12" t="s">
        <v>96</v>
      </c>
      <c r="AC10" s="13">
        <v>0</v>
      </c>
      <c r="AD10" s="13">
        <v>0</v>
      </c>
      <c r="AE10" s="13">
        <v>29.25</v>
      </c>
      <c r="AF10" s="13">
        <v>0</v>
      </c>
      <c r="AG10" s="13">
        <v>1684</v>
      </c>
      <c r="AH10" s="13">
        <v>0</v>
      </c>
      <c r="AI10" s="13">
        <v>14196.398999999998</v>
      </c>
      <c r="AJ10" s="13">
        <v>858.77200000000005</v>
      </c>
      <c r="AK10" s="13">
        <v>667.15899999999999</v>
      </c>
      <c r="AL10" s="13">
        <v>2711.8180000000002</v>
      </c>
      <c r="AM10" s="11" t="s">
        <v>67</v>
      </c>
      <c r="AN10" s="12" t="s">
        <v>96</v>
      </c>
      <c r="AO10" s="13">
        <v>7490.3499999999995</v>
      </c>
      <c r="AP10" s="13">
        <v>0</v>
      </c>
      <c r="AQ10" s="13">
        <v>56680.289000000004</v>
      </c>
      <c r="AR10" s="13">
        <v>66</v>
      </c>
      <c r="AS10" s="13">
        <v>495.44399999999996</v>
      </c>
      <c r="AT10" s="13">
        <v>0</v>
      </c>
      <c r="AU10" s="13">
        <v>2.4</v>
      </c>
      <c r="AV10" s="13">
        <v>0</v>
      </c>
      <c r="AW10" s="13">
        <v>0</v>
      </c>
      <c r="AX10" s="13">
        <v>1451.05</v>
      </c>
      <c r="AY10" s="13">
        <v>149.25</v>
      </c>
      <c r="AZ10" s="11" t="s">
        <v>67</v>
      </c>
      <c r="BA10" s="12" t="s">
        <v>96</v>
      </c>
      <c r="BB10" s="13">
        <v>0</v>
      </c>
      <c r="BC10" s="13">
        <v>75.3</v>
      </c>
      <c r="BD10" s="13">
        <v>2.7</v>
      </c>
      <c r="BE10" s="13">
        <v>21577.958999999995</v>
      </c>
      <c r="BF10" s="13">
        <v>915059.3899999999</v>
      </c>
      <c r="BG10" s="13">
        <v>278644.79800000001</v>
      </c>
      <c r="BH10" s="13">
        <v>1592.6690000000001</v>
      </c>
      <c r="BI10" s="13">
        <v>1157.114</v>
      </c>
      <c r="BJ10" s="13">
        <v>248.68</v>
      </c>
      <c r="BK10" s="13">
        <v>1094.02</v>
      </c>
      <c r="BL10" s="13">
        <v>0.57999999999999996</v>
      </c>
    </row>
    <row r="11" spans="1:64" x14ac:dyDescent="0.3">
      <c r="A11" s="11"/>
      <c r="B11" s="12" t="s">
        <v>97</v>
      </c>
      <c r="C11" s="13">
        <v>2.5</v>
      </c>
      <c r="D11" s="13">
        <v>45.43</v>
      </c>
      <c r="E11" s="13">
        <v>1146.6310000000003</v>
      </c>
      <c r="F11" s="13">
        <v>205497.61</v>
      </c>
      <c r="G11" s="13">
        <v>13.8</v>
      </c>
      <c r="H11" s="13">
        <v>1040.18</v>
      </c>
      <c r="I11" s="13">
        <v>0</v>
      </c>
      <c r="J11" s="13">
        <v>5541</v>
      </c>
      <c r="K11" s="13">
        <v>96</v>
      </c>
      <c r="L11" s="13">
        <v>0</v>
      </c>
      <c r="M11" s="13">
        <v>0</v>
      </c>
      <c r="N11" s="11"/>
      <c r="O11" s="12" t="s">
        <v>97</v>
      </c>
      <c r="P11" s="13">
        <v>13218.368</v>
      </c>
      <c r="Q11" s="13">
        <v>22150.420999999998</v>
      </c>
      <c r="R11" s="13">
        <v>4524.33</v>
      </c>
      <c r="S11" s="13">
        <v>29567.418000000001</v>
      </c>
      <c r="T11" s="13">
        <v>3489.819</v>
      </c>
      <c r="U11" s="13">
        <v>97126.57699999999</v>
      </c>
      <c r="V11" s="13">
        <v>758.21800000000007</v>
      </c>
      <c r="W11" s="13">
        <v>7763.0079999999998</v>
      </c>
      <c r="X11" s="13">
        <v>0</v>
      </c>
      <c r="Y11" s="13">
        <v>154.08000000000001</v>
      </c>
      <c r="Z11" s="13">
        <v>30.64</v>
      </c>
      <c r="AA11" s="11"/>
      <c r="AB11" s="12" t="s">
        <v>97</v>
      </c>
      <c r="AC11" s="13">
        <v>0</v>
      </c>
      <c r="AD11" s="13">
        <v>0</v>
      </c>
      <c r="AE11" s="13">
        <v>29.32</v>
      </c>
      <c r="AF11" s="13">
        <v>0</v>
      </c>
      <c r="AG11" s="13">
        <v>0</v>
      </c>
      <c r="AH11" s="13">
        <v>0</v>
      </c>
      <c r="AI11" s="13">
        <v>13366.173000000001</v>
      </c>
      <c r="AJ11" s="13">
        <v>856.21900000000005</v>
      </c>
      <c r="AK11" s="13">
        <v>671.93900000000008</v>
      </c>
      <c r="AL11" s="13">
        <v>1520.328</v>
      </c>
      <c r="AM11" s="11"/>
      <c r="AN11" s="12" t="s">
        <v>97</v>
      </c>
      <c r="AO11" s="13">
        <v>21630.62</v>
      </c>
      <c r="AP11" s="13">
        <v>0</v>
      </c>
      <c r="AQ11" s="13">
        <v>58035.150999999998</v>
      </c>
      <c r="AR11" s="13">
        <v>37</v>
      </c>
      <c r="AS11" s="13">
        <v>368.05399999999997</v>
      </c>
      <c r="AT11" s="13">
        <v>0</v>
      </c>
      <c r="AU11" s="13">
        <v>3.6</v>
      </c>
      <c r="AV11" s="13">
        <v>0</v>
      </c>
      <c r="AW11" s="13">
        <v>0</v>
      </c>
      <c r="AX11" s="13">
        <v>1789.26</v>
      </c>
      <c r="AY11" s="13">
        <v>48</v>
      </c>
      <c r="AZ11" s="11"/>
      <c r="BA11" s="12" t="s">
        <v>97</v>
      </c>
      <c r="BB11" s="13">
        <v>0</v>
      </c>
      <c r="BC11" s="13">
        <v>108.9</v>
      </c>
      <c r="BD11" s="13">
        <v>1.2</v>
      </c>
      <c r="BE11" s="14">
        <v>11826.827000000001</v>
      </c>
      <c r="BF11" s="13">
        <v>907536.11499999999</v>
      </c>
      <c r="BG11" s="13">
        <v>305474.00099999999</v>
      </c>
      <c r="BH11" s="13">
        <v>1865.6179999999999</v>
      </c>
      <c r="BI11" s="13">
        <v>1260.9970000000001</v>
      </c>
      <c r="BJ11" s="13">
        <v>0</v>
      </c>
      <c r="BK11" s="13">
        <v>716.98</v>
      </c>
      <c r="BL11" s="13">
        <v>0</v>
      </c>
    </row>
    <row r="12" spans="1:64" x14ac:dyDescent="0.3">
      <c r="A12" s="11" t="s">
        <v>68</v>
      </c>
      <c r="B12" s="12" t="s">
        <v>96</v>
      </c>
      <c r="C12" s="13">
        <v>350</v>
      </c>
      <c r="D12" s="13">
        <v>1804</v>
      </c>
      <c r="E12" s="13">
        <v>2231</v>
      </c>
      <c r="F12" s="13">
        <v>35</v>
      </c>
      <c r="G12" s="13">
        <v>361</v>
      </c>
      <c r="H12" s="13">
        <v>2607</v>
      </c>
      <c r="I12" s="13">
        <v>0</v>
      </c>
      <c r="J12" s="13">
        <v>0</v>
      </c>
      <c r="K12" s="13">
        <v>30</v>
      </c>
      <c r="L12" s="13">
        <v>0</v>
      </c>
      <c r="M12" s="13">
        <v>0</v>
      </c>
      <c r="N12" s="11" t="s">
        <v>68</v>
      </c>
      <c r="O12" s="12" t="s">
        <v>96</v>
      </c>
      <c r="P12" s="13">
        <v>807</v>
      </c>
      <c r="Q12" s="13">
        <v>472</v>
      </c>
      <c r="R12" s="13">
        <v>3500</v>
      </c>
      <c r="S12" s="13">
        <v>1272</v>
      </c>
      <c r="T12" s="13">
        <v>540</v>
      </c>
      <c r="U12" s="13">
        <v>2251</v>
      </c>
      <c r="V12" s="13">
        <v>8259</v>
      </c>
      <c r="W12" s="13">
        <v>6639</v>
      </c>
      <c r="X12" s="13">
        <v>592</v>
      </c>
      <c r="Y12" s="13">
        <v>151</v>
      </c>
      <c r="Z12" s="13">
        <v>213</v>
      </c>
      <c r="AA12" s="11" t="s">
        <v>68</v>
      </c>
      <c r="AB12" s="12" t="s">
        <v>96</v>
      </c>
      <c r="AC12" s="13">
        <v>87</v>
      </c>
      <c r="AD12" s="13">
        <v>13</v>
      </c>
      <c r="AE12" s="13">
        <v>285</v>
      </c>
      <c r="AF12" s="13">
        <v>757</v>
      </c>
      <c r="AG12" s="13">
        <v>178</v>
      </c>
      <c r="AH12" s="13">
        <v>58</v>
      </c>
      <c r="AI12" s="13">
        <v>69</v>
      </c>
      <c r="AJ12" s="13">
        <v>676</v>
      </c>
      <c r="AK12" s="13">
        <v>5071</v>
      </c>
      <c r="AL12" s="13">
        <v>25046</v>
      </c>
      <c r="AM12" s="11" t="s">
        <v>68</v>
      </c>
      <c r="AN12" s="12" t="s">
        <v>96</v>
      </c>
      <c r="AO12" s="13">
        <v>0</v>
      </c>
      <c r="AP12" s="13">
        <v>0</v>
      </c>
      <c r="AQ12" s="13">
        <v>134330</v>
      </c>
      <c r="AR12" s="13">
        <v>1607</v>
      </c>
      <c r="AS12" s="13">
        <v>225</v>
      </c>
      <c r="AT12" s="13">
        <v>1717</v>
      </c>
      <c r="AU12" s="13">
        <v>2347</v>
      </c>
      <c r="AV12" s="13">
        <v>659</v>
      </c>
      <c r="AW12" s="13">
        <v>637</v>
      </c>
      <c r="AX12" s="13">
        <v>0</v>
      </c>
      <c r="AY12" s="13">
        <v>5</v>
      </c>
      <c r="AZ12" s="11" t="s">
        <v>68</v>
      </c>
      <c r="BA12" s="12" t="s">
        <v>96</v>
      </c>
      <c r="BB12" s="13">
        <v>50</v>
      </c>
      <c r="BC12" s="13">
        <v>631</v>
      </c>
      <c r="BD12" s="13">
        <v>284</v>
      </c>
      <c r="BE12" s="13">
        <v>0</v>
      </c>
      <c r="BF12" s="13">
        <v>85031</v>
      </c>
      <c r="BG12" s="13">
        <v>0</v>
      </c>
      <c r="BH12" s="13">
        <v>1219</v>
      </c>
      <c r="BI12" s="13">
        <v>57505</v>
      </c>
      <c r="BJ12" s="13">
        <v>0</v>
      </c>
      <c r="BK12" s="13">
        <v>14</v>
      </c>
      <c r="BL12" s="13">
        <v>0</v>
      </c>
    </row>
    <row r="13" spans="1:64" x14ac:dyDescent="0.3">
      <c r="A13" s="11"/>
      <c r="B13" s="12" t="s">
        <v>97</v>
      </c>
      <c r="C13" s="13">
        <v>24</v>
      </c>
      <c r="D13" s="13">
        <v>1482</v>
      </c>
      <c r="E13" s="13">
        <v>1573</v>
      </c>
      <c r="F13" s="13">
        <v>21</v>
      </c>
      <c r="G13" s="13">
        <v>237</v>
      </c>
      <c r="H13" s="13">
        <v>11487</v>
      </c>
      <c r="I13" s="13">
        <v>0</v>
      </c>
      <c r="J13" s="13">
        <v>0</v>
      </c>
      <c r="K13" s="13">
        <v>45</v>
      </c>
      <c r="L13" s="13">
        <v>0</v>
      </c>
      <c r="M13" s="13">
        <v>0</v>
      </c>
      <c r="N13" s="11"/>
      <c r="O13" s="12" t="s">
        <v>97</v>
      </c>
      <c r="P13" s="13">
        <v>277</v>
      </c>
      <c r="Q13" s="13">
        <v>231</v>
      </c>
      <c r="R13" s="13">
        <v>4433</v>
      </c>
      <c r="S13" s="13">
        <v>594</v>
      </c>
      <c r="T13" s="13">
        <v>597</v>
      </c>
      <c r="U13" s="13">
        <v>2872</v>
      </c>
      <c r="V13" s="13">
        <v>9535</v>
      </c>
      <c r="W13" s="13">
        <v>8665</v>
      </c>
      <c r="X13" s="13">
        <v>279</v>
      </c>
      <c r="Y13" s="13">
        <v>186</v>
      </c>
      <c r="Z13" s="13">
        <v>172</v>
      </c>
      <c r="AA13" s="11"/>
      <c r="AB13" s="12" t="s">
        <v>97</v>
      </c>
      <c r="AC13" s="13">
        <v>48</v>
      </c>
      <c r="AD13" s="13">
        <v>3</v>
      </c>
      <c r="AE13" s="13">
        <v>232</v>
      </c>
      <c r="AF13" s="13">
        <v>623</v>
      </c>
      <c r="AG13" s="13">
        <v>209</v>
      </c>
      <c r="AH13" s="13">
        <v>12</v>
      </c>
      <c r="AI13" s="13">
        <v>38</v>
      </c>
      <c r="AJ13" s="13">
        <v>668</v>
      </c>
      <c r="AK13" s="13">
        <v>4129</v>
      </c>
      <c r="AL13" s="13">
        <v>20594</v>
      </c>
      <c r="AM13" s="11"/>
      <c r="AN13" s="12" t="s">
        <v>97</v>
      </c>
      <c r="AO13" s="13">
        <v>0</v>
      </c>
      <c r="AP13" s="13">
        <v>0</v>
      </c>
      <c r="AQ13" s="13">
        <v>247978</v>
      </c>
      <c r="AR13" s="13">
        <v>1990</v>
      </c>
      <c r="AS13" s="13">
        <v>165</v>
      </c>
      <c r="AT13" s="13">
        <v>1523</v>
      </c>
      <c r="AU13" s="13">
        <v>1951</v>
      </c>
      <c r="AV13" s="13">
        <v>493</v>
      </c>
      <c r="AW13" s="13">
        <v>485</v>
      </c>
      <c r="AX13" s="13">
        <v>0</v>
      </c>
      <c r="AY13" s="13">
        <v>0</v>
      </c>
      <c r="AZ13" s="11"/>
      <c r="BA13" s="12" t="s">
        <v>97</v>
      </c>
      <c r="BB13" s="13">
        <v>9</v>
      </c>
      <c r="BC13" s="13">
        <v>798</v>
      </c>
      <c r="BD13" s="13">
        <v>495</v>
      </c>
      <c r="BE13" s="13">
        <v>0</v>
      </c>
      <c r="BF13" s="13">
        <v>80508</v>
      </c>
      <c r="BG13" s="13">
        <v>0</v>
      </c>
      <c r="BH13" s="13">
        <v>54</v>
      </c>
      <c r="BI13" s="13">
        <v>28790</v>
      </c>
      <c r="BJ13" s="13">
        <v>0</v>
      </c>
      <c r="BK13" s="13">
        <v>14</v>
      </c>
      <c r="BL13" s="13">
        <v>0</v>
      </c>
    </row>
    <row r="14" spans="1:64" x14ac:dyDescent="0.3">
      <c r="A14" s="11" t="s">
        <v>69</v>
      </c>
      <c r="B14" s="12" t="s">
        <v>96</v>
      </c>
      <c r="C14" s="13">
        <v>314.60000000000002</v>
      </c>
      <c r="D14" s="13">
        <v>12025.12</v>
      </c>
      <c r="E14" s="13">
        <v>1463.0840000000001</v>
      </c>
      <c r="F14" s="13">
        <v>28553.917000000001</v>
      </c>
      <c r="G14" s="13">
        <v>176.7</v>
      </c>
      <c r="H14" s="13">
        <v>14.450000000000001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1" t="s">
        <v>69</v>
      </c>
      <c r="O14" s="12" t="s">
        <v>96</v>
      </c>
      <c r="P14" s="13">
        <v>274.95</v>
      </c>
      <c r="Q14" s="13">
        <v>6126.0190000000002</v>
      </c>
      <c r="R14" s="13">
        <v>6550.2780000000002</v>
      </c>
      <c r="S14" s="13">
        <v>1510.4</v>
      </c>
      <c r="T14" s="13">
        <v>1548.33</v>
      </c>
      <c r="U14" s="13">
        <v>534</v>
      </c>
      <c r="V14" s="13">
        <v>16447.028999999999</v>
      </c>
      <c r="W14" s="13">
        <v>1391.2730000000001</v>
      </c>
      <c r="X14" s="13">
        <v>13595.429</v>
      </c>
      <c r="Y14" s="13">
        <v>10753.894</v>
      </c>
      <c r="Z14" s="13">
        <v>965.65599999999995</v>
      </c>
      <c r="AA14" s="11" t="s">
        <v>69</v>
      </c>
      <c r="AB14" s="12" t="s">
        <v>96</v>
      </c>
      <c r="AC14" s="13">
        <v>1415.299</v>
      </c>
      <c r="AD14" s="13">
        <v>1771.3020000000001</v>
      </c>
      <c r="AE14" s="13">
        <v>166.267</v>
      </c>
      <c r="AF14" s="13">
        <v>1688.7189999999998</v>
      </c>
      <c r="AG14" s="13">
        <v>0</v>
      </c>
      <c r="AH14" s="13">
        <v>0</v>
      </c>
      <c r="AI14" s="13">
        <v>72</v>
      </c>
      <c r="AJ14" s="13">
        <v>288</v>
      </c>
      <c r="AK14" s="13">
        <v>0</v>
      </c>
      <c r="AL14" s="13">
        <v>186.4</v>
      </c>
      <c r="AM14" s="11" t="s">
        <v>69</v>
      </c>
      <c r="AN14" s="12" t="s">
        <v>96</v>
      </c>
      <c r="AO14" s="13">
        <v>0</v>
      </c>
      <c r="AP14" s="13">
        <v>0</v>
      </c>
      <c r="AQ14" s="13">
        <v>168605.37</v>
      </c>
      <c r="AR14" s="13">
        <v>23630.860000000004</v>
      </c>
      <c r="AS14" s="13">
        <v>1166.2</v>
      </c>
      <c r="AT14" s="13">
        <v>1164.0999999999999</v>
      </c>
      <c r="AU14" s="13">
        <v>4256.0499999999993</v>
      </c>
      <c r="AV14" s="13">
        <v>6022.4889999999996</v>
      </c>
      <c r="AW14" s="13">
        <v>523.46699999999998</v>
      </c>
      <c r="AX14" s="13">
        <v>0</v>
      </c>
      <c r="AY14" s="13">
        <v>43.47</v>
      </c>
      <c r="AZ14" s="11" t="s">
        <v>69</v>
      </c>
      <c r="BA14" s="12" t="s">
        <v>96</v>
      </c>
      <c r="BB14" s="13">
        <v>0</v>
      </c>
      <c r="BC14" s="13">
        <v>244.03</v>
      </c>
      <c r="BD14" s="13">
        <v>200.70899999999997</v>
      </c>
      <c r="BE14" s="13">
        <v>0</v>
      </c>
      <c r="BF14" s="13">
        <v>54563.516000000003</v>
      </c>
      <c r="BG14" s="13">
        <v>692</v>
      </c>
      <c r="BH14" s="13">
        <v>0</v>
      </c>
      <c r="BI14" s="13">
        <v>74</v>
      </c>
      <c r="BJ14" s="13">
        <v>0</v>
      </c>
      <c r="BK14" s="13">
        <v>0</v>
      </c>
      <c r="BL14" s="13">
        <v>0</v>
      </c>
    </row>
    <row r="15" spans="1:64" x14ac:dyDescent="0.3">
      <c r="A15" s="11"/>
      <c r="B15" s="12" t="s">
        <v>97</v>
      </c>
      <c r="C15" s="13">
        <v>301.56299999999999</v>
      </c>
      <c r="D15" s="13">
        <v>13139.148999999999</v>
      </c>
      <c r="E15" s="13">
        <v>731.28499999999997</v>
      </c>
      <c r="F15" s="13">
        <v>30565.460999999999</v>
      </c>
      <c r="G15" s="13">
        <v>99.462999999999994</v>
      </c>
      <c r="H15" s="13">
        <v>12.348000000000001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1"/>
      <c r="O15" s="12" t="s">
        <v>97</v>
      </c>
      <c r="P15" s="13">
        <v>296.5</v>
      </c>
      <c r="Q15" s="13">
        <v>6745.44</v>
      </c>
      <c r="R15" s="13">
        <v>5644.8280000000004</v>
      </c>
      <c r="S15" s="13">
        <v>3022.4</v>
      </c>
      <c r="T15" s="13">
        <v>1684.2399999999998</v>
      </c>
      <c r="U15" s="13">
        <v>857.57100000000003</v>
      </c>
      <c r="V15" s="13">
        <v>16302.893999999998</v>
      </c>
      <c r="W15" s="13">
        <v>2304.1299999999997</v>
      </c>
      <c r="X15" s="13">
        <v>13133.764999999999</v>
      </c>
      <c r="Y15" s="13">
        <v>2009.7700000000002</v>
      </c>
      <c r="Z15" s="13">
        <v>914.79200000000003</v>
      </c>
      <c r="AA15" s="11"/>
      <c r="AB15" s="12" t="s">
        <v>97</v>
      </c>
      <c r="AC15" s="13">
        <v>1398.8690000000001</v>
      </c>
      <c r="AD15" s="13">
        <v>947.13499999999999</v>
      </c>
      <c r="AE15" s="13">
        <v>166.405</v>
      </c>
      <c r="AF15" s="13">
        <v>1486.191</v>
      </c>
      <c r="AG15" s="13">
        <v>0</v>
      </c>
      <c r="AH15" s="13">
        <v>0</v>
      </c>
      <c r="AI15" s="13">
        <v>81.519000000000005</v>
      </c>
      <c r="AJ15" s="13">
        <v>287.238</v>
      </c>
      <c r="AK15" s="13">
        <v>0</v>
      </c>
      <c r="AL15" s="13">
        <v>10.5</v>
      </c>
      <c r="AM15" s="11"/>
      <c r="AN15" s="12" t="s">
        <v>97</v>
      </c>
      <c r="AO15" s="13">
        <v>0</v>
      </c>
      <c r="AP15" s="13">
        <v>0</v>
      </c>
      <c r="AQ15" s="13">
        <v>185140.13099999999</v>
      </c>
      <c r="AR15" s="13">
        <v>18990.210999999999</v>
      </c>
      <c r="AS15" s="13">
        <v>1358.8600000000001</v>
      </c>
      <c r="AT15" s="13">
        <v>1014.143</v>
      </c>
      <c r="AU15" s="13">
        <v>2666.7730000000001</v>
      </c>
      <c r="AV15" s="13">
        <v>6427.4269999999997</v>
      </c>
      <c r="AW15" s="13">
        <v>796.73100000000011</v>
      </c>
      <c r="AX15" s="13">
        <v>0</v>
      </c>
      <c r="AY15" s="13">
        <v>165.78</v>
      </c>
      <c r="AZ15" s="11"/>
      <c r="BA15" s="12" t="s">
        <v>97</v>
      </c>
      <c r="BB15" s="13">
        <v>0</v>
      </c>
      <c r="BC15" s="13">
        <v>231.08900000000003</v>
      </c>
      <c r="BD15" s="13">
        <v>189.029</v>
      </c>
      <c r="BE15" s="13">
        <v>0</v>
      </c>
      <c r="BF15" s="13">
        <v>56671.194999999992</v>
      </c>
      <c r="BG15" s="13">
        <v>957.2199999999998</v>
      </c>
      <c r="BH15" s="13">
        <v>0</v>
      </c>
      <c r="BI15" s="13">
        <v>1706.3780000000002</v>
      </c>
      <c r="BJ15" s="13">
        <v>0</v>
      </c>
      <c r="BK15" s="13">
        <v>0</v>
      </c>
      <c r="BL15" s="13">
        <v>0</v>
      </c>
    </row>
    <row r="16" spans="1:64" x14ac:dyDescent="0.3">
      <c r="A16" s="11" t="s">
        <v>70</v>
      </c>
      <c r="B16" s="12" t="s">
        <v>96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1" t="s">
        <v>70</v>
      </c>
      <c r="O16" s="12" t="s">
        <v>96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1" t="s">
        <v>70</v>
      </c>
      <c r="AB16" s="12" t="s">
        <v>96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1" t="s">
        <v>70</v>
      </c>
      <c r="AN16" s="12" t="s">
        <v>96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1" t="s">
        <v>70</v>
      </c>
      <c r="BA16" s="12" t="s">
        <v>96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</row>
    <row r="17" spans="1:64" x14ac:dyDescent="0.3">
      <c r="A17" s="11"/>
      <c r="B17" s="12" t="s">
        <v>97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1"/>
      <c r="O17" s="12" t="s">
        <v>97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1"/>
      <c r="AB17" s="12" t="s">
        <v>97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1"/>
      <c r="AN17" s="12" t="s">
        <v>97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1"/>
      <c r="BA17" s="12" t="s">
        <v>97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</row>
    <row r="18" spans="1:64" x14ac:dyDescent="0.3">
      <c r="A18" s="11" t="s">
        <v>71</v>
      </c>
      <c r="B18" s="12" t="s">
        <v>96</v>
      </c>
      <c r="C18" s="13">
        <v>40</v>
      </c>
      <c r="D18" s="13">
        <v>3501.4639999999999</v>
      </c>
      <c r="E18" s="13">
        <v>17885.569999999996</v>
      </c>
      <c r="F18" s="13">
        <v>578.65</v>
      </c>
      <c r="G18" s="13">
        <v>0</v>
      </c>
      <c r="H18" s="13">
        <v>137.69999999999999</v>
      </c>
      <c r="I18" s="13">
        <v>0</v>
      </c>
      <c r="J18" s="13">
        <v>11965</v>
      </c>
      <c r="K18" s="13">
        <v>0</v>
      </c>
      <c r="L18" s="13">
        <v>0</v>
      </c>
      <c r="M18" s="13">
        <v>0</v>
      </c>
      <c r="N18" s="11" t="s">
        <v>71</v>
      </c>
      <c r="O18" s="12" t="s">
        <v>96</v>
      </c>
      <c r="P18" s="13">
        <v>514</v>
      </c>
      <c r="Q18" s="13">
        <v>2320</v>
      </c>
      <c r="R18" s="13">
        <v>2854.8</v>
      </c>
      <c r="S18" s="13">
        <v>3583</v>
      </c>
      <c r="T18" s="13">
        <v>0</v>
      </c>
      <c r="U18" s="13">
        <v>2545.5</v>
      </c>
      <c r="V18" s="13">
        <v>33009</v>
      </c>
      <c r="W18" s="13">
        <v>3268.12</v>
      </c>
      <c r="X18" s="13">
        <v>10990.774000000001</v>
      </c>
      <c r="Y18" s="13">
        <v>173.834</v>
      </c>
      <c r="Z18" s="13">
        <v>2007.4909999999998</v>
      </c>
      <c r="AA18" s="11" t="s">
        <v>71</v>
      </c>
      <c r="AB18" s="12" t="s">
        <v>96</v>
      </c>
      <c r="AC18" s="13">
        <v>1790.0329999999999</v>
      </c>
      <c r="AD18" s="13">
        <v>186.22000000000003</v>
      </c>
      <c r="AE18" s="13">
        <v>785.63799999999992</v>
      </c>
      <c r="AF18" s="13">
        <v>3543.799</v>
      </c>
      <c r="AG18" s="13">
        <v>399.62</v>
      </c>
      <c r="AH18" s="13">
        <v>0</v>
      </c>
      <c r="AI18" s="13">
        <v>0</v>
      </c>
      <c r="AJ18" s="13">
        <v>463.5</v>
      </c>
      <c r="AK18" s="13">
        <v>2173.5</v>
      </c>
      <c r="AL18" s="13">
        <v>13405</v>
      </c>
      <c r="AM18" s="11" t="s">
        <v>71</v>
      </c>
      <c r="AN18" s="12" t="s">
        <v>96</v>
      </c>
      <c r="AO18" s="13">
        <v>0</v>
      </c>
      <c r="AP18" s="13">
        <v>0</v>
      </c>
      <c r="AQ18" s="13">
        <v>123090.39</v>
      </c>
      <c r="AR18" s="13">
        <v>12625.634000000002</v>
      </c>
      <c r="AS18" s="13">
        <v>0</v>
      </c>
      <c r="AT18" s="13">
        <v>1197</v>
      </c>
      <c r="AU18" s="13">
        <v>5995</v>
      </c>
      <c r="AV18" s="13">
        <v>4375.5779999999995</v>
      </c>
      <c r="AW18" s="13">
        <v>4523.84</v>
      </c>
      <c r="AX18" s="13">
        <v>0</v>
      </c>
      <c r="AY18" s="13">
        <v>978.95</v>
      </c>
      <c r="AZ18" s="11" t="s">
        <v>71</v>
      </c>
      <c r="BA18" s="12" t="s">
        <v>96</v>
      </c>
      <c r="BB18" s="13">
        <v>0</v>
      </c>
      <c r="BC18" s="13">
        <v>230</v>
      </c>
      <c r="BD18" s="13">
        <v>226</v>
      </c>
      <c r="BE18" s="13">
        <v>0</v>
      </c>
      <c r="BF18" s="13">
        <v>67097.42</v>
      </c>
      <c r="BG18" s="13">
        <v>0</v>
      </c>
      <c r="BH18" s="13">
        <v>13634</v>
      </c>
      <c r="BI18" s="13">
        <v>17233</v>
      </c>
      <c r="BJ18" s="13">
        <v>0</v>
      </c>
      <c r="BK18" s="13">
        <v>0</v>
      </c>
      <c r="BL18" s="13">
        <v>0</v>
      </c>
    </row>
    <row r="19" spans="1:64" x14ac:dyDescent="0.3">
      <c r="A19" s="11"/>
      <c r="B19" s="12" t="s">
        <v>97</v>
      </c>
      <c r="C19" s="13">
        <v>0</v>
      </c>
      <c r="D19" s="13">
        <v>4121.0590000000002</v>
      </c>
      <c r="E19" s="13">
        <v>20681.5</v>
      </c>
      <c r="F19" s="13">
        <v>467.8</v>
      </c>
      <c r="G19" s="13">
        <v>0</v>
      </c>
      <c r="H19" s="13">
        <v>421.1</v>
      </c>
      <c r="I19" s="13">
        <v>0</v>
      </c>
      <c r="J19" s="13">
        <v>3772</v>
      </c>
      <c r="K19" s="13">
        <v>0</v>
      </c>
      <c r="L19" s="13">
        <v>0</v>
      </c>
      <c r="M19" s="13">
        <v>0</v>
      </c>
      <c r="N19" s="11"/>
      <c r="O19" s="12" t="s">
        <v>97</v>
      </c>
      <c r="P19" s="13">
        <v>291</v>
      </c>
      <c r="Q19" s="13">
        <v>2382</v>
      </c>
      <c r="R19" s="13">
        <v>1628.7</v>
      </c>
      <c r="S19" s="13">
        <v>3498</v>
      </c>
      <c r="T19" s="13">
        <v>0</v>
      </c>
      <c r="U19" s="13">
        <v>2659.5</v>
      </c>
      <c r="V19" s="13">
        <v>28902.2</v>
      </c>
      <c r="W19" s="13">
        <v>5657.5</v>
      </c>
      <c r="X19" s="13">
        <v>9291.4</v>
      </c>
      <c r="Y19" s="13">
        <v>157.30000000000001</v>
      </c>
      <c r="Z19" s="13">
        <v>1692.7</v>
      </c>
      <c r="AA19" s="11"/>
      <c r="AB19" s="12" t="s">
        <v>97</v>
      </c>
      <c r="AC19" s="13">
        <v>2007.1</v>
      </c>
      <c r="AD19" s="13">
        <v>290.7</v>
      </c>
      <c r="AE19" s="13">
        <v>809.6</v>
      </c>
      <c r="AF19" s="13">
        <v>6081.5</v>
      </c>
      <c r="AG19" s="13">
        <v>418.7</v>
      </c>
      <c r="AH19" s="13">
        <v>0</v>
      </c>
      <c r="AI19" s="13">
        <v>0</v>
      </c>
      <c r="AJ19" s="13">
        <v>311</v>
      </c>
      <c r="AK19" s="13">
        <v>1432</v>
      </c>
      <c r="AL19" s="13">
        <v>14110</v>
      </c>
      <c r="AM19" s="11"/>
      <c r="AN19" s="12" t="s">
        <v>97</v>
      </c>
      <c r="AO19" s="13">
        <v>0</v>
      </c>
      <c r="AP19" s="13">
        <v>0</v>
      </c>
      <c r="AQ19" s="13">
        <v>143853.5</v>
      </c>
      <c r="AR19" s="13">
        <v>13380.9</v>
      </c>
      <c r="AS19" s="13">
        <v>9.9</v>
      </c>
      <c r="AT19" s="13">
        <v>2069</v>
      </c>
      <c r="AU19" s="13">
        <v>6396.5</v>
      </c>
      <c r="AV19" s="13">
        <v>4131</v>
      </c>
      <c r="AW19" s="13">
        <v>6670.25</v>
      </c>
      <c r="AX19" s="13">
        <v>0</v>
      </c>
      <c r="AY19" s="13">
        <v>864.8900000000001</v>
      </c>
      <c r="AZ19" s="11"/>
      <c r="BA19" s="12" t="s">
        <v>97</v>
      </c>
      <c r="BB19" s="13">
        <v>0</v>
      </c>
      <c r="BC19" s="13">
        <v>1321</v>
      </c>
      <c r="BD19" s="13">
        <v>306</v>
      </c>
      <c r="BE19" s="13">
        <v>0</v>
      </c>
      <c r="BF19" s="13">
        <v>57199.487000000001</v>
      </c>
      <c r="BG19" s="13">
        <v>0</v>
      </c>
      <c r="BH19" s="13">
        <v>13019</v>
      </c>
      <c r="BI19" s="13">
        <v>37179</v>
      </c>
      <c r="BJ19" s="13">
        <v>0</v>
      </c>
      <c r="BK19" s="13">
        <v>0</v>
      </c>
      <c r="BL19" s="13">
        <v>0</v>
      </c>
    </row>
    <row r="20" spans="1:64" x14ac:dyDescent="0.3">
      <c r="A20" s="11" t="s">
        <v>72</v>
      </c>
      <c r="B20" s="12" t="s">
        <v>96</v>
      </c>
      <c r="C20" s="13">
        <v>93</v>
      </c>
      <c r="D20" s="13">
        <v>90.3</v>
      </c>
      <c r="E20" s="13">
        <v>4748.41</v>
      </c>
      <c r="F20" s="13">
        <v>0</v>
      </c>
      <c r="G20" s="13">
        <v>1855.69</v>
      </c>
      <c r="H20" s="13">
        <v>175.48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1" t="s">
        <v>72</v>
      </c>
      <c r="O20" s="12" t="s">
        <v>96</v>
      </c>
      <c r="P20" s="13">
        <v>196</v>
      </c>
      <c r="Q20" s="13">
        <v>1127</v>
      </c>
      <c r="R20" s="13">
        <v>12218.938999999998</v>
      </c>
      <c r="S20" s="13">
        <v>27</v>
      </c>
      <c r="T20" s="13">
        <v>167.63</v>
      </c>
      <c r="U20" s="13">
        <v>6</v>
      </c>
      <c r="V20" s="13">
        <v>8243</v>
      </c>
      <c r="W20" s="13">
        <v>388.80200000000002</v>
      </c>
      <c r="X20" s="13">
        <v>298.26499999999999</v>
      </c>
      <c r="Y20" s="13">
        <v>122.02800000000001</v>
      </c>
      <c r="Z20" s="13">
        <v>322.91700000000003</v>
      </c>
      <c r="AA20" s="11" t="s">
        <v>72</v>
      </c>
      <c r="AB20" s="12" t="s">
        <v>96</v>
      </c>
      <c r="AC20" s="13">
        <v>0</v>
      </c>
      <c r="AD20" s="13">
        <v>12.119</v>
      </c>
      <c r="AE20" s="13">
        <v>50.004999999999995</v>
      </c>
      <c r="AF20" s="13">
        <v>174.94099999999997</v>
      </c>
      <c r="AG20" s="13">
        <v>0</v>
      </c>
      <c r="AH20" s="13">
        <v>0</v>
      </c>
      <c r="AI20" s="13">
        <v>0</v>
      </c>
      <c r="AJ20" s="13">
        <v>97.64500000000001</v>
      </c>
      <c r="AK20" s="13">
        <v>213.417</v>
      </c>
      <c r="AL20" s="13">
        <v>5471.7929999999997</v>
      </c>
      <c r="AM20" s="11" t="s">
        <v>72</v>
      </c>
      <c r="AN20" s="12" t="s">
        <v>96</v>
      </c>
      <c r="AO20" s="13">
        <v>0</v>
      </c>
      <c r="AP20" s="13">
        <v>0</v>
      </c>
      <c r="AQ20" s="13">
        <v>77935.207999999999</v>
      </c>
      <c r="AR20" s="13">
        <v>0</v>
      </c>
      <c r="AS20" s="13">
        <v>65</v>
      </c>
      <c r="AT20" s="13">
        <v>652.95000000000005</v>
      </c>
      <c r="AU20" s="13">
        <v>7618</v>
      </c>
      <c r="AV20" s="13">
        <v>1.129</v>
      </c>
      <c r="AW20" s="13">
        <v>0</v>
      </c>
      <c r="AX20" s="13">
        <v>0</v>
      </c>
      <c r="AY20" s="13">
        <v>53.56</v>
      </c>
      <c r="AZ20" s="11" t="s">
        <v>72</v>
      </c>
      <c r="BA20" s="12" t="s">
        <v>96</v>
      </c>
      <c r="BB20" s="13">
        <v>0</v>
      </c>
      <c r="BC20" s="13">
        <v>1193.1889999999999</v>
      </c>
      <c r="BD20" s="13">
        <v>979.59999999999991</v>
      </c>
      <c r="BE20" s="13">
        <v>0</v>
      </c>
      <c r="BF20" s="13">
        <v>51509.797999999995</v>
      </c>
      <c r="BG20" s="13">
        <v>0</v>
      </c>
      <c r="BH20" s="13">
        <v>0</v>
      </c>
      <c r="BI20" s="13">
        <v>5470</v>
      </c>
      <c r="BJ20" s="13">
        <v>0</v>
      </c>
      <c r="BK20" s="13">
        <v>0</v>
      </c>
      <c r="BL20" s="13">
        <v>0</v>
      </c>
    </row>
    <row r="21" spans="1:64" x14ac:dyDescent="0.3">
      <c r="A21" s="11"/>
      <c r="B21" s="12" t="s">
        <v>97</v>
      </c>
      <c r="C21" s="13">
        <v>11.9</v>
      </c>
      <c r="D21" s="13">
        <v>25.299999999999997</v>
      </c>
      <c r="E21" s="13">
        <v>1659.75</v>
      </c>
      <c r="F21" s="13">
        <v>0</v>
      </c>
      <c r="G21" s="13">
        <v>421.35</v>
      </c>
      <c r="H21" s="13">
        <v>12.700000000000001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1"/>
      <c r="O21" s="12" t="s">
        <v>97</v>
      </c>
      <c r="P21" s="13">
        <v>53.599999999999994</v>
      </c>
      <c r="Q21" s="13">
        <v>1208.1500000000001</v>
      </c>
      <c r="R21" s="13">
        <v>12230.100000000002</v>
      </c>
      <c r="S21" s="13">
        <v>102.2</v>
      </c>
      <c r="T21" s="13">
        <v>22.5</v>
      </c>
      <c r="U21" s="13">
        <v>17.5</v>
      </c>
      <c r="V21" s="13">
        <v>3963.9</v>
      </c>
      <c r="W21" s="13">
        <v>4336.8999999999996</v>
      </c>
      <c r="X21" s="13">
        <v>298.8</v>
      </c>
      <c r="Y21" s="13">
        <v>36.9</v>
      </c>
      <c r="Z21" s="13">
        <v>187.40000000000003</v>
      </c>
      <c r="AA21" s="11"/>
      <c r="AB21" s="12" t="s">
        <v>97</v>
      </c>
      <c r="AC21" s="13">
        <v>0</v>
      </c>
      <c r="AD21" s="13">
        <v>15.899999999999999</v>
      </c>
      <c r="AE21" s="13">
        <v>52.9</v>
      </c>
      <c r="AF21" s="13">
        <v>106.8</v>
      </c>
      <c r="AG21" s="13">
        <v>0</v>
      </c>
      <c r="AH21" s="13">
        <v>0</v>
      </c>
      <c r="AI21" s="13">
        <v>0</v>
      </c>
      <c r="AJ21" s="13">
        <v>71.2</v>
      </c>
      <c r="AK21" s="13">
        <v>210.69999999999996</v>
      </c>
      <c r="AL21" s="13">
        <v>7120.2</v>
      </c>
      <c r="AM21" s="11"/>
      <c r="AN21" s="12" t="s">
        <v>97</v>
      </c>
      <c r="AO21" s="13">
        <v>0</v>
      </c>
      <c r="AP21" s="13">
        <v>0</v>
      </c>
      <c r="AQ21" s="13">
        <v>126864.2</v>
      </c>
      <c r="AR21" s="13">
        <v>0</v>
      </c>
      <c r="AS21" s="13">
        <v>0</v>
      </c>
      <c r="AT21" s="13">
        <v>160.9</v>
      </c>
      <c r="AU21" s="13">
        <v>5497.2699999999995</v>
      </c>
      <c r="AV21" s="13">
        <v>1.2</v>
      </c>
      <c r="AW21" s="13">
        <v>0</v>
      </c>
      <c r="AX21" s="13">
        <v>0</v>
      </c>
      <c r="AY21" s="13">
        <v>1.6</v>
      </c>
      <c r="AZ21" s="11"/>
      <c r="BA21" s="12" t="s">
        <v>97</v>
      </c>
      <c r="BB21" s="13">
        <v>0</v>
      </c>
      <c r="BC21" s="13">
        <v>379.4</v>
      </c>
      <c r="BD21" s="13">
        <v>72.25</v>
      </c>
      <c r="BE21" s="13">
        <v>0</v>
      </c>
      <c r="BF21" s="13">
        <v>78479.7</v>
      </c>
      <c r="BG21" s="13">
        <v>0</v>
      </c>
      <c r="BH21" s="13">
        <v>0</v>
      </c>
      <c r="BI21" s="13">
        <v>12174.9</v>
      </c>
      <c r="BJ21" s="13">
        <v>0</v>
      </c>
      <c r="BK21" s="13">
        <v>0</v>
      </c>
      <c r="BL21" s="13">
        <v>0</v>
      </c>
    </row>
    <row r="22" spans="1:64" x14ac:dyDescent="0.3">
      <c r="A22" s="11" t="s">
        <v>73</v>
      </c>
      <c r="B22" s="12" t="s">
        <v>96</v>
      </c>
      <c r="C22" s="13">
        <v>0</v>
      </c>
      <c r="D22" s="13">
        <v>25033</v>
      </c>
      <c r="E22" s="13">
        <v>25.8</v>
      </c>
      <c r="F22" s="13">
        <v>19166</v>
      </c>
      <c r="G22" s="13">
        <v>0</v>
      </c>
      <c r="H22" s="13">
        <v>7.8</v>
      </c>
      <c r="I22" s="13">
        <v>0</v>
      </c>
      <c r="J22" s="13">
        <v>0</v>
      </c>
      <c r="K22" s="13">
        <v>155.10000000000002</v>
      </c>
      <c r="L22" s="13">
        <v>0</v>
      </c>
      <c r="M22" s="13">
        <v>0</v>
      </c>
      <c r="N22" s="11" t="s">
        <v>73</v>
      </c>
      <c r="O22" s="12" t="s">
        <v>96</v>
      </c>
      <c r="P22" s="13">
        <v>379</v>
      </c>
      <c r="Q22" s="13">
        <v>9721</v>
      </c>
      <c r="R22" s="13">
        <v>5025</v>
      </c>
      <c r="S22" s="13">
        <v>1260.5</v>
      </c>
      <c r="T22" s="13">
        <v>0</v>
      </c>
      <c r="U22" s="13">
        <v>312.5</v>
      </c>
      <c r="V22" s="13">
        <v>3784</v>
      </c>
      <c r="W22" s="13">
        <v>783</v>
      </c>
      <c r="X22" s="13">
        <v>75113</v>
      </c>
      <c r="Y22" s="13">
        <v>236</v>
      </c>
      <c r="Z22" s="13">
        <v>701.09899999999993</v>
      </c>
      <c r="AA22" s="11" t="s">
        <v>73</v>
      </c>
      <c r="AB22" s="12" t="s">
        <v>96</v>
      </c>
      <c r="AC22" s="13">
        <v>2689</v>
      </c>
      <c r="AD22" s="13">
        <v>475</v>
      </c>
      <c r="AE22" s="13">
        <v>410</v>
      </c>
      <c r="AF22" s="13">
        <v>1118.5</v>
      </c>
      <c r="AG22" s="13">
        <v>211</v>
      </c>
      <c r="AH22" s="13">
        <v>0</v>
      </c>
      <c r="AI22" s="13">
        <v>0</v>
      </c>
      <c r="AJ22" s="13">
        <v>56.599999999999994</v>
      </c>
      <c r="AK22" s="13">
        <v>925.2</v>
      </c>
      <c r="AL22" s="13">
        <v>153</v>
      </c>
      <c r="AM22" s="11" t="s">
        <v>73</v>
      </c>
      <c r="AN22" s="12" t="s">
        <v>96</v>
      </c>
      <c r="AO22" s="13">
        <v>0</v>
      </c>
      <c r="AP22" s="13">
        <v>10408</v>
      </c>
      <c r="AQ22" s="13">
        <v>262202.80000000005</v>
      </c>
      <c r="AR22" s="13">
        <v>17376</v>
      </c>
      <c r="AS22" s="13">
        <v>1648</v>
      </c>
      <c r="AT22" s="13">
        <v>612</v>
      </c>
      <c r="AU22" s="13">
        <v>14239</v>
      </c>
      <c r="AV22" s="13">
        <v>2924</v>
      </c>
      <c r="AW22" s="13">
        <v>4242</v>
      </c>
      <c r="AX22" s="13">
        <v>0</v>
      </c>
      <c r="AY22" s="13">
        <v>428</v>
      </c>
      <c r="AZ22" s="11" t="s">
        <v>73</v>
      </c>
      <c r="BA22" s="12" t="s">
        <v>96</v>
      </c>
      <c r="BB22" s="13">
        <v>0</v>
      </c>
      <c r="BC22" s="13">
        <v>0</v>
      </c>
      <c r="BD22" s="13">
        <v>125</v>
      </c>
      <c r="BE22" s="13">
        <v>0</v>
      </c>
      <c r="BF22" s="13">
        <v>10185</v>
      </c>
      <c r="BG22" s="13">
        <v>3115</v>
      </c>
      <c r="BH22" s="13">
        <v>0</v>
      </c>
      <c r="BI22" s="13">
        <v>9543</v>
      </c>
      <c r="BJ22" s="13">
        <v>0</v>
      </c>
      <c r="BK22" s="13">
        <v>0</v>
      </c>
      <c r="BL22" s="13">
        <v>0</v>
      </c>
    </row>
    <row r="23" spans="1:64" x14ac:dyDescent="0.3">
      <c r="A23" s="11"/>
      <c r="B23" s="12" t="s">
        <v>97</v>
      </c>
      <c r="C23" s="13">
        <v>0</v>
      </c>
      <c r="D23" s="13">
        <v>23196.438000000002</v>
      </c>
      <c r="E23" s="13">
        <v>21.681000000000001</v>
      </c>
      <c r="F23" s="13">
        <v>19444.496999999999</v>
      </c>
      <c r="G23" s="13">
        <v>0</v>
      </c>
      <c r="H23" s="13">
        <v>5.7279999999999998</v>
      </c>
      <c r="I23" s="13">
        <v>0</v>
      </c>
      <c r="J23" s="13">
        <v>0</v>
      </c>
      <c r="K23" s="13">
        <v>148.51400000000001</v>
      </c>
      <c r="L23" s="13">
        <v>0</v>
      </c>
      <c r="M23" s="13">
        <v>0</v>
      </c>
      <c r="N23" s="11"/>
      <c r="O23" s="12" t="s">
        <v>97</v>
      </c>
      <c r="P23" s="13">
        <v>327.85199999999998</v>
      </c>
      <c r="Q23" s="13">
        <v>8956.6670000000013</v>
      </c>
      <c r="R23" s="13">
        <v>4621.8220000000001</v>
      </c>
      <c r="S23" s="13">
        <v>1063.7159999999999</v>
      </c>
      <c r="T23" s="13">
        <v>10.7</v>
      </c>
      <c r="U23" s="13">
        <v>316.65300000000002</v>
      </c>
      <c r="V23" s="13">
        <v>3399.3980000000001</v>
      </c>
      <c r="W23" s="13">
        <v>762.30200000000002</v>
      </c>
      <c r="X23" s="13">
        <v>71034.005000000005</v>
      </c>
      <c r="Y23" s="13">
        <v>317.44499999999999</v>
      </c>
      <c r="Z23" s="13">
        <v>696.26099999999997</v>
      </c>
      <c r="AA23" s="11"/>
      <c r="AB23" s="12" t="s">
        <v>97</v>
      </c>
      <c r="AC23" s="13">
        <v>2558.9090000000001</v>
      </c>
      <c r="AD23" s="13">
        <v>425.90300000000002</v>
      </c>
      <c r="AE23" s="13">
        <v>377.92200000000003</v>
      </c>
      <c r="AF23" s="13">
        <v>1017.9580000000001</v>
      </c>
      <c r="AG23" s="13">
        <v>188.345</v>
      </c>
      <c r="AH23" s="13">
        <v>0</v>
      </c>
      <c r="AI23" s="13">
        <v>0</v>
      </c>
      <c r="AJ23" s="13">
        <v>49.22</v>
      </c>
      <c r="AK23" s="13">
        <v>845.553</v>
      </c>
      <c r="AL23" s="13">
        <v>139.63999999999999</v>
      </c>
      <c r="AM23" s="11"/>
      <c r="AN23" s="12" t="s">
        <v>97</v>
      </c>
      <c r="AO23" s="13">
        <v>0</v>
      </c>
      <c r="AP23" s="13">
        <v>9917.2270000000008</v>
      </c>
      <c r="AQ23" s="13">
        <v>246106.579</v>
      </c>
      <c r="AR23" s="13">
        <v>16819.938999999998</v>
      </c>
      <c r="AS23" s="13">
        <v>1508.5630000000001</v>
      </c>
      <c r="AT23" s="13">
        <v>539.84500000000003</v>
      </c>
      <c r="AU23" s="13">
        <v>12758.126</v>
      </c>
      <c r="AV23" s="13">
        <v>2703.4579999999996</v>
      </c>
      <c r="AW23" s="13">
        <v>4143.2950000000001</v>
      </c>
      <c r="AX23" s="13">
        <v>0</v>
      </c>
      <c r="AY23" s="13">
        <v>462</v>
      </c>
      <c r="AZ23" s="11"/>
      <c r="BA23" s="12" t="s">
        <v>97</v>
      </c>
      <c r="BB23" s="13">
        <v>0</v>
      </c>
      <c r="BC23" s="13">
        <v>0</v>
      </c>
      <c r="BD23" s="13">
        <v>111.89700000000001</v>
      </c>
      <c r="BE23" s="13">
        <v>0</v>
      </c>
      <c r="BF23" s="13">
        <v>9937.1290000000008</v>
      </c>
      <c r="BG23" s="13">
        <v>3032.625</v>
      </c>
      <c r="BH23" s="13">
        <v>0</v>
      </c>
      <c r="BI23" s="13">
        <v>8343.1680000000015</v>
      </c>
      <c r="BJ23" s="13">
        <v>0</v>
      </c>
      <c r="BK23" s="13">
        <v>0</v>
      </c>
      <c r="BL23" s="13">
        <v>0</v>
      </c>
    </row>
    <row r="24" spans="1:64" x14ac:dyDescent="0.3">
      <c r="A24" s="11" t="s">
        <v>74</v>
      </c>
      <c r="B24" s="12" t="s">
        <v>96</v>
      </c>
      <c r="C24" s="13">
        <v>0</v>
      </c>
      <c r="D24" s="13">
        <v>51307.969000000005</v>
      </c>
      <c r="E24" s="13">
        <v>15.7</v>
      </c>
      <c r="F24" s="13">
        <v>0</v>
      </c>
      <c r="G24" s="13">
        <v>0</v>
      </c>
      <c r="H24" s="13">
        <v>23</v>
      </c>
      <c r="I24" s="13">
        <v>61106.689999999995</v>
      </c>
      <c r="J24" s="13">
        <v>0</v>
      </c>
      <c r="K24" s="13">
        <v>1157.5999999999999</v>
      </c>
      <c r="L24" s="13">
        <v>0</v>
      </c>
      <c r="M24" s="13">
        <v>88.5</v>
      </c>
      <c r="N24" s="11" t="s">
        <v>74</v>
      </c>
      <c r="O24" s="12" t="s">
        <v>96</v>
      </c>
      <c r="P24" s="13">
        <v>44331.01</v>
      </c>
      <c r="Q24" s="13">
        <v>6186.25</v>
      </c>
      <c r="R24" s="13">
        <v>42.139000000000003</v>
      </c>
      <c r="S24" s="13">
        <v>32.4</v>
      </c>
      <c r="T24" s="13">
        <v>0</v>
      </c>
      <c r="U24" s="13">
        <v>27779.38</v>
      </c>
      <c r="V24" s="13">
        <v>72.2</v>
      </c>
      <c r="W24" s="13">
        <v>17662.850000000002</v>
      </c>
      <c r="X24" s="13">
        <v>920.62</v>
      </c>
      <c r="Y24" s="13">
        <v>7496.8</v>
      </c>
      <c r="Z24" s="13">
        <v>96.75</v>
      </c>
      <c r="AA24" s="11" t="s">
        <v>74</v>
      </c>
      <c r="AB24" s="12" t="s">
        <v>96</v>
      </c>
      <c r="AC24" s="13">
        <v>0</v>
      </c>
      <c r="AD24" s="13">
        <v>6.5</v>
      </c>
      <c r="AE24" s="13">
        <v>456.55</v>
      </c>
      <c r="AF24" s="13">
        <v>0</v>
      </c>
      <c r="AG24" s="13">
        <v>42709.75</v>
      </c>
      <c r="AH24" s="13">
        <v>0</v>
      </c>
      <c r="AI24" s="13">
        <v>182597.15</v>
      </c>
      <c r="AJ24" s="13">
        <v>916.68</v>
      </c>
      <c r="AK24" s="13">
        <v>536.29999999999995</v>
      </c>
      <c r="AL24" s="13">
        <v>938.88</v>
      </c>
      <c r="AM24" s="11" t="s">
        <v>74</v>
      </c>
      <c r="AN24" s="12" t="s">
        <v>96</v>
      </c>
      <c r="AO24" s="13">
        <v>4068.6499999999996</v>
      </c>
      <c r="AP24" s="13">
        <v>0</v>
      </c>
      <c r="AQ24" s="13">
        <v>447.07</v>
      </c>
      <c r="AR24" s="13">
        <v>1720.4</v>
      </c>
      <c r="AS24" s="13">
        <v>17648</v>
      </c>
      <c r="AT24" s="13">
        <v>0</v>
      </c>
      <c r="AU24" s="13">
        <v>17.25</v>
      </c>
      <c r="AV24" s="13">
        <v>0</v>
      </c>
      <c r="AW24" s="13">
        <v>0</v>
      </c>
      <c r="AX24" s="13">
        <v>1063.69</v>
      </c>
      <c r="AY24" s="13">
        <v>3.13</v>
      </c>
      <c r="AZ24" s="11" t="s">
        <v>74</v>
      </c>
      <c r="BA24" s="12" t="s">
        <v>96</v>
      </c>
      <c r="BB24" s="13">
        <v>187.19</v>
      </c>
      <c r="BC24" s="13">
        <v>0</v>
      </c>
      <c r="BD24" s="13">
        <v>0</v>
      </c>
      <c r="BE24" s="13">
        <v>0</v>
      </c>
      <c r="BF24" s="13">
        <v>45309.687000000005</v>
      </c>
      <c r="BG24" s="13">
        <v>6980</v>
      </c>
      <c r="BH24" s="13">
        <v>0</v>
      </c>
      <c r="BI24" s="13">
        <v>0</v>
      </c>
      <c r="BJ24" s="13">
        <v>15238.357</v>
      </c>
      <c r="BK24" s="13">
        <v>0</v>
      </c>
      <c r="BL24" s="13">
        <v>51</v>
      </c>
    </row>
    <row r="25" spans="1:64" x14ac:dyDescent="0.3">
      <c r="A25" s="11"/>
      <c r="B25" s="12" t="s">
        <v>97</v>
      </c>
      <c r="C25" s="13">
        <v>0</v>
      </c>
      <c r="D25" s="13">
        <v>41422.089999999997</v>
      </c>
      <c r="E25" s="13">
        <v>34.299999999999997</v>
      </c>
      <c r="F25" s="13">
        <v>0</v>
      </c>
      <c r="G25" s="13">
        <v>0</v>
      </c>
      <c r="H25" s="13">
        <v>0</v>
      </c>
      <c r="I25" s="13">
        <v>59262.239999999998</v>
      </c>
      <c r="J25" s="13">
        <v>0</v>
      </c>
      <c r="K25" s="13">
        <v>1487.1499999999999</v>
      </c>
      <c r="L25" s="13">
        <v>0</v>
      </c>
      <c r="M25" s="13">
        <v>44.18</v>
      </c>
      <c r="N25" s="11"/>
      <c r="O25" s="12" t="s">
        <v>97</v>
      </c>
      <c r="P25" s="13">
        <v>44234.8</v>
      </c>
      <c r="Q25" s="13">
        <v>2843.45</v>
      </c>
      <c r="R25" s="13">
        <v>78.87</v>
      </c>
      <c r="S25" s="13">
        <v>142.80000000000001</v>
      </c>
      <c r="T25" s="13">
        <v>22.1</v>
      </c>
      <c r="U25" s="13">
        <v>26393.88</v>
      </c>
      <c r="V25" s="13">
        <v>231.5</v>
      </c>
      <c r="W25" s="13">
        <v>15662.919999999998</v>
      </c>
      <c r="X25" s="13">
        <v>902.1</v>
      </c>
      <c r="Y25" s="13">
        <v>8002.9569999999994</v>
      </c>
      <c r="Z25" s="13">
        <v>84.9</v>
      </c>
      <c r="AA25" s="11"/>
      <c r="AB25" s="12" t="s">
        <v>97</v>
      </c>
      <c r="AC25" s="13">
        <v>0</v>
      </c>
      <c r="AD25" s="13">
        <v>9.5</v>
      </c>
      <c r="AE25" s="13">
        <v>692.8</v>
      </c>
      <c r="AF25" s="13">
        <v>0</v>
      </c>
      <c r="AG25" s="13">
        <v>41799.199999999997</v>
      </c>
      <c r="AH25" s="13">
        <v>0</v>
      </c>
      <c r="AI25" s="13">
        <v>212649.91</v>
      </c>
      <c r="AJ25" s="13">
        <v>848.48</v>
      </c>
      <c r="AK25" s="13">
        <v>547.5</v>
      </c>
      <c r="AL25" s="13">
        <v>926.94899999999996</v>
      </c>
      <c r="AM25" s="11"/>
      <c r="AN25" s="12" t="s">
        <v>97</v>
      </c>
      <c r="AO25" s="13">
        <v>4478.45</v>
      </c>
      <c r="AP25" s="13">
        <v>0</v>
      </c>
      <c r="AQ25" s="13">
        <v>399.45</v>
      </c>
      <c r="AR25" s="13">
        <v>1515</v>
      </c>
      <c r="AS25" s="13">
        <v>5882.1</v>
      </c>
      <c r="AT25" s="13">
        <v>0</v>
      </c>
      <c r="AU25" s="13">
        <v>0</v>
      </c>
      <c r="AV25" s="13">
        <v>0</v>
      </c>
      <c r="AW25" s="13">
        <v>0</v>
      </c>
      <c r="AX25" s="13">
        <v>740.83999999999992</v>
      </c>
      <c r="AY25" s="13">
        <v>18.899999999999999</v>
      </c>
      <c r="AZ25" s="11"/>
      <c r="BA25" s="12" t="s">
        <v>97</v>
      </c>
      <c r="BB25" s="13">
        <v>95.65</v>
      </c>
      <c r="BC25" s="13">
        <v>0</v>
      </c>
      <c r="BD25" s="13">
        <v>0</v>
      </c>
      <c r="BE25" s="13">
        <v>0</v>
      </c>
      <c r="BF25" s="13">
        <v>44066.01</v>
      </c>
      <c r="BG25" s="13">
        <v>0</v>
      </c>
      <c r="BH25" s="13">
        <v>0</v>
      </c>
      <c r="BI25" s="13">
        <v>0</v>
      </c>
      <c r="BJ25" s="13">
        <v>6931.4699999999993</v>
      </c>
      <c r="BK25" s="13">
        <v>0</v>
      </c>
      <c r="BL25" s="13">
        <v>0</v>
      </c>
    </row>
    <row r="26" spans="1:64" x14ac:dyDescent="0.3">
      <c r="A26" s="11" t="s">
        <v>75</v>
      </c>
      <c r="B26" s="12" t="s">
        <v>96</v>
      </c>
      <c r="C26" s="13">
        <v>0</v>
      </c>
      <c r="D26" s="13">
        <v>17484.560000000005</v>
      </c>
      <c r="E26" s="13">
        <v>223.3</v>
      </c>
      <c r="F26" s="13">
        <v>516.69999999999993</v>
      </c>
      <c r="G26" s="13">
        <v>0</v>
      </c>
      <c r="H26" s="13">
        <v>0</v>
      </c>
      <c r="I26" s="13">
        <v>0</v>
      </c>
      <c r="J26" s="13">
        <v>2134.8999999999996</v>
      </c>
      <c r="K26" s="13">
        <v>745.7</v>
      </c>
      <c r="L26" s="13">
        <v>0</v>
      </c>
      <c r="M26" s="13">
        <v>0</v>
      </c>
      <c r="N26" s="11" t="s">
        <v>75</v>
      </c>
      <c r="O26" s="12" t="s">
        <v>96</v>
      </c>
      <c r="P26" s="13">
        <v>23.8</v>
      </c>
      <c r="Q26" s="13">
        <v>1288</v>
      </c>
      <c r="R26" s="13">
        <v>16180.1</v>
      </c>
      <c r="S26" s="13">
        <v>14626.9</v>
      </c>
      <c r="T26" s="13">
        <v>128.80000000000001</v>
      </c>
      <c r="U26" s="13">
        <v>1412.5</v>
      </c>
      <c r="V26" s="13">
        <v>58973.3</v>
      </c>
      <c r="W26" s="13">
        <v>18062.61</v>
      </c>
      <c r="X26" s="13">
        <v>67771.87</v>
      </c>
      <c r="Y26" s="13">
        <v>715.3</v>
      </c>
      <c r="Z26" s="13">
        <v>3408.8900000000003</v>
      </c>
      <c r="AA26" s="11" t="s">
        <v>75</v>
      </c>
      <c r="AB26" s="12" t="s">
        <v>96</v>
      </c>
      <c r="AC26" s="13">
        <v>161087.25</v>
      </c>
      <c r="AD26" s="13">
        <v>4295.71</v>
      </c>
      <c r="AE26" s="13">
        <v>1220.4000000000001</v>
      </c>
      <c r="AF26" s="13">
        <v>93331.8</v>
      </c>
      <c r="AG26" s="13">
        <v>11473.75</v>
      </c>
      <c r="AH26" s="13">
        <v>22568.519999999997</v>
      </c>
      <c r="AI26" s="13">
        <v>0</v>
      </c>
      <c r="AJ26" s="13">
        <v>104.39999999999999</v>
      </c>
      <c r="AK26" s="13">
        <v>134.69999999999999</v>
      </c>
      <c r="AL26" s="13">
        <v>168</v>
      </c>
      <c r="AM26" s="11" t="s">
        <v>75</v>
      </c>
      <c r="AN26" s="12" t="s">
        <v>96</v>
      </c>
      <c r="AO26" s="13">
        <v>0</v>
      </c>
      <c r="AP26" s="13">
        <v>0</v>
      </c>
      <c r="AQ26" s="13">
        <v>172606.51999999996</v>
      </c>
      <c r="AR26" s="13">
        <v>34298.400000000001</v>
      </c>
      <c r="AS26" s="13">
        <v>0</v>
      </c>
      <c r="AT26" s="13">
        <v>139.5</v>
      </c>
      <c r="AU26" s="13">
        <v>4581.2</v>
      </c>
      <c r="AV26" s="13">
        <v>27067.073000000004</v>
      </c>
      <c r="AW26" s="13">
        <v>6468.61</v>
      </c>
      <c r="AX26" s="13">
        <v>0</v>
      </c>
      <c r="AY26" s="13">
        <v>723.75</v>
      </c>
      <c r="AZ26" s="11" t="s">
        <v>75</v>
      </c>
      <c r="BA26" s="12" t="s">
        <v>96</v>
      </c>
      <c r="BB26" s="13">
        <v>0</v>
      </c>
      <c r="BC26" s="13">
        <v>0</v>
      </c>
      <c r="BD26" s="13">
        <v>0</v>
      </c>
      <c r="BE26" s="13">
        <v>0</v>
      </c>
      <c r="BF26" s="13">
        <v>50427.49</v>
      </c>
      <c r="BG26" s="13">
        <v>0</v>
      </c>
      <c r="BH26" s="13">
        <v>2013.9</v>
      </c>
      <c r="BI26" s="13">
        <v>38239.099999999991</v>
      </c>
      <c r="BJ26" s="13">
        <v>0</v>
      </c>
      <c r="BK26" s="13">
        <v>23.198</v>
      </c>
      <c r="BL26" s="13">
        <v>0</v>
      </c>
    </row>
    <row r="27" spans="1:64" x14ac:dyDescent="0.3">
      <c r="A27" s="11"/>
      <c r="B27" s="12" t="s">
        <v>97</v>
      </c>
      <c r="C27" s="13">
        <v>0</v>
      </c>
      <c r="D27" s="13">
        <v>17115.199999999997</v>
      </c>
      <c r="E27" s="13">
        <v>293.39999999999998</v>
      </c>
      <c r="F27" s="13">
        <v>441.9</v>
      </c>
      <c r="G27" s="13">
        <v>0</v>
      </c>
      <c r="H27" s="13">
        <v>0</v>
      </c>
      <c r="I27" s="13">
        <v>0</v>
      </c>
      <c r="J27" s="13">
        <v>1613.8</v>
      </c>
      <c r="K27" s="13">
        <v>861</v>
      </c>
      <c r="L27" s="13">
        <v>0</v>
      </c>
      <c r="M27" s="13">
        <v>0</v>
      </c>
      <c r="N27" s="11"/>
      <c r="O27" s="12" t="s">
        <v>97</v>
      </c>
      <c r="P27" s="13">
        <v>32</v>
      </c>
      <c r="Q27" s="13">
        <v>1659.8</v>
      </c>
      <c r="R27" s="13">
        <v>18042.199999999997</v>
      </c>
      <c r="S27" s="13">
        <v>14803.900000000001</v>
      </c>
      <c r="T27" s="13">
        <v>206</v>
      </c>
      <c r="U27" s="13">
        <v>1343.5</v>
      </c>
      <c r="V27" s="13">
        <v>63444.399999999994</v>
      </c>
      <c r="W27" s="13">
        <v>17418.149999999998</v>
      </c>
      <c r="X27" s="13">
        <v>68905.600000000006</v>
      </c>
      <c r="Y27" s="13">
        <v>814.14999999999986</v>
      </c>
      <c r="Z27" s="13">
        <v>3720.35</v>
      </c>
      <c r="AA27" s="11"/>
      <c r="AB27" s="12" t="s">
        <v>97</v>
      </c>
      <c r="AC27" s="13">
        <v>169871.7</v>
      </c>
      <c r="AD27" s="13">
        <v>3625.1000000000004</v>
      </c>
      <c r="AE27" s="13">
        <v>1125.4000000000001</v>
      </c>
      <c r="AF27" s="13">
        <v>89267.05</v>
      </c>
      <c r="AG27" s="13">
        <v>10690.95</v>
      </c>
      <c r="AH27" s="13">
        <v>20469.8</v>
      </c>
      <c r="AI27" s="13">
        <v>0</v>
      </c>
      <c r="AJ27" s="13">
        <v>107.8</v>
      </c>
      <c r="AK27" s="13">
        <v>264.10000000000002</v>
      </c>
      <c r="AL27" s="13">
        <v>169.6</v>
      </c>
      <c r="AM27" s="11"/>
      <c r="AN27" s="12" t="s">
        <v>97</v>
      </c>
      <c r="AO27" s="13">
        <v>0</v>
      </c>
      <c r="AP27" s="13">
        <v>0</v>
      </c>
      <c r="AQ27" s="13">
        <v>158939.65899999999</v>
      </c>
      <c r="AR27" s="13">
        <v>28225</v>
      </c>
      <c r="AS27" s="13">
        <v>0</v>
      </c>
      <c r="AT27" s="13">
        <v>158.5</v>
      </c>
      <c r="AU27" s="13">
        <v>5069.6000000000004</v>
      </c>
      <c r="AV27" s="13">
        <v>24723.038</v>
      </c>
      <c r="AW27" s="13">
        <v>6816.277</v>
      </c>
      <c r="AX27" s="13">
        <v>0</v>
      </c>
      <c r="AY27" s="13">
        <v>634.25</v>
      </c>
      <c r="AZ27" s="11"/>
      <c r="BA27" s="12" t="s">
        <v>97</v>
      </c>
      <c r="BB27" s="13">
        <v>0</v>
      </c>
      <c r="BC27" s="13">
        <v>0</v>
      </c>
      <c r="BD27" s="13">
        <v>4</v>
      </c>
      <c r="BE27" s="13">
        <v>0</v>
      </c>
      <c r="BF27" s="13">
        <v>49427.999999999985</v>
      </c>
      <c r="BG27" s="13">
        <v>0</v>
      </c>
      <c r="BH27" s="13">
        <v>2278</v>
      </c>
      <c r="BI27" s="13">
        <v>40038.700000000004</v>
      </c>
      <c r="BJ27" s="13">
        <v>0</v>
      </c>
      <c r="BK27" s="13">
        <v>22.109999999999996</v>
      </c>
      <c r="BL27" s="13">
        <v>0</v>
      </c>
    </row>
    <row r="28" spans="1:64" x14ac:dyDescent="0.3">
      <c r="A28" s="11" t="s">
        <v>76</v>
      </c>
      <c r="B28" s="12" t="s">
        <v>96</v>
      </c>
      <c r="C28" s="13">
        <v>0</v>
      </c>
      <c r="D28" s="13">
        <v>12562.199999999999</v>
      </c>
      <c r="E28" s="13">
        <v>78.8</v>
      </c>
      <c r="F28" s="13">
        <v>252348.5</v>
      </c>
      <c r="G28" s="13">
        <v>0</v>
      </c>
      <c r="H28" s="13">
        <v>0</v>
      </c>
      <c r="I28" s="13">
        <v>48801.9</v>
      </c>
      <c r="J28" s="13">
        <v>0</v>
      </c>
      <c r="K28" s="13">
        <v>2428.9499999999998</v>
      </c>
      <c r="L28" s="13">
        <v>4819</v>
      </c>
      <c r="M28" s="13">
        <v>14154.11</v>
      </c>
      <c r="N28" s="11" t="s">
        <v>76</v>
      </c>
      <c r="O28" s="12" t="s">
        <v>96</v>
      </c>
      <c r="P28" s="13">
        <v>1646</v>
      </c>
      <c r="Q28" s="13">
        <v>6208.6</v>
      </c>
      <c r="R28" s="13">
        <v>762.66000000000008</v>
      </c>
      <c r="S28" s="13">
        <v>4167.2</v>
      </c>
      <c r="T28" s="13">
        <v>578</v>
      </c>
      <c r="U28" s="13">
        <v>3090.2</v>
      </c>
      <c r="V28" s="13">
        <v>1764.9</v>
      </c>
      <c r="W28" s="13">
        <v>40306.67</v>
      </c>
      <c r="X28" s="13">
        <v>4359.4760000000006</v>
      </c>
      <c r="Y28" s="13">
        <v>4395.8490000000002</v>
      </c>
      <c r="Z28" s="13">
        <v>1786.0200000000002</v>
      </c>
      <c r="AA28" s="11" t="s">
        <v>76</v>
      </c>
      <c r="AB28" s="12" t="s">
        <v>96</v>
      </c>
      <c r="AC28" s="13">
        <v>11027.2</v>
      </c>
      <c r="AD28" s="13">
        <v>1036.4590000000001</v>
      </c>
      <c r="AE28" s="13">
        <v>167.62900000000002</v>
      </c>
      <c r="AF28" s="13">
        <v>488.459</v>
      </c>
      <c r="AG28" s="13">
        <v>248.66000000000003</v>
      </c>
      <c r="AH28" s="13">
        <v>0</v>
      </c>
      <c r="AI28" s="13">
        <v>21983.97</v>
      </c>
      <c r="AJ28" s="13">
        <v>669.74799999999993</v>
      </c>
      <c r="AK28" s="13">
        <v>74.999000000000009</v>
      </c>
      <c r="AL28" s="13">
        <v>589.18000000000006</v>
      </c>
      <c r="AM28" s="11" t="s">
        <v>76</v>
      </c>
      <c r="AN28" s="12" t="s">
        <v>96</v>
      </c>
      <c r="AO28" s="13">
        <v>0</v>
      </c>
      <c r="AP28" s="13">
        <v>0</v>
      </c>
      <c r="AQ28" s="13">
        <v>214660.5</v>
      </c>
      <c r="AR28" s="13">
        <v>4416.7</v>
      </c>
      <c r="AS28" s="13">
        <v>2066.1000000000004</v>
      </c>
      <c r="AT28" s="13">
        <v>36</v>
      </c>
      <c r="AU28" s="13">
        <v>60</v>
      </c>
      <c r="AV28" s="13">
        <v>76.049000000000007</v>
      </c>
      <c r="AW28" s="13">
        <v>17.46</v>
      </c>
      <c r="AX28" s="13">
        <v>45</v>
      </c>
      <c r="AY28" s="13">
        <v>67</v>
      </c>
      <c r="AZ28" s="11" t="s">
        <v>76</v>
      </c>
      <c r="BA28" s="12" t="s">
        <v>96</v>
      </c>
      <c r="BB28" s="13">
        <v>0</v>
      </c>
      <c r="BC28" s="13">
        <v>0</v>
      </c>
      <c r="BD28" s="13">
        <v>0</v>
      </c>
      <c r="BE28" s="13">
        <v>1739741.2039999999</v>
      </c>
      <c r="BF28" s="13">
        <v>70750.617000000013</v>
      </c>
      <c r="BG28" s="13">
        <v>61305.5</v>
      </c>
      <c r="BH28" s="13">
        <v>0</v>
      </c>
      <c r="BI28" s="13">
        <v>1661.4</v>
      </c>
      <c r="BJ28" s="13">
        <v>0</v>
      </c>
      <c r="BK28" s="13">
        <v>0</v>
      </c>
      <c r="BL28" s="13">
        <v>18304.099999999999</v>
      </c>
    </row>
    <row r="29" spans="1:64" x14ac:dyDescent="0.3">
      <c r="A29" s="11"/>
      <c r="B29" s="12" t="s">
        <v>97</v>
      </c>
      <c r="C29" s="13">
        <v>0</v>
      </c>
      <c r="D29" s="13">
        <v>15959.5</v>
      </c>
      <c r="E29" s="13">
        <v>125</v>
      </c>
      <c r="F29" s="13">
        <v>164613.5</v>
      </c>
      <c r="G29" s="13">
        <v>0</v>
      </c>
      <c r="H29" s="13">
        <v>10</v>
      </c>
      <c r="I29" s="13">
        <v>48638.55</v>
      </c>
      <c r="J29" s="13">
        <v>0</v>
      </c>
      <c r="K29" s="13">
        <v>1494.4999999999998</v>
      </c>
      <c r="L29" s="13">
        <v>0</v>
      </c>
      <c r="M29" s="13">
        <v>6660.6</v>
      </c>
      <c r="N29" s="11"/>
      <c r="O29" s="12" t="s">
        <v>97</v>
      </c>
      <c r="P29" s="13">
        <v>2174.5</v>
      </c>
      <c r="Q29" s="13">
        <v>5526.4</v>
      </c>
      <c r="R29" s="13">
        <v>634.9</v>
      </c>
      <c r="S29" s="13">
        <v>3221.2</v>
      </c>
      <c r="T29" s="13">
        <v>454.3</v>
      </c>
      <c r="U29" s="13">
        <v>6871.3</v>
      </c>
      <c r="V29" s="13">
        <v>1165.2</v>
      </c>
      <c r="W29" s="13">
        <v>39665.578999999998</v>
      </c>
      <c r="X29" s="13">
        <v>4088.3380000000002</v>
      </c>
      <c r="Y29" s="13">
        <v>4327.2300000000005</v>
      </c>
      <c r="Z29" s="13">
        <v>1465.73</v>
      </c>
      <c r="AA29" s="11"/>
      <c r="AB29" s="12" t="s">
        <v>97</v>
      </c>
      <c r="AC29" s="13">
        <v>10724.5</v>
      </c>
      <c r="AD29" s="13">
        <v>944.36900000000003</v>
      </c>
      <c r="AE29" s="13">
        <v>207.209</v>
      </c>
      <c r="AF29" s="13">
        <v>456.76</v>
      </c>
      <c r="AG29" s="13">
        <v>2330.0700000000002</v>
      </c>
      <c r="AH29" s="13">
        <v>0</v>
      </c>
      <c r="AI29" s="13">
        <v>22949.589</v>
      </c>
      <c r="AJ29" s="13">
        <v>643.2890000000001</v>
      </c>
      <c r="AK29" s="13">
        <v>71.97</v>
      </c>
      <c r="AL29" s="13">
        <v>384.57000000000005</v>
      </c>
      <c r="AM29" s="11"/>
      <c r="AN29" s="12" t="s">
        <v>97</v>
      </c>
      <c r="AO29" s="13">
        <v>0</v>
      </c>
      <c r="AP29" s="13">
        <v>0</v>
      </c>
      <c r="AQ29" s="13">
        <v>200009.2</v>
      </c>
      <c r="AR29" s="13">
        <v>5238.7000000000007</v>
      </c>
      <c r="AS29" s="13">
        <v>1132</v>
      </c>
      <c r="AT29" s="13">
        <v>12</v>
      </c>
      <c r="AU29" s="13">
        <v>42</v>
      </c>
      <c r="AV29" s="13">
        <v>60.06</v>
      </c>
      <c r="AW29" s="13">
        <v>20.119</v>
      </c>
      <c r="AX29" s="13">
        <v>154.5</v>
      </c>
      <c r="AY29" s="13">
        <v>86.3</v>
      </c>
      <c r="AZ29" s="11"/>
      <c r="BA29" s="12" t="s">
        <v>97</v>
      </c>
      <c r="BB29" s="13">
        <v>6</v>
      </c>
      <c r="BC29" s="13">
        <v>0</v>
      </c>
      <c r="BD29" s="13">
        <v>0</v>
      </c>
      <c r="BE29" s="14">
        <v>1490703.2690000001</v>
      </c>
      <c r="BF29" s="13">
        <v>68402.950000000012</v>
      </c>
      <c r="BG29" s="13">
        <v>59299</v>
      </c>
      <c r="BH29" s="13">
        <v>0</v>
      </c>
      <c r="BI29" s="13">
        <v>1486.8000000000002</v>
      </c>
      <c r="BJ29" s="13">
        <v>0</v>
      </c>
      <c r="BK29" s="13">
        <v>0</v>
      </c>
      <c r="BL29" s="13">
        <v>18540.8</v>
      </c>
    </row>
    <row r="30" spans="1:64" x14ac:dyDescent="0.3">
      <c r="A30" s="11" t="s">
        <v>77</v>
      </c>
      <c r="B30" s="12" t="s">
        <v>96</v>
      </c>
      <c r="C30" s="13">
        <v>0</v>
      </c>
      <c r="D30" s="13">
        <v>11288</v>
      </c>
      <c r="E30" s="13">
        <v>375</v>
      </c>
      <c r="F30" s="13">
        <v>9502</v>
      </c>
      <c r="G30" s="13">
        <v>0</v>
      </c>
      <c r="H30" s="13">
        <v>0</v>
      </c>
      <c r="I30" s="13">
        <v>385</v>
      </c>
      <c r="J30" s="13">
        <v>0</v>
      </c>
      <c r="K30" s="13">
        <v>52</v>
      </c>
      <c r="L30" s="13">
        <v>0</v>
      </c>
      <c r="M30" s="13">
        <v>8</v>
      </c>
      <c r="N30" s="11" t="s">
        <v>77</v>
      </c>
      <c r="O30" s="12" t="s">
        <v>96</v>
      </c>
      <c r="P30" s="13">
        <v>241</v>
      </c>
      <c r="Q30" s="13">
        <v>100</v>
      </c>
      <c r="R30" s="13">
        <v>460</v>
      </c>
      <c r="S30" s="13">
        <v>71</v>
      </c>
      <c r="T30" s="13">
        <v>0</v>
      </c>
      <c r="U30" s="13">
        <v>1785</v>
      </c>
      <c r="V30" s="13">
        <v>4909</v>
      </c>
      <c r="W30" s="13">
        <v>14971</v>
      </c>
      <c r="X30" s="13">
        <v>20034</v>
      </c>
      <c r="Y30" s="13">
        <v>51732</v>
      </c>
      <c r="Z30" s="13">
        <v>39</v>
      </c>
      <c r="AA30" s="11" t="s">
        <v>77</v>
      </c>
      <c r="AB30" s="12" t="s">
        <v>96</v>
      </c>
      <c r="AC30" s="13">
        <v>0</v>
      </c>
      <c r="AD30" s="13">
        <v>163</v>
      </c>
      <c r="AE30" s="13">
        <v>6715</v>
      </c>
      <c r="AF30" s="13">
        <v>130</v>
      </c>
      <c r="AG30" s="13">
        <v>0</v>
      </c>
      <c r="AH30" s="13">
        <v>0</v>
      </c>
      <c r="AI30" s="13">
        <v>10989</v>
      </c>
      <c r="AJ30" s="13">
        <v>0</v>
      </c>
      <c r="AK30" s="13">
        <v>0</v>
      </c>
      <c r="AL30" s="13">
        <v>0</v>
      </c>
      <c r="AM30" s="11" t="s">
        <v>77</v>
      </c>
      <c r="AN30" s="12" t="s">
        <v>96</v>
      </c>
      <c r="AO30" s="13">
        <v>0</v>
      </c>
      <c r="AP30" s="13">
        <v>0</v>
      </c>
      <c r="AQ30" s="13">
        <v>0</v>
      </c>
      <c r="AR30" s="13">
        <v>1560</v>
      </c>
      <c r="AS30" s="13">
        <v>3404</v>
      </c>
      <c r="AT30" s="13">
        <v>0</v>
      </c>
      <c r="AU30" s="13">
        <v>0</v>
      </c>
      <c r="AV30" s="13">
        <v>0</v>
      </c>
      <c r="AW30" s="13">
        <v>86</v>
      </c>
      <c r="AX30" s="13">
        <v>89</v>
      </c>
      <c r="AY30" s="13">
        <v>107</v>
      </c>
      <c r="AZ30" s="11" t="s">
        <v>77</v>
      </c>
      <c r="BA30" s="12" t="s">
        <v>96</v>
      </c>
      <c r="BB30" s="13">
        <v>65</v>
      </c>
      <c r="BC30" s="13">
        <v>0</v>
      </c>
      <c r="BD30" s="13">
        <v>30</v>
      </c>
      <c r="BE30" s="13">
        <v>702516</v>
      </c>
      <c r="BF30" s="13">
        <v>24626</v>
      </c>
      <c r="BG30" s="13">
        <v>16861</v>
      </c>
      <c r="BH30" s="13">
        <v>0</v>
      </c>
      <c r="BI30" s="13">
        <v>0</v>
      </c>
      <c r="BJ30" s="13">
        <v>4518</v>
      </c>
      <c r="BK30" s="13">
        <v>0</v>
      </c>
      <c r="BL30" s="13">
        <v>1160</v>
      </c>
    </row>
    <row r="31" spans="1:64" x14ac:dyDescent="0.3">
      <c r="A31" s="11"/>
      <c r="B31" s="12" t="s">
        <v>97</v>
      </c>
      <c r="C31" s="13">
        <v>0</v>
      </c>
      <c r="D31" s="13">
        <v>25094</v>
      </c>
      <c r="E31" s="13">
        <v>737</v>
      </c>
      <c r="F31" s="13">
        <v>29720</v>
      </c>
      <c r="G31" s="13">
        <v>0</v>
      </c>
      <c r="H31" s="13">
        <v>5</v>
      </c>
      <c r="I31" s="13">
        <v>479</v>
      </c>
      <c r="J31" s="13">
        <v>0</v>
      </c>
      <c r="K31" s="13">
        <v>30</v>
      </c>
      <c r="L31" s="13">
        <v>0</v>
      </c>
      <c r="M31" s="13">
        <v>0</v>
      </c>
      <c r="N31" s="11"/>
      <c r="O31" s="12" t="s">
        <v>97</v>
      </c>
      <c r="P31" s="13">
        <v>1124</v>
      </c>
      <c r="Q31" s="13">
        <v>277</v>
      </c>
      <c r="R31" s="13">
        <v>165</v>
      </c>
      <c r="S31" s="13">
        <v>65</v>
      </c>
      <c r="T31" s="13">
        <v>0</v>
      </c>
      <c r="U31" s="13">
        <v>2450</v>
      </c>
      <c r="V31" s="13">
        <v>6011</v>
      </c>
      <c r="W31" s="13">
        <v>720</v>
      </c>
      <c r="X31" s="13">
        <v>15475</v>
      </c>
      <c r="Y31" s="13">
        <v>75533</v>
      </c>
      <c r="Z31" s="13">
        <v>65</v>
      </c>
      <c r="AA31" s="11"/>
      <c r="AB31" s="12" t="s">
        <v>97</v>
      </c>
      <c r="AC31" s="13">
        <v>0</v>
      </c>
      <c r="AD31" s="13">
        <v>304</v>
      </c>
      <c r="AE31" s="13">
        <v>15382</v>
      </c>
      <c r="AF31" s="13">
        <v>110</v>
      </c>
      <c r="AG31" s="13">
        <v>0</v>
      </c>
      <c r="AH31" s="13">
        <v>0</v>
      </c>
      <c r="AI31" s="13">
        <v>7246</v>
      </c>
      <c r="AJ31" s="13">
        <v>0</v>
      </c>
      <c r="AK31" s="13">
        <v>0</v>
      </c>
      <c r="AL31" s="13">
        <v>10</v>
      </c>
      <c r="AM31" s="11"/>
      <c r="AN31" s="12" t="s">
        <v>97</v>
      </c>
      <c r="AO31" s="13">
        <v>0</v>
      </c>
      <c r="AP31" s="13">
        <v>0</v>
      </c>
      <c r="AQ31" s="13">
        <v>1900</v>
      </c>
      <c r="AR31" s="13">
        <v>2090</v>
      </c>
      <c r="AS31" s="13">
        <v>4903.5</v>
      </c>
      <c r="AT31" s="13">
        <v>21</v>
      </c>
      <c r="AU31" s="13">
        <v>67.5</v>
      </c>
      <c r="AV31" s="13">
        <v>0</v>
      </c>
      <c r="AW31" s="13">
        <v>47</v>
      </c>
      <c r="AX31" s="13">
        <v>162</v>
      </c>
      <c r="AY31" s="13">
        <v>28</v>
      </c>
      <c r="AZ31" s="11"/>
      <c r="BA31" s="12" t="s">
        <v>97</v>
      </c>
      <c r="BB31" s="13">
        <v>58</v>
      </c>
      <c r="BC31" s="13">
        <v>12</v>
      </c>
      <c r="BD31" s="13">
        <v>6</v>
      </c>
      <c r="BE31" s="14">
        <v>629094.91700000002</v>
      </c>
      <c r="BF31" s="13">
        <v>25325</v>
      </c>
      <c r="BG31" s="13">
        <v>11824</v>
      </c>
      <c r="BH31" s="13">
        <v>0</v>
      </c>
      <c r="BI31" s="13">
        <v>0</v>
      </c>
      <c r="BJ31" s="13">
        <v>1631</v>
      </c>
      <c r="BK31" s="13">
        <v>0</v>
      </c>
      <c r="BL31" s="13">
        <v>2047</v>
      </c>
    </row>
    <row r="32" spans="1:64" x14ac:dyDescent="0.3">
      <c r="A32" s="11" t="s">
        <v>78</v>
      </c>
      <c r="B32" s="12" t="s">
        <v>96</v>
      </c>
      <c r="C32" s="13">
        <v>0.43</v>
      </c>
      <c r="D32" s="13">
        <v>38590.43</v>
      </c>
      <c r="E32" s="13">
        <v>31.7</v>
      </c>
      <c r="F32" s="13">
        <v>0</v>
      </c>
      <c r="G32" s="13">
        <v>1</v>
      </c>
      <c r="H32" s="13">
        <v>4.25</v>
      </c>
      <c r="I32" s="13">
        <v>7082.5</v>
      </c>
      <c r="J32" s="13">
        <v>1841</v>
      </c>
      <c r="K32" s="13">
        <v>2222.9</v>
      </c>
      <c r="L32" s="13">
        <v>0</v>
      </c>
      <c r="M32" s="13">
        <v>796.72</v>
      </c>
      <c r="N32" s="11" t="s">
        <v>78</v>
      </c>
      <c r="O32" s="12" t="s">
        <v>96</v>
      </c>
      <c r="P32" s="13">
        <v>6971.7999999999993</v>
      </c>
      <c r="Q32" s="13">
        <v>2288.4</v>
      </c>
      <c r="R32" s="13">
        <v>726.6</v>
      </c>
      <c r="S32" s="13">
        <v>1687.2</v>
      </c>
      <c r="T32" s="13">
        <v>3461.74</v>
      </c>
      <c r="U32" s="13">
        <v>3598</v>
      </c>
      <c r="V32" s="13">
        <v>9562.6</v>
      </c>
      <c r="W32" s="13">
        <v>23475.800000000003</v>
      </c>
      <c r="X32" s="13">
        <v>932.3900000000001</v>
      </c>
      <c r="Y32" s="13">
        <v>7360.6</v>
      </c>
      <c r="Z32" s="13">
        <v>388.5</v>
      </c>
      <c r="AA32" s="11" t="s">
        <v>78</v>
      </c>
      <c r="AB32" s="12" t="s">
        <v>96</v>
      </c>
      <c r="AC32" s="13">
        <v>0</v>
      </c>
      <c r="AD32" s="13">
        <v>367</v>
      </c>
      <c r="AE32" s="13">
        <v>0</v>
      </c>
      <c r="AF32" s="13">
        <v>278.39999999999998</v>
      </c>
      <c r="AG32" s="13">
        <v>53808.3</v>
      </c>
      <c r="AH32" s="13">
        <v>0</v>
      </c>
      <c r="AI32" s="13">
        <v>45536.649999999994</v>
      </c>
      <c r="AJ32" s="13">
        <v>49444.66</v>
      </c>
      <c r="AK32" s="13">
        <v>10447.900000000001</v>
      </c>
      <c r="AL32" s="13">
        <v>5694.2999999999993</v>
      </c>
      <c r="AM32" s="11" t="s">
        <v>78</v>
      </c>
      <c r="AN32" s="12" t="s">
        <v>96</v>
      </c>
      <c r="AO32" s="13">
        <v>178</v>
      </c>
      <c r="AP32" s="13">
        <v>0</v>
      </c>
      <c r="AQ32" s="13">
        <v>49031.299999999996</v>
      </c>
      <c r="AR32" s="13">
        <v>10326.5</v>
      </c>
      <c r="AS32" s="13">
        <v>52968.59</v>
      </c>
      <c r="AT32" s="13">
        <v>32.099999999999994</v>
      </c>
      <c r="AU32" s="13">
        <v>182.60000000000002</v>
      </c>
      <c r="AV32" s="13">
        <v>0</v>
      </c>
      <c r="AW32" s="13">
        <v>0</v>
      </c>
      <c r="AX32" s="13">
        <v>4713</v>
      </c>
      <c r="AY32" s="13">
        <v>1145.4000000000001</v>
      </c>
      <c r="AZ32" s="11" t="s">
        <v>78</v>
      </c>
      <c r="BA32" s="12" t="s">
        <v>96</v>
      </c>
      <c r="BB32" s="13">
        <v>10.5</v>
      </c>
      <c r="BC32" s="13">
        <v>4</v>
      </c>
      <c r="BD32" s="13">
        <v>0</v>
      </c>
      <c r="BE32" s="13">
        <v>472847.98999999993</v>
      </c>
      <c r="BF32" s="13">
        <v>87361.52</v>
      </c>
      <c r="BG32" s="13">
        <v>174276.49</v>
      </c>
      <c r="BH32" s="13">
        <v>0</v>
      </c>
      <c r="BI32" s="13">
        <v>0</v>
      </c>
      <c r="BJ32" s="13">
        <v>383.69000000000005</v>
      </c>
      <c r="BK32" s="13">
        <v>0</v>
      </c>
      <c r="BL32" s="13">
        <v>317.5</v>
      </c>
    </row>
    <row r="33" spans="1:64" x14ac:dyDescent="0.3">
      <c r="A33" s="11"/>
      <c r="B33" s="12" t="s">
        <v>97</v>
      </c>
      <c r="C33" s="13">
        <v>9.6</v>
      </c>
      <c r="D33" s="13">
        <v>43385.4</v>
      </c>
      <c r="E33" s="13">
        <v>354.7</v>
      </c>
      <c r="F33" s="13">
        <v>0</v>
      </c>
      <c r="G33" s="13">
        <v>0</v>
      </c>
      <c r="H33" s="13">
        <v>0</v>
      </c>
      <c r="I33" s="13">
        <v>10223</v>
      </c>
      <c r="J33" s="13">
        <v>1342</v>
      </c>
      <c r="K33" s="13">
        <v>2061.7999999999997</v>
      </c>
      <c r="L33" s="13">
        <v>10</v>
      </c>
      <c r="M33" s="13">
        <v>1386.8000000000002</v>
      </c>
      <c r="N33" s="11"/>
      <c r="O33" s="12" t="s">
        <v>97</v>
      </c>
      <c r="P33" s="13">
        <v>8684.6</v>
      </c>
      <c r="Q33" s="13">
        <v>4999.7999999999993</v>
      </c>
      <c r="R33" s="13">
        <v>433.4</v>
      </c>
      <c r="S33" s="13">
        <v>3099</v>
      </c>
      <c r="T33" s="13">
        <v>2074.5</v>
      </c>
      <c r="U33" s="13">
        <v>7000.6</v>
      </c>
      <c r="V33" s="13">
        <v>8926</v>
      </c>
      <c r="W33" s="13">
        <v>21394.799999999999</v>
      </c>
      <c r="X33" s="13">
        <v>939.69999999999982</v>
      </c>
      <c r="Y33" s="13">
        <v>3388.8</v>
      </c>
      <c r="Z33" s="13">
        <v>365.5</v>
      </c>
      <c r="AA33" s="11"/>
      <c r="AB33" s="12" t="s">
        <v>97</v>
      </c>
      <c r="AC33" s="13">
        <v>0</v>
      </c>
      <c r="AD33" s="13">
        <v>719</v>
      </c>
      <c r="AE33" s="13">
        <v>6</v>
      </c>
      <c r="AF33" s="13">
        <v>7836</v>
      </c>
      <c r="AG33" s="13">
        <v>47576.94</v>
      </c>
      <c r="AH33" s="13">
        <v>3732</v>
      </c>
      <c r="AI33" s="13">
        <v>42457.5</v>
      </c>
      <c r="AJ33" s="13">
        <v>43988.4</v>
      </c>
      <c r="AK33" s="13">
        <v>6717.5</v>
      </c>
      <c r="AL33" s="13">
        <v>2338.5</v>
      </c>
      <c r="AM33" s="11"/>
      <c r="AN33" s="12" t="s">
        <v>97</v>
      </c>
      <c r="AO33" s="13">
        <v>205</v>
      </c>
      <c r="AP33" s="13">
        <v>0</v>
      </c>
      <c r="AQ33" s="13">
        <v>34546.089</v>
      </c>
      <c r="AR33" s="13">
        <v>7034.2</v>
      </c>
      <c r="AS33" s="13">
        <v>48355.8</v>
      </c>
      <c r="AT33" s="13">
        <v>80.97</v>
      </c>
      <c r="AU33" s="13">
        <v>121.00999999999999</v>
      </c>
      <c r="AV33" s="13">
        <v>0</v>
      </c>
      <c r="AW33" s="13">
        <v>0</v>
      </c>
      <c r="AX33" s="13">
        <v>7685</v>
      </c>
      <c r="AY33" s="13">
        <v>837.6</v>
      </c>
      <c r="AZ33" s="11"/>
      <c r="BA33" s="12" t="s">
        <v>97</v>
      </c>
      <c r="BB33" s="13">
        <v>19.899999999999999</v>
      </c>
      <c r="BC33" s="13">
        <v>10</v>
      </c>
      <c r="BD33" s="13">
        <v>1.96</v>
      </c>
      <c r="BE33" s="14">
        <v>410910.45</v>
      </c>
      <c r="BF33" s="13">
        <v>55554.487999999998</v>
      </c>
      <c r="BG33" s="13">
        <v>152123.09999999998</v>
      </c>
      <c r="BH33" s="13">
        <v>0</v>
      </c>
      <c r="BI33" s="13">
        <v>0</v>
      </c>
      <c r="BJ33" s="13">
        <v>1534.6</v>
      </c>
      <c r="BK33" s="13">
        <v>0</v>
      </c>
      <c r="BL33" s="13">
        <v>318.29999999999995</v>
      </c>
    </row>
    <row r="34" spans="1:64" x14ac:dyDescent="0.3">
      <c r="A34" s="11" t="s">
        <v>79</v>
      </c>
      <c r="B34" s="12" t="s">
        <v>96</v>
      </c>
      <c r="C34" s="13">
        <v>15.4</v>
      </c>
      <c r="D34" s="13">
        <v>9.5500000000000007</v>
      </c>
      <c r="E34" s="13">
        <v>6.39</v>
      </c>
      <c r="F34" s="13">
        <v>0</v>
      </c>
      <c r="G34" s="13">
        <v>15.05</v>
      </c>
      <c r="H34" s="13">
        <v>12.52</v>
      </c>
      <c r="I34" s="13">
        <v>0</v>
      </c>
      <c r="J34" s="13">
        <v>0</v>
      </c>
      <c r="K34" s="13">
        <v>1887</v>
      </c>
      <c r="L34" s="13">
        <v>0</v>
      </c>
      <c r="M34" s="13">
        <v>1161.6499999999999</v>
      </c>
      <c r="N34" s="11" t="s">
        <v>79</v>
      </c>
      <c r="O34" s="12" t="s">
        <v>96</v>
      </c>
      <c r="P34" s="13">
        <v>437.1</v>
      </c>
      <c r="Q34" s="13">
        <v>397.51</v>
      </c>
      <c r="R34" s="13">
        <v>32.200000000000003</v>
      </c>
      <c r="S34" s="13">
        <v>0</v>
      </c>
      <c r="T34" s="13">
        <v>0</v>
      </c>
      <c r="U34" s="13">
        <v>4018.0999999999995</v>
      </c>
      <c r="V34" s="13">
        <v>209.69</v>
      </c>
      <c r="W34" s="13">
        <v>546.79999999999995</v>
      </c>
      <c r="X34" s="13">
        <v>103</v>
      </c>
      <c r="Y34" s="13">
        <v>21</v>
      </c>
      <c r="Z34" s="13">
        <v>0</v>
      </c>
      <c r="AA34" s="11" t="s">
        <v>79</v>
      </c>
      <c r="AB34" s="12" t="s">
        <v>96</v>
      </c>
      <c r="AC34" s="13">
        <v>0</v>
      </c>
      <c r="AD34" s="13">
        <v>0</v>
      </c>
      <c r="AE34" s="13">
        <v>0</v>
      </c>
      <c r="AF34" s="13">
        <v>0</v>
      </c>
      <c r="AG34" s="13">
        <v>3331</v>
      </c>
      <c r="AH34" s="13">
        <v>0</v>
      </c>
      <c r="AI34" s="13">
        <v>449.6</v>
      </c>
      <c r="AJ34" s="13">
        <v>883.18899999999996</v>
      </c>
      <c r="AK34" s="13">
        <v>47.2</v>
      </c>
      <c r="AL34" s="13">
        <v>596.5</v>
      </c>
      <c r="AM34" s="11" t="s">
        <v>79</v>
      </c>
      <c r="AN34" s="12" t="s">
        <v>96</v>
      </c>
      <c r="AO34" s="13">
        <v>0</v>
      </c>
      <c r="AP34" s="13">
        <v>0</v>
      </c>
      <c r="AQ34" s="13">
        <v>0</v>
      </c>
      <c r="AR34" s="13">
        <v>0</v>
      </c>
      <c r="AS34" s="13">
        <v>2482.67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39.65</v>
      </c>
      <c r="AZ34" s="11" t="s">
        <v>79</v>
      </c>
      <c r="BA34" s="12" t="s">
        <v>96</v>
      </c>
      <c r="BB34" s="13">
        <v>0</v>
      </c>
      <c r="BC34" s="13">
        <v>0</v>
      </c>
      <c r="BD34" s="13">
        <v>0</v>
      </c>
      <c r="BE34" s="13">
        <v>0</v>
      </c>
      <c r="BF34" s="13">
        <v>225</v>
      </c>
      <c r="BG34" s="13">
        <v>14366.458999999999</v>
      </c>
      <c r="BH34" s="13">
        <v>0</v>
      </c>
      <c r="BI34" s="13">
        <v>0</v>
      </c>
      <c r="BJ34" s="13">
        <v>0</v>
      </c>
      <c r="BK34" s="13">
        <v>0</v>
      </c>
      <c r="BL34" s="13">
        <v>0</v>
      </c>
    </row>
    <row r="35" spans="1:64" x14ac:dyDescent="0.3">
      <c r="A35" s="11"/>
      <c r="B35" s="12" t="s">
        <v>97</v>
      </c>
      <c r="C35" s="13">
        <v>0</v>
      </c>
      <c r="D35" s="13">
        <v>16.14</v>
      </c>
      <c r="E35" s="13">
        <v>6.26</v>
      </c>
      <c r="F35" s="13">
        <v>0</v>
      </c>
      <c r="G35" s="13">
        <v>20.23</v>
      </c>
      <c r="H35" s="13">
        <v>2.0699999999999998</v>
      </c>
      <c r="I35" s="13">
        <v>0</v>
      </c>
      <c r="J35" s="13">
        <v>0</v>
      </c>
      <c r="K35" s="13">
        <v>1840.9</v>
      </c>
      <c r="L35" s="13">
        <v>0</v>
      </c>
      <c r="M35" s="13">
        <v>899.45</v>
      </c>
      <c r="N35" s="11"/>
      <c r="O35" s="12" t="s">
        <v>97</v>
      </c>
      <c r="P35" s="13">
        <v>892.81999999999994</v>
      </c>
      <c r="Q35" s="13">
        <v>268.02999999999997</v>
      </c>
      <c r="R35" s="13">
        <v>37.93</v>
      </c>
      <c r="S35" s="13">
        <v>0</v>
      </c>
      <c r="T35" s="13">
        <v>0</v>
      </c>
      <c r="U35" s="13">
        <v>2938.1000000000004</v>
      </c>
      <c r="V35" s="13">
        <v>42.8</v>
      </c>
      <c r="W35" s="13">
        <v>476.29999999999995</v>
      </c>
      <c r="X35" s="13">
        <v>88</v>
      </c>
      <c r="Y35" s="13">
        <v>19</v>
      </c>
      <c r="Z35" s="13">
        <v>0</v>
      </c>
      <c r="AA35" s="11"/>
      <c r="AB35" s="12" t="s">
        <v>97</v>
      </c>
      <c r="AC35" s="13">
        <v>0</v>
      </c>
      <c r="AD35" s="13">
        <v>0</v>
      </c>
      <c r="AE35" s="13">
        <v>0</v>
      </c>
      <c r="AF35" s="13">
        <v>0</v>
      </c>
      <c r="AG35" s="13">
        <v>3976.7000000000003</v>
      </c>
      <c r="AH35" s="13">
        <v>0</v>
      </c>
      <c r="AI35" s="13">
        <v>445.70000000000005</v>
      </c>
      <c r="AJ35" s="13">
        <v>725.45900000000006</v>
      </c>
      <c r="AK35" s="13">
        <v>48.8</v>
      </c>
      <c r="AL35" s="13">
        <v>628.40000000000009</v>
      </c>
      <c r="AM35" s="11"/>
      <c r="AN35" s="12" t="s">
        <v>97</v>
      </c>
      <c r="AO35" s="13">
        <v>0</v>
      </c>
      <c r="AP35" s="13">
        <v>0</v>
      </c>
      <c r="AQ35" s="13">
        <v>197.39</v>
      </c>
      <c r="AR35" s="13">
        <v>0</v>
      </c>
      <c r="AS35" s="13">
        <v>1750.25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1"/>
      <c r="BA35" s="12" t="s">
        <v>97</v>
      </c>
      <c r="BB35" s="13">
        <v>0</v>
      </c>
      <c r="BC35" s="13">
        <v>0</v>
      </c>
      <c r="BD35" s="13">
        <v>0</v>
      </c>
      <c r="BE35" s="13">
        <v>0</v>
      </c>
      <c r="BF35" s="13">
        <v>187</v>
      </c>
      <c r="BG35" s="13">
        <v>11875.710000000003</v>
      </c>
      <c r="BH35" s="13">
        <v>0</v>
      </c>
      <c r="BI35" s="13">
        <v>0</v>
      </c>
      <c r="BJ35" s="13">
        <v>0</v>
      </c>
      <c r="BK35" s="13">
        <v>0</v>
      </c>
      <c r="BL35" s="13">
        <v>0</v>
      </c>
    </row>
    <row r="36" spans="1:64" x14ac:dyDescent="0.3">
      <c r="A36" s="11" t="s">
        <v>80</v>
      </c>
      <c r="B36" s="12" t="s">
        <v>96</v>
      </c>
      <c r="C36" s="13">
        <v>0</v>
      </c>
      <c r="D36" s="13">
        <v>20485</v>
      </c>
      <c r="E36" s="13">
        <v>0</v>
      </c>
      <c r="F36" s="13">
        <v>17924</v>
      </c>
      <c r="G36" s="13">
        <v>0</v>
      </c>
      <c r="H36" s="13">
        <v>0</v>
      </c>
      <c r="I36" s="13">
        <v>0</v>
      </c>
      <c r="J36" s="13">
        <v>0</v>
      </c>
      <c r="K36" s="13">
        <v>195</v>
      </c>
      <c r="L36" s="13">
        <v>0</v>
      </c>
      <c r="M36" s="13">
        <v>0</v>
      </c>
      <c r="N36" s="11" t="s">
        <v>80</v>
      </c>
      <c r="O36" s="12" t="s">
        <v>96</v>
      </c>
      <c r="P36" s="13">
        <v>104</v>
      </c>
      <c r="Q36" s="13">
        <v>193</v>
      </c>
      <c r="R36" s="13">
        <v>0</v>
      </c>
      <c r="S36" s="13">
        <v>0</v>
      </c>
      <c r="T36" s="13">
        <v>0</v>
      </c>
      <c r="U36" s="13">
        <v>0</v>
      </c>
      <c r="V36" s="13">
        <v>5230</v>
      </c>
      <c r="W36" s="13">
        <v>1390</v>
      </c>
      <c r="X36" s="13">
        <v>91390</v>
      </c>
      <c r="Y36" s="13">
        <v>859</v>
      </c>
      <c r="Z36" s="13">
        <v>5017.32</v>
      </c>
      <c r="AA36" s="11" t="s">
        <v>80</v>
      </c>
      <c r="AB36" s="12" t="s">
        <v>96</v>
      </c>
      <c r="AC36" s="13">
        <v>4781</v>
      </c>
      <c r="AD36" s="13">
        <v>52</v>
      </c>
      <c r="AE36" s="13">
        <v>4519</v>
      </c>
      <c r="AF36" s="13">
        <v>1203</v>
      </c>
      <c r="AG36" s="13">
        <v>1150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1" t="s">
        <v>80</v>
      </c>
      <c r="AN36" s="12" t="s">
        <v>96</v>
      </c>
      <c r="AO36" s="13">
        <v>0</v>
      </c>
      <c r="AP36" s="13">
        <v>37717</v>
      </c>
      <c r="AQ36" s="13">
        <v>0</v>
      </c>
      <c r="AR36" s="13">
        <v>132347</v>
      </c>
      <c r="AS36" s="13">
        <v>0</v>
      </c>
      <c r="AT36" s="13">
        <v>0</v>
      </c>
      <c r="AU36" s="13">
        <v>0</v>
      </c>
      <c r="AV36" s="13">
        <v>0</v>
      </c>
      <c r="AW36" s="13">
        <v>143</v>
      </c>
      <c r="AX36" s="13">
        <v>0</v>
      </c>
      <c r="AY36" s="13">
        <v>0</v>
      </c>
      <c r="AZ36" s="11" t="s">
        <v>80</v>
      </c>
      <c r="BA36" s="12" t="s">
        <v>96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0</v>
      </c>
    </row>
    <row r="37" spans="1:64" x14ac:dyDescent="0.3">
      <c r="A37" s="11"/>
      <c r="B37" s="12" t="s">
        <v>97</v>
      </c>
      <c r="C37" s="13">
        <v>0</v>
      </c>
      <c r="D37" s="13">
        <v>18073</v>
      </c>
      <c r="E37" s="13">
        <v>0</v>
      </c>
      <c r="F37" s="13">
        <v>17526</v>
      </c>
      <c r="G37" s="13">
        <v>0</v>
      </c>
      <c r="H37" s="13">
        <v>0</v>
      </c>
      <c r="I37" s="13">
        <v>0</v>
      </c>
      <c r="J37" s="13">
        <v>0</v>
      </c>
      <c r="K37" s="13">
        <v>188</v>
      </c>
      <c r="L37" s="13">
        <v>0</v>
      </c>
      <c r="M37" s="13">
        <v>0</v>
      </c>
      <c r="N37" s="11"/>
      <c r="O37" s="12" t="s">
        <v>97</v>
      </c>
      <c r="P37" s="13">
        <v>104</v>
      </c>
      <c r="Q37" s="13">
        <v>189</v>
      </c>
      <c r="R37" s="13">
        <v>0</v>
      </c>
      <c r="S37" s="13">
        <v>0</v>
      </c>
      <c r="T37" s="13">
        <v>0</v>
      </c>
      <c r="U37" s="13">
        <v>0</v>
      </c>
      <c r="V37" s="13">
        <v>385</v>
      </c>
      <c r="W37" s="13">
        <v>1398</v>
      </c>
      <c r="X37" s="13">
        <v>92526</v>
      </c>
      <c r="Y37" s="13">
        <v>869</v>
      </c>
      <c r="Z37" s="13">
        <v>5160</v>
      </c>
      <c r="AA37" s="11"/>
      <c r="AB37" s="12" t="s">
        <v>97</v>
      </c>
      <c r="AC37" s="13">
        <v>4879</v>
      </c>
      <c r="AD37" s="13">
        <v>52</v>
      </c>
      <c r="AE37" s="13">
        <v>4533</v>
      </c>
      <c r="AF37" s="13">
        <v>1208</v>
      </c>
      <c r="AG37" s="13">
        <v>1148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1"/>
      <c r="AN37" s="12" t="s">
        <v>97</v>
      </c>
      <c r="AO37" s="13">
        <v>0</v>
      </c>
      <c r="AP37" s="13">
        <v>37735</v>
      </c>
      <c r="AQ37" s="13">
        <v>0</v>
      </c>
      <c r="AR37" s="13">
        <v>138974</v>
      </c>
      <c r="AS37" s="13">
        <v>0</v>
      </c>
      <c r="AT37" s="13">
        <v>0</v>
      </c>
      <c r="AU37" s="13">
        <v>0</v>
      </c>
      <c r="AV37" s="13">
        <v>0</v>
      </c>
      <c r="AW37" s="13">
        <v>230.4</v>
      </c>
      <c r="AX37" s="13">
        <v>0</v>
      </c>
      <c r="AY37" s="13">
        <v>0</v>
      </c>
      <c r="AZ37" s="11"/>
      <c r="BA37" s="12" t="s">
        <v>97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</row>
    <row r="38" spans="1:64" x14ac:dyDescent="0.3">
      <c r="A38" s="11" t="s">
        <v>81</v>
      </c>
      <c r="B38" s="12" t="s">
        <v>96</v>
      </c>
      <c r="C38" s="13">
        <v>0</v>
      </c>
      <c r="D38" s="13">
        <v>18495</v>
      </c>
      <c r="E38" s="13">
        <v>0</v>
      </c>
      <c r="F38" s="13">
        <v>4270.55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1" t="s">
        <v>81</v>
      </c>
      <c r="O38" s="12" t="s">
        <v>96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9506</v>
      </c>
      <c r="Y38" s="13">
        <v>0</v>
      </c>
      <c r="Z38" s="13">
        <v>10355</v>
      </c>
      <c r="AA38" s="11" t="s">
        <v>81</v>
      </c>
      <c r="AB38" s="12" t="s">
        <v>96</v>
      </c>
      <c r="AC38" s="13">
        <v>1629.65</v>
      </c>
      <c r="AD38" s="13">
        <v>0</v>
      </c>
      <c r="AE38" s="13">
        <v>231.5</v>
      </c>
      <c r="AF38" s="13">
        <v>388.8</v>
      </c>
      <c r="AG38" s="13">
        <v>170.4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1" t="s">
        <v>81</v>
      </c>
      <c r="AN38" s="12" t="s">
        <v>96</v>
      </c>
      <c r="AO38" s="13">
        <v>0</v>
      </c>
      <c r="AP38" s="13">
        <v>0</v>
      </c>
      <c r="AQ38" s="13">
        <v>0</v>
      </c>
      <c r="AR38" s="13">
        <v>5329</v>
      </c>
      <c r="AS38" s="13">
        <v>148.30000000000001</v>
      </c>
      <c r="AT38" s="13">
        <v>0</v>
      </c>
      <c r="AU38" s="13">
        <v>0</v>
      </c>
      <c r="AV38" s="13">
        <v>7.29</v>
      </c>
      <c r="AW38" s="13">
        <v>217.01</v>
      </c>
      <c r="AX38" s="13">
        <v>0</v>
      </c>
      <c r="AY38" s="13">
        <v>0</v>
      </c>
      <c r="AZ38" s="11" t="s">
        <v>81</v>
      </c>
      <c r="BA38" s="12" t="s">
        <v>96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</row>
    <row r="39" spans="1:64" x14ac:dyDescent="0.3">
      <c r="A39" s="11"/>
      <c r="B39" s="12" t="s">
        <v>97</v>
      </c>
      <c r="C39" s="13">
        <v>0</v>
      </c>
      <c r="D39" s="13">
        <v>20975</v>
      </c>
      <c r="E39" s="13">
        <v>0</v>
      </c>
      <c r="F39" s="13">
        <v>5714.3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1"/>
      <c r="O39" s="12" t="s">
        <v>97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9475</v>
      </c>
      <c r="Y39" s="13">
        <v>0</v>
      </c>
      <c r="Z39" s="13">
        <v>10083</v>
      </c>
      <c r="AA39" s="11"/>
      <c r="AB39" s="12" t="s">
        <v>97</v>
      </c>
      <c r="AC39" s="13">
        <v>2192</v>
      </c>
      <c r="AD39" s="13">
        <v>0</v>
      </c>
      <c r="AE39" s="13">
        <v>215.60000000000002</v>
      </c>
      <c r="AF39" s="13">
        <v>373.1</v>
      </c>
      <c r="AG39" s="13">
        <v>70.600000000000009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1"/>
      <c r="AN39" s="12" t="s">
        <v>97</v>
      </c>
      <c r="AO39" s="13">
        <v>0</v>
      </c>
      <c r="AP39" s="13">
        <v>0</v>
      </c>
      <c r="AQ39" s="13">
        <v>0</v>
      </c>
      <c r="AR39" s="13">
        <v>5944</v>
      </c>
      <c r="AS39" s="13">
        <v>134.14000000000001</v>
      </c>
      <c r="AT39" s="13">
        <v>0</v>
      </c>
      <c r="AU39" s="13">
        <v>0</v>
      </c>
      <c r="AV39" s="13">
        <v>9.0980000000000008</v>
      </c>
      <c r="AW39" s="13">
        <v>290.37</v>
      </c>
      <c r="AX39" s="13">
        <v>0</v>
      </c>
      <c r="AY39" s="13">
        <v>0</v>
      </c>
      <c r="AZ39" s="11"/>
      <c r="BA39" s="12" t="s">
        <v>97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</row>
    <row r="40" spans="1:64" x14ac:dyDescent="0.3">
      <c r="A40" s="11" t="s">
        <v>82</v>
      </c>
      <c r="B40" s="12" t="s">
        <v>96</v>
      </c>
      <c r="C40" s="13">
        <v>2.93</v>
      </c>
      <c r="D40" s="13">
        <v>99.54</v>
      </c>
      <c r="E40" s="13">
        <v>218.86699999999996</v>
      </c>
      <c r="F40" s="13">
        <v>0</v>
      </c>
      <c r="G40" s="13">
        <v>1.23</v>
      </c>
      <c r="H40" s="13">
        <v>2.98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1" t="s">
        <v>82</v>
      </c>
      <c r="O40" s="12" t="s">
        <v>96</v>
      </c>
      <c r="P40" s="13">
        <v>48.269999999999996</v>
      </c>
      <c r="Q40" s="13">
        <v>185.929</v>
      </c>
      <c r="R40" s="13">
        <v>70.400000000000006</v>
      </c>
      <c r="S40" s="13">
        <v>50.11</v>
      </c>
      <c r="T40" s="13">
        <v>0</v>
      </c>
      <c r="U40" s="13">
        <v>1574.4899999999998</v>
      </c>
      <c r="V40" s="13">
        <v>492.4</v>
      </c>
      <c r="W40" s="13">
        <v>1486.7800000000002</v>
      </c>
      <c r="X40" s="13">
        <v>3.6900000000000004</v>
      </c>
      <c r="Y40" s="13">
        <v>71.158000000000001</v>
      </c>
      <c r="Z40" s="13">
        <v>50.12</v>
      </c>
      <c r="AA40" s="11" t="s">
        <v>82</v>
      </c>
      <c r="AB40" s="12" t="s">
        <v>96</v>
      </c>
      <c r="AC40" s="13">
        <v>0</v>
      </c>
      <c r="AD40" s="13">
        <v>0</v>
      </c>
      <c r="AE40" s="13">
        <v>22.71</v>
      </c>
      <c r="AF40" s="13">
        <v>44.338999999999999</v>
      </c>
      <c r="AG40" s="13">
        <v>0</v>
      </c>
      <c r="AH40" s="13">
        <v>0</v>
      </c>
      <c r="AI40" s="13">
        <v>2742.8500000000004</v>
      </c>
      <c r="AJ40" s="13">
        <v>484.84500000000003</v>
      </c>
      <c r="AK40" s="13">
        <v>145.09</v>
      </c>
      <c r="AL40" s="13">
        <v>1496.509</v>
      </c>
      <c r="AM40" s="11" t="s">
        <v>82</v>
      </c>
      <c r="AN40" s="12" t="s">
        <v>96</v>
      </c>
      <c r="AO40" s="13">
        <v>0</v>
      </c>
      <c r="AP40" s="13">
        <v>0</v>
      </c>
      <c r="AQ40" s="13">
        <v>5367.067</v>
      </c>
      <c r="AR40" s="13">
        <v>0</v>
      </c>
      <c r="AS40" s="13">
        <v>8.35</v>
      </c>
      <c r="AT40" s="13">
        <v>71.338999999999999</v>
      </c>
      <c r="AU40" s="13">
        <v>47.34</v>
      </c>
      <c r="AV40" s="13">
        <v>0</v>
      </c>
      <c r="AW40" s="13">
        <v>0</v>
      </c>
      <c r="AX40" s="13">
        <v>0</v>
      </c>
      <c r="AY40" s="13">
        <v>0</v>
      </c>
      <c r="AZ40" s="11" t="s">
        <v>82</v>
      </c>
      <c r="BA40" s="12" t="s">
        <v>96</v>
      </c>
      <c r="BB40" s="13">
        <v>0</v>
      </c>
      <c r="BC40" s="13">
        <v>43.92</v>
      </c>
      <c r="BD40" s="13">
        <v>0</v>
      </c>
      <c r="BE40" s="13">
        <v>0</v>
      </c>
      <c r="BF40" s="13">
        <v>210637.13</v>
      </c>
      <c r="BG40" s="13">
        <v>2593.3200000000002</v>
      </c>
      <c r="BH40" s="13">
        <v>0</v>
      </c>
      <c r="BI40" s="13">
        <v>0</v>
      </c>
      <c r="BJ40" s="13">
        <v>0</v>
      </c>
      <c r="BK40" s="13">
        <v>355.50799999999998</v>
      </c>
      <c r="BL40" s="13">
        <v>0</v>
      </c>
    </row>
    <row r="41" spans="1:64" x14ac:dyDescent="0.3">
      <c r="A41" s="11"/>
      <c r="B41" s="12" t="s">
        <v>97</v>
      </c>
      <c r="C41" s="13">
        <v>0</v>
      </c>
      <c r="D41" s="13">
        <v>112.67100000000001</v>
      </c>
      <c r="E41" s="13">
        <v>275.05600000000004</v>
      </c>
      <c r="F41" s="13">
        <v>0</v>
      </c>
      <c r="G41" s="13">
        <v>0</v>
      </c>
      <c r="H41" s="13">
        <v>3.1320000000000001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1"/>
      <c r="O41" s="12" t="s">
        <v>97</v>
      </c>
      <c r="P41" s="13">
        <v>54.25</v>
      </c>
      <c r="Q41" s="13">
        <v>172.50700000000001</v>
      </c>
      <c r="R41" s="13">
        <v>24.157</v>
      </c>
      <c r="S41" s="13">
        <v>164.42000000000002</v>
      </c>
      <c r="T41" s="13">
        <v>0</v>
      </c>
      <c r="U41" s="13">
        <v>834.41</v>
      </c>
      <c r="V41" s="13">
        <v>367.05799999999999</v>
      </c>
      <c r="W41" s="13">
        <v>1740.5740000000001</v>
      </c>
      <c r="X41" s="13">
        <v>0</v>
      </c>
      <c r="Y41" s="13">
        <v>78.727999999999994</v>
      </c>
      <c r="Z41" s="13">
        <v>46.48</v>
      </c>
      <c r="AA41" s="11"/>
      <c r="AB41" s="12" t="s">
        <v>97</v>
      </c>
      <c r="AC41" s="13">
        <v>0</v>
      </c>
      <c r="AD41" s="13">
        <v>0</v>
      </c>
      <c r="AE41" s="13">
        <v>28.280999999999999</v>
      </c>
      <c r="AF41" s="13">
        <v>71.27</v>
      </c>
      <c r="AG41" s="13">
        <v>5.0519999999999996</v>
      </c>
      <c r="AH41" s="13">
        <v>0</v>
      </c>
      <c r="AI41" s="13">
        <v>1863.124</v>
      </c>
      <c r="AJ41" s="13">
        <v>547.66700000000003</v>
      </c>
      <c r="AK41" s="13">
        <v>146.245</v>
      </c>
      <c r="AL41" s="13">
        <v>1237.6030000000001</v>
      </c>
      <c r="AM41" s="11"/>
      <c r="AN41" s="12" t="s">
        <v>97</v>
      </c>
      <c r="AO41" s="13">
        <v>0</v>
      </c>
      <c r="AP41" s="13">
        <v>0</v>
      </c>
      <c r="AQ41" s="13">
        <v>3987.7089999999998</v>
      </c>
      <c r="AR41" s="13">
        <v>0</v>
      </c>
      <c r="AS41" s="13">
        <v>8.1620000000000008</v>
      </c>
      <c r="AT41" s="13">
        <v>24.805</v>
      </c>
      <c r="AU41" s="13">
        <v>61.43</v>
      </c>
      <c r="AV41" s="13">
        <v>0</v>
      </c>
      <c r="AW41" s="13">
        <v>0</v>
      </c>
      <c r="AX41" s="13">
        <v>0</v>
      </c>
      <c r="AY41" s="13">
        <v>0</v>
      </c>
      <c r="AZ41" s="11"/>
      <c r="BA41" s="12" t="s">
        <v>97</v>
      </c>
      <c r="BB41" s="13">
        <v>0</v>
      </c>
      <c r="BC41" s="13">
        <v>32.315399999999997</v>
      </c>
      <c r="BD41" s="13">
        <v>0</v>
      </c>
      <c r="BE41" s="13">
        <v>0</v>
      </c>
      <c r="BF41" s="13">
        <v>301354.37300000002</v>
      </c>
      <c r="BG41" s="13">
        <v>2267.3679999999999</v>
      </c>
      <c r="BH41" s="13">
        <v>0</v>
      </c>
      <c r="BI41" s="13">
        <v>0</v>
      </c>
      <c r="BJ41" s="13">
        <v>0</v>
      </c>
      <c r="BK41" s="13">
        <v>69.869</v>
      </c>
      <c r="BL41" s="13">
        <v>0</v>
      </c>
    </row>
    <row r="42" spans="1:64" x14ac:dyDescent="0.3">
      <c r="A42" s="11" t="s">
        <v>83</v>
      </c>
      <c r="B42" s="12" t="s">
        <v>96</v>
      </c>
      <c r="C42" s="13">
        <v>0</v>
      </c>
      <c r="D42" s="13">
        <v>3492.1680000000001</v>
      </c>
      <c r="E42" s="13">
        <v>0</v>
      </c>
      <c r="F42" s="13">
        <v>1200.6099999999999</v>
      </c>
      <c r="G42" s="13">
        <v>0</v>
      </c>
      <c r="H42" s="13">
        <v>0</v>
      </c>
      <c r="I42" s="13">
        <v>0</v>
      </c>
      <c r="J42" s="13">
        <v>0</v>
      </c>
      <c r="K42" s="13">
        <v>1429.3</v>
      </c>
      <c r="L42" s="13">
        <v>0</v>
      </c>
      <c r="M42" s="13">
        <v>0</v>
      </c>
      <c r="N42" s="11" t="s">
        <v>83</v>
      </c>
      <c r="O42" s="12" t="s">
        <v>96</v>
      </c>
      <c r="P42" s="13">
        <v>0</v>
      </c>
      <c r="Q42" s="13">
        <v>3001.6489999999999</v>
      </c>
      <c r="R42" s="13">
        <v>253.7</v>
      </c>
      <c r="S42" s="13">
        <v>151.45800000000003</v>
      </c>
      <c r="T42" s="13">
        <v>0</v>
      </c>
      <c r="U42" s="13">
        <v>0</v>
      </c>
      <c r="V42" s="13">
        <v>6061</v>
      </c>
      <c r="W42" s="13">
        <v>1512.8090000000002</v>
      </c>
      <c r="X42" s="13">
        <v>24573.169000000002</v>
      </c>
      <c r="Y42" s="13">
        <v>70</v>
      </c>
      <c r="Z42" s="13">
        <v>972.92000000000007</v>
      </c>
      <c r="AA42" s="11" t="s">
        <v>83</v>
      </c>
      <c r="AB42" s="12" t="s">
        <v>96</v>
      </c>
      <c r="AC42" s="13">
        <v>45.410000000000004</v>
      </c>
      <c r="AD42" s="13">
        <v>7370.22</v>
      </c>
      <c r="AE42" s="13">
        <v>0</v>
      </c>
      <c r="AF42" s="13">
        <v>138</v>
      </c>
      <c r="AG42" s="13">
        <v>43</v>
      </c>
      <c r="AH42" s="13">
        <v>0</v>
      </c>
      <c r="AI42" s="13">
        <v>0</v>
      </c>
      <c r="AJ42" s="13">
        <v>0</v>
      </c>
      <c r="AK42" s="13">
        <v>0</v>
      </c>
      <c r="AL42" s="13">
        <v>9.4499999999999993</v>
      </c>
      <c r="AM42" s="11" t="s">
        <v>83</v>
      </c>
      <c r="AN42" s="12" t="s">
        <v>96</v>
      </c>
      <c r="AO42" s="13">
        <v>0</v>
      </c>
      <c r="AP42" s="13">
        <v>0</v>
      </c>
      <c r="AQ42" s="13">
        <v>71489.558000000005</v>
      </c>
      <c r="AR42" s="13">
        <v>21599.899000000001</v>
      </c>
      <c r="AS42" s="13">
        <v>0</v>
      </c>
      <c r="AT42" s="13">
        <v>0</v>
      </c>
      <c r="AU42" s="13">
        <v>0</v>
      </c>
      <c r="AV42" s="13">
        <v>1807.3600000000001</v>
      </c>
      <c r="AW42" s="13">
        <v>1564.309</v>
      </c>
      <c r="AX42" s="13">
        <v>0</v>
      </c>
      <c r="AY42" s="13">
        <v>151.94</v>
      </c>
      <c r="AZ42" s="11" t="s">
        <v>83</v>
      </c>
      <c r="BA42" s="12" t="s">
        <v>96</v>
      </c>
      <c r="BB42" s="13">
        <v>0</v>
      </c>
      <c r="BC42" s="13">
        <v>0</v>
      </c>
      <c r="BD42" s="13">
        <v>0</v>
      </c>
      <c r="BE42" s="13">
        <v>0</v>
      </c>
      <c r="BF42" s="13">
        <v>1075.3490000000002</v>
      </c>
      <c r="BG42" s="13">
        <v>0</v>
      </c>
      <c r="BH42" s="13">
        <v>0</v>
      </c>
      <c r="BI42" s="13">
        <v>0</v>
      </c>
      <c r="BJ42" s="13">
        <v>0</v>
      </c>
      <c r="BK42" s="13">
        <v>0</v>
      </c>
      <c r="BL42" s="13">
        <v>0</v>
      </c>
    </row>
    <row r="43" spans="1:64" x14ac:dyDescent="0.3">
      <c r="A43" s="11"/>
      <c r="B43" s="12" t="s">
        <v>97</v>
      </c>
      <c r="C43" s="13">
        <v>0</v>
      </c>
      <c r="D43" s="13">
        <v>2982.6889999999999</v>
      </c>
      <c r="E43" s="13">
        <v>0</v>
      </c>
      <c r="F43" s="13">
        <v>852.97899999999993</v>
      </c>
      <c r="G43" s="13">
        <v>98</v>
      </c>
      <c r="H43" s="13">
        <v>0</v>
      </c>
      <c r="I43" s="13">
        <v>0</v>
      </c>
      <c r="J43" s="13">
        <v>0</v>
      </c>
      <c r="K43" s="13">
        <v>1383.018</v>
      </c>
      <c r="L43" s="13">
        <v>0</v>
      </c>
      <c r="M43" s="13">
        <v>0</v>
      </c>
      <c r="N43" s="11"/>
      <c r="O43" s="12" t="s">
        <v>97</v>
      </c>
      <c r="P43" s="13">
        <v>0</v>
      </c>
      <c r="Q43" s="13">
        <v>4483.8600000000006</v>
      </c>
      <c r="R43" s="13">
        <v>294.59999999999997</v>
      </c>
      <c r="S43" s="13">
        <v>187.82900000000001</v>
      </c>
      <c r="T43" s="13">
        <v>0</v>
      </c>
      <c r="U43" s="13">
        <v>0</v>
      </c>
      <c r="V43" s="13">
        <v>6854.5</v>
      </c>
      <c r="W43" s="13">
        <v>2250.0500000000002</v>
      </c>
      <c r="X43" s="13">
        <v>23133.909</v>
      </c>
      <c r="Y43" s="13">
        <v>76</v>
      </c>
      <c r="Z43" s="13">
        <v>745.83999999999992</v>
      </c>
      <c r="AA43" s="11"/>
      <c r="AB43" s="12" t="s">
        <v>97</v>
      </c>
      <c r="AC43" s="13">
        <v>529.39</v>
      </c>
      <c r="AD43" s="13">
        <v>7660.8099999999995</v>
      </c>
      <c r="AE43" s="13">
        <v>0</v>
      </c>
      <c r="AF43" s="13">
        <v>130.5</v>
      </c>
      <c r="AG43" s="13">
        <v>49</v>
      </c>
      <c r="AH43" s="13">
        <v>0</v>
      </c>
      <c r="AI43" s="13">
        <v>0</v>
      </c>
      <c r="AJ43" s="13">
        <v>0</v>
      </c>
      <c r="AK43" s="13">
        <v>0</v>
      </c>
      <c r="AL43" s="13">
        <v>8.5</v>
      </c>
      <c r="AM43" s="11"/>
      <c r="AN43" s="12" t="s">
        <v>97</v>
      </c>
      <c r="AO43" s="13">
        <v>0</v>
      </c>
      <c r="AP43" s="13">
        <v>0</v>
      </c>
      <c r="AQ43" s="13">
        <v>68426.737999999998</v>
      </c>
      <c r="AR43" s="13">
        <v>19503.278999999999</v>
      </c>
      <c r="AS43" s="13">
        <v>0</v>
      </c>
      <c r="AT43" s="13">
        <v>0</v>
      </c>
      <c r="AU43" s="13">
        <v>0</v>
      </c>
      <c r="AV43" s="13">
        <v>1305.739</v>
      </c>
      <c r="AW43" s="13">
        <v>1201.768</v>
      </c>
      <c r="AX43" s="13">
        <v>0</v>
      </c>
      <c r="AY43" s="13">
        <v>160.55000000000001</v>
      </c>
      <c r="AZ43" s="11"/>
      <c r="BA43" s="12" t="s">
        <v>97</v>
      </c>
      <c r="BB43" s="13">
        <v>0</v>
      </c>
      <c r="BC43" s="13">
        <v>0</v>
      </c>
      <c r="BD43" s="13">
        <v>0</v>
      </c>
      <c r="BE43" s="13">
        <v>0</v>
      </c>
      <c r="BF43" s="13">
        <v>1738.126</v>
      </c>
      <c r="BG43" s="13">
        <v>0</v>
      </c>
      <c r="BH43" s="13">
        <v>0</v>
      </c>
      <c r="BI43" s="13">
        <v>0</v>
      </c>
      <c r="BJ43" s="13">
        <v>0</v>
      </c>
      <c r="BK43" s="13">
        <v>0</v>
      </c>
      <c r="BL43" s="13">
        <v>0</v>
      </c>
    </row>
    <row r="44" spans="1:64" x14ac:dyDescent="0.3">
      <c r="A44" s="11" t="s">
        <v>84</v>
      </c>
      <c r="B44" s="12" t="s">
        <v>96</v>
      </c>
      <c r="C44" s="13">
        <v>0</v>
      </c>
      <c r="D44" s="13">
        <v>1345</v>
      </c>
      <c r="E44" s="13">
        <v>1234</v>
      </c>
      <c r="F44" s="13">
        <v>2724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1" t="s">
        <v>84</v>
      </c>
      <c r="O44" s="12" t="s">
        <v>96</v>
      </c>
      <c r="P44" s="13">
        <v>34</v>
      </c>
      <c r="Q44" s="13">
        <v>0</v>
      </c>
      <c r="R44" s="13">
        <v>64</v>
      </c>
      <c r="S44" s="13">
        <v>500</v>
      </c>
      <c r="T44" s="13">
        <v>4</v>
      </c>
      <c r="U44" s="13">
        <v>460</v>
      </c>
      <c r="V44" s="13">
        <v>870</v>
      </c>
      <c r="W44" s="13">
        <v>545</v>
      </c>
      <c r="X44" s="13">
        <v>132555</v>
      </c>
      <c r="Y44" s="13">
        <v>188406</v>
      </c>
      <c r="Z44" s="13">
        <v>5617</v>
      </c>
      <c r="AA44" s="11" t="s">
        <v>84</v>
      </c>
      <c r="AB44" s="12" t="s">
        <v>96</v>
      </c>
      <c r="AC44" s="13">
        <v>0</v>
      </c>
      <c r="AD44" s="13">
        <v>264</v>
      </c>
      <c r="AE44" s="13">
        <v>77866</v>
      </c>
      <c r="AF44" s="13">
        <v>749</v>
      </c>
      <c r="AG44" s="13">
        <v>0</v>
      </c>
      <c r="AH44" s="13">
        <v>0</v>
      </c>
      <c r="AI44" s="13">
        <v>27951</v>
      </c>
      <c r="AJ44" s="13">
        <v>0</v>
      </c>
      <c r="AK44" s="13">
        <v>0</v>
      </c>
      <c r="AL44" s="13">
        <v>0</v>
      </c>
      <c r="AM44" s="11" t="s">
        <v>84</v>
      </c>
      <c r="AN44" s="12" t="s">
        <v>96</v>
      </c>
      <c r="AO44" s="13">
        <v>0</v>
      </c>
      <c r="AP44" s="13">
        <v>0</v>
      </c>
      <c r="AQ44" s="13">
        <v>4985</v>
      </c>
      <c r="AR44" s="13">
        <v>1352</v>
      </c>
      <c r="AS44" s="13">
        <v>4028</v>
      </c>
      <c r="AT44" s="13">
        <v>596</v>
      </c>
      <c r="AU44" s="13">
        <v>309</v>
      </c>
      <c r="AV44" s="13">
        <v>0</v>
      </c>
      <c r="AW44" s="13">
        <v>559</v>
      </c>
      <c r="AX44" s="13">
        <v>120</v>
      </c>
      <c r="AY44" s="13">
        <v>0</v>
      </c>
      <c r="AZ44" s="11" t="s">
        <v>84</v>
      </c>
      <c r="BA44" s="12" t="s">
        <v>96</v>
      </c>
      <c r="BB44" s="13">
        <v>0</v>
      </c>
      <c r="BC44" s="13">
        <v>115</v>
      </c>
      <c r="BD44" s="13">
        <v>43</v>
      </c>
      <c r="BE44" s="13">
        <v>62081.5</v>
      </c>
      <c r="BF44" s="13">
        <v>1601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0</v>
      </c>
    </row>
    <row r="45" spans="1:64" x14ac:dyDescent="0.3">
      <c r="A45" s="11"/>
      <c r="B45" s="12" t="s">
        <v>97</v>
      </c>
      <c r="C45" s="13">
        <v>0</v>
      </c>
      <c r="D45" s="13">
        <v>4236</v>
      </c>
      <c r="E45" s="13">
        <v>0</v>
      </c>
      <c r="F45" s="13">
        <v>83100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1140</v>
      </c>
      <c r="M45" s="13">
        <v>0</v>
      </c>
      <c r="N45" s="11"/>
      <c r="O45" s="12" t="s">
        <v>97</v>
      </c>
      <c r="P45" s="13">
        <v>60</v>
      </c>
      <c r="Q45" s="13">
        <v>0</v>
      </c>
      <c r="R45" s="13">
        <v>191</v>
      </c>
      <c r="S45" s="13">
        <v>470</v>
      </c>
      <c r="T45" s="13">
        <v>0</v>
      </c>
      <c r="U45" s="13">
        <v>870</v>
      </c>
      <c r="V45" s="13">
        <v>360</v>
      </c>
      <c r="W45" s="13">
        <v>2393</v>
      </c>
      <c r="X45" s="13">
        <v>128074</v>
      </c>
      <c r="Y45" s="13">
        <v>132438</v>
      </c>
      <c r="Z45" s="13">
        <v>128</v>
      </c>
      <c r="AA45" s="11"/>
      <c r="AB45" s="12" t="s">
        <v>97</v>
      </c>
      <c r="AC45" s="13">
        <v>0</v>
      </c>
      <c r="AD45" s="13">
        <v>268</v>
      </c>
      <c r="AE45" s="13">
        <v>51766</v>
      </c>
      <c r="AF45" s="13">
        <v>907</v>
      </c>
      <c r="AG45" s="13">
        <v>0</v>
      </c>
      <c r="AH45" s="13">
        <v>0</v>
      </c>
      <c r="AI45" s="13">
        <v>29440</v>
      </c>
      <c r="AJ45" s="13">
        <v>0</v>
      </c>
      <c r="AK45" s="13">
        <v>0</v>
      </c>
      <c r="AL45" s="13">
        <v>0</v>
      </c>
      <c r="AM45" s="11"/>
      <c r="AN45" s="12" t="s">
        <v>97</v>
      </c>
      <c r="AO45" s="13">
        <v>0</v>
      </c>
      <c r="AP45" s="13">
        <v>0</v>
      </c>
      <c r="AQ45" s="13">
        <v>7112</v>
      </c>
      <c r="AR45" s="13">
        <v>3165</v>
      </c>
      <c r="AS45" s="13">
        <v>3560</v>
      </c>
      <c r="AT45" s="13">
        <v>246</v>
      </c>
      <c r="AU45" s="13">
        <v>98</v>
      </c>
      <c r="AV45" s="13">
        <v>0</v>
      </c>
      <c r="AW45" s="13">
        <v>867</v>
      </c>
      <c r="AX45" s="13">
        <v>1033</v>
      </c>
      <c r="AY45" s="13">
        <v>0</v>
      </c>
      <c r="AZ45" s="11"/>
      <c r="BA45" s="12" t="s">
        <v>97</v>
      </c>
      <c r="BB45" s="13">
        <v>0</v>
      </c>
      <c r="BC45" s="13">
        <v>86</v>
      </c>
      <c r="BD45" s="13">
        <v>44</v>
      </c>
      <c r="BE45" s="14">
        <v>137980.0449999999</v>
      </c>
      <c r="BF45" s="13">
        <v>1720</v>
      </c>
      <c r="BG45" s="13">
        <v>0</v>
      </c>
      <c r="BH45" s="13">
        <v>0</v>
      </c>
      <c r="BI45" s="13">
        <v>0</v>
      </c>
      <c r="BJ45" s="13">
        <v>0</v>
      </c>
      <c r="BK45" s="13">
        <v>0</v>
      </c>
      <c r="BL45" s="13">
        <v>1580</v>
      </c>
    </row>
    <row r="46" spans="1:64" x14ac:dyDescent="0.3">
      <c r="A46" s="11" t="s">
        <v>85</v>
      </c>
      <c r="B46" s="12" t="s">
        <v>96</v>
      </c>
      <c r="C46" s="13">
        <v>429.46</v>
      </c>
      <c r="D46" s="13">
        <v>2348</v>
      </c>
      <c r="E46" s="13">
        <v>3045.68</v>
      </c>
      <c r="F46" s="13">
        <v>145.9</v>
      </c>
      <c r="G46" s="13">
        <v>11000.261999999999</v>
      </c>
      <c r="H46" s="13">
        <v>25436.12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1" t="s">
        <v>85</v>
      </c>
      <c r="O46" s="12" t="s">
        <v>96</v>
      </c>
      <c r="P46" s="13">
        <v>0</v>
      </c>
      <c r="Q46" s="13">
        <v>370</v>
      </c>
      <c r="R46" s="13">
        <v>0</v>
      </c>
      <c r="S46" s="13">
        <v>93</v>
      </c>
      <c r="T46" s="13">
        <v>0</v>
      </c>
      <c r="U46" s="13">
        <v>4641.3500000000004</v>
      </c>
      <c r="V46" s="13">
        <v>0</v>
      </c>
      <c r="W46" s="13">
        <v>2213</v>
      </c>
      <c r="X46" s="13">
        <v>3803</v>
      </c>
      <c r="Y46" s="13">
        <v>0</v>
      </c>
      <c r="Z46" s="13">
        <v>1560</v>
      </c>
      <c r="AA46" s="11" t="s">
        <v>85</v>
      </c>
      <c r="AB46" s="12" t="s">
        <v>96</v>
      </c>
      <c r="AC46" s="13">
        <v>81</v>
      </c>
      <c r="AD46" s="13">
        <v>331</v>
      </c>
      <c r="AE46" s="13">
        <v>3</v>
      </c>
      <c r="AF46" s="13">
        <v>977</v>
      </c>
      <c r="AG46" s="13">
        <v>213</v>
      </c>
      <c r="AH46" s="13">
        <v>0</v>
      </c>
      <c r="AI46" s="13">
        <v>0</v>
      </c>
      <c r="AJ46" s="13">
        <v>0</v>
      </c>
      <c r="AK46" s="13">
        <v>181</v>
      </c>
      <c r="AL46" s="13">
        <v>0</v>
      </c>
      <c r="AM46" s="11" t="s">
        <v>85</v>
      </c>
      <c r="AN46" s="12" t="s">
        <v>96</v>
      </c>
      <c r="AO46" s="13">
        <v>0</v>
      </c>
      <c r="AP46" s="13">
        <v>0</v>
      </c>
      <c r="AQ46" s="13">
        <v>501139.1</v>
      </c>
      <c r="AR46" s="13">
        <v>2216</v>
      </c>
      <c r="AS46" s="13">
        <v>1009</v>
      </c>
      <c r="AT46" s="13">
        <v>15349.350000000004</v>
      </c>
      <c r="AU46" s="13">
        <v>8352.377999999997</v>
      </c>
      <c r="AV46" s="13">
        <v>347</v>
      </c>
      <c r="AW46" s="13">
        <v>13</v>
      </c>
      <c r="AX46" s="13">
        <v>0</v>
      </c>
      <c r="AY46" s="13">
        <v>0</v>
      </c>
      <c r="AZ46" s="11" t="s">
        <v>85</v>
      </c>
      <c r="BA46" s="12" t="s">
        <v>96</v>
      </c>
      <c r="BB46" s="13">
        <v>0</v>
      </c>
      <c r="BC46" s="13">
        <v>7770.86</v>
      </c>
      <c r="BD46" s="13">
        <v>247.14</v>
      </c>
      <c r="BE46" s="13">
        <v>0</v>
      </c>
      <c r="BF46" s="13">
        <v>936610</v>
      </c>
      <c r="BG46" s="13">
        <v>0</v>
      </c>
      <c r="BH46" s="13">
        <v>156578.66999999998</v>
      </c>
      <c r="BI46" s="13">
        <v>886706.39999999991</v>
      </c>
      <c r="BJ46" s="13">
        <v>0</v>
      </c>
      <c r="BK46" s="13">
        <v>4</v>
      </c>
      <c r="BL46" s="13">
        <v>0</v>
      </c>
    </row>
    <row r="47" spans="1:64" x14ac:dyDescent="0.3">
      <c r="A47" s="11"/>
      <c r="B47" s="12" t="s">
        <v>97</v>
      </c>
      <c r="C47" s="13">
        <v>1077.2</v>
      </c>
      <c r="D47" s="13">
        <v>2559.9</v>
      </c>
      <c r="E47" s="13">
        <v>3395.0499999999997</v>
      </c>
      <c r="F47" s="13">
        <v>114.4</v>
      </c>
      <c r="G47" s="13">
        <v>12744.599999999999</v>
      </c>
      <c r="H47" s="13">
        <v>27577.7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1"/>
      <c r="O47" s="12" t="s">
        <v>97</v>
      </c>
      <c r="P47" s="13">
        <v>0</v>
      </c>
      <c r="Q47" s="13">
        <v>578.79999999999995</v>
      </c>
      <c r="R47" s="13">
        <v>0</v>
      </c>
      <c r="S47" s="13">
        <v>93.5</v>
      </c>
      <c r="T47" s="13">
        <v>0</v>
      </c>
      <c r="U47" s="13">
        <v>4263.7</v>
      </c>
      <c r="V47" s="13">
        <v>0</v>
      </c>
      <c r="W47" s="13">
        <v>2172</v>
      </c>
      <c r="X47" s="13">
        <v>3815</v>
      </c>
      <c r="Y47" s="13">
        <v>0</v>
      </c>
      <c r="Z47" s="13">
        <v>1561</v>
      </c>
      <c r="AA47" s="11"/>
      <c r="AB47" s="12" t="s">
        <v>97</v>
      </c>
      <c r="AC47" s="13">
        <v>96</v>
      </c>
      <c r="AD47" s="13">
        <v>337</v>
      </c>
      <c r="AE47" s="13">
        <v>2</v>
      </c>
      <c r="AF47" s="13">
        <v>861</v>
      </c>
      <c r="AG47" s="13">
        <v>180</v>
      </c>
      <c r="AH47" s="13">
        <v>0</v>
      </c>
      <c r="AI47" s="13">
        <v>0</v>
      </c>
      <c r="AJ47" s="13">
        <v>0</v>
      </c>
      <c r="AK47" s="13">
        <v>181</v>
      </c>
      <c r="AL47" s="13">
        <v>0</v>
      </c>
      <c r="AM47" s="11"/>
      <c r="AN47" s="12" t="s">
        <v>97</v>
      </c>
      <c r="AO47" s="13">
        <v>0</v>
      </c>
      <c r="AP47" s="13">
        <v>0</v>
      </c>
      <c r="AQ47" s="13">
        <v>593014</v>
      </c>
      <c r="AR47" s="13">
        <v>2142</v>
      </c>
      <c r="AS47" s="13">
        <v>1002.1</v>
      </c>
      <c r="AT47" s="13">
        <v>16867.82</v>
      </c>
      <c r="AU47" s="13">
        <v>9933.1999999999989</v>
      </c>
      <c r="AV47" s="13">
        <v>270</v>
      </c>
      <c r="AW47" s="13">
        <v>10</v>
      </c>
      <c r="AX47" s="13">
        <v>0</v>
      </c>
      <c r="AY47" s="13">
        <v>0</v>
      </c>
      <c r="AZ47" s="11"/>
      <c r="BA47" s="12" t="s">
        <v>97</v>
      </c>
      <c r="BB47" s="13">
        <v>0</v>
      </c>
      <c r="BC47" s="13">
        <v>9855.4200000000019</v>
      </c>
      <c r="BD47" s="13">
        <v>695.34999999999991</v>
      </c>
      <c r="BE47" s="13">
        <v>0</v>
      </c>
      <c r="BF47" s="13">
        <v>968812</v>
      </c>
      <c r="BG47" s="13">
        <v>0</v>
      </c>
      <c r="BH47" s="13">
        <v>205147.46999999997</v>
      </c>
      <c r="BI47" s="13">
        <v>1275863</v>
      </c>
      <c r="BJ47" s="13">
        <v>0</v>
      </c>
      <c r="BK47" s="13">
        <v>4</v>
      </c>
      <c r="BL47" s="13">
        <v>0</v>
      </c>
    </row>
    <row r="48" spans="1:64" x14ac:dyDescent="0.3">
      <c r="A48" s="11" t="s">
        <v>86</v>
      </c>
      <c r="B48" s="12" t="s">
        <v>96</v>
      </c>
      <c r="C48" s="13">
        <v>0</v>
      </c>
      <c r="D48" s="13">
        <v>45768.600000000006</v>
      </c>
      <c r="E48" s="13">
        <v>0</v>
      </c>
      <c r="F48" s="13">
        <v>250170</v>
      </c>
      <c r="G48" s="13">
        <v>0</v>
      </c>
      <c r="H48" s="13">
        <v>0</v>
      </c>
      <c r="I48" s="13">
        <v>0</v>
      </c>
      <c r="J48" s="13">
        <v>0</v>
      </c>
      <c r="K48" s="13">
        <v>0.7</v>
      </c>
      <c r="L48" s="13">
        <v>0</v>
      </c>
      <c r="M48" s="13">
        <v>0</v>
      </c>
      <c r="N48" s="11" t="s">
        <v>86</v>
      </c>
      <c r="O48" s="12" t="s">
        <v>96</v>
      </c>
      <c r="P48" s="13">
        <v>559.20000000000005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101.15</v>
      </c>
      <c r="X48" s="13">
        <v>134259</v>
      </c>
      <c r="Y48" s="13">
        <v>114.5</v>
      </c>
      <c r="Z48" s="13">
        <v>6083.5</v>
      </c>
      <c r="AA48" s="11" t="s">
        <v>86</v>
      </c>
      <c r="AB48" s="12" t="s">
        <v>96</v>
      </c>
      <c r="AC48" s="13">
        <v>2940</v>
      </c>
      <c r="AD48" s="13">
        <v>0</v>
      </c>
      <c r="AE48" s="13">
        <v>1500.65</v>
      </c>
      <c r="AF48" s="13">
        <v>5976.1</v>
      </c>
      <c r="AG48" s="13">
        <v>100.6</v>
      </c>
      <c r="AH48" s="13">
        <v>0</v>
      </c>
      <c r="AI48" s="13">
        <v>217.3</v>
      </c>
      <c r="AJ48" s="13">
        <v>0</v>
      </c>
      <c r="AK48" s="13">
        <v>0</v>
      </c>
      <c r="AL48" s="13">
        <v>0</v>
      </c>
      <c r="AM48" s="11" t="s">
        <v>86</v>
      </c>
      <c r="AN48" s="12" t="s">
        <v>96</v>
      </c>
      <c r="AO48" s="13">
        <v>0</v>
      </c>
      <c r="AP48" s="13">
        <v>133888.88</v>
      </c>
      <c r="AQ48" s="13">
        <v>0</v>
      </c>
      <c r="AR48" s="13">
        <v>27528.3</v>
      </c>
      <c r="AS48" s="13">
        <v>0</v>
      </c>
      <c r="AT48" s="13">
        <v>0</v>
      </c>
      <c r="AU48" s="13">
        <v>0</v>
      </c>
      <c r="AV48" s="13">
        <v>39504</v>
      </c>
      <c r="AW48" s="13">
        <v>15532.1</v>
      </c>
      <c r="AX48" s="13">
        <v>0</v>
      </c>
      <c r="AY48" s="13">
        <v>120</v>
      </c>
      <c r="AZ48" s="11" t="s">
        <v>86</v>
      </c>
      <c r="BA48" s="12" t="s">
        <v>96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  <c r="BJ48" s="13">
        <v>0</v>
      </c>
      <c r="BK48" s="13">
        <v>0</v>
      </c>
      <c r="BL48" s="13">
        <v>0</v>
      </c>
    </row>
    <row r="49" spans="1:64" x14ac:dyDescent="0.3">
      <c r="A49" s="11"/>
      <c r="B49" s="12" t="s">
        <v>97</v>
      </c>
      <c r="C49" s="13">
        <v>0</v>
      </c>
      <c r="D49" s="13">
        <v>60306.839</v>
      </c>
      <c r="E49" s="13">
        <v>0</v>
      </c>
      <c r="F49" s="13">
        <v>296443.33999999997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1"/>
      <c r="O49" s="12" t="s">
        <v>97</v>
      </c>
      <c r="P49" s="13">
        <v>1049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132.30000000000001</v>
      </c>
      <c r="X49" s="13">
        <v>125817</v>
      </c>
      <c r="Y49" s="13">
        <v>37.5</v>
      </c>
      <c r="Z49" s="13">
        <v>7895</v>
      </c>
      <c r="AA49" s="11"/>
      <c r="AB49" s="12" t="s">
        <v>97</v>
      </c>
      <c r="AC49" s="13">
        <v>2101.5</v>
      </c>
      <c r="AD49" s="13">
        <v>0</v>
      </c>
      <c r="AE49" s="13">
        <v>1253.1699999999998</v>
      </c>
      <c r="AF49" s="13">
        <v>4032.65</v>
      </c>
      <c r="AG49" s="13">
        <v>59.65</v>
      </c>
      <c r="AH49" s="13">
        <v>0</v>
      </c>
      <c r="AI49" s="13">
        <v>243</v>
      </c>
      <c r="AJ49" s="13">
        <v>0</v>
      </c>
      <c r="AK49" s="13">
        <v>0</v>
      </c>
      <c r="AL49" s="13">
        <v>0</v>
      </c>
      <c r="AM49" s="11"/>
      <c r="AN49" s="12" t="s">
        <v>97</v>
      </c>
      <c r="AO49" s="13">
        <v>0</v>
      </c>
      <c r="AP49" s="13">
        <v>127801.97</v>
      </c>
      <c r="AQ49" s="13">
        <v>0</v>
      </c>
      <c r="AR49" s="13">
        <v>30852</v>
      </c>
      <c r="AS49" s="13">
        <v>0</v>
      </c>
      <c r="AT49" s="13">
        <v>0</v>
      </c>
      <c r="AU49" s="13">
        <v>0</v>
      </c>
      <c r="AV49" s="13">
        <v>35921.4</v>
      </c>
      <c r="AW49" s="13">
        <v>12573.5</v>
      </c>
      <c r="AX49" s="13">
        <v>0</v>
      </c>
      <c r="AY49" s="13">
        <v>78.875</v>
      </c>
      <c r="AZ49" s="11"/>
      <c r="BA49" s="12" t="s">
        <v>97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</row>
    <row r="50" spans="1:64" x14ac:dyDescent="0.3">
      <c r="A50" s="11" t="s">
        <v>87</v>
      </c>
      <c r="B50" s="12" t="s">
        <v>96</v>
      </c>
      <c r="C50" s="13">
        <v>0</v>
      </c>
      <c r="D50" s="13">
        <v>14</v>
      </c>
      <c r="E50" s="13">
        <v>50</v>
      </c>
      <c r="F50" s="13">
        <v>0</v>
      </c>
      <c r="G50" s="13">
        <v>0</v>
      </c>
      <c r="H50" s="13">
        <v>484</v>
      </c>
      <c r="I50" s="13">
        <v>0</v>
      </c>
      <c r="J50" s="13">
        <v>0</v>
      </c>
      <c r="K50" s="13">
        <v>7626</v>
      </c>
      <c r="L50" s="13">
        <v>0</v>
      </c>
      <c r="M50" s="13">
        <v>721</v>
      </c>
      <c r="N50" s="11" t="s">
        <v>87</v>
      </c>
      <c r="O50" s="12" t="s">
        <v>96</v>
      </c>
      <c r="P50" s="13">
        <v>3769</v>
      </c>
      <c r="Q50" s="13">
        <v>3559</v>
      </c>
      <c r="R50" s="13">
        <v>34</v>
      </c>
      <c r="S50" s="13">
        <v>0</v>
      </c>
      <c r="T50" s="13">
        <v>50</v>
      </c>
      <c r="U50" s="13">
        <v>6636</v>
      </c>
      <c r="V50" s="13">
        <v>618</v>
      </c>
      <c r="W50" s="13">
        <v>40</v>
      </c>
      <c r="X50" s="13">
        <v>0</v>
      </c>
      <c r="Y50" s="13">
        <v>0</v>
      </c>
      <c r="Z50" s="13">
        <v>0</v>
      </c>
      <c r="AA50" s="11" t="s">
        <v>87</v>
      </c>
      <c r="AB50" s="12" t="s">
        <v>96</v>
      </c>
      <c r="AC50" s="13">
        <v>0</v>
      </c>
      <c r="AD50" s="13">
        <v>0</v>
      </c>
      <c r="AE50" s="13">
        <v>0</v>
      </c>
      <c r="AF50" s="13">
        <v>328</v>
      </c>
      <c r="AG50" s="13">
        <v>0</v>
      </c>
      <c r="AH50" s="13">
        <v>0</v>
      </c>
      <c r="AI50" s="13">
        <v>6716</v>
      </c>
      <c r="AJ50" s="13">
        <v>1730</v>
      </c>
      <c r="AK50" s="13">
        <v>396</v>
      </c>
      <c r="AL50" s="13">
        <v>1190</v>
      </c>
      <c r="AM50" s="11" t="s">
        <v>87</v>
      </c>
      <c r="AN50" s="12" t="s">
        <v>96</v>
      </c>
      <c r="AO50" s="13">
        <v>47421</v>
      </c>
      <c r="AP50" s="13">
        <v>0</v>
      </c>
      <c r="AQ50" s="13">
        <v>5648</v>
      </c>
      <c r="AR50" s="13">
        <v>0</v>
      </c>
      <c r="AS50" s="13">
        <v>1000</v>
      </c>
      <c r="AT50" s="13">
        <v>0</v>
      </c>
      <c r="AU50" s="13">
        <v>0</v>
      </c>
      <c r="AV50" s="13">
        <v>0</v>
      </c>
      <c r="AW50" s="13">
        <v>0</v>
      </c>
      <c r="AX50" s="13">
        <v>55</v>
      </c>
      <c r="AY50" s="13">
        <v>0</v>
      </c>
      <c r="AZ50" s="11" t="s">
        <v>87</v>
      </c>
      <c r="BA50" s="12" t="s">
        <v>96</v>
      </c>
      <c r="BB50" s="13">
        <v>0</v>
      </c>
      <c r="BC50" s="13">
        <v>0</v>
      </c>
      <c r="BD50" s="13">
        <v>0</v>
      </c>
      <c r="BE50" s="13">
        <v>0</v>
      </c>
      <c r="BF50" s="13">
        <v>82425</v>
      </c>
      <c r="BG50" s="13">
        <v>35362</v>
      </c>
      <c r="BH50" s="13">
        <v>0</v>
      </c>
      <c r="BI50" s="13">
        <v>292</v>
      </c>
      <c r="BJ50" s="13">
        <v>0</v>
      </c>
      <c r="BK50" s="13">
        <v>3765</v>
      </c>
      <c r="BL50" s="13">
        <v>0</v>
      </c>
    </row>
    <row r="51" spans="1:64" x14ac:dyDescent="0.3">
      <c r="A51" s="11"/>
      <c r="B51" s="12" t="s">
        <v>97</v>
      </c>
      <c r="C51" s="13">
        <v>0</v>
      </c>
      <c r="D51" s="13">
        <v>0</v>
      </c>
      <c r="E51" s="13">
        <v>59</v>
      </c>
      <c r="F51" s="13">
        <v>0</v>
      </c>
      <c r="G51" s="13">
        <v>0</v>
      </c>
      <c r="H51" s="13">
        <v>373</v>
      </c>
      <c r="I51" s="13">
        <v>0</v>
      </c>
      <c r="J51" s="13">
        <v>0</v>
      </c>
      <c r="K51" s="13">
        <v>7291</v>
      </c>
      <c r="L51" s="13">
        <v>0</v>
      </c>
      <c r="M51" s="13">
        <v>507</v>
      </c>
      <c r="N51" s="11"/>
      <c r="O51" s="12" t="s">
        <v>97</v>
      </c>
      <c r="P51" s="13">
        <v>3442</v>
      </c>
      <c r="Q51" s="13">
        <v>4893</v>
      </c>
      <c r="R51" s="13">
        <v>54</v>
      </c>
      <c r="S51" s="13">
        <v>0</v>
      </c>
      <c r="T51" s="13">
        <v>43</v>
      </c>
      <c r="U51" s="13">
        <v>5985</v>
      </c>
      <c r="V51" s="13">
        <v>1060</v>
      </c>
      <c r="W51" s="13">
        <v>0</v>
      </c>
      <c r="X51" s="13">
        <v>0</v>
      </c>
      <c r="Y51" s="13">
        <v>0</v>
      </c>
      <c r="Z51" s="13">
        <v>0</v>
      </c>
      <c r="AA51" s="11"/>
      <c r="AB51" s="12" t="s">
        <v>97</v>
      </c>
      <c r="AC51" s="13">
        <v>0</v>
      </c>
      <c r="AD51" s="13">
        <v>0</v>
      </c>
      <c r="AE51" s="13">
        <v>0</v>
      </c>
      <c r="AF51" s="13">
        <v>468</v>
      </c>
      <c r="AG51" s="13">
        <v>0</v>
      </c>
      <c r="AH51" s="13">
        <v>0</v>
      </c>
      <c r="AI51" s="13">
        <v>7217</v>
      </c>
      <c r="AJ51" s="13">
        <v>2047</v>
      </c>
      <c r="AK51" s="13">
        <v>470</v>
      </c>
      <c r="AL51" s="13">
        <v>1283</v>
      </c>
      <c r="AM51" s="11"/>
      <c r="AN51" s="12" t="s">
        <v>97</v>
      </c>
      <c r="AO51" s="13">
        <v>40371</v>
      </c>
      <c r="AP51" s="13">
        <v>0</v>
      </c>
      <c r="AQ51" s="13">
        <v>5438</v>
      </c>
      <c r="AR51" s="13">
        <v>0</v>
      </c>
      <c r="AS51" s="13">
        <v>1425</v>
      </c>
      <c r="AT51" s="13">
        <v>0</v>
      </c>
      <c r="AU51" s="13">
        <v>0</v>
      </c>
      <c r="AV51" s="13">
        <v>0</v>
      </c>
      <c r="AW51" s="13">
        <v>0</v>
      </c>
      <c r="AX51" s="13">
        <v>74</v>
      </c>
      <c r="AY51" s="13">
        <v>0</v>
      </c>
      <c r="AZ51" s="11"/>
      <c r="BA51" s="12" t="s">
        <v>97</v>
      </c>
      <c r="BB51" s="13">
        <v>0</v>
      </c>
      <c r="BC51" s="13">
        <v>0</v>
      </c>
      <c r="BD51" s="13">
        <v>0</v>
      </c>
      <c r="BE51" s="13">
        <v>0</v>
      </c>
      <c r="BF51" s="13">
        <v>93557</v>
      </c>
      <c r="BG51" s="13">
        <v>41519</v>
      </c>
      <c r="BH51" s="13">
        <v>0</v>
      </c>
      <c r="BI51" s="13">
        <v>0</v>
      </c>
      <c r="BJ51" s="13">
        <v>0</v>
      </c>
      <c r="BK51" s="13">
        <v>2222</v>
      </c>
      <c r="BL51" s="13">
        <v>0</v>
      </c>
    </row>
    <row r="52" spans="1:64" x14ac:dyDescent="0.3">
      <c r="A52" s="11" t="s">
        <v>88</v>
      </c>
      <c r="B52" s="12" t="s">
        <v>96</v>
      </c>
      <c r="C52" s="13">
        <v>0</v>
      </c>
      <c r="D52" s="13">
        <v>289</v>
      </c>
      <c r="E52" s="13">
        <v>0</v>
      </c>
      <c r="F52" s="13">
        <v>22063.47</v>
      </c>
      <c r="G52" s="13">
        <v>0</v>
      </c>
      <c r="H52" s="13">
        <v>0</v>
      </c>
      <c r="I52" s="13">
        <v>0</v>
      </c>
      <c r="J52" s="13">
        <v>0</v>
      </c>
      <c r="K52" s="13">
        <v>0.11</v>
      </c>
      <c r="L52" s="13">
        <v>0</v>
      </c>
      <c r="M52" s="13">
        <v>14.989999999999998</v>
      </c>
      <c r="N52" s="11" t="s">
        <v>88</v>
      </c>
      <c r="O52" s="12" t="s">
        <v>96</v>
      </c>
      <c r="P52" s="13">
        <v>0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762.13800000000003</v>
      </c>
      <c r="W52" s="13">
        <v>0</v>
      </c>
      <c r="X52" s="13">
        <v>47148.713000000003</v>
      </c>
      <c r="Y52" s="13">
        <v>282.851</v>
      </c>
      <c r="Z52" s="13">
        <v>236.78199999999998</v>
      </c>
      <c r="AA52" s="11" t="s">
        <v>88</v>
      </c>
      <c r="AB52" s="12" t="s">
        <v>96</v>
      </c>
      <c r="AC52" s="13">
        <v>0</v>
      </c>
      <c r="AD52" s="13">
        <v>0</v>
      </c>
      <c r="AE52" s="13">
        <v>20557.776000000002</v>
      </c>
      <c r="AF52" s="13">
        <v>30</v>
      </c>
      <c r="AG52" s="13">
        <v>0</v>
      </c>
      <c r="AH52" s="13">
        <v>0</v>
      </c>
      <c r="AI52" s="13">
        <v>24</v>
      </c>
      <c r="AJ52" s="13">
        <v>0</v>
      </c>
      <c r="AK52" s="13">
        <v>0</v>
      </c>
      <c r="AL52" s="13">
        <v>0</v>
      </c>
      <c r="AM52" s="11" t="s">
        <v>88</v>
      </c>
      <c r="AN52" s="12" t="s">
        <v>96</v>
      </c>
      <c r="AO52" s="13">
        <v>0</v>
      </c>
      <c r="AP52" s="13">
        <v>0</v>
      </c>
      <c r="AQ52" s="13">
        <v>0</v>
      </c>
      <c r="AR52" s="13">
        <v>415.27000000000004</v>
      </c>
      <c r="AS52" s="13">
        <v>2.915</v>
      </c>
      <c r="AT52" s="13">
        <v>0</v>
      </c>
      <c r="AU52" s="13">
        <v>0</v>
      </c>
      <c r="AV52" s="13">
        <v>0</v>
      </c>
      <c r="AW52" s="13">
        <v>239.76000000000002</v>
      </c>
      <c r="AX52" s="13">
        <v>0</v>
      </c>
      <c r="AY52" s="13">
        <v>0</v>
      </c>
      <c r="AZ52" s="11" t="s">
        <v>88</v>
      </c>
      <c r="BA52" s="12" t="s">
        <v>96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</row>
    <row r="53" spans="1:64" x14ac:dyDescent="0.3">
      <c r="A53" s="11"/>
      <c r="B53" s="12" t="s">
        <v>97</v>
      </c>
      <c r="C53" s="13">
        <v>0</v>
      </c>
      <c r="D53" s="13">
        <v>233.83000000000004</v>
      </c>
      <c r="E53" s="13">
        <v>0</v>
      </c>
      <c r="F53" s="13">
        <v>1207.9000000000001</v>
      </c>
      <c r="G53" s="13">
        <v>0</v>
      </c>
      <c r="H53" s="13">
        <v>0</v>
      </c>
      <c r="I53" s="13">
        <v>0</v>
      </c>
      <c r="J53" s="13">
        <v>0</v>
      </c>
      <c r="K53" s="13">
        <v>8.8689999999999998</v>
      </c>
      <c r="L53" s="13">
        <v>0</v>
      </c>
      <c r="M53" s="13">
        <v>19.159999999999997</v>
      </c>
      <c r="N53" s="11"/>
      <c r="O53" s="12" t="s">
        <v>97</v>
      </c>
      <c r="P53" s="13">
        <v>0</v>
      </c>
      <c r="Q53" s="13">
        <v>11.51</v>
      </c>
      <c r="R53" s="13">
        <v>0</v>
      </c>
      <c r="S53" s="13">
        <v>0</v>
      </c>
      <c r="T53" s="13">
        <v>0</v>
      </c>
      <c r="U53" s="13">
        <v>0</v>
      </c>
      <c r="V53" s="13">
        <v>905.26199999999994</v>
      </c>
      <c r="W53" s="13">
        <v>0</v>
      </c>
      <c r="X53" s="13">
        <v>47469.209999999992</v>
      </c>
      <c r="Y53" s="13">
        <v>406.53199999999998</v>
      </c>
      <c r="Z53" s="13">
        <v>521.82100000000003</v>
      </c>
      <c r="AA53" s="11"/>
      <c r="AB53" s="12" t="s">
        <v>97</v>
      </c>
      <c r="AC53" s="13">
        <v>0</v>
      </c>
      <c r="AD53" s="13">
        <v>0</v>
      </c>
      <c r="AE53" s="13">
        <v>23762.629000000001</v>
      </c>
      <c r="AF53" s="13">
        <v>180.3</v>
      </c>
      <c r="AG53" s="13">
        <v>10.5</v>
      </c>
      <c r="AH53" s="13">
        <v>22</v>
      </c>
      <c r="AI53" s="13">
        <v>0</v>
      </c>
      <c r="AJ53" s="13">
        <v>0</v>
      </c>
      <c r="AK53" s="13">
        <v>0</v>
      </c>
      <c r="AL53" s="13">
        <v>0</v>
      </c>
      <c r="AM53" s="11"/>
      <c r="AN53" s="12" t="s">
        <v>97</v>
      </c>
      <c r="AO53" s="13">
        <v>0</v>
      </c>
      <c r="AP53" s="13">
        <v>0</v>
      </c>
      <c r="AQ53" s="13">
        <v>0</v>
      </c>
      <c r="AR53" s="13">
        <v>713.19</v>
      </c>
      <c r="AS53" s="13">
        <v>8.2799999999999994</v>
      </c>
      <c r="AT53" s="13">
        <v>0</v>
      </c>
      <c r="AU53" s="13">
        <v>0</v>
      </c>
      <c r="AV53" s="13">
        <v>0</v>
      </c>
      <c r="AW53" s="13">
        <v>258.52800000000002</v>
      </c>
      <c r="AX53" s="13">
        <v>0</v>
      </c>
      <c r="AY53" s="13">
        <v>0</v>
      </c>
      <c r="AZ53" s="11"/>
      <c r="BA53" s="12" t="s">
        <v>97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</row>
    <row r="54" spans="1:64" x14ac:dyDescent="0.3">
      <c r="A54" s="11" t="s">
        <v>89</v>
      </c>
      <c r="B54" s="12" t="s">
        <v>96</v>
      </c>
      <c r="C54" s="13">
        <v>0</v>
      </c>
      <c r="D54" s="13">
        <v>9980.6119999999992</v>
      </c>
      <c r="E54" s="13">
        <v>0</v>
      </c>
      <c r="F54" s="13">
        <v>14670.134999999998</v>
      </c>
      <c r="G54" s="13">
        <v>0</v>
      </c>
      <c r="H54" s="13">
        <v>0</v>
      </c>
      <c r="I54" s="13">
        <v>0</v>
      </c>
      <c r="J54" s="13">
        <v>0</v>
      </c>
      <c r="K54" s="13">
        <v>13.67</v>
      </c>
      <c r="L54" s="13">
        <v>0</v>
      </c>
      <c r="M54" s="13">
        <v>0</v>
      </c>
      <c r="N54" s="11" t="s">
        <v>89</v>
      </c>
      <c r="O54" s="12" t="s">
        <v>96</v>
      </c>
      <c r="P54" s="13">
        <v>5.52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1135.643</v>
      </c>
      <c r="X54" s="13">
        <v>102123.177</v>
      </c>
      <c r="Y54" s="13">
        <v>150.54900000000004</v>
      </c>
      <c r="Z54" s="13">
        <v>13180.137000000002</v>
      </c>
      <c r="AA54" s="11" t="s">
        <v>89</v>
      </c>
      <c r="AB54" s="12" t="s">
        <v>96</v>
      </c>
      <c r="AC54" s="13">
        <v>2908.33</v>
      </c>
      <c r="AD54" s="13">
        <v>189.80900000000003</v>
      </c>
      <c r="AE54" s="13">
        <v>4676.6769999999997</v>
      </c>
      <c r="AF54" s="13">
        <v>4975.9070000000002</v>
      </c>
      <c r="AG54" s="13">
        <v>2158.663</v>
      </c>
      <c r="AH54" s="13">
        <v>1058.8500000000001</v>
      </c>
      <c r="AI54" s="13">
        <v>0</v>
      </c>
      <c r="AJ54" s="13">
        <v>0</v>
      </c>
      <c r="AK54" s="13">
        <v>0</v>
      </c>
      <c r="AL54" s="13">
        <v>0</v>
      </c>
      <c r="AM54" s="11" t="s">
        <v>89</v>
      </c>
      <c r="AN54" s="12" t="s">
        <v>96</v>
      </c>
      <c r="AO54" s="13">
        <v>0</v>
      </c>
      <c r="AP54" s="13">
        <v>116234.07500000001</v>
      </c>
      <c r="AQ54" s="13">
        <v>0</v>
      </c>
      <c r="AR54" s="13">
        <v>35893.396999999997</v>
      </c>
      <c r="AS54" s="13">
        <v>193.72</v>
      </c>
      <c r="AT54" s="13">
        <v>0</v>
      </c>
      <c r="AU54" s="13">
        <v>0</v>
      </c>
      <c r="AV54" s="13">
        <v>2133.6870000000004</v>
      </c>
      <c r="AW54" s="13">
        <v>5120.0189999999993</v>
      </c>
      <c r="AX54" s="13">
        <v>0</v>
      </c>
      <c r="AY54" s="13">
        <v>0</v>
      </c>
      <c r="AZ54" s="11" t="s">
        <v>89</v>
      </c>
      <c r="BA54" s="12" t="s">
        <v>96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0</v>
      </c>
      <c r="BK54" s="13">
        <v>0</v>
      </c>
      <c r="BL54" s="13">
        <v>0</v>
      </c>
    </row>
    <row r="55" spans="1:64" x14ac:dyDescent="0.3">
      <c r="A55" s="15"/>
      <c r="B55" s="16" t="s">
        <v>97</v>
      </c>
      <c r="C55" s="17">
        <v>0</v>
      </c>
      <c r="D55" s="17">
        <v>9479.9290000000001</v>
      </c>
      <c r="E55" s="17">
        <v>0</v>
      </c>
      <c r="F55" s="17">
        <v>23393.447</v>
      </c>
      <c r="G55" s="17">
        <v>0</v>
      </c>
      <c r="H55" s="17">
        <v>0</v>
      </c>
      <c r="I55" s="17">
        <v>0</v>
      </c>
      <c r="J55" s="17">
        <v>0</v>
      </c>
      <c r="K55" s="17">
        <v>6.1999999999999993</v>
      </c>
      <c r="L55" s="17">
        <v>0</v>
      </c>
      <c r="M55" s="17">
        <v>0</v>
      </c>
      <c r="N55" s="15"/>
      <c r="O55" s="16" t="s">
        <v>97</v>
      </c>
      <c r="P55" s="17">
        <v>58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1164.836</v>
      </c>
      <c r="X55" s="17">
        <v>117064.93999999999</v>
      </c>
      <c r="Y55" s="17">
        <v>278.25799999999998</v>
      </c>
      <c r="Z55" s="17">
        <v>15495.518999999998</v>
      </c>
      <c r="AA55" s="15"/>
      <c r="AB55" s="16" t="s">
        <v>97</v>
      </c>
      <c r="AC55" s="17">
        <v>3055.0190000000002</v>
      </c>
      <c r="AD55" s="17">
        <v>203.22900000000001</v>
      </c>
      <c r="AE55" s="17">
        <v>5230.4470000000001</v>
      </c>
      <c r="AF55" s="17">
        <v>5135.125</v>
      </c>
      <c r="AG55" s="17">
        <v>2370.7649999999999</v>
      </c>
      <c r="AH55" s="17">
        <v>1172.6590000000001</v>
      </c>
      <c r="AI55" s="17">
        <v>0</v>
      </c>
      <c r="AJ55" s="17">
        <v>0</v>
      </c>
      <c r="AK55" s="17">
        <v>0</v>
      </c>
      <c r="AL55" s="17">
        <v>0</v>
      </c>
      <c r="AM55" s="15"/>
      <c r="AN55" s="16" t="s">
        <v>97</v>
      </c>
      <c r="AO55" s="17">
        <v>0</v>
      </c>
      <c r="AP55" s="17">
        <v>125538.57</v>
      </c>
      <c r="AQ55" s="17">
        <v>0</v>
      </c>
      <c r="AR55" s="17">
        <v>37558.567999999999</v>
      </c>
      <c r="AS55" s="17">
        <v>117.57</v>
      </c>
      <c r="AT55" s="17">
        <v>0</v>
      </c>
      <c r="AU55" s="17">
        <v>0</v>
      </c>
      <c r="AV55" s="17">
        <v>577.91</v>
      </c>
      <c r="AW55" s="17">
        <v>6921.8819999999996</v>
      </c>
      <c r="AX55" s="17">
        <v>0</v>
      </c>
      <c r="AY55" s="17">
        <v>36.43</v>
      </c>
      <c r="AZ55" s="15"/>
      <c r="BA55" s="16" t="s">
        <v>97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0</v>
      </c>
      <c r="BK55" s="17">
        <v>0</v>
      </c>
      <c r="BL55" s="17">
        <v>0</v>
      </c>
    </row>
    <row r="56" spans="1:64" x14ac:dyDescent="0.3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9" t="s">
        <v>90</v>
      </c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9" t="s">
        <v>91</v>
      </c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9" t="s">
        <v>91</v>
      </c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9" t="s">
        <v>91</v>
      </c>
      <c r="AZ56" s="20" t="s">
        <v>92</v>
      </c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</row>
    <row r="57" spans="1:64" x14ac:dyDescent="0.3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20" t="s">
        <v>93</v>
      </c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</row>
    <row r="58" spans="1:64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1" t="s">
        <v>94</v>
      </c>
      <c r="BA58" s="21"/>
      <c r="BB58" s="20"/>
      <c r="BC58" s="20"/>
      <c r="BD58" s="20"/>
      <c r="BE58" s="20"/>
      <c r="BF58" s="20"/>
      <c r="BG58" s="20"/>
      <c r="BH58" s="20"/>
      <c r="BI58" s="21"/>
      <c r="BJ58" s="21"/>
      <c r="BK58" s="21"/>
      <c r="BL58" s="21"/>
    </row>
  </sheetData>
  <mergeCells count="5">
    <mergeCell ref="A2:A3"/>
    <mergeCell ref="N2:N3"/>
    <mergeCell ref="AA2:AA3"/>
    <mergeCell ref="AM2:AM3"/>
    <mergeCell ref="AZ2:AZ3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5B696-BA58-48CF-AF5F-7BEF977B64FC}">
  <dimension ref="A1:BL58"/>
  <sheetViews>
    <sheetView topLeftCell="W33" workbookViewId="0">
      <selection activeCell="AI1" sqref="AA1:AI55"/>
    </sheetView>
  </sheetViews>
  <sheetFormatPr baseColWidth="10" defaultRowHeight="14.4" x14ac:dyDescent="0.3"/>
  <sheetData>
    <row r="1" spans="1:64" x14ac:dyDescent="0.3">
      <c r="A1" s="23" t="s">
        <v>3</v>
      </c>
      <c r="B1" s="23" t="s">
        <v>4</v>
      </c>
      <c r="C1" s="23" t="s">
        <v>5</v>
      </c>
      <c r="D1" s="23" t="s">
        <v>101</v>
      </c>
      <c r="E1" s="23" t="s">
        <v>7</v>
      </c>
      <c r="F1" s="23" t="s">
        <v>8</v>
      </c>
      <c r="G1" s="23" t="s">
        <v>9</v>
      </c>
      <c r="H1" s="23" t="s">
        <v>10</v>
      </c>
      <c r="I1" s="23" t="s">
        <v>11</v>
      </c>
      <c r="J1" s="23" t="s">
        <v>12</v>
      </c>
      <c r="K1" s="23" t="s">
        <v>13</v>
      </c>
      <c r="L1" s="23" t="s">
        <v>14</v>
      </c>
      <c r="M1" s="23" t="s">
        <v>15</v>
      </c>
      <c r="N1" s="23" t="s">
        <v>3</v>
      </c>
      <c r="O1" s="23" t="s">
        <v>4</v>
      </c>
      <c r="P1" s="23" t="s">
        <v>16</v>
      </c>
      <c r="Q1" s="23" t="s">
        <v>17</v>
      </c>
      <c r="R1" s="23" t="s">
        <v>18</v>
      </c>
      <c r="S1" s="23" t="s">
        <v>19</v>
      </c>
      <c r="T1" s="23" t="s">
        <v>20</v>
      </c>
      <c r="U1" s="23" t="s">
        <v>21</v>
      </c>
      <c r="V1" s="23" t="s">
        <v>22</v>
      </c>
      <c r="W1" s="23" t="s">
        <v>23</v>
      </c>
      <c r="X1" s="23" t="s">
        <v>24</v>
      </c>
      <c r="Y1" s="23" t="s">
        <v>25</v>
      </c>
      <c r="Z1" s="23" t="s">
        <v>26</v>
      </c>
      <c r="AA1" s="23" t="s">
        <v>3</v>
      </c>
      <c r="AB1" s="23" t="s">
        <v>4</v>
      </c>
      <c r="AC1" s="23" t="s">
        <v>27</v>
      </c>
      <c r="AD1" s="23" t="s">
        <v>28</v>
      </c>
      <c r="AE1" s="23" t="s">
        <v>29</v>
      </c>
      <c r="AF1" s="23" t="s">
        <v>30</v>
      </c>
      <c r="AG1" s="23" t="s">
        <v>31</v>
      </c>
      <c r="AH1" s="23" t="s">
        <v>32</v>
      </c>
      <c r="AI1" s="23" t="s">
        <v>33</v>
      </c>
      <c r="AJ1" s="23" t="s">
        <v>34</v>
      </c>
      <c r="AK1" s="23" t="s">
        <v>35</v>
      </c>
      <c r="AL1" s="23" t="s">
        <v>36</v>
      </c>
      <c r="AM1" s="23" t="s">
        <v>3</v>
      </c>
      <c r="AN1" s="23" t="s">
        <v>4</v>
      </c>
      <c r="AO1" s="23" t="s">
        <v>37</v>
      </c>
      <c r="AP1" s="23" t="s">
        <v>38</v>
      </c>
      <c r="AQ1" s="23" t="s">
        <v>39</v>
      </c>
      <c r="AR1" s="23" t="s">
        <v>40</v>
      </c>
      <c r="AS1" s="23" t="s">
        <v>41</v>
      </c>
      <c r="AT1" s="23" t="s">
        <v>42</v>
      </c>
      <c r="AU1" s="23" t="s">
        <v>43</v>
      </c>
      <c r="AV1" s="23" t="s">
        <v>44</v>
      </c>
      <c r="AW1" s="23" t="s">
        <v>45</v>
      </c>
      <c r="AX1" s="23" t="s">
        <v>46</v>
      </c>
      <c r="AY1" s="23" t="s">
        <v>47</v>
      </c>
      <c r="AZ1" s="23" t="s">
        <v>3</v>
      </c>
      <c r="BA1" s="23" t="s">
        <v>4</v>
      </c>
      <c r="BB1" s="23" t="s">
        <v>48</v>
      </c>
      <c r="BC1" s="23" t="s">
        <v>49</v>
      </c>
      <c r="BD1" s="23" t="s">
        <v>50</v>
      </c>
      <c r="BE1" s="23" t="s">
        <v>51</v>
      </c>
      <c r="BF1" s="23" t="s">
        <v>52</v>
      </c>
      <c r="BG1" s="23" t="s">
        <v>53</v>
      </c>
      <c r="BH1" s="23" t="s">
        <v>54</v>
      </c>
      <c r="BI1" s="23" t="s">
        <v>55</v>
      </c>
      <c r="BJ1" s="23" t="s">
        <v>56</v>
      </c>
      <c r="BK1" s="23" t="s">
        <v>57</v>
      </c>
      <c r="BL1" s="23" t="s">
        <v>58</v>
      </c>
    </row>
    <row r="2" spans="1:64" x14ac:dyDescent="0.3">
      <c r="A2" s="205" t="s">
        <v>59</v>
      </c>
      <c r="B2" s="24" t="s">
        <v>96</v>
      </c>
      <c r="C2" s="25">
        <v>9081.1689999999999</v>
      </c>
      <c r="D2" s="25">
        <v>425100.52599999995</v>
      </c>
      <c r="E2" s="25">
        <v>111764.28499999999</v>
      </c>
      <c r="F2" s="25">
        <v>1433603.2740000002</v>
      </c>
      <c r="G2" s="25">
        <v>45406.746999999996</v>
      </c>
      <c r="H2" s="25">
        <v>59107.432000000001</v>
      </c>
      <c r="I2" s="25">
        <v>148712.38</v>
      </c>
      <c r="J2" s="25">
        <v>38374.659999999996</v>
      </c>
      <c r="K2" s="25">
        <v>21998.837999999996</v>
      </c>
      <c r="L2" s="25">
        <v>4819</v>
      </c>
      <c r="M2" s="25">
        <v>18403.77</v>
      </c>
      <c r="N2" s="205" t="s">
        <v>59</v>
      </c>
      <c r="O2" s="24" t="s">
        <v>96</v>
      </c>
      <c r="P2" s="25">
        <v>83283.933000000019</v>
      </c>
      <c r="Q2" s="25">
        <v>88843.62000000001</v>
      </c>
      <c r="R2" s="25">
        <v>68336.631999999998</v>
      </c>
      <c r="S2" s="25">
        <v>78473.315000000002</v>
      </c>
      <c r="T2" s="25">
        <v>13201.759</v>
      </c>
      <c r="U2" s="25">
        <v>208489.486</v>
      </c>
      <c r="V2" s="25">
        <v>253998.20600000001</v>
      </c>
      <c r="W2" s="25">
        <v>277123.14</v>
      </c>
      <c r="X2" s="25">
        <v>976325.53799999994</v>
      </c>
      <c r="Y2" s="25">
        <v>279104.886</v>
      </c>
      <c r="Z2" s="25">
        <v>72720.581000000006</v>
      </c>
      <c r="AA2" s="205" t="s">
        <v>59</v>
      </c>
      <c r="AB2" s="24" t="s">
        <v>96</v>
      </c>
      <c r="AC2" s="25">
        <v>241272.62700000001</v>
      </c>
      <c r="AD2" s="25">
        <v>21997.074000000004</v>
      </c>
      <c r="AE2" s="25">
        <v>153480.80099999998</v>
      </c>
      <c r="AF2" s="25">
        <v>170980.50899999999</v>
      </c>
      <c r="AG2" s="25">
        <v>188060.98</v>
      </c>
      <c r="AH2" s="25">
        <v>30330.627999999997</v>
      </c>
      <c r="AI2" s="25">
        <v>327295.51899999997</v>
      </c>
      <c r="AJ2" s="25">
        <v>76774.183000000005</v>
      </c>
      <c r="AK2" s="25">
        <v>25571.815000000006</v>
      </c>
      <c r="AL2" s="25">
        <v>69232.14499999999</v>
      </c>
      <c r="AM2" s="205" t="s">
        <v>59</v>
      </c>
      <c r="AN2" s="24" t="s">
        <v>96</v>
      </c>
      <c r="AO2" s="25">
        <v>135173.35999999999</v>
      </c>
      <c r="AP2" s="25">
        <v>368711.06500000006</v>
      </c>
      <c r="AQ2" s="25">
        <v>3188346.6470000003</v>
      </c>
      <c r="AR2" s="25">
        <v>514131.60099999997</v>
      </c>
      <c r="AS2" s="25">
        <v>123532.86900000001</v>
      </c>
      <c r="AT2" s="25">
        <v>58927.078000000009</v>
      </c>
      <c r="AU2" s="25">
        <v>114727.19799999997</v>
      </c>
      <c r="AV2" s="25">
        <v>166373.288</v>
      </c>
      <c r="AW2" s="25">
        <v>58314.29800000001</v>
      </c>
      <c r="AX2" s="25">
        <v>9866.64</v>
      </c>
      <c r="AY2" s="25">
        <v>23730.262999999999</v>
      </c>
      <c r="AZ2" s="205" t="s">
        <v>59</v>
      </c>
      <c r="BA2" s="24" t="s">
        <v>96</v>
      </c>
      <c r="BB2" s="25">
        <v>362.8</v>
      </c>
      <c r="BC2" s="25">
        <v>29703.154999999999</v>
      </c>
      <c r="BD2" s="25">
        <v>9009.2189999999991</v>
      </c>
      <c r="BE2" s="25">
        <v>4014165.2449999996</v>
      </c>
      <c r="BF2" s="25">
        <v>3616689.4590000007</v>
      </c>
      <c r="BG2" s="25">
        <v>754504.41300000006</v>
      </c>
      <c r="BH2" s="25">
        <v>388685.288</v>
      </c>
      <c r="BI2" s="25">
        <v>2302190.3340000003</v>
      </c>
      <c r="BJ2" s="25">
        <v>38194.717000000004</v>
      </c>
      <c r="BK2" s="25">
        <v>7364.0159999999996</v>
      </c>
      <c r="BL2" s="25">
        <v>20037.38</v>
      </c>
    </row>
    <row r="3" spans="1:64" x14ac:dyDescent="0.3">
      <c r="A3" s="206"/>
      <c r="B3" s="26" t="s">
        <v>97</v>
      </c>
      <c r="C3" s="27">
        <v>7953.3730000000005</v>
      </c>
      <c r="D3" s="27">
        <v>451574.45700000005</v>
      </c>
      <c r="E3" s="27">
        <v>123753.44500000001</v>
      </c>
      <c r="F3" s="27">
        <v>1701639.7319999998</v>
      </c>
      <c r="G3" s="27">
        <v>44217.562999999995</v>
      </c>
      <c r="H3" s="27">
        <v>69733.426999999996</v>
      </c>
      <c r="I3" s="27">
        <v>152399.50900000002</v>
      </c>
      <c r="J3" s="27">
        <v>14199.8</v>
      </c>
      <c r="K3" s="27">
        <v>20779.310999999998</v>
      </c>
      <c r="L3" s="27">
        <v>1150</v>
      </c>
      <c r="M3" s="27">
        <v>13913.789999999999</v>
      </c>
      <c r="N3" s="207"/>
      <c r="O3" s="26" t="s">
        <v>97</v>
      </c>
      <c r="P3" s="27">
        <v>89100.63</v>
      </c>
      <c r="Q3" s="27">
        <v>88675.384999999995</v>
      </c>
      <c r="R3" s="27">
        <v>68953.389999999985</v>
      </c>
      <c r="S3" s="27">
        <v>79293.318999999989</v>
      </c>
      <c r="T3" s="27">
        <v>12252.769</v>
      </c>
      <c r="U3" s="27">
        <v>207639.24099999998</v>
      </c>
      <c r="V3" s="27">
        <v>244443.45299999998</v>
      </c>
      <c r="W3" s="27">
        <v>263254.39799999993</v>
      </c>
      <c r="X3" s="27">
        <v>960509.83199999982</v>
      </c>
      <c r="Y3" s="27">
        <v>239732.40999999997</v>
      </c>
      <c r="Z3" s="27">
        <v>71354.527000000002</v>
      </c>
      <c r="AA3" s="207"/>
      <c r="AB3" s="26" t="s">
        <v>97</v>
      </c>
      <c r="AC3" s="27">
        <v>253301.05100000004</v>
      </c>
      <c r="AD3" s="27">
        <v>20467.924999999999</v>
      </c>
      <c r="AE3" s="27">
        <v>143246.27600000001</v>
      </c>
      <c r="AF3" s="27">
        <v>174462.712</v>
      </c>
      <c r="AG3" s="27">
        <v>183081.91999999998</v>
      </c>
      <c r="AH3" s="27">
        <v>31457.379000000001</v>
      </c>
      <c r="AI3" s="27">
        <v>349920.42500000005</v>
      </c>
      <c r="AJ3" s="27">
        <v>68998.361999999994</v>
      </c>
      <c r="AK3" s="27">
        <v>20748.296999999999</v>
      </c>
      <c r="AL3" s="27">
        <v>58676.390000000007</v>
      </c>
      <c r="AM3" s="207"/>
      <c r="AN3" s="26" t="s">
        <v>97</v>
      </c>
      <c r="AO3" s="27">
        <v>134638.01999999999</v>
      </c>
      <c r="AP3" s="27">
        <v>377920.70699999999</v>
      </c>
      <c r="AQ3" s="27">
        <v>3410513.7060000002</v>
      </c>
      <c r="AR3" s="27">
        <v>516459.38600000006</v>
      </c>
      <c r="AS3" s="27">
        <v>105467.819</v>
      </c>
      <c r="AT3" s="27">
        <v>63794.142999999996</v>
      </c>
      <c r="AU3" s="27">
        <v>115991.26299999999</v>
      </c>
      <c r="AV3" s="27">
        <v>155989.61600000001</v>
      </c>
      <c r="AW3" s="27">
        <v>60482.7304</v>
      </c>
      <c r="AX3" s="27">
        <v>14464.45</v>
      </c>
      <c r="AY3" s="27">
        <v>20502.374</v>
      </c>
      <c r="AZ3" s="207"/>
      <c r="BA3" s="26" t="s">
        <v>97</v>
      </c>
      <c r="BB3" s="27">
        <v>291.84999999999997</v>
      </c>
      <c r="BC3" s="27">
        <v>32011.983399999997</v>
      </c>
      <c r="BD3" s="27">
        <v>8662.7810000000009</v>
      </c>
      <c r="BE3" s="27">
        <v>3872022.1690000002</v>
      </c>
      <c r="BF3" s="27">
        <v>3763448.7439999999</v>
      </c>
      <c r="BG3" s="27">
        <v>746047.26299999992</v>
      </c>
      <c r="BH3" s="27">
        <v>400931.35299999994</v>
      </c>
      <c r="BI3" s="27">
        <v>2514685.8590000002</v>
      </c>
      <c r="BJ3" s="27">
        <v>15796.098999999998</v>
      </c>
      <c r="BK3" s="27">
        <v>5413.1090000000004</v>
      </c>
      <c r="BL3" s="27">
        <v>23439.1</v>
      </c>
    </row>
    <row r="4" spans="1:64" x14ac:dyDescent="0.3">
      <c r="A4" s="11" t="s">
        <v>62</v>
      </c>
      <c r="B4" s="12" t="s">
        <v>96</v>
      </c>
      <c r="C4" s="13">
        <v>0</v>
      </c>
      <c r="D4" s="13">
        <v>8481.5740000000005</v>
      </c>
      <c r="E4" s="13">
        <v>986.51</v>
      </c>
      <c r="F4" s="13">
        <v>185103.43500000003</v>
      </c>
      <c r="G4" s="13">
        <v>0</v>
      </c>
      <c r="H4" s="13">
        <v>0</v>
      </c>
      <c r="I4" s="13">
        <v>0</v>
      </c>
      <c r="J4" s="13">
        <v>0</v>
      </c>
      <c r="K4" s="13">
        <v>83.63</v>
      </c>
      <c r="L4" s="13">
        <v>0</v>
      </c>
      <c r="M4" s="13">
        <v>0</v>
      </c>
      <c r="N4" s="11" t="s">
        <v>62</v>
      </c>
      <c r="O4" s="12" t="s">
        <v>96</v>
      </c>
      <c r="P4" s="13">
        <v>364.47999999999996</v>
      </c>
      <c r="Q4" s="13">
        <v>342.9</v>
      </c>
      <c r="R4" s="13">
        <v>491.5</v>
      </c>
      <c r="S4" s="13">
        <v>1345.92</v>
      </c>
      <c r="T4" s="13">
        <v>5.8</v>
      </c>
      <c r="U4" s="13">
        <v>7</v>
      </c>
      <c r="V4" s="13">
        <v>4014.5</v>
      </c>
      <c r="W4" s="13">
        <v>1227.9099999999999</v>
      </c>
      <c r="X4" s="13">
        <v>53826.794999999998</v>
      </c>
      <c r="Y4" s="13">
        <v>825.5</v>
      </c>
      <c r="Z4" s="13">
        <v>6513.5599999999995</v>
      </c>
      <c r="AA4" s="11" t="s">
        <v>62</v>
      </c>
      <c r="AB4" s="12" t="s">
        <v>96</v>
      </c>
      <c r="AC4" s="13">
        <v>8893.0999999999985</v>
      </c>
      <c r="AD4" s="13">
        <v>304.77</v>
      </c>
      <c r="AE4" s="13">
        <v>2879.9</v>
      </c>
      <c r="AF4" s="13">
        <v>2310.08</v>
      </c>
      <c r="AG4" s="13">
        <v>0</v>
      </c>
      <c r="AH4" s="13">
        <v>0</v>
      </c>
      <c r="AI4" s="13">
        <v>0</v>
      </c>
      <c r="AJ4" s="13">
        <v>4.5</v>
      </c>
      <c r="AK4" s="13">
        <v>107.97000000000001</v>
      </c>
      <c r="AL4" s="13">
        <v>0</v>
      </c>
      <c r="AM4" s="11" t="s">
        <v>62</v>
      </c>
      <c r="AN4" s="12" t="s">
        <v>96</v>
      </c>
      <c r="AO4" s="13">
        <v>0</v>
      </c>
      <c r="AP4" s="13">
        <v>0</v>
      </c>
      <c r="AQ4" s="13">
        <v>33068.264999999999</v>
      </c>
      <c r="AR4" s="13">
        <v>81352.894</v>
      </c>
      <c r="AS4" s="13">
        <v>98.15</v>
      </c>
      <c r="AT4" s="13">
        <v>152.52000000000001</v>
      </c>
      <c r="AU4" s="13">
        <v>575.86</v>
      </c>
      <c r="AV4" s="13">
        <v>12977.550000000001</v>
      </c>
      <c r="AW4" s="13">
        <v>1990.636</v>
      </c>
      <c r="AX4" s="13">
        <v>0</v>
      </c>
      <c r="AY4" s="13">
        <v>997.93899999999996</v>
      </c>
      <c r="AZ4" s="11" t="s">
        <v>62</v>
      </c>
      <c r="BA4" s="12" t="s">
        <v>96</v>
      </c>
      <c r="BB4" s="13">
        <v>0</v>
      </c>
      <c r="BC4" s="13">
        <v>48.824999999999989</v>
      </c>
      <c r="BD4" s="13">
        <v>0</v>
      </c>
      <c r="BE4" s="13">
        <v>0</v>
      </c>
      <c r="BF4" s="13">
        <v>5527.84</v>
      </c>
      <c r="BG4" s="13">
        <v>0</v>
      </c>
      <c r="BH4" s="13">
        <v>0</v>
      </c>
      <c r="BI4" s="13">
        <v>0</v>
      </c>
      <c r="BJ4" s="13">
        <v>0</v>
      </c>
      <c r="BK4" s="13">
        <v>0</v>
      </c>
      <c r="BL4" s="13">
        <v>0</v>
      </c>
    </row>
    <row r="5" spans="1:64" x14ac:dyDescent="0.3">
      <c r="A5" s="11"/>
      <c r="B5" s="12" t="s">
        <v>97</v>
      </c>
      <c r="C5" s="13">
        <v>0</v>
      </c>
      <c r="D5" s="13">
        <v>10889.275</v>
      </c>
      <c r="E5" s="13">
        <v>864.8</v>
      </c>
      <c r="F5" s="13">
        <v>184432.90000000002</v>
      </c>
      <c r="G5" s="13">
        <v>0</v>
      </c>
      <c r="H5" s="13">
        <v>0</v>
      </c>
      <c r="I5" s="13">
        <v>0</v>
      </c>
      <c r="J5" s="13">
        <v>0</v>
      </c>
      <c r="K5" s="13">
        <v>78.890000000000015</v>
      </c>
      <c r="L5" s="13">
        <v>0</v>
      </c>
      <c r="M5" s="13">
        <v>0</v>
      </c>
      <c r="N5" s="11"/>
      <c r="O5" s="12" t="s">
        <v>97</v>
      </c>
      <c r="P5" s="13">
        <v>475</v>
      </c>
      <c r="Q5" s="13">
        <v>606.69999999999993</v>
      </c>
      <c r="R5" s="13">
        <v>416.31600000000003</v>
      </c>
      <c r="S5" s="13">
        <v>1154.1500000000001</v>
      </c>
      <c r="T5" s="13">
        <v>8.5</v>
      </c>
      <c r="U5" s="13">
        <v>3.6</v>
      </c>
      <c r="V5" s="13">
        <v>3283</v>
      </c>
      <c r="W5" s="13">
        <v>1475.22</v>
      </c>
      <c r="X5" s="13">
        <v>52828.628000000004</v>
      </c>
      <c r="Y5" s="13">
        <v>1591.96</v>
      </c>
      <c r="Z5" s="13">
        <v>6896.7000000000007</v>
      </c>
      <c r="AA5" s="11"/>
      <c r="AB5" s="12" t="s">
        <v>97</v>
      </c>
      <c r="AC5" s="13">
        <v>9661.7999999999993</v>
      </c>
      <c r="AD5" s="13">
        <v>265.5</v>
      </c>
      <c r="AE5" s="13">
        <v>2718.33</v>
      </c>
      <c r="AF5" s="13">
        <v>2319.8000000000002</v>
      </c>
      <c r="AG5" s="13">
        <v>0</v>
      </c>
      <c r="AH5" s="13">
        <v>0</v>
      </c>
      <c r="AI5" s="13">
        <v>0</v>
      </c>
      <c r="AJ5" s="13">
        <v>4.7</v>
      </c>
      <c r="AK5" s="13">
        <v>107.83000000000001</v>
      </c>
      <c r="AL5" s="13">
        <v>0</v>
      </c>
      <c r="AM5" s="11"/>
      <c r="AN5" s="12" t="s">
        <v>97</v>
      </c>
      <c r="AO5" s="13">
        <v>0</v>
      </c>
      <c r="AP5" s="13">
        <v>0</v>
      </c>
      <c r="AQ5" s="13">
        <v>28843.57</v>
      </c>
      <c r="AR5" s="13">
        <v>85193.04</v>
      </c>
      <c r="AS5" s="13">
        <v>58.8</v>
      </c>
      <c r="AT5" s="13">
        <v>143.19999999999999</v>
      </c>
      <c r="AU5" s="13">
        <v>559.9</v>
      </c>
      <c r="AV5" s="13">
        <v>11732.5</v>
      </c>
      <c r="AW5" s="13">
        <v>2078.3029000000001</v>
      </c>
      <c r="AX5" s="13">
        <v>0</v>
      </c>
      <c r="AY5" s="13">
        <v>1074.75</v>
      </c>
      <c r="AZ5" s="11"/>
      <c r="BA5" s="12" t="s">
        <v>97</v>
      </c>
      <c r="BB5" s="13">
        <v>0</v>
      </c>
      <c r="BC5" s="13">
        <v>55.7</v>
      </c>
      <c r="BD5" s="13">
        <v>6.2050000000000001</v>
      </c>
      <c r="BE5" s="13">
        <v>0</v>
      </c>
      <c r="BF5" s="13">
        <v>5467.6409999999996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</row>
    <row r="6" spans="1:64" x14ac:dyDescent="0.3">
      <c r="A6" s="11" t="s">
        <v>65</v>
      </c>
      <c r="B6" s="12" t="s">
        <v>96</v>
      </c>
      <c r="C6" s="13">
        <v>0</v>
      </c>
      <c r="D6" s="13">
        <v>84843</v>
      </c>
      <c r="E6" s="13">
        <v>1250.7</v>
      </c>
      <c r="F6" s="13">
        <v>65246</v>
      </c>
      <c r="G6" s="13">
        <v>0</v>
      </c>
      <c r="H6" s="13">
        <v>24</v>
      </c>
      <c r="I6" s="13">
        <v>5913</v>
      </c>
      <c r="J6" s="13">
        <v>1410</v>
      </c>
      <c r="K6" s="13">
        <v>261</v>
      </c>
      <c r="L6" s="13">
        <v>0</v>
      </c>
      <c r="M6" s="13">
        <v>0</v>
      </c>
      <c r="N6" s="11" t="s">
        <v>65</v>
      </c>
      <c r="O6" s="12" t="s">
        <v>96</v>
      </c>
      <c r="P6" s="13">
        <v>2815</v>
      </c>
      <c r="Q6" s="13">
        <v>3495</v>
      </c>
      <c r="R6" s="13">
        <v>783.90000000000009</v>
      </c>
      <c r="S6" s="13">
        <v>595</v>
      </c>
      <c r="T6" s="13">
        <v>52</v>
      </c>
      <c r="U6" s="13">
        <v>1630</v>
      </c>
      <c r="V6" s="13">
        <v>34825.199999999997</v>
      </c>
      <c r="W6" s="13">
        <v>13494.8</v>
      </c>
      <c r="X6" s="13">
        <v>637</v>
      </c>
      <c r="Y6" s="13">
        <v>4306</v>
      </c>
      <c r="Z6" s="13">
        <v>76</v>
      </c>
      <c r="AA6" s="11" t="s">
        <v>65</v>
      </c>
      <c r="AB6" s="12" t="s">
        <v>96</v>
      </c>
      <c r="AC6" s="13">
        <v>0</v>
      </c>
      <c r="AD6" s="13">
        <v>23</v>
      </c>
      <c r="AE6" s="13">
        <v>361</v>
      </c>
      <c r="AF6" s="13">
        <v>1374</v>
      </c>
      <c r="AG6" s="13">
        <v>0</v>
      </c>
      <c r="AH6" s="13">
        <v>0</v>
      </c>
      <c r="AI6" s="13">
        <v>2043</v>
      </c>
      <c r="AJ6" s="13">
        <v>2636.1</v>
      </c>
      <c r="AK6" s="13">
        <v>1815</v>
      </c>
      <c r="AL6" s="13">
        <v>1359</v>
      </c>
      <c r="AM6" s="11" t="s">
        <v>65</v>
      </c>
      <c r="AN6" s="12" t="s">
        <v>96</v>
      </c>
      <c r="AO6" s="13">
        <v>0</v>
      </c>
      <c r="AP6" s="13">
        <v>0</v>
      </c>
      <c r="AQ6" s="13">
        <v>76062.2</v>
      </c>
      <c r="AR6" s="13">
        <v>1381</v>
      </c>
      <c r="AS6" s="13">
        <v>8688</v>
      </c>
      <c r="AT6" s="13">
        <v>429.4</v>
      </c>
      <c r="AU6" s="13">
        <v>1218.6799999999998</v>
      </c>
      <c r="AV6" s="13">
        <v>0</v>
      </c>
      <c r="AW6" s="13">
        <v>0</v>
      </c>
      <c r="AX6" s="13">
        <v>181</v>
      </c>
      <c r="AY6" s="13">
        <v>475.1</v>
      </c>
      <c r="AZ6" s="11" t="s">
        <v>65</v>
      </c>
      <c r="BA6" s="12" t="s">
        <v>96</v>
      </c>
      <c r="BB6" s="13">
        <v>0</v>
      </c>
      <c r="BC6" s="13">
        <v>252</v>
      </c>
      <c r="BD6" s="13">
        <v>3</v>
      </c>
      <c r="BE6" s="13">
        <v>325454.60599999997</v>
      </c>
      <c r="BF6" s="13">
        <v>109850</v>
      </c>
      <c r="BG6" s="13">
        <v>3524</v>
      </c>
      <c r="BH6" s="13">
        <v>0</v>
      </c>
      <c r="BI6" s="13">
        <v>0</v>
      </c>
      <c r="BJ6" s="13">
        <v>2921</v>
      </c>
      <c r="BK6" s="13">
        <v>0</v>
      </c>
      <c r="BL6" s="13">
        <v>177</v>
      </c>
    </row>
    <row r="7" spans="1:64" x14ac:dyDescent="0.3">
      <c r="A7" s="11"/>
      <c r="B7" s="12" t="s">
        <v>97</v>
      </c>
      <c r="C7" s="13">
        <v>0</v>
      </c>
      <c r="D7" s="13">
        <v>56615.5</v>
      </c>
      <c r="E7" s="13">
        <v>3585.6</v>
      </c>
      <c r="F7" s="13">
        <v>73185</v>
      </c>
      <c r="G7" s="13">
        <v>0</v>
      </c>
      <c r="H7" s="13">
        <v>21.099999999999998</v>
      </c>
      <c r="I7" s="13">
        <v>5939</v>
      </c>
      <c r="J7" s="13">
        <v>0</v>
      </c>
      <c r="K7" s="13">
        <v>177.2</v>
      </c>
      <c r="L7" s="13">
        <v>0</v>
      </c>
      <c r="M7" s="13">
        <v>0</v>
      </c>
      <c r="N7" s="11"/>
      <c r="O7" s="12" t="s">
        <v>97</v>
      </c>
      <c r="P7" s="13">
        <v>1717</v>
      </c>
      <c r="Q7" s="13">
        <v>3272</v>
      </c>
      <c r="R7" s="13">
        <v>1091.3999999999999</v>
      </c>
      <c r="S7" s="13">
        <v>834</v>
      </c>
      <c r="T7" s="13">
        <v>76</v>
      </c>
      <c r="U7" s="13">
        <v>1875</v>
      </c>
      <c r="V7" s="13">
        <v>32464.6</v>
      </c>
      <c r="W7" s="13">
        <v>12846.900000000001</v>
      </c>
      <c r="X7" s="13">
        <v>754</v>
      </c>
      <c r="Y7" s="13">
        <v>8129</v>
      </c>
      <c r="Z7" s="13">
        <v>80</v>
      </c>
      <c r="AA7" s="11"/>
      <c r="AB7" s="12" t="s">
        <v>97</v>
      </c>
      <c r="AC7" s="13">
        <v>0</v>
      </c>
      <c r="AD7" s="13">
        <v>28</v>
      </c>
      <c r="AE7" s="13">
        <v>367</v>
      </c>
      <c r="AF7" s="13">
        <v>1568</v>
      </c>
      <c r="AG7" s="13">
        <v>0</v>
      </c>
      <c r="AH7" s="13">
        <v>0</v>
      </c>
      <c r="AI7" s="13">
        <v>1771</v>
      </c>
      <c r="AJ7" s="13">
        <v>2788.55</v>
      </c>
      <c r="AK7" s="13">
        <v>2098</v>
      </c>
      <c r="AL7" s="13">
        <v>1448</v>
      </c>
      <c r="AM7" s="11"/>
      <c r="AN7" s="12" t="s">
        <v>97</v>
      </c>
      <c r="AO7" s="13">
        <v>0</v>
      </c>
      <c r="AP7" s="13">
        <v>0</v>
      </c>
      <c r="AQ7" s="13">
        <v>84101.35</v>
      </c>
      <c r="AR7" s="13">
        <v>1403</v>
      </c>
      <c r="AS7" s="13">
        <v>7731</v>
      </c>
      <c r="AT7" s="13">
        <v>370.29999999999995</v>
      </c>
      <c r="AU7" s="13">
        <v>1397.4500000000003</v>
      </c>
      <c r="AV7" s="13">
        <v>0</v>
      </c>
      <c r="AW7" s="13">
        <v>0</v>
      </c>
      <c r="AX7" s="13">
        <v>815</v>
      </c>
      <c r="AY7" s="13">
        <v>457</v>
      </c>
      <c r="AZ7" s="11"/>
      <c r="BA7" s="12" t="s">
        <v>97</v>
      </c>
      <c r="BB7" s="13">
        <v>82</v>
      </c>
      <c r="BC7" s="13">
        <v>332</v>
      </c>
      <c r="BD7" s="13">
        <v>1.2</v>
      </c>
      <c r="BE7" s="14">
        <v>445735.22399999999</v>
      </c>
      <c r="BF7" s="13">
        <v>109267</v>
      </c>
      <c r="BG7" s="13">
        <v>5900</v>
      </c>
      <c r="BH7" s="13">
        <v>0</v>
      </c>
      <c r="BI7" s="13">
        <v>0</v>
      </c>
      <c r="BJ7" s="13">
        <v>2362</v>
      </c>
      <c r="BK7" s="13">
        <v>0</v>
      </c>
      <c r="BL7" s="13">
        <v>861</v>
      </c>
    </row>
    <row r="8" spans="1:64" x14ac:dyDescent="0.3">
      <c r="A8" s="11" t="s">
        <v>98</v>
      </c>
      <c r="B8" s="12" t="s">
        <v>96</v>
      </c>
      <c r="C8" s="13">
        <v>607</v>
      </c>
      <c r="D8" s="13">
        <v>1944.05</v>
      </c>
      <c r="E8" s="13">
        <v>12488.1</v>
      </c>
      <c r="F8" s="13">
        <v>0</v>
      </c>
      <c r="G8" s="13">
        <v>1230.8999999999999</v>
      </c>
      <c r="H8" s="13">
        <v>2899.46</v>
      </c>
      <c r="I8" s="13">
        <v>0</v>
      </c>
      <c r="J8" s="13">
        <v>0</v>
      </c>
      <c r="K8" s="13">
        <v>39.5</v>
      </c>
      <c r="L8" s="13">
        <v>0</v>
      </c>
      <c r="M8" s="13">
        <v>0</v>
      </c>
      <c r="N8" s="11" t="s">
        <v>98</v>
      </c>
      <c r="O8" s="12" t="s">
        <v>96</v>
      </c>
      <c r="P8" s="13">
        <v>771.69</v>
      </c>
      <c r="Q8" s="13">
        <v>2528.1</v>
      </c>
      <c r="R8" s="13">
        <v>3099.5800000000004</v>
      </c>
      <c r="S8" s="13">
        <v>866.87899999999991</v>
      </c>
      <c r="T8" s="13">
        <v>158</v>
      </c>
      <c r="U8" s="13">
        <v>732.79899999999998</v>
      </c>
      <c r="V8" s="13">
        <v>14053.23</v>
      </c>
      <c r="W8" s="13">
        <v>3199.12</v>
      </c>
      <c r="X8" s="13">
        <v>242.07999999999998</v>
      </c>
      <c r="Y8" s="13">
        <v>192.36</v>
      </c>
      <c r="Z8" s="13">
        <v>192.09</v>
      </c>
      <c r="AA8" s="11" t="s">
        <v>98</v>
      </c>
      <c r="AB8" s="12" t="s">
        <v>96</v>
      </c>
      <c r="AC8" s="13">
        <v>0</v>
      </c>
      <c r="AD8" s="13">
        <v>55.3</v>
      </c>
      <c r="AE8" s="13">
        <v>178.739</v>
      </c>
      <c r="AF8" s="13">
        <v>202.96899999999999</v>
      </c>
      <c r="AG8" s="13">
        <v>0</v>
      </c>
      <c r="AH8" s="13">
        <v>0</v>
      </c>
      <c r="AI8" s="13">
        <v>0</v>
      </c>
      <c r="AJ8" s="13">
        <v>731.09999999999991</v>
      </c>
      <c r="AK8" s="13">
        <v>738.86</v>
      </c>
      <c r="AL8" s="13">
        <v>5050.1690000000008</v>
      </c>
      <c r="AM8" s="11" t="s">
        <v>98</v>
      </c>
      <c r="AN8" s="12" t="s">
        <v>96</v>
      </c>
      <c r="AO8" s="13">
        <v>0</v>
      </c>
      <c r="AP8" s="13">
        <v>0</v>
      </c>
      <c r="AQ8" s="13">
        <v>151661.85</v>
      </c>
      <c r="AR8" s="13">
        <v>360</v>
      </c>
      <c r="AS8" s="13">
        <v>712.8</v>
      </c>
      <c r="AT8" s="13">
        <v>3436.58</v>
      </c>
      <c r="AU8" s="13">
        <v>9513.7000000000007</v>
      </c>
      <c r="AV8" s="13">
        <v>0</v>
      </c>
      <c r="AW8" s="13">
        <v>0</v>
      </c>
      <c r="AX8" s="13">
        <v>0</v>
      </c>
      <c r="AY8" s="13">
        <v>3202.799</v>
      </c>
      <c r="AZ8" s="11" t="s">
        <v>98</v>
      </c>
      <c r="BA8" s="12" t="s">
        <v>96</v>
      </c>
      <c r="BB8" s="13">
        <v>9</v>
      </c>
      <c r="BC8" s="13">
        <v>1820.0100000000002</v>
      </c>
      <c r="BD8" s="13">
        <v>478.60999999999996</v>
      </c>
      <c r="BE8" s="13">
        <v>0</v>
      </c>
      <c r="BF8" s="13">
        <v>61875.205999999991</v>
      </c>
      <c r="BG8" s="13">
        <v>0</v>
      </c>
      <c r="BH8" s="13">
        <v>5694.2999999999993</v>
      </c>
      <c r="BI8" s="13">
        <v>8537.69</v>
      </c>
      <c r="BJ8" s="13">
        <v>0</v>
      </c>
      <c r="BK8" s="13">
        <v>1.85</v>
      </c>
      <c r="BL8" s="13">
        <v>0</v>
      </c>
    </row>
    <row r="9" spans="1:64" x14ac:dyDescent="0.3">
      <c r="A9" s="11"/>
      <c r="B9" s="12" t="s">
        <v>97</v>
      </c>
      <c r="C9" s="13">
        <v>613</v>
      </c>
      <c r="D9" s="13">
        <v>2590.9</v>
      </c>
      <c r="E9" s="13">
        <v>24579.55</v>
      </c>
      <c r="F9" s="13">
        <v>0</v>
      </c>
      <c r="G9" s="13">
        <v>1836.6</v>
      </c>
      <c r="H9" s="13">
        <v>6007.9500000000007</v>
      </c>
      <c r="I9" s="13">
        <v>0</v>
      </c>
      <c r="J9" s="13">
        <v>0</v>
      </c>
      <c r="K9" s="13">
        <v>4</v>
      </c>
      <c r="L9" s="13">
        <v>0</v>
      </c>
      <c r="M9" s="13">
        <v>0</v>
      </c>
      <c r="N9" s="11"/>
      <c r="O9" s="12" t="s">
        <v>97</v>
      </c>
      <c r="P9" s="13">
        <v>624</v>
      </c>
      <c r="Q9" s="13">
        <v>2812</v>
      </c>
      <c r="R9" s="13">
        <v>3158.8199999999997</v>
      </c>
      <c r="S9" s="13">
        <v>1466.3000000000002</v>
      </c>
      <c r="T9" s="13">
        <v>246.89999999999998</v>
      </c>
      <c r="U9" s="13">
        <v>565.41</v>
      </c>
      <c r="V9" s="13">
        <v>9375.7999999999993</v>
      </c>
      <c r="W9" s="13">
        <v>2254.7999999999997</v>
      </c>
      <c r="X9" s="13">
        <v>119</v>
      </c>
      <c r="Y9" s="13">
        <v>288.89999999999998</v>
      </c>
      <c r="Z9" s="13">
        <v>143.4</v>
      </c>
      <c r="AA9" s="11"/>
      <c r="AB9" s="12" t="s">
        <v>97</v>
      </c>
      <c r="AC9" s="13">
        <v>0</v>
      </c>
      <c r="AD9" s="13">
        <v>24.1</v>
      </c>
      <c r="AE9" s="13">
        <v>125.75</v>
      </c>
      <c r="AF9" s="13">
        <v>113.99999999999999</v>
      </c>
      <c r="AG9" s="13">
        <v>0</v>
      </c>
      <c r="AH9" s="13">
        <v>0</v>
      </c>
      <c r="AI9" s="13">
        <v>0</v>
      </c>
      <c r="AJ9" s="13">
        <v>681.35000000000014</v>
      </c>
      <c r="AK9" s="13">
        <v>713.46</v>
      </c>
      <c r="AL9" s="13">
        <v>4450.33</v>
      </c>
      <c r="AM9" s="11"/>
      <c r="AN9" s="12" t="s">
        <v>97</v>
      </c>
      <c r="AO9" s="13">
        <v>0</v>
      </c>
      <c r="AP9" s="13">
        <v>0</v>
      </c>
      <c r="AQ9" s="13">
        <v>192966.35</v>
      </c>
      <c r="AR9" s="13">
        <v>315</v>
      </c>
      <c r="AS9" s="13">
        <v>470</v>
      </c>
      <c r="AT9" s="13">
        <v>8264.5</v>
      </c>
      <c r="AU9" s="13">
        <v>15899.35</v>
      </c>
      <c r="AV9" s="13">
        <v>0</v>
      </c>
      <c r="AW9" s="13">
        <v>0</v>
      </c>
      <c r="AX9" s="13">
        <v>0</v>
      </c>
      <c r="AY9" s="13">
        <v>3645.6</v>
      </c>
      <c r="AZ9" s="11"/>
      <c r="BA9" s="12" t="s">
        <v>97</v>
      </c>
      <c r="BB9" s="13">
        <v>13</v>
      </c>
      <c r="BC9" s="13">
        <v>2722.9</v>
      </c>
      <c r="BD9" s="13">
        <v>138.59999999999997</v>
      </c>
      <c r="BE9" s="13">
        <v>0</v>
      </c>
      <c r="BF9" s="13">
        <v>89559.923999999999</v>
      </c>
      <c r="BG9" s="13">
        <v>0</v>
      </c>
      <c r="BH9" s="13">
        <v>4926.5</v>
      </c>
      <c r="BI9" s="13">
        <v>7411</v>
      </c>
      <c r="BJ9" s="13">
        <v>0</v>
      </c>
      <c r="BK9" s="13">
        <v>174</v>
      </c>
      <c r="BL9" s="13">
        <v>0</v>
      </c>
    </row>
    <row r="10" spans="1:64" x14ac:dyDescent="0.3">
      <c r="A10" s="11" t="s">
        <v>67</v>
      </c>
      <c r="B10" s="12" t="s">
        <v>96</v>
      </c>
      <c r="C10" s="13">
        <v>6</v>
      </c>
      <c r="D10" s="13">
        <v>47.429999999999993</v>
      </c>
      <c r="E10" s="13">
        <v>5271.5950000000003</v>
      </c>
      <c r="F10" s="13">
        <v>254045.89800000002</v>
      </c>
      <c r="G10" s="13">
        <v>12</v>
      </c>
      <c r="H10" s="13">
        <v>2090.3029999999994</v>
      </c>
      <c r="I10" s="13">
        <v>0</v>
      </c>
      <c r="J10" s="13">
        <v>20008.25</v>
      </c>
      <c r="K10" s="13">
        <v>1539.2180000000001</v>
      </c>
      <c r="L10" s="13">
        <v>0</v>
      </c>
      <c r="M10" s="13">
        <v>0</v>
      </c>
      <c r="N10" s="11" t="s">
        <v>67</v>
      </c>
      <c r="O10" s="12" t="s">
        <v>96</v>
      </c>
      <c r="P10" s="13">
        <v>12652.343999999999</v>
      </c>
      <c r="Q10" s="13">
        <v>26759.408999999996</v>
      </c>
      <c r="R10" s="13">
        <v>4994.246000000001</v>
      </c>
      <c r="S10" s="13">
        <v>37826.368000000002</v>
      </c>
      <c r="T10" s="13">
        <v>4806.0789999999997</v>
      </c>
      <c r="U10" s="13">
        <v>127586.717</v>
      </c>
      <c r="V10" s="13">
        <v>1312.3589999999999</v>
      </c>
      <c r="W10" s="13">
        <v>9583.8060000000005</v>
      </c>
      <c r="X10" s="13">
        <v>0</v>
      </c>
      <c r="Y10" s="13">
        <v>153.75800000000001</v>
      </c>
      <c r="Z10" s="13">
        <v>30.049999999999997</v>
      </c>
      <c r="AA10" s="11" t="s">
        <v>67</v>
      </c>
      <c r="AB10" s="12" t="s">
        <v>96</v>
      </c>
      <c r="AC10" s="13">
        <v>0</v>
      </c>
      <c r="AD10" s="13">
        <v>0</v>
      </c>
      <c r="AE10" s="13">
        <v>48.980000000000004</v>
      </c>
      <c r="AF10" s="13">
        <v>50.81</v>
      </c>
      <c r="AG10" s="13">
        <v>1684</v>
      </c>
      <c r="AH10" s="13">
        <v>0</v>
      </c>
      <c r="AI10" s="13">
        <v>14196.398999999998</v>
      </c>
      <c r="AJ10" s="13">
        <v>1003.672</v>
      </c>
      <c r="AK10" s="13">
        <v>708.15899999999999</v>
      </c>
      <c r="AL10" s="13">
        <v>3602.8180000000002</v>
      </c>
      <c r="AM10" s="11" t="s">
        <v>67</v>
      </c>
      <c r="AN10" s="12" t="s">
        <v>96</v>
      </c>
      <c r="AO10" s="13">
        <v>26884.71</v>
      </c>
      <c r="AP10" s="13">
        <v>0</v>
      </c>
      <c r="AQ10" s="13">
        <v>70417.502000000008</v>
      </c>
      <c r="AR10" s="13">
        <v>143.97</v>
      </c>
      <c r="AS10" s="13">
        <v>615.13400000000001</v>
      </c>
      <c r="AT10" s="13">
        <v>16.713000000000001</v>
      </c>
      <c r="AU10" s="13">
        <v>26.81</v>
      </c>
      <c r="AV10" s="13">
        <v>0</v>
      </c>
      <c r="AW10" s="13">
        <v>0</v>
      </c>
      <c r="AX10" s="13">
        <v>2743.45</v>
      </c>
      <c r="AY10" s="13">
        <v>312.99</v>
      </c>
      <c r="AZ10" s="11" t="s">
        <v>67</v>
      </c>
      <c r="BA10" s="12" t="s">
        <v>96</v>
      </c>
      <c r="BB10" s="13">
        <v>0</v>
      </c>
      <c r="BC10" s="13">
        <v>339.64600000000002</v>
      </c>
      <c r="BD10" s="13">
        <v>7.2</v>
      </c>
      <c r="BE10" s="13">
        <v>26293.358999999997</v>
      </c>
      <c r="BF10" s="13">
        <v>1127707.9989999998</v>
      </c>
      <c r="BG10" s="13">
        <v>346584.66399999999</v>
      </c>
      <c r="BH10" s="13">
        <v>2004.4180000000001</v>
      </c>
      <c r="BI10" s="13">
        <v>1500.604</v>
      </c>
      <c r="BJ10" s="13">
        <v>1497.73</v>
      </c>
      <c r="BK10" s="13">
        <v>1207.02</v>
      </c>
      <c r="BL10" s="13">
        <v>0.57999999999999996</v>
      </c>
    </row>
    <row r="11" spans="1:64" x14ac:dyDescent="0.3">
      <c r="A11" s="11"/>
      <c r="B11" s="12" t="s">
        <v>97</v>
      </c>
      <c r="C11" s="13">
        <v>2.5</v>
      </c>
      <c r="D11" s="13">
        <v>65.180000000000007</v>
      </c>
      <c r="E11" s="13">
        <v>5055.0230000000001</v>
      </c>
      <c r="F11" s="13">
        <v>256013.96</v>
      </c>
      <c r="G11" s="13">
        <v>29.44</v>
      </c>
      <c r="H11" s="13">
        <v>1471.2890000000002</v>
      </c>
      <c r="I11" s="13">
        <v>0</v>
      </c>
      <c r="J11" s="13">
        <v>6882</v>
      </c>
      <c r="K11" s="13">
        <v>661</v>
      </c>
      <c r="L11" s="13">
        <v>0</v>
      </c>
      <c r="M11" s="13">
        <v>0</v>
      </c>
      <c r="N11" s="11"/>
      <c r="O11" s="12" t="s">
        <v>97</v>
      </c>
      <c r="P11" s="13">
        <v>14690.188</v>
      </c>
      <c r="Q11" s="13">
        <v>24406.670999999998</v>
      </c>
      <c r="R11" s="13">
        <v>5654.0569999999998</v>
      </c>
      <c r="S11" s="13">
        <v>35786.084999999999</v>
      </c>
      <c r="T11" s="13">
        <v>4202.6090000000004</v>
      </c>
      <c r="U11" s="13">
        <v>119835.54699999999</v>
      </c>
      <c r="V11" s="13">
        <v>758.21800000000007</v>
      </c>
      <c r="W11" s="13">
        <v>10162.317999999999</v>
      </c>
      <c r="X11" s="13">
        <v>0</v>
      </c>
      <c r="Y11" s="13">
        <v>154.08000000000001</v>
      </c>
      <c r="Z11" s="13">
        <v>30.64</v>
      </c>
      <c r="AA11" s="11"/>
      <c r="AB11" s="12" t="s">
        <v>97</v>
      </c>
      <c r="AC11" s="13">
        <v>0</v>
      </c>
      <c r="AD11" s="13">
        <v>0</v>
      </c>
      <c r="AE11" s="13">
        <v>29.32</v>
      </c>
      <c r="AF11" s="13">
        <v>57</v>
      </c>
      <c r="AG11" s="13">
        <v>1490</v>
      </c>
      <c r="AH11" s="13">
        <v>0</v>
      </c>
      <c r="AI11" s="13">
        <v>13366.173000000001</v>
      </c>
      <c r="AJ11" s="13">
        <v>856.21900000000005</v>
      </c>
      <c r="AK11" s="13">
        <v>691.93900000000008</v>
      </c>
      <c r="AL11" s="13">
        <v>2378.328</v>
      </c>
      <c r="AM11" s="11"/>
      <c r="AN11" s="12" t="s">
        <v>97</v>
      </c>
      <c r="AO11" s="13">
        <v>25795.62</v>
      </c>
      <c r="AP11" s="13">
        <v>0</v>
      </c>
      <c r="AQ11" s="13">
        <v>78118.930999999997</v>
      </c>
      <c r="AR11" s="13">
        <v>68.210000000000008</v>
      </c>
      <c r="AS11" s="13">
        <v>368.05399999999997</v>
      </c>
      <c r="AT11" s="13">
        <v>15.3</v>
      </c>
      <c r="AU11" s="13">
        <v>19.875</v>
      </c>
      <c r="AV11" s="13">
        <v>0</v>
      </c>
      <c r="AW11" s="13">
        <v>0</v>
      </c>
      <c r="AX11" s="13">
        <v>3208.56</v>
      </c>
      <c r="AY11" s="13">
        <v>213.79000000000002</v>
      </c>
      <c r="AZ11" s="11"/>
      <c r="BA11" s="12" t="s">
        <v>97</v>
      </c>
      <c r="BB11" s="13">
        <v>0</v>
      </c>
      <c r="BC11" s="13">
        <v>376.84000000000003</v>
      </c>
      <c r="BD11" s="13">
        <v>4.58</v>
      </c>
      <c r="BE11" s="14">
        <v>18793.564000000002</v>
      </c>
      <c r="BF11" s="13">
        <v>1127960.541</v>
      </c>
      <c r="BG11" s="13">
        <v>382324.72100000002</v>
      </c>
      <c r="BH11" s="13">
        <v>2728.183</v>
      </c>
      <c r="BI11" s="13">
        <v>1918.0230000000001</v>
      </c>
      <c r="BJ11" s="13">
        <v>175</v>
      </c>
      <c r="BK11" s="13">
        <v>821.29</v>
      </c>
      <c r="BL11" s="13">
        <v>0</v>
      </c>
    </row>
    <row r="12" spans="1:64" x14ac:dyDescent="0.3">
      <c r="A12" s="11" t="s">
        <v>68</v>
      </c>
      <c r="B12" s="12" t="s">
        <v>96</v>
      </c>
      <c r="C12" s="13">
        <v>1423</v>
      </c>
      <c r="D12" s="13">
        <v>2004</v>
      </c>
      <c r="E12" s="13">
        <v>8768</v>
      </c>
      <c r="F12" s="13">
        <v>35</v>
      </c>
      <c r="G12" s="13">
        <v>2449</v>
      </c>
      <c r="H12" s="13">
        <v>9536</v>
      </c>
      <c r="I12" s="13">
        <v>0</v>
      </c>
      <c r="J12" s="13">
        <v>0</v>
      </c>
      <c r="K12" s="13">
        <v>48</v>
      </c>
      <c r="L12" s="13">
        <v>0</v>
      </c>
      <c r="M12" s="13">
        <v>0</v>
      </c>
      <c r="N12" s="11" t="s">
        <v>68</v>
      </c>
      <c r="O12" s="12" t="s">
        <v>96</v>
      </c>
      <c r="P12" s="13">
        <v>883</v>
      </c>
      <c r="Q12" s="13">
        <v>472</v>
      </c>
      <c r="R12" s="13">
        <v>3931</v>
      </c>
      <c r="S12" s="13">
        <v>1412</v>
      </c>
      <c r="T12" s="13">
        <v>619</v>
      </c>
      <c r="U12" s="13">
        <v>3119</v>
      </c>
      <c r="V12" s="13">
        <v>8974</v>
      </c>
      <c r="W12" s="13">
        <v>8764</v>
      </c>
      <c r="X12" s="13">
        <v>728</v>
      </c>
      <c r="Y12" s="13">
        <v>207</v>
      </c>
      <c r="Z12" s="13">
        <v>279</v>
      </c>
      <c r="AA12" s="11" t="s">
        <v>68</v>
      </c>
      <c r="AB12" s="12" t="s">
        <v>96</v>
      </c>
      <c r="AC12" s="13">
        <v>110</v>
      </c>
      <c r="AD12" s="13">
        <v>70</v>
      </c>
      <c r="AE12" s="13">
        <v>426</v>
      </c>
      <c r="AF12" s="13">
        <v>1201</v>
      </c>
      <c r="AG12" s="13">
        <v>259</v>
      </c>
      <c r="AH12" s="13">
        <v>119</v>
      </c>
      <c r="AI12" s="13">
        <v>71</v>
      </c>
      <c r="AJ12" s="13">
        <v>767</v>
      </c>
      <c r="AK12" s="13">
        <v>5135</v>
      </c>
      <c r="AL12" s="13">
        <v>25357</v>
      </c>
      <c r="AM12" s="11" t="s">
        <v>68</v>
      </c>
      <c r="AN12" s="12" t="s">
        <v>96</v>
      </c>
      <c r="AO12" s="13">
        <v>0</v>
      </c>
      <c r="AP12" s="13">
        <v>0</v>
      </c>
      <c r="AQ12" s="13">
        <v>266828</v>
      </c>
      <c r="AR12" s="13">
        <v>1970</v>
      </c>
      <c r="AS12" s="13">
        <v>265</v>
      </c>
      <c r="AT12" s="13">
        <v>5171</v>
      </c>
      <c r="AU12" s="13">
        <v>7719</v>
      </c>
      <c r="AV12" s="13">
        <v>1439</v>
      </c>
      <c r="AW12" s="13">
        <v>2437</v>
      </c>
      <c r="AX12" s="13">
        <v>0</v>
      </c>
      <c r="AY12" s="13">
        <v>988</v>
      </c>
      <c r="AZ12" s="11" t="s">
        <v>68</v>
      </c>
      <c r="BA12" s="12" t="s">
        <v>96</v>
      </c>
      <c r="BB12" s="13">
        <v>52</v>
      </c>
      <c r="BC12" s="13">
        <v>2907</v>
      </c>
      <c r="BD12" s="13">
        <v>1844</v>
      </c>
      <c r="BE12" s="13">
        <v>0</v>
      </c>
      <c r="BF12" s="13">
        <v>104109</v>
      </c>
      <c r="BG12" s="13">
        <v>0</v>
      </c>
      <c r="BH12" s="13">
        <v>1331</v>
      </c>
      <c r="BI12" s="13">
        <v>85085</v>
      </c>
      <c r="BJ12" s="13">
        <v>0</v>
      </c>
      <c r="BK12" s="13">
        <v>18</v>
      </c>
      <c r="BL12" s="13">
        <v>0</v>
      </c>
    </row>
    <row r="13" spans="1:64" x14ac:dyDescent="0.3">
      <c r="A13" s="11"/>
      <c r="B13" s="12" t="s">
        <v>97</v>
      </c>
      <c r="C13" s="13">
        <v>740</v>
      </c>
      <c r="D13" s="13">
        <v>1715</v>
      </c>
      <c r="E13" s="13">
        <v>10854</v>
      </c>
      <c r="F13" s="13">
        <v>21</v>
      </c>
      <c r="G13" s="13">
        <v>4449</v>
      </c>
      <c r="H13" s="13">
        <v>16810</v>
      </c>
      <c r="I13" s="13">
        <v>0</v>
      </c>
      <c r="J13" s="13">
        <v>0</v>
      </c>
      <c r="K13" s="13">
        <v>55</v>
      </c>
      <c r="L13" s="13">
        <v>0</v>
      </c>
      <c r="M13" s="13">
        <v>0</v>
      </c>
      <c r="N13" s="11"/>
      <c r="O13" s="12" t="s">
        <v>97</v>
      </c>
      <c r="P13" s="13">
        <v>325</v>
      </c>
      <c r="Q13" s="13">
        <v>356</v>
      </c>
      <c r="R13" s="13">
        <v>4678</v>
      </c>
      <c r="S13" s="13">
        <v>660</v>
      </c>
      <c r="T13" s="13">
        <v>895</v>
      </c>
      <c r="U13" s="13">
        <v>2991</v>
      </c>
      <c r="V13" s="13">
        <v>10345</v>
      </c>
      <c r="W13" s="13">
        <v>9882</v>
      </c>
      <c r="X13" s="13">
        <v>337</v>
      </c>
      <c r="Y13" s="13">
        <v>219</v>
      </c>
      <c r="Z13" s="13">
        <v>222</v>
      </c>
      <c r="AA13" s="11"/>
      <c r="AB13" s="12" t="s">
        <v>97</v>
      </c>
      <c r="AC13" s="13">
        <v>64</v>
      </c>
      <c r="AD13" s="13">
        <v>59</v>
      </c>
      <c r="AE13" s="13">
        <v>343</v>
      </c>
      <c r="AF13" s="13">
        <v>1015</v>
      </c>
      <c r="AG13" s="13">
        <v>302</v>
      </c>
      <c r="AH13" s="13">
        <v>74</v>
      </c>
      <c r="AI13" s="13">
        <v>42</v>
      </c>
      <c r="AJ13" s="13">
        <v>738</v>
      </c>
      <c r="AK13" s="13">
        <v>4242</v>
      </c>
      <c r="AL13" s="13">
        <v>21129</v>
      </c>
      <c r="AM13" s="11"/>
      <c r="AN13" s="12" t="s">
        <v>97</v>
      </c>
      <c r="AO13" s="13">
        <v>0</v>
      </c>
      <c r="AP13" s="13">
        <v>0</v>
      </c>
      <c r="AQ13" s="13">
        <v>378603</v>
      </c>
      <c r="AR13" s="13">
        <v>2438</v>
      </c>
      <c r="AS13" s="13">
        <v>227</v>
      </c>
      <c r="AT13" s="13">
        <v>6415</v>
      </c>
      <c r="AU13" s="13">
        <v>9397</v>
      </c>
      <c r="AV13" s="13">
        <v>1368</v>
      </c>
      <c r="AW13" s="13">
        <v>1436</v>
      </c>
      <c r="AX13" s="13">
        <v>0</v>
      </c>
      <c r="AY13" s="13">
        <v>1130</v>
      </c>
      <c r="AZ13" s="11"/>
      <c r="BA13" s="12" t="s">
        <v>97</v>
      </c>
      <c r="BB13" s="13">
        <v>11</v>
      </c>
      <c r="BC13" s="13">
        <v>4776</v>
      </c>
      <c r="BD13" s="13">
        <v>2994</v>
      </c>
      <c r="BE13" s="13">
        <v>0</v>
      </c>
      <c r="BF13" s="13">
        <v>98852</v>
      </c>
      <c r="BG13" s="13">
        <v>0</v>
      </c>
      <c r="BH13" s="13">
        <v>94</v>
      </c>
      <c r="BI13" s="13">
        <v>98227</v>
      </c>
      <c r="BJ13" s="13">
        <v>0</v>
      </c>
      <c r="BK13" s="13">
        <v>17</v>
      </c>
      <c r="BL13" s="13">
        <v>0</v>
      </c>
    </row>
    <row r="14" spans="1:64" x14ac:dyDescent="0.3">
      <c r="A14" s="11" t="s">
        <v>69</v>
      </c>
      <c r="B14" s="12" t="s">
        <v>96</v>
      </c>
      <c r="C14" s="13">
        <v>839.25</v>
      </c>
      <c r="D14" s="13">
        <v>22782.14</v>
      </c>
      <c r="E14" s="13">
        <v>10700.734</v>
      </c>
      <c r="F14" s="13">
        <v>50743.377</v>
      </c>
      <c r="G14" s="13">
        <v>388.33</v>
      </c>
      <c r="H14" s="13">
        <v>159.25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1" t="s">
        <v>69</v>
      </c>
      <c r="O14" s="12" t="s">
        <v>96</v>
      </c>
      <c r="P14" s="13">
        <v>415.81899999999996</v>
      </c>
      <c r="Q14" s="13">
        <v>9833.5730000000003</v>
      </c>
      <c r="R14" s="13">
        <v>7759.4980000000005</v>
      </c>
      <c r="S14" s="13">
        <v>1766.5600000000002</v>
      </c>
      <c r="T14" s="13">
        <v>2161.0100000000002</v>
      </c>
      <c r="U14" s="13">
        <v>616.5</v>
      </c>
      <c r="V14" s="13">
        <v>19605.999</v>
      </c>
      <c r="W14" s="13">
        <v>1680.2930000000001</v>
      </c>
      <c r="X14" s="13">
        <v>16952.179</v>
      </c>
      <c r="Y14" s="13">
        <v>10753.894</v>
      </c>
      <c r="Z14" s="13">
        <v>1256.7950000000001</v>
      </c>
      <c r="AA14" s="11" t="s">
        <v>69</v>
      </c>
      <c r="AB14" s="12" t="s">
        <v>96</v>
      </c>
      <c r="AC14" s="13">
        <v>2106.9589999999998</v>
      </c>
      <c r="AD14" s="13">
        <v>2233.6310000000003</v>
      </c>
      <c r="AE14" s="13">
        <v>250.15600000000001</v>
      </c>
      <c r="AF14" s="13">
        <v>2346.509</v>
      </c>
      <c r="AG14" s="13">
        <v>0</v>
      </c>
      <c r="AH14" s="13">
        <v>0</v>
      </c>
      <c r="AI14" s="13">
        <v>98</v>
      </c>
      <c r="AJ14" s="13">
        <v>300</v>
      </c>
      <c r="AK14" s="13">
        <v>0</v>
      </c>
      <c r="AL14" s="13">
        <v>262.39999999999998</v>
      </c>
      <c r="AM14" s="11" t="s">
        <v>69</v>
      </c>
      <c r="AN14" s="12" t="s">
        <v>96</v>
      </c>
      <c r="AO14" s="13">
        <v>0</v>
      </c>
      <c r="AP14" s="13">
        <v>0</v>
      </c>
      <c r="AQ14" s="13">
        <v>210016.45</v>
      </c>
      <c r="AR14" s="13">
        <v>28466.350000000006</v>
      </c>
      <c r="AS14" s="13">
        <v>2253.1000000000004</v>
      </c>
      <c r="AT14" s="13">
        <v>3296.5</v>
      </c>
      <c r="AU14" s="13">
        <v>7795.119999999999</v>
      </c>
      <c r="AV14" s="13">
        <v>16654.474999999999</v>
      </c>
      <c r="AW14" s="13">
        <v>638.20499999999993</v>
      </c>
      <c r="AX14" s="13">
        <v>0</v>
      </c>
      <c r="AY14" s="13">
        <v>4150.3149999999996</v>
      </c>
      <c r="AZ14" s="11" t="s">
        <v>69</v>
      </c>
      <c r="BA14" s="12" t="s">
        <v>96</v>
      </c>
      <c r="BB14" s="13">
        <v>0</v>
      </c>
      <c r="BC14" s="13">
        <v>1786.71</v>
      </c>
      <c r="BD14" s="13">
        <v>435.70899999999995</v>
      </c>
      <c r="BE14" s="13">
        <v>0</v>
      </c>
      <c r="BF14" s="13">
        <v>69603.206000000006</v>
      </c>
      <c r="BG14" s="13">
        <v>828</v>
      </c>
      <c r="BH14" s="13">
        <v>0</v>
      </c>
      <c r="BI14" s="13">
        <v>1498</v>
      </c>
      <c r="BJ14" s="13">
        <v>0</v>
      </c>
      <c r="BK14" s="13">
        <v>0</v>
      </c>
      <c r="BL14" s="13">
        <v>0</v>
      </c>
    </row>
    <row r="15" spans="1:64" x14ac:dyDescent="0.3">
      <c r="A15" s="11"/>
      <c r="B15" s="12" t="s">
        <v>97</v>
      </c>
      <c r="C15" s="13">
        <v>541.95299999999997</v>
      </c>
      <c r="D15" s="13">
        <v>21890.487999999998</v>
      </c>
      <c r="E15" s="13">
        <v>6965.9550000000008</v>
      </c>
      <c r="F15" s="13">
        <v>52890.510999999999</v>
      </c>
      <c r="G15" s="13">
        <v>218.38300000000001</v>
      </c>
      <c r="H15" s="13">
        <v>26.068000000000001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1"/>
      <c r="O15" s="12" t="s">
        <v>97</v>
      </c>
      <c r="P15" s="13">
        <v>526.99</v>
      </c>
      <c r="Q15" s="13">
        <v>9389.6099999999988</v>
      </c>
      <c r="R15" s="13">
        <v>6242.3980000000001</v>
      </c>
      <c r="S15" s="13">
        <v>3303.4</v>
      </c>
      <c r="T15" s="13">
        <v>2492.2399999999998</v>
      </c>
      <c r="U15" s="13">
        <v>1122.1610000000001</v>
      </c>
      <c r="V15" s="13">
        <v>22660.254000000001</v>
      </c>
      <c r="W15" s="13">
        <v>2693.1399999999994</v>
      </c>
      <c r="X15" s="13">
        <v>16546.254000000001</v>
      </c>
      <c r="Y15" s="13">
        <v>2009.7700000000002</v>
      </c>
      <c r="Z15" s="13">
        <v>1211.3020000000001</v>
      </c>
      <c r="AA15" s="11"/>
      <c r="AB15" s="12" t="s">
        <v>97</v>
      </c>
      <c r="AC15" s="13">
        <v>2134.4530000000004</v>
      </c>
      <c r="AD15" s="13">
        <v>1437.374</v>
      </c>
      <c r="AE15" s="13">
        <v>241.535</v>
      </c>
      <c r="AF15" s="13">
        <v>2227.7399999999998</v>
      </c>
      <c r="AG15" s="13">
        <v>0</v>
      </c>
      <c r="AH15" s="13">
        <v>0</v>
      </c>
      <c r="AI15" s="13">
        <v>105.429</v>
      </c>
      <c r="AJ15" s="13">
        <v>353.05799999999999</v>
      </c>
      <c r="AK15" s="13">
        <v>0</v>
      </c>
      <c r="AL15" s="13">
        <v>40.5</v>
      </c>
      <c r="AM15" s="11"/>
      <c r="AN15" s="12" t="s">
        <v>97</v>
      </c>
      <c r="AO15" s="13">
        <v>0</v>
      </c>
      <c r="AP15" s="13">
        <v>0</v>
      </c>
      <c r="AQ15" s="13">
        <v>236505.46100000001</v>
      </c>
      <c r="AR15" s="13">
        <v>22155.040000000001</v>
      </c>
      <c r="AS15" s="13">
        <v>2228.96</v>
      </c>
      <c r="AT15" s="13">
        <v>2511.1130000000003</v>
      </c>
      <c r="AU15" s="13">
        <v>5898.2430000000004</v>
      </c>
      <c r="AV15" s="13">
        <v>17806.436000000002</v>
      </c>
      <c r="AW15" s="13">
        <v>910.8610000000001</v>
      </c>
      <c r="AX15" s="13">
        <v>0</v>
      </c>
      <c r="AY15" s="13">
        <v>3085.201</v>
      </c>
      <c r="AZ15" s="11"/>
      <c r="BA15" s="12" t="s">
        <v>97</v>
      </c>
      <c r="BB15" s="13">
        <v>0</v>
      </c>
      <c r="BC15" s="13">
        <v>996.88900000000024</v>
      </c>
      <c r="BD15" s="13">
        <v>296.089</v>
      </c>
      <c r="BE15" s="13">
        <v>0</v>
      </c>
      <c r="BF15" s="13">
        <v>71441.904999999999</v>
      </c>
      <c r="BG15" s="13">
        <v>1098.7399999999998</v>
      </c>
      <c r="BH15" s="13">
        <v>0</v>
      </c>
      <c r="BI15" s="13">
        <v>1909.7980000000002</v>
      </c>
      <c r="BJ15" s="13">
        <v>0</v>
      </c>
      <c r="BK15" s="13">
        <v>0</v>
      </c>
      <c r="BL15" s="13">
        <v>0</v>
      </c>
    </row>
    <row r="16" spans="1:64" x14ac:dyDescent="0.3">
      <c r="A16" s="11" t="s">
        <v>70</v>
      </c>
      <c r="B16" s="12" t="s">
        <v>96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1" t="s">
        <v>70</v>
      </c>
      <c r="O16" s="12" t="s">
        <v>96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1" t="s">
        <v>70</v>
      </c>
      <c r="AB16" s="12" t="s">
        <v>96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1" t="s">
        <v>70</v>
      </c>
      <c r="AN16" s="12" t="s">
        <v>96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1" t="s">
        <v>70</v>
      </c>
      <c r="BA16" s="12" t="s">
        <v>96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</row>
    <row r="17" spans="1:64" x14ac:dyDescent="0.3">
      <c r="A17" s="11"/>
      <c r="B17" s="12" t="s">
        <v>97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1"/>
      <c r="O17" s="12" t="s">
        <v>97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1"/>
      <c r="AB17" s="12" t="s">
        <v>97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1"/>
      <c r="AN17" s="12" t="s">
        <v>97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1"/>
      <c r="BA17" s="12" t="s">
        <v>97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</row>
    <row r="18" spans="1:64" x14ac:dyDescent="0.3">
      <c r="A18" s="11" t="s">
        <v>71</v>
      </c>
      <c r="B18" s="12" t="s">
        <v>96</v>
      </c>
      <c r="C18" s="13">
        <v>1166.8</v>
      </c>
      <c r="D18" s="13">
        <v>4972.9639999999999</v>
      </c>
      <c r="E18" s="13">
        <v>39929.01999999999</v>
      </c>
      <c r="F18" s="13">
        <v>2257.9</v>
      </c>
      <c r="G18" s="13">
        <v>2907</v>
      </c>
      <c r="H18" s="13">
        <v>2713.4999999999995</v>
      </c>
      <c r="I18" s="13">
        <v>0</v>
      </c>
      <c r="J18" s="13">
        <v>12065</v>
      </c>
      <c r="K18" s="13">
        <v>0</v>
      </c>
      <c r="L18" s="13">
        <v>0</v>
      </c>
      <c r="M18" s="13">
        <v>0</v>
      </c>
      <c r="N18" s="11" t="s">
        <v>71</v>
      </c>
      <c r="O18" s="12" t="s">
        <v>96</v>
      </c>
      <c r="P18" s="13">
        <v>571.25</v>
      </c>
      <c r="Q18" s="13">
        <v>2340</v>
      </c>
      <c r="R18" s="13">
        <v>2999.8</v>
      </c>
      <c r="S18" s="13">
        <v>4767</v>
      </c>
      <c r="T18" s="13">
        <v>0</v>
      </c>
      <c r="U18" s="13">
        <v>3309.5</v>
      </c>
      <c r="V18" s="13">
        <v>34457.5</v>
      </c>
      <c r="W18" s="13">
        <v>4087.59</v>
      </c>
      <c r="X18" s="13">
        <v>14733.878000000001</v>
      </c>
      <c r="Y18" s="13">
        <v>173.834</v>
      </c>
      <c r="Z18" s="13">
        <v>2779.8409999999999</v>
      </c>
      <c r="AA18" s="11" t="s">
        <v>71</v>
      </c>
      <c r="AB18" s="12" t="s">
        <v>96</v>
      </c>
      <c r="AC18" s="13">
        <v>2292.933</v>
      </c>
      <c r="AD18" s="13">
        <v>606.56000000000006</v>
      </c>
      <c r="AE18" s="13">
        <v>858.88799999999992</v>
      </c>
      <c r="AF18" s="13">
        <v>5722.799</v>
      </c>
      <c r="AG18" s="13">
        <v>642.86900000000003</v>
      </c>
      <c r="AH18" s="13">
        <v>0</v>
      </c>
      <c r="AI18" s="13">
        <v>0</v>
      </c>
      <c r="AJ18" s="13">
        <v>518.5</v>
      </c>
      <c r="AK18" s="13">
        <v>2173.5</v>
      </c>
      <c r="AL18" s="13">
        <v>13405</v>
      </c>
      <c r="AM18" s="11" t="s">
        <v>71</v>
      </c>
      <c r="AN18" s="12" t="s">
        <v>96</v>
      </c>
      <c r="AO18" s="13">
        <v>0</v>
      </c>
      <c r="AP18" s="13">
        <v>0</v>
      </c>
      <c r="AQ18" s="13">
        <v>364900.25</v>
      </c>
      <c r="AR18" s="13">
        <v>18012.944</v>
      </c>
      <c r="AS18" s="13">
        <v>52.89</v>
      </c>
      <c r="AT18" s="13">
        <v>7189</v>
      </c>
      <c r="AU18" s="13">
        <v>21601</v>
      </c>
      <c r="AV18" s="13">
        <v>12472.257</v>
      </c>
      <c r="AW18" s="13">
        <v>6228.0410000000002</v>
      </c>
      <c r="AX18" s="13">
        <v>0</v>
      </c>
      <c r="AY18" s="13">
        <v>2291.9300000000003</v>
      </c>
      <c r="AZ18" s="11" t="s">
        <v>71</v>
      </c>
      <c r="BA18" s="12" t="s">
        <v>96</v>
      </c>
      <c r="BB18" s="13">
        <v>0</v>
      </c>
      <c r="BC18" s="13">
        <v>4063.5</v>
      </c>
      <c r="BD18" s="13">
        <v>1454.2</v>
      </c>
      <c r="BE18" s="13">
        <v>0</v>
      </c>
      <c r="BF18" s="13">
        <v>80820.858999999997</v>
      </c>
      <c r="BG18" s="13">
        <v>0</v>
      </c>
      <c r="BH18" s="13">
        <v>15104</v>
      </c>
      <c r="BI18" s="13">
        <v>183684</v>
      </c>
      <c r="BJ18" s="13">
        <v>0</v>
      </c>
      <c r="BK18" s="13">
        <v>0</v>
      </c>
      <c r="BL18" s="13">
        <v>0</v>
      </c>
    </row>
    <row r="19" spans="1:64" x14ac:dyDescent="0.3">
      <c r="A19" s="11"/>
      <c r="B19" s="12" t="s">
        <v>97</v>
      </c>
      <c r="C19" s="13">
        <v>1325.2</v>
      </c>
      <c r="D19" s="13">
        <v>5487.1589999999997</v>
      </c>
      <c r="E19" s="13">
        <v>46595.7</v>
      </c>
      <c r="F19" s="13">
        <v>1533.3</v>
      </c>
      <c r="G19" s="13">
        <v>2344.1</v>
      </c>
      <c r="H19" s="13">
        <v>4072.6</v>
      </c>
      <c r="I19" s="13">
        <v>0</v>
      </c>
      <c r="J19" s="13">
        <v>3804</v>
      </c>
      <c r="K19" s="13">
        <v>0</v>
      </c>
      <c r="L19" s="13">
        <v>0</v>
      </c>
      <c r="M19" s="13">
        <v>0</v>
      </c>
      <c r="N19" s="11"/>
      <c r="O19" s="12" t="s">
        <v>97</v>
      </c>
      <c r="P19" s="13">
        <v>370</v>
      </c>
      <c r="Q19" s="13">
        <v>2982</v>
      </c>
      <c r="R19" s="13">
        <v>1767.2</v>
      </c>
      <c r="S19" s="13">
        <v>5467</v>
      </c>
      <c r="T19" s="13">
        <v>0</v>
      </c>
      <c r="U19" s="13">
        <v>3402.5</v>
      </c>
      <c r="V19" s="13">
        <v>29135.200000000001</v>
      </c>
      <c r="W19" s="13">
        <v>7421.1</v>
      </c>
      <c r="X19" s="13">
        <v>12434.4</v>
      </c>
      <c r="Y19" s="13">
        <v>157.30000000000001</v>
      </c>
      <c r="Z19" s="13">
        <v>2332.1999999999998</v>
      </c>
      <c r="AA19" s="11"/>
      <c r="AB19" s="12" t="s">
        <v>97</v>
      </c>
      <c r="AC19" s="13">
        <v>2513.1</v>
      </c>
      <c r="AD19" s="13">
        <v>577.70000000000005</v>
      </c>
      <c r="AE19" s="13">
        <v>882.6</v>
      </c>
      <c r="AF19" s="13">
        <v>8692</v>
      </c>
      <c r="AG19" s="13">
        <v>631.70000000000005</v>
      </c>
      <c r="AH19" s="13">
        <v>0</v>
      </c>
      <c r="AI19" s="13">
        <v>0</v>
      </c>
      <c r="AJ19" s="13">
        <v>311</v>
      </c>
      <c r="AK19" s="13">
        <v>1432</v>
      </c>
      <c r="AL19" s="13">
        <v>14110</v>
      </c>
      <c r="AM19" s="11"/>
      <c r="AN19" s="12" t="s">
        <v>97</v>
      </c>
      <c r="AO19" s="13">
        <v>0</v>
      </c>
      <c r="AP19" s="13">
        <v>0</v>
      </c>
      <c r="AQ19" s="13">
        <v>355756.5</v>
      </c>
      <c r="AR19" s="13">
        <v>18753.900000000001</v>
      </c>
      <c r="AS19" s="13">
        <v>77.099999999999994</v>
      </c>
      <c r="AT19" s="13">
        <v>8042.5</v>
      </c>
      <c r="AU19" s="13">
        <v>22416.5</v>
      </c>
      <c r="AV19" s="13">
        <v>10979</v>
      </c>
      <c r="AW19" s="13">
        <v>8463.5</v>
      </c>
      <c r="AX19" s="13">
        <v>0</v>
      </c>
      <c r="AY19" s="13">
        <v>2182.19</v>
      </c>
      <c r="AZ19" s="11"/>
      <c r="BA19" s="12" t="s">
        <v>97</v>
      </c>
      <c r="BB19" s="13">
        <v>0</v>
      </c>
      <c r="BC19" s="13">
        <v>5731.9</v>
      </c>
      <c r="BD19" s="13">
        <v>1479.5</v>
      </c>
      <c r="BE19" s="13">
        <v>0</v>
      </c>
      <c r="BF19" s="13">
        <v>69642.986999999994</v>
      </c>
      <c r="BG19" s="13">
        <v>0</v>
      </c>
      <c r="BH19" s="13">
        <v>15241</v>
      </c>
      <c r="BI19" s="13">
        <v>147201</v>
      </c>
      <c r="BJ19" s="13">
        <v>0</v>
      </c>
      <c r="BK19" s="13">
        <v>0</v>
      </c>
      <c r="BL19" s="13">
        <v>0</v>
      </c>
    </row>
    <row r="20" spans="1:64" x14ac:dyDescent="0.3">
      <c r="A20" s="11" t="s">
        <v>72</v>
      </c>
      <c r="B20" s="12" t="s">
        <v>96</v>
      </c>
      <c r="C20" s="13">
        <v>1795.1100000000001</v>
      </c>
      <c r="D20" s="13">
        <v>261.3</v>
      </c>
      <c r="E20" s="13">
        <v>16243.95</v>
      </c>
      <c r="F20" s="13">
        <v>0</v>
      </c>
      <c r="G20" s="13">
        <v>8952.4500000000007</v>
      </c>
      <c r="H20" s="13">
        <v>624.41000000000008</v>
      </c>
      <c r="I20" s="13">
        <v>0</v>
      </c>
      <c r="J20" s="13">
        <v>75.010000000000005</v>
      </c>
      <c r="K20" s="13">
        <v>0</v>
      </c>
      <c r="L20" s="13">
        <v>0</v>
      </c>
      <c r="M20" s="13">
        <v>0</v>
      </c>
      <c r="N20" s="11" t="s">
        <v>72</v>
      </c>
      <c r="O20" s="12" t="s">
        <v>96</v>
      </c>
      <c r="P20" s="13">
        <v>284</v>
      </c>
      <c r="Q20" s="13">
        <v>1682</v>
      </c>
      <c r="R20" s="13">
        <v>15255.069</v>
      </c>
      <c r="S20" s="13">
        <v>93.6</v>
      </c>
      <c r="T20" s="13">
        <v>323.83</v>
      </c>
      <c r="U20" s="13">
        <v>27.2</v>
      </c>
      <c r="V20" s="13">
        <v>14148.3</v>
      </c>
      <c r="W20" s="13">
        <v>525.05100000000004</v>
      </c>
      <c r="X20" s="13">
        <v>374.06200000000001</v>
      </c>
      <c r="Y20" s="13">
        <v>140.57400000000001</v>
      </c>
      <c r="Z20" s="13">
        <v>377.28300000000002</v>
      </c>
      <c r="AA20" s="11" t="s">
        <v>72</v>
      </c>
      <c r="AB20" s="12" t="s">
        <v>96</v>
      </c>
      <c r="AC20" s="13">
        <v>0</v>
      </c>
      <c r="AD20" s="13">
        <v>19.908000000000001</v>
      </c>
      <c r="AE20" s="13">
        <v>93.22</v>
      </c>
      <c r="AF20" s="13">
        <v>243.08299999999997</v>
      </c>
      <c r="AG20" s="13">
        <v>0</v>
      </c>
      <c r="AH20" s="13">
        <v>0</v>
      </c>
      <c r="AI20" s="13">
        <v>0</v>
      </c>
      <c r="AJ20" s="13">
        <v>147.32900000000001</v>
      </c>
      <c r="AK20" s="13">
        <v>253.923</v>
      </c>
      <c r="AL20" s="13">
        <v>6609.2589999999991</v>
      </c>
      <c r="AM20" s="11" t="s">
        <v>72</v>
      </c>
      <c r="AN20" s="12" t="s">
        <v>96</v>
      </c>
      <c r="AO20" s="13">
        <v>0</v>
      </c>
      <c r="AP20" s="13">
        <v>0</v>
      </c>
      <c r="AQ20" s="13">
        <v>117817.228</v>
      </c>
      <c r="AR20" s="13">
        <v>0</v>
      </c>
      <c r="AS20" s="13">
        <v>94</v>
      </c>
      <c r="AT20" s="13">
        <v>1657.13</v>
      </c>
      <c r="AU20" s="13">
        <v>12284.99</v>
      </c>
      <c r="AV20" s="13">
        <v>6.5990000000000002</v>
      </c>
      <c r="AW20" s="13">
        <v>0</v>
      </c>
      <c r="AX20" s="13">
        <v>0</v>
      </c>
      <c r="AY20" s="13">
        <v>4389.6200000000008</v>
      </c>
      <c r="AZ20" s="11" t="s">
        <v>72</v>
      </c>
      <c r="BA20" s="12" t="s">
        <v>96</v>
      </c>
      <c r="BB20" s="13">
        <v>19</v>
      </c>
      <c r="BC20" s="13">
        <v>4089.0989999999997</v>
      </c>
      <c r="BD20" s="13">
        <v>2716.5899999999997</v>
      </c>
      <c r="BE20" s="13">
        <v>0</v>
      </c>
      <c r="BF20" s="13">
        <v>64350.966999999997</v>
      </c>
      <c r="BG20" s="13">
        <v>0</v>
      </c>
      <c r="BH20" s="13">
        <v>0</v>
      </c>
      <c r="BI20" s="13">
        <v>7396</v>
      </c>
      <c r="BJ20" s="13">
        <v>0</v>
      </c>
      <c r="BK20" s="13">
        <v>0</v>
      </c>
      <c r="BL20" s="13">
        <v>0</v>
      </c>
    </row>
    <row r="21" spans="1:64" x14ac:dyDescent="0.3">
      <c r="A21" s="11"/>
      <c r="B21" s="12" t="s">
        <v>97</v>
      </c>
      <c r="C21" s="13">
        <v>1529.75</v>
      </c>
      <c r="D21" s="13">
        <v>199.10000000000002</v>
      </c>
      <c r="E21" s="13">
        <v>10382.450000000001</v>
      </c>
      <c r="F21" s="13">
        <v>0</v>
      </c>
      <c r="G21" s="13">
        <v>4282.6499999999996</v>
      </c>
      <c r="H21" s="13">
        <v>559.20000000000005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1"/>
      <c r="O21" s="12" t="s">
        <v>97</v>
      </c>
      <c r="P21" s="13">
        <v>74.599999999999994</v>
      </c>
      <c r="Q21" s="13">
        <v>1815.75</v>
      </c>
      <c r="R21" s="13">
        <v>15844.000000000004</v>
      </c>
      <c r="S21" s="13">
        <v>194.4</v>
      </c>
      <c r="T21" s="13">
        <v>295.89999999999998</v>
      </c>
      <c r="U21" s="13">
        <v>56.5</v>
      </c>
      <c r="V21" s="13">
        <v>5233.6000000000004</v>
      </c>
      <c r="W21" s="13">
        <v>6135.2499999999991</v>
      </c>
      <c r="X21" s="13">
        <v>416.9</v>
      </c>
      <c r="Y21" s="13">
        <v>65.400000000000006</v>
      </c>
      <c r="Z21" s="13">
        <v>239.20000000000005</v>
      </c>
      <c r="AA21" s="11"/>
      <c r="AB21" s="12" t="s">
        <v>97</v>
      </c>
      <c r="AC21" s="13">
        <v>0</v>
      </c>
      <c r="AD21" s="13">
        <v>33.299999999999997</v>
      </c>
      <c r="AE21" s="13">
        <v>128.30000000000001</v>
      </c>
      <c r="AF21" s="13">
        <v>296.89999999999998</v>
      </c>
      <c r="AG21" s="13">
        <v>0</v>
      </c>
      <c r="AH21" s="13">
        <v>0</v>
      </c>
      <c r="AI21" s="13">
        <v>0</v>
      </c>
      <c r="AJ21" s="13">
        <v>195.59999999999997</v>
      </c>
      <c r="AK21" s="13">
        <v>255.89999999999998</v>
      </c>
      <c r="AL21" s="13">
        <v>7123.2</v>
      </c>
      <c r="AM21" s="11"/>
      <c r="AN21" s="12" t="s">
        <v>97</v>
      </c>
      <c r="AO21" s="13">
        <v>0</v>
      </c>
      <c r="AP21" s="13">
        <v>0</v>
      </c>
      <c r="AQ21" s="13">
        <v>217186.3</v>
      </c>
      <c r="AR21" s="13">
        <v>0</v>
      </c>
      <c r="AS21" s="13">
        <v>17.399999999999999</v>
      </c>
      <c r="AT21" s="13">
        <v>1901.5500000000002</v>
      </c>
      <c r="AU21" s="13">
        <v>11983.369999999999</v>
      </c>
      <c r="AV21" s="13">
        <v>3.2</v>
      </c>
      <c r="AW21" s="13">
        <v>0</v>
      </c>
      <c r="AX21" s="13">
        <v>0</v>
      </c>
      <c r="AY21" s="13">
        <v>2810.9</v>
      </c>
      <c r="AZ21" s="11"/>
      <c r="BA21" s="12" t="s">
        <v>97</v>
      </c>
      <c r="BB21" s="13">
        <v>0</v>
      </c>
      <c r="BC21" s="13">
        <v>2768.6000000000008</v>
      </c>
      <c r="BD21" s="13">
        <v>1723.95</v>
      </c>
      <c r="BE21" s="13">
        <v>0</v>
      </c>
      <c r="BF21" s="13">
        <v>97377.1</v>
      </c>
      <c r="BG21" s="13">
        <v>0</v>
      </c>
      <c r="BH21" s="13">
        <v>0</v>
      </c>
      <c r="BI21" s="13">
        <v>20746.199999999997</v>
      </c>
      <c r="BJ21" s="13">
        <v>0</v>
      </c>
      <c r="BK21" s="13">
        <v>0</v>
      </c>
      <c r="BL21" s="13">
        <v>0</v>
      </c>
    </row>
    <row r="22" spans="1:64" x14ac:dyDescent="0.3">
      <c r="A22" s="11" t="s">
        <v>73</v>
      </c>
      <c r="B22" s="12" t="s">
        <v>96</v>
      </c>
      <c r="C22" s="13">
        <v>1422</v>
      </c>
      <c r="D22" s="13">
        <v>26037.599999999999</v>
      </c>
      <c r="E22" s="13">
        <v>1324.5</v>
      </c>
      <c r="F22" s="13">
        <v>22889</v>
      </c>
      <c r="G22" s="13">
        <v>895</v>
      </c>
      <c r="H22" s="13">
        <v>148</v>
      </c>
      <c r="I22" s="13">
        <v>0</v>
      </c>
      <c r="J22" s="13">
        <v>0</v>
      </c>
      <c r="K22" s="13">
        <v>179.00000000000003</v>
      </c>
      <c r="L22" s="13">
        <v>0</v>
      </c>
      <c r="M22" s="13">
        <v>0</v>
      </c>
      <c r="N22" s="11" t="s">
        <v>73</v>
      </c>
      <c r="O22" s="12" t="s">
        <v>96</v>
      </c>
      <c r="P22" s="13">
        <v>463</v>
      </c>
      <c r="Q22" s="13">
        <v>10346</v>
      </c>
      <c r="R22" s="13">
        <v>7216</v>
      </c>
      <c r="S22" s="13">
        <v>1568.5</v>
      </c>
      <c r="T22" s="13">
        <v>84</v>
      </c>
      <c r="U22" s="13">
        <v>644.5</v>
      </c>
      <c r="V22" s="13">
        <v>4944</v>
      </c>
      <c r="W22" s="13">
        <v>903</v>
      </c>
      <c r="X22" s="13">
        <v>93858</v>
      </c>
      <c r="Y22" s="13">
        <v>236</v>
      </c>
      <c r="Z22" s="13">
        <v>854.89899999999989</v>
      </c>
      <c r="AA22" s="11" t="s">
        <v>73</v>
      </c>
      <c r="AB22" s="12" t="s">
        <v>96</v>
      </c>
      <c r="AC22" s="13">
        <v>3349</v>
      </c>
      <c r="AD22" s="13">
        <v>947.5</v>
      </c>
      <c r="AE22" s="13">
        <v>578</v>
      </c>
      <c r="AF22" s="13">
        <v>1984</v>
      </c>
      <c r="AG22" s="13">
        <v>411</v>
      </c>
      <c r="AH22" s="13">
        <v>0</v>
      </c>
      <c r="AI22" s="13">
        <v>0</v>
      </c>
      <c r="AJ22" s="13">
        <v>75.5</v>
      </c>
      <c r="AK22" s="13">
        <v>1097</v>
      </c>
      <c r="AL22" s="13">
        <v>157</v>
      </c>
      <c r="AM22" s="11" t="s">
        <v>73</v>
      </c>
      <c r="AN22" s="12" t="s">
        <v>96</v>
      </c>
      <c r="AO22" s="13">
        <v>0</v>
      </c>
      <c r="AP22" s="13">
        <v>13078</v>
      </c>
      <c r="AQ22" s="13">
        <v>328676.80000000005</v>
      </c>
      <c r="AR22" s="13">
        <v>22863</v>
      </c>
      <c r="AS22" s="13">
        <v>2169</v>
      </c>
      <c r="AT22" s="13">
        <v>2437.8000000000002</v>
      </c>
      <c r="AU22" s="13">
        <v>18992</v>
      </c>
      <c r="AV22" s="13">
        <v>4851.7</v>
      </c>
      <c r="AW22" s="13">
        <v>5562.8</v>
      </c>
      <c r="AX22" s="13">
        <v>0</v>
      </c>
      <c r="AY22" s="13">
        <v>758</v>
      </c>
      <c r="AZ22" s="11" t="s">
        <v>73</v>
      </c>
      <c r="BA22" s="12" t="s">
        <v>96</v>
      </c>
      <c r="BB22" s="13">
        <v>0</v>
      </c>
      <c r="BC22" s="13">
        <v>142</v>
      </c>
      <c r="BD22" s="13">
        <v>321</v>
      </c>
      <c r="BE22" s="13">
        <v>0</v>
      </c>
      <c r="BF22" s="13">
        <v>12554</v>
      </c>
      <c r="BG22" s="13">
        <v>3785</v>
      </c>
      <c r="BH22" s="13">
        <v>0</v>
      </c>
      <c r="BI22" s="13">
        <v>13488</v>
      </c>
      <c r="BJ22" s="13">
        <v>0</v>
      </c>
      <c r="BK22" s="13">
        <v>0</v>
      </c>
      <c r="BL22" s="13">
        <v>0</v>
      </c>
    </row>
    <row r="23" spans="1:64" x14ac:dyDescent="0.3">
      <c r="A23" s="11"/>
      <c r="B23" s="12" t="s">
        <v>97</v>
      </c>
      <c r="C23" s="13">
        <v>1128.06</v>
      </c>
      <c r="D23" s="13">
        <v>23925.078000000001</v>
      </c>
      <c r="E23" s="13">
        <v>1007.2610000000001</v>
      </c>
      <c r="F23" s="13">
        <v>22211.116999999998</v>
      </c>
      <c r="G23" s="13">
        <v>678.46</v>
      </c>
      <c r="H23" s="13">
        <v>107.08799999999999</v>
      </c>
      <c r="I23" s="13">
        <v>0</v>
      </c>
      <c r="J23" s="13">
        <v>0</v>
      </c>
      <c r="K23" s="13">
        <v>167.32400000000001</v>
      </c>
      <c r="L23" s="13">
        <v>0</v>
      </c>
      <c r="M23" s="13">
        <v>0</v>
      </c>
      <c r="N23" s="11"/>
      <c r="O23" s="12" t="s">
        <v>97</v>
      </c>
      <c r="P23" s="13">
        <v>389.98199999999997</v>
      </c>
      <c r="Q23" s="13">
        <v>9451.2570000000014</v>
      </c>
      <c r="R23" s="13">
        <v>6313.9920000000002</v>
      </c>
      <c r="S23" s="13">
        <v>1287.4359999999999</v>
      </c>
      <c r="T23" s="13">
        <v>71.72</v>
      </c>
      <c r="U23" s="13">
        <v>566.73300000000006</v>
      </c>
      <c r="V23" s="13">
        <v>4254.018</v>
      </c>
      <c r="W23" s="13">
        <v>851.21199999999999</v>
      </c>
      <c r="X23" s="13">
        <v>85395.934999999998</v>
      </c>
      <c r="Y23" s="13">
        <v>317.44499999999999</v>
      </c>
      <c r="Z23" s="13">
        <v>817.76099999999997</v>
      </c>
      <c r="AA23" s="11"/>
      <c r="AB23" s="12" t="s">
        <v>97</v>
      </c>
      <c r="AC23" s="13">
        <v>3058.0590000000002</v>
      </c>
      <c r="AD23" s="13">
        <v>771.0630000000001</v>
      </c>
      <c r="AE23" s="13">
        <v>500.14200000000005</v>
      </c>
      <c r="AF23" s="13">
        <v>1658.9380000000001</v>
      </c>
      <c r="AG23" s="13">
        <v>339.10500000000002</v>
      </c>
      <c r="AH23" s="13">
        <v>0</v>
      </c>
      <c r="AI23" s="13">
        <v>0</v>
      </c>
      <c r="AJ23" s="13">
        <v>63.769999999999996</v>
      </c>
      <c r="AK23" s="13">
        <v>971.553</v>
      </c>
      <c r="AL23" s="13">
        <v>142.82999999999998</v>
      </c>
      <c r="AM23" s="11"/>
      <c r="AN23" s="12" t="s">
        <v>97</v>
      </c>
      <c r="AO23" s="13">
        <v>0</v>
      </c>
      <c r="AP23" s="13">
        <v>11846.997000000001</v>
      </c>
      <c r="AQ23" s="13">
        <v>296520.51899999997</v>
      </c>
      <c r="AR23" s="13">
        <v>20972.249</v>
      </c>
      <c r="AS23" s="13">
        <v>1905.183</v>
      </c>
      <c r="AT23" s="13">
        <v>1906.665</v>
      </c>
      <c r="AU23" s="13">
        <v>16275.606</v>
      </c>
      <c r="AV23" s="13">
        <v>4173.598</v>
      </c>
      <c r="AW23" s="13">
        <v>5132.0874999999996</v>
      </c>
      <c r="AX23" s="13">
        <v>0</v>
      </c>
      <c r="AY23" s="13">
        <v>729.31200000000001</v>
      </c>
      <c r="AZ23" s="11"/>
      <c r="BA23" s="12" t="s">
        <v>97</v>
      </c>
      <c r="BB23" s="13">
        <v>0</v>
      </c>
      <c r="BC23" s="13">
        <v>105.05</v>
      </c>
      <c r="BD23" s="13">
        <v>266.04700000000003</v>
      </c>
      <c r="BE23" s="13">
        <v>0</v>
      </c>
      <c r="BF23" s="13">
        <v>11693.199000000001</v>
      </c>
      <c r="BG23" s="13">
        <v>3539.585</v>
      </c>
      <c r="BH23" s="13">
        <v>0</v>
      </c>
      <c r="BI23" s="13">
        <v>11242.838000000002</v>
      </c>
      <c r="BJ23" s="13">
        <v>0</v>
      </c>
      <c r="BK23" s="13">
        <v>0</v>
      </c>
      <c r="BL23" s="13">
        <v>0</v>
      </c>
    </row>
    <row r="24" spans="1:64" x14ac:dyDescent="0.3">
      <c r="A24" s="11" t="s">
        <v>74</v>
      </c>
      <c r="B24" s="12" t="s">
        <v>96</v>
      </c>
      <c r="C24" s="13">
        <v>0</v>
      </c>
      <c r="D24" s="13">
        <v>59959.889000000003</v>
      </c>
      <c r="E24" s="13">
        <v>15.7</v>
      </c>
      <c r="F24" s="13">
        <v>0</v>
      </c>
      <c r="G24" s="13">
        <v>0</v>
      </c>
      <c r="H24" s="13">
        <v>23</v>
      </c>
      <c r="I24" s="13">
        <v>73440.36</v>
      </c>
      <c r="J24" s="13">
        <v>0</v>
      </c>
      <c r="K24" s="13">
        <v>1316.4399999999998</v>
      </c>
      <c r="L24" s="13">
        <v>0</v>
      </c>
      <c r="M24" s="13">
        <v>88.5</v>
      </c>
      <c r="N24" s="11" t="s">
        <v>74</v>
      </c>
      <c r="O24" s="12" t="s">
        <v>96</v>
      </c>
      <c r="P24" s="13">
        <v>46087.26</v>
      </c>
      <c r="Q24" s="13">
        <v>7128.35</v>
      </c>
      <c r="R24" s="13">
        <v>63.199000000000005</v>
      </c>
      <c r="S24" s="13">
        <v>32.4</v>
      </c>
      <c r="T24" s="13">
        <v>0</v>
      </c>
      <c r="U24" s="13">
        <v>34643.08</v>
      </c>
      <c r="V24" s="13">
        <v>72.2</v>
      </c>
      <c r="W24" s="13">
        <v>42506.5</v>
      </c>
      <c r="X24" s="13">
        <v>1257.8499999999999</v>
      </c>
      <c r="Y24" s="13">
        <v>7496.8</v>
      </c>
      <c r="Z24" s="13">
        <v>126.45</v>
      </c>
      <c r="AA24" s="11" t="s">
        <v>74</v>
      </c>
      <c r="AB24" s="12" t="s">
        <v>96</v>
      </c>
      <c r="AC24" s="13">
        <v>0</v>
      </c>
      <c r="AD24" s="13">
        <v>6.5</v>
      </c>
      <c r="AE24" s="13">
        <v>650.25</v>
      </c>
      <c r="AF24" s="13">
        <v>275.59999999999997</v>
      </c>
      <c r="AG24" s="13">
        <v>72910.95</v>
      </c>
      <c r="AH24" s="13">
        <v>0</v>
      </c>
      <c r="AI24" s="13">
        <v>182621.15</v>
      </c>
      <c r="AJ24" s="13">
        <v>1114.98</v>
      </c>
      <c r="AK24" s="13">
        <v>536.29999999999995</v>
      </c>
      <c r="AL24" s="13">
        <v>938.88</v>
      </c>
      <c r="AM24" s="11" t="s">
        <v>74</v>
      </c>
      <c r="AN24" s="12" t="s">
        <v>96</v>
      </c>
      <c r="AO24" s="13">
        <v>6337.35</v>
      </c>
      <c r="AP24" s="13">
        <v>0</v>
      </c>
      <c r="AQ24" s="13">
        <v>674.06999999999994</v>
      </c>
      <c r="AR24" s="13">
        <v>2348.4</v>
      </c>
      <c r="AS24" s="13">
        <v>21523.7</v>
      </c>
      <c r="AT24" s="13">
        <v>0</v>
      </c>
      <c r="AU24" s="13">
        <v>17.25</v>
      </c>
      <c r="AV24" s="13">
        <v>0</v>
      </c>
      <c r="AW24" s="13">
        <v>0</v>
      </c>
      <c r="AX24" s="13">
        <v>1198.69</v>
      </c>
      <c r="AY24" s="13">
        <v>3.13</v>
      </c>
      <c r="AZ24" s="11" t="s">
        <v>74</v>
      </c>
      <c r="BA24" s="12" t="s">
        <v>96</v>
      </c>
      <c r="BB24" s="13">
        <v>207.3</v>
      </c>
      <c r="BC24" s="13">
        <v>0</v>
      </c>
      <c r="BD24" s="13">
        <v>0</v>
      </c>
      <c r="BE24" s="13">
        <v>0</v>
      </c>
      <c r="BF24" s="13">
        <v>56515.436000000009</v>
      </c>
      <c r="BG24" s="13">
        <v>6980</v>
      </c>
      <c r="BH24" s="13">
        <v>0</v>
      </c>
      <c r="BI24" s="13">
        <v>0</v>
      </c>
      <c r="BJ24" s="13">
        <v>25669.537</v>
      </c>
      <c r="BK24" s="13">
        <v>0</v>
      </c>
      <c r="BL24" s="13">
        <v>51</v>
      </c>
    </row>
    <row r="25" spans="1:64" x14ac:dyDescent="0.3">
      <c r="A25" s="11"/>
      <c r="B25" s="12" t="s">
        <v>97</v>
      </c>
      <c r="C25" s="13">
        <v>0</v>
      </c>
      <c r="D25" s="13">
        <v>76075.09</v>
      </c>
      <c r="E25" s="13">
        <v>34.299999999999997</v>
      </c>
      <c r="F25" s="13">
        <v>0</v>
      </c>
      <c r="G25" s="13">
        <v>0</v>
      </c>
      <c r="H25" s="13">
        <v>0</v>
      </c>
      <c r="I25" s="13">
        <v>73332.959000000003</v>
      </c>
      <c r="J25" s="13">
        <v>0</v>
      </c>
      <c r="K25" s="13">
        <v>2002.75</v>
      </c>
      <c r="L25" s="13">
        <v>0</v>
      </c>
      <c r="M25" s="13">
        <v>44.18</v>
      </c>
      <c r="N25" s="11"/>
      <c r="O25" s="12" t="s">
        <v>97</v>
      </c>
      <c r="P25" s="13">
        <v>47291.75</v>
      </c>
      <c r="Q25" s="13">
        <v>3474.85</v>
      </c>
      <c r="R25" s="13">
        <v>170.52</v>
      </c>
      <c r="S25" s="13">
        <v>142.80000000000001</v>
      </c>
      <c r="T25" s="13">
        <v>22.1</v>
      </c>
      <c r="U25" s="13">
        <v>36620.78</v>
      </c>
      <c r="V25" s="13">
        <v>231.5</v>
      </c>
      <c r="W25" s="13">
        <v>42745.278999999995</v>
      </c>
      <c r="X25" s="13">
        <v>1131.0999999999999</v>
      </c>
      <c r="Y25" s="13">
        <v>8002.9569999999994</v>
      </c>
      <c r="Z25" s="13">
        <v>116.2</v>
      </c>
      <c r="AA25" s="11"/>
      <c r="AB25" s="12" t="s">
        <v>97</v>
      </c>
      <c r="AC25" s="13">
        <v>0</v>
      </c>
      <c r="AD25" s="13">
        <v>9.5</v>
      </c>
      <c r="AE25" s="13">
        <v>762.84999999999991</v>
      </c>
      <c r="AF25" s="13">
        <v>215.1</v>
      </c>
      <c r="AG25" s="13">
        <v>78000.45</v>
      </c>
      <c r="AH25" s="13">
        <v>0</v>
      </c>
      <c r="AI25" s="13">
        <v>212649.91</v>
      </c>
      <c r="AJ25" s="13">
        <v>1122.28</v>
      </c>
      <c r="AK25" s="13">
        <v>547.5</v>
      </c>
      <c r="AL25" s="13">
        <v>926.94899999999996</v>
      </c>
      <c r="AM25" s="11"/>
      <c r="AN25" s="12" t="s">
        <v>97</v>
      </c>
      <c r="AO25" s="13">
        <v>6711.08</v>
      </c>
      <c r="AP25" s="13">
        <v>0</v>
      </c>
      <c r="AQ25" s="13">
        <v>555.84999999999991</v>
      </c>
      <c r="AR25" s="13">
        <v>1835.8</v>
      </c>
      <c r="AS25" s="13">
        <v>8435.2000000000007</v>
      </c>
      <c r="AT25" s="13">
        <v>15.600000000000001</v>
      </c>
      <c r="AU25" s="13">
        <v>0</v>
      </c>
      <c r="AV25" s="13">
        <v>0</v>
      </c>
      <c r="AW25" s="13">
        <v>0</v>
      </c>
      <c r="AX25" s="13">
        <v>1196.8899999999999</v>
      </c>
      <c r="AY25" s="13">
        <v>18.899999999999999</v>
      </c>
      <c r="AZ25" s="11"/>
      <c r="BA25" s="12" t="s">
        <v>97</v>
      </c>
      <c r="BB25" s="13">
        <v>101.95</v>
      </c>
      <c r="BC25" s="13">
        <v>0</v>
      </c>
      <c r="BD25" s="13">
        <v>0</v>
      </c>
      <c r="BE25" s="13">
        <v>0</v>
      </c>
      <c r="BF25" s="13">
        <v>55199.930000000008</v>
      </c>
      <c r="BG25" s="13">
        <v>0</v>
      </c>
      <c r="BH25" s="13">
        <v>0</v>
      </c>
      <c r="BI25" s="13">
        <v>0</v>
      </c>
      <c r="BJ25" s="13">
        <v>9395.0989999999983</v>
      </c>
      <c r="BK25" s="13">
        <v>0</v>
      </c>
      <c r="BL25" s="13">
        <v>0</v>
      </c>
    </row>
    <row r="26" spans="1:64" x14ac:dyDescent="0.3">
      <c r="A26" s="11" t="s">
        <v>75</v>
      </c>
      <c r="B26" s="12" t="s">
        <v>96</v>
      </c>
      <c r="C26" s="13">
        <v>160</v>
      </c>
      <c r="D26" s="13">
        <v>19262.460000000006</v>
      </c>
      <c r="E26" s="13">
        <v>4008.2999999999997</v>
      </c>
      <c r="F26" s="13">
        <v>1276.3999999999999</v>
      </c>
      <c r="G26" s="13">
        <v>932.50000000000023</v>
      </c>
      <c r="H26" s="13">
        <v>636.4</v>
      </c>
      <c r="I26" s="13">
        <v>0</v>
      </c>
      <c r="J26" s="13">
        <v>2649.3999999999996</v>
      </c>
      <c r="K26" s="13">
        <v>751.7</v>
      </c>
      <c r="L26" s="13">
        <v>0</v>
      </c>
      <c r="M26" s="13">
        <v>0</v>
      </c>
      <c r="N26" s="11" t="s">
        <v>75</v>
      </c>
      <c r="O26" s="12" t="s">
        <v>96</v>
      </c>
      <c r="P26" s="13">
        <v>48.8</v>
      </c>
      <c r="Q26" s="13">
        <v>1377.8</v>
      </c>
      <c r="R26" s="13">
        <v>18335.78</v>
      </c>
      <c r="S26" s="13">
        <v>18396.8</v>
      </c>
      <c r="T26" s="13">
        <v>414.8</v>
      </c>
      <c r="U26" s="13">
        <v>1588.4</v>
      </c>
      <c r="V26" s="13">
        <v>74444.100000000006</v>
      </c>
      <c r="W26" s="13">
        <v>21012.11</v>
      </c>
      <c r="X26" s="13">
        <v>85397.159999999989</v>
      </c>
      <c r="Y26" s="13">
        <v>715.3</v>
      </c>
      <c r="Z26" s="13">
        <v>4265.92</v>
      </c>
      <c r="AA26" s="11" t="s">
        <v>75</v>
      </c>
      <c r="AB26" s="12" t="s">
        <v>96</v>
      </c>
      <c r="AC26" s="13">
        <v>197087.17499999999</v>
      </c>
      <c r="AD26" s="13">
        <v>5391.51</v>
      </c>
      <c r="AE26" s="13">
        <v>1641.5500000000002</v>
      </c>
      <c r="AF26" s="13">
        <v>119505.3</v>
      </c>
      <c r="AG26" s="13">
        <v>20791.849999999999</v>
      </c>
      <c r="AH26" s="13">
        <v>28080.92</v>
      </c>
      <c r="AI26" s="13">
        <v>0</v>
      </c>
      <c r="AJ26" s="13">
        <v>115.8</v>
      </c>
      <c r="AK26" s="13">
        <v>155.6</v>
      </c>
      <c r="AL26" s="13">
        <v>168</v>
      </c>
      <c r="AM26" s="11" t="s">
        <v>75</v>
      </c>
      <c r="AN26" s="12" t="s">
        <v>96</v>
      </c>
      <c r="AO26" s="13">
        <v>0</v>
      </c>
      <c r="AP26" s="13">
        <v>0</v>
      </c>
      <c r="AQ26" s="13">
        <v>269956.12000000005</v>
      </c>
      <c r="AR26" s="13">
        <v>43268.08</v>
      </c>
      <c r="AS26" s="13">
        <v>0</v>
      </c>
      <c r="AT26" s="13">
        <v>1593.7499999999998</v>
      </c>
      <c r="AU26" s="13">
        <v>10799.3</v>
      </c>
      <c r="AV26" s="13">
        <v>46584.953000000009</v>
      </c>
      <c r="AW26" s="13">
        <v>10743.931</v>
      </c>
      <c r="AX26" s="13">
        <v>0</v>
      </c>
      <c r="AY26" s="13">
        <v>1355.5</v>
      </c>
      <c r="AZ26" s="11" t="s">
        <v>75</v>
      </c>
      <c r="BA26" s="12" t="s">
        <v>96</v>
      </c>
      <c r="BB26" s="13">
        <v>0</v>
      </c>
      <c r="BC26" s="13">
        <v>960.90000000000009</v>
      </c>
      <c r="BD26" s="13">
        <v>465.6</v>
      </c>
      <c r="BE26" s="13">
        <v>0</v>
      </c>
      <c r="BF26" s="13">
        <v>63346.09</v>
      </c>
      <c r="BG26" s="13">
        <v>0</v>
      </c>
      <c r="BH26" s="13">
        <v>3308.7</v>
      </c>
      <c r="BI26" s="13">
        <v>62990.599999999991</v>
      </c>
      <c r="BJ26" s="13">
        <v>0</v>
      </c>
      <c r="BK26" s="13">
        <v>29.417999999999999</v>
      </c>
      <c r="BL26" s="13">
        <v>0</v>
      </c>
    </row>
    <row r="27" spans="1:64" x14ac:dyDescent="0.3">
      <c r="A27" s="11"/>
      <c r="B27" s="12" t="s">
        <v>97</v>
      </c>
      <c r="C27" s="13">
        <v>132.9</v>
      </c>
      <c r="D27" s="13">
        <v>18832.999999999996</v>
      </c>
      <c r="E27" s="13">
        <v>3853.8999999999996</v>
      </c>
      <c r="F27" s="13">
        <v>620.4</v>
      </c>
      <c r="G27" s="13">
        <v>973.30000000000007</v>
      </c>
      <c r="H27" s="13">
        <v>581.29999999999995</v>
      </c>
      <c r="I27" s="13">
        <v>0</v>
      </c>
      <c r="J27" s="13">
        <v>2091.8000000000002</v>
      </c>
      <c r="K27" s="13">
        <v>886.8</v>
      </c>
      <c r="L27" s="13">
        <v>0</v>
      </c>
      <c r="M27" s="13">
        <v>0</v>
      </c>
      <c r="N27" s="11"/>
      <c r="O27" s="12" t="s">
        <v>97</v>
      </c>
      <c r="P27" s="13">
        <v>57.4</v>
      </c>
      <c r="Q27" s="13">
        <v>2063.1999999999998</v>
      </c>
      <c r="R27" s="13">
        <v>20762.499999999996</v>
      </c>
      <c r="S27" s="13">
        <v>18383.900000000001</v>
      </c>
      <c r="T27" s="13">
        <v>758.7</v>
      </c>
      <c r="U27" s="13">
        <v>1476.9</v>
      </c>
      <c r="V27" s="13">
        <v>87944.799999999988</v>
      </c>
      <c r="W27" s="13">
        <v>20460.149999999998</v>
      </c>
      <c r="X27" s="13">
        <v>87158.670000000013</v>
      </c>
      <c r="Y27" s="13">
        <v>814.14999999999986</v>
      </c>
      <c r="Z27" s="13">
        <v>4713</v>
      </c>
      <c r="AA27" s="11"/>
      <c r="AB27" s="12" t="s">
        <v>97</v>
      </c>
      <c r="AC27" s="13">
        <v>207666.6</v>
      </c>
      <c r="AD27" s="13">
        <v>4576.7000000000007</v>
      </c>
      <c r="AE27" s="13">
        <v>1530.3000000000002</v>
      </c>
      <c r="AF27" s="13">
        <v>116916.95000000001</v>
      </c>
      <c r="AG27" s="13">
        <v>20110.150000000001</v>
      </c>
      <c r="AH27" s="13">
        <v>26001.200000000001</v>
      </c>
      <c r="AI27" s="13">
        <v>0</v>
      </c>
      <c r="AJ27" s="13">
        <v>112.6</v>
      </c>
      <c r="AK27" s="13">
        <v>284.70000000000005</v>
      </c>
      <c r="AL27" s="13">
        <v>169.6</v>
      </c>
      <c r="AM27" s="11"/>
      <c r="AN27" s="12" t="s">
        <v>97</v>
      </c>
      <c r="AO27" s="13">
        <v>0</v>
      </c>
      <c r="AP27" s="13">
        <v>0</v>
      </c>
      <c r="AQ27" s="13">
        <v>258416.45899999997</v>
      </c>
      <c r="AR27" s="13">
        <v>36965.599999999999</v>
      </c>
      <c r="AS27" s="13">
        <v>0</v>
      </c>
      <c r="AT27" s="13">
        <v>1367.2</v>
      </c>
      <c r="AU27" s="13">
        <v>11168.7</v>
      </c>
      <c r="AV27" s="13">
        <v>43461.426999999996</v>
      </c>
      <c r="AW27" s="13">
        <v>11218.447</v>
      </c>
      <c r="AX27" s="13">
        <v>0</v>
      </c>
      <c r="AY27" s="13">
        <v>1459.1000000000004</v>
      </c>
      <c r="AZ27" s="11"/>
      <c r="BA27" s="12" t="s">
        <v>97</v>
      </c>
      <c r="BB27" s="13">
        <v>0</v>
      </c>
      <c r="BC27" s="13">
        <v>876.06899999999985</v>
      </c>
      <c r="BD27" s="13">
        <v>516.1</v>
      </c>
      <c r="BE27" s="13">
        <v>0</v>
      </c>
      <c r="BF27" s="13">
        <v>61618.299999999988</v>
      </c>
      <c r="BG27" s="13">
        <v>0</v>
      </c>
      <c r="BH27" s="13">
        <v>3722.4</v>
      </c>
      <c r="BI27" s="13">
        <v>64012.900000000009</v>
      </c>
      <c r="BJ27" s="13">
        <v>0</v>
      </c>
      <c r="BK27" s="13">
        <v>26.989999999999995</v>
      </c>
      <c r="BL27" s="13">
        <v>0</v>
      </c>
    </row>
    <row r="28" spans="1:64" x14ac:dyDescent="0.3">
      <c r="A28" s="11" t="s">
        <v>76</v>
      </c>
      <c r="B28" s="12" t="s">
        <v>96</v>
      </c>
      <c r="C28" s="13">
        <v>0</v>
      </c>
      <c r="D28" s="13">
        <v>17918.3</v>
      </c>
      <c r="E28" s="13">
        <v>983.59999999999991</v>
      </c>
      <c r="F28" s="13">
        <v>324274.5</v>
      </c>
      <c r="G28" s="13">
        <v>32.6</v>
      </c>
      <c r="H28" s="13">
        <v>8.1999999999999993</v>
      </c>
      <c r="I28" s="13">
        <v>59282.400000000001</v>
      </c>
      <c r="J28" s="13">
        <v>0</v>
      </c>
      <c r="K28" s="13">
        <v>2813.45</v>
      </c>
      <c r="L28" s="13">
        <v>4819</v>
      </c>
      <c r="M28" s="13">
        <v>15205.11</v>
      </c>
      <c r="N28" s="11" t="s">
        <v>76</v>
      </c>
      <c r="O28" s="12" t="s">
        <v>96</v>
      </c>
      <c r="P28" s="13">
        <v>2426.6</v>
      </c>
      <c r="Q28" s="13">
        <v>7843.8</v>
      </c>
      <c r="R28" s="13">
        <v>1383.16</v>
      </c>
      <c r="S28" s="13">
        <v>6349.7999999999993</v>
      </c>
      <c r="T28" s="13">
        <v>959</v>
      </c>
      <c r="U28" s="13">
        <v>6605.4</v>
      </c>
      <c r="V28" s="13">
        <v>5680.65</v>
      </c>
      <c r="W28" s="13">
        <v>90714.067999999999</v>
      </c>
      <c r="X28" s="13">
        <v>5344.3560000000007</v>
      </c>
      <c r="Y28" s="13">
        <v>4696.1890000000003</v>
      </c>
      <c r="Z28" s="13">
        <v>2364.1400000000003</v>
      </c>
      <c r="AA28" s="11" t="s">
        <v>76</v>
      </c>
      <c r="AB28" s="12" t="s">
        <v>96</v>
      </c>
      <c r="AC28" s="13">
        <v>12775.7</v>
      </c>
      <c r="AD28" s="13">
        <v>1348.1890000000001</v>
      </c>
      <c r="AE28" s="13">
        <v>201.35900000000001</v>
      </c>
      <c r="AF28" s="13">
        <v>821.12900000000002</v>
      </c>
      <c r="AG28" s="13">
        <v>1406.0200000000002</v>
      </c>
      <c r="AH28" s="13">
        <v>0</v>
      </c>
      <c r="AI28" s="13">
        <v>25170.370000000003</v>
      </c>
      <c r="AJ28" s="13">
        <v>768.57699999999988</v>
      </c>
      <c r="AK28" s="13">
        <v>86.248000000000005</v>
      </c>
      <c r="AL28" s="13">
        <v>729.68000000000006</v>
      </c>
      <c r="AM28" s="11" t="s">
        <v>76</v>
      </c>
      <c r="AN28" s="12" t="s">
        <v>96</v>
      </c>
      <c r="AO28" s="13">
        <v>42.3</v>
      </c>
      <c r="AP28" s="13">
        <v>0</v>
      </c>
      <c r="AQ28" s="13">
        <v>312589.57900000003</v>
      </c>
      <c r="AR28" s="13">
        <v>5566.1</v>
      </c>
      <c r="AS28" s="13">
        <v>2629.3</v>
      </c>
      <c r="AT28" s="13">
        <v>582.79999999999995</v>
      </c>
      <c r="AU28" s="13">
        <v>898.8</v>
      </c>
      <c r="AV28" s="13">
        <v>124.197</v>
      </c>
      <c r="AW28" s="13">
        <v>27.060000000000002</v>
      </c>
      <c r="AX28" s="13">
        <v>155</v>
      </c>
      <c r="AY28" s="13">
        <v>1414.16</v>
      </c>
      <c r="AZ28" s="11" t="s">
        <v>76</v>
      </c>
      <c r="BA28" s="12" t="s">
        <v>96</v>
      </c>
      <c r="BB28" s="13">
        <v>0</v>
      </c>
      <c r="BC28" s="13">
        <v>39.1</v>
      </c>
      <c r="BD28" s="13">
        <v>0</v>
      </c>
      <c r="BE28" s="13">
        <v>2067940.1529999999</v>
      </c>
      <c r="BF28" s="13">
        <v>86355.647000000012</v>
      </c>
      <c r="BG28" s="13">
        <v>80861</v>
      </c>
      <c r="BH28" s="13">
        <v>180</v>
      </c>
      <c r="BI28" s="13">
        <v>2326.1000000000004</v>
      </c>
      <c r="BJ28" s="13">
        <v>175</v>
      </c>
      <c r="BK28" s="13">
        <v>0</v>
      </c>
      <c r="BL28" s="13">
        <v>18304.099999999999</v>
      </c>
    </row>
    <row r="29" spans="1:64" x14ac:dyDescent="0.3">
      <c r="A29" s="11"/>
      <c r="B29" s="12" t="s">
        <v>97</v>
      </c>
      <c r="C29" s="13">
        <v>0</v>
      </c>
      <c r="D29" s="13">
        <v>20243.400000000001</v>
      </c>
      <c r="E29" s="13">
        <v>638</v>
      </c>
      <c r="F29" s="13">
        <v>376295.5</v>
      </c>
      <c r="G29" s="13">
        <v>5.4</v>
      </c>
      <c r="H29" s="13">
        <v>10</v>
      </c>
      <c r="I29" s="13">
        <v>58947.950000000004</v>
      </c>
      <c r="J29" s="13">
        <v>0</v>
      </c>
      <c r="K29" s="13">
        <v>2162.8999999999996</v>
      </c>
      <c r="L29" s="13">
        <v>0</v>
      </c>
      <c r="M29" s="13">
        <v>10560.6</v>
      </c>
      <c r="N29" s="11"/>
      <c r="O29" s="12" t="s">
        <v>97</v>
      </c>
      <c r="P29" s="13">
        <v>2414.9</v>
      </c>
      <c r="Q29" s="13">
        <v>8808.5999999999985</v>
      </c>
      <c r="R29" s="13">
        <v>1220.4000000000001</v>
      </c>
      <c r="S29" s="13">
        <v>5256.5</v>
      </c>
      <c r="T29" s="13">
        <v>954</v>
      </c>
      <c r="U29" s="13">
        <v>8763.7000000000007</v>
      </c>
      <c r="V29" s="13">
        <v>5453.2</v>
      </c>
      <c r="W29" s="13">
        <v>84988.929000000004</v>
      </c>
      <c r="X29" s="13">
        <v>4964.5380000000005</v>
      </c>
      <c r="Y29" s="13">
        <v>4620.43</v>
      </c>
      <c r="Z29" s="13">
        <v>1966.13</v>
      </c>
      <c r="AA29" s="11"/>
      <c r="AB29" s="12" t="s">
        <v>97</v>
      </c>
      <c r="AC29" s="13">
        <v>12430.5</v>
      </c>
      <c r="AD29" s="13">
        <v>1229.769</v>
      </c>
      <c r="AE29" s="13">
        <v>250.929</v>
      </c>
      <c r="AF29" s="13">
        <v>776.79000000000008</v>
      </c>
      <c r="AG29" s="13">
        <v>2836.07</v>
      </c>
      <c r="AH29" s="13">
        <v>0</v>
      </c>
      <c r="AI29" s="13">
        <v>25690.089</v>
      </c>
      <c r="AJ29" s="13">
        <v>729.20900000000006</v>
      </c>
      <c r="AK29" s="13">
        <v>80.97</v>
      </c>
      <c r="AL29" s="13">
        <v>501.62000000000006</v>
      </c>
      <c r="AM29" s="11"/>
      <c r="AN29" s="12" t="s">
        <v>97</v>
      </c>
      <c r="AO29" s="13">
        <v>70</v>
      </c>
      <c r="AP29" s="13">
        <v>0</v>
      </c>
      <c r="AQ29" s="13">
        <v>293324.60000000003</v>
      </c>
      <c r="AR29" s="13">
        <v>6155.7000000000007</v>
      </c>
      <c r="AS29" s="13">
        <v>1503.6</v>
      </c>
      <c r="AT29" s="13">
        <v>289</v>
      </c>
      <c r="AU29" s="13">
        <v>485</v>
      </c>
      <c r="AV29" s="13">
        <v>108.389</v>
      </c>
      <c r="AW29" s="13">
        <v>29.419</v>
      </c>
      <c r="AX29" s="13">
        <v>202</v>
      </c>
      <c r="AY29" s="13">
        <v>772.55</v>
      </c>
      <c r="AZ29" s="11"/>
      <c r="BA29" s="12" t="s">
        <v>97</v>
      </c>
      <c r="BB29" s="13">
        <v>6</v>
      </c>
      <c r="BC29" s="13">
        <v>10.8</v>
      </c>
      <c r="BD29" s="13">
        <v>0</v>
      </c>
      <c r="BE29" s="14">
        <v>1943245.2790000001</v>
      </c>
      <c r="BF29" s="13">
        <v>83414.050000000017</v>
      </c>
      <c r="BG29" s="13">
        <v>70106</v>
      </c>
      <c r="BH29" s="13">
        <v>225</v>
      </c>
      <c r="BI29" s="13">
        <v>2298.9</v>
      </c>
      <c r="BJ29" s="13">
        <v>0</v>
      </c>
      <c r="BK29" s="13">
        <v>0</v>
      </c>
      <c r="BL29" s="13">
        <v>18597.8</v>
      </c>
    </row>
    <row r="30" spans="1:64" x14ac:dyDescent="0.3">
      <c r="A30" s="11" t="s">
        <v>77</v>
      </c>
      <c r="B30" s="12" t="s">
        <v>96</v>
      </c>
      <c r="C30" s="13">
        <v>0</v>
      </c>
      <c r="D30" s="13">
        <v>15658</v>
      </c>
      <c r="E30" s="13">
        <v>589</v>
      </c>
      <c r="F30" s="13">
        <v>106833</v>
      </c>
      <c r="G30" s="13">
        <v>0</v>
      </c>
      <c r="H30" s="13">
        <v>0</v>
      </c>
      <c r="I30" s="13">
        <v>385</v>
      </c>
      <c r="J30" s="13">
        <v>0</v>
      </c>
      <c r="K30" s="13">
        <v>52</v>
      </c>
      <c r="L30" s="13">
        <v>0</v>
      </c>
      <c r="M30" s="13">
        <v>8</v>
      </c>
      <c r="N30" s="11" t="s">
        <v>77</v>
      </c>
      <c r="O30" s="12" t="s">
        <v>96</v>
      </c>
      <c r="P30" s="13">
        <v>566</v>
      </c>
      <c r="Q30" s="13">
        <v>100</v>
      </c>
      <c r="R30" s="13">
        <v>460</v>
      </c>
      <c r="S30" s="13">
        <v>133</v>
      </c>
      <c r="T30" s="13">
        <v>0</v>
      </c>
      <c r="U30" s="13">
        <v>2955</v>
      </c>
      <c r="V30" s="13">
        <v>8293</v>
      </c>
      <c r="W30" s="13">
        <v>23515</v>
      </c>
      <c r="X30" s="13">
        <v>25832</v>
      </c>
      <c r="Y30" s="13">
        <v>51732</v>
      </c>
      <c r="Z30" s="13">
        <v>39</v>
      </c>
      <c r="AA30" s="11" t="s">
        <v>77</v>
      </c>
      <c r="AB30" s="12" t="s">
        <v>96</v>
      </c>
      <c r="AC30" s="13">
        <v>0</v>
      </c>
      <c r="AD30" s="13">
        <v>258</v>
      </c>
      <c r="AE30" s="13">
        <v>8102</v>
      </c>
      <c r="AF30" s="13">
        <v>253</v>
      </c>
      <c r="AG30" s="13">
        <v>0</v>
      </c>
      <c r="AH30" s="13">
        <v>0</v>
      </c>
      <c r="AI30" s="13">
        <v>10989</v>
      </c>
      <c r="AJ30" s="13">
        <v>0</v>
      </c>
      <c r="AK30" s="13">
        <v>0</v>
      </c>
      <c r="AL30" s="13">
        <v>0</v>
      </c>
      <c r="AM30" s="11" t="s">
        <v>77</v>
      </c>
      <c r="AN30" s="12" t="s">
        <v>96</v>
      </c>
      <c r="AO30" s="13">
        <v>0</v>
      </c>
      <c r="AP30" s="13">
        <v>0</v>
      </c>
      <c r="AQ30" s="13">
        <v>0</v>
      </c>
      <c r="AR30" s="13">
        <v>2185</v>
      </c>
      <c r="AS30" s="13">
        <v>3772</v>
      </c>
      <c r="AT30" s="13">
        <v>0</v>
      </c>
      <c r="AU30" s="13">
        <v>0</v>
      </c>
      <c r="AV30" s="13">
        <v>0</v>
      </c>
      <c r="AW30" s="13">
        <v>100</v>
      </c>
      <c r="AX30" s="13">
        <v>89</v>
      </c>
      <c r="AY30" s="13">
        <v>109</v>
      </c>
      <c r="AZ30" s="11" t="s">
        <v>77</v>
      </c>
      <c r="BA30" s="12" t="s">
        <v>96</v>
      </c>
      <c r="BB30" s="13">
        <v>65</v>
      </c>
      <c r="BC30" s="13">
        <v>0</v>
      </c>
      <c r="BD30" s="13">
        <v>30</v>
      </c>
      <c r="BE30" s="13">
        <v>904429.29700000002</v>
      </c>
      <c r="BF30" s="13">
        <v>30931</v>
      </c>
      <c r="BG30" s="13">
        <v>29761</v>
      </c>
      <c r="BH30" s="13">
        <v>0</v>
      </c>
      <c r="BI30" s="13">
        <v>0</v>
      </c>
      <c r="BJ30" s="13">
        <v>7115.8</v>
      </c>
      <c r="BK30" s="13">
        <v>0</v>
      </c>
      <c r="BL30" s="13">
        <v>1160</v>
      </c>
    </row>
    <row r="31" spans="1:64" x14ac:dyDescent="0.3">
      <c r="A31" s="11"/>
      <c r="B31" s="12" t="s">
        <v>97</v>
      </c>
      <c r="C31" s="13">
        <v>0</v>
      </c>
      <c r="D31" s="13">
        <v>30031</v>
      </c>
      <c r="E31" s="13">
        <v>869</v>
      </c>
      <c r="F31" s="13">
        <v>211178</v>
      </c>
      <c r="G31" s="13">
        <v>0</v>
      </c>
      <c r="H31" s="13">
        <v>18</v>
      </c>
      <c r="I31" s="13">
        <v>509</v>
      </c>
      <c r="J31" s="13">
        <v>0</v>
      </c>
      <c r="K31" s="13">
        <v>30</v>
      </c>
      <c r="L31" s="13">
        <v>0</v>
      </c>
      <c r="M31" s="13">
        <v>0</v>
      </c>
      <c r="N31" s="11"/>
      <c r="O31" s="12" t="s">
        <v>97</v>
      </c>
      <c r="P31" s="13">
        <v>1539</v>
      </c>
      <c r="Q31" s="13">
        <v>277</v>
      </c>
      <c r="R31" s="13">
        <v>185</v>
      </c>
      <c r="S31" s="13">
        <v>129</v>
      </c>
      <c r="T31" s="13">
        <v>0</v>
      </c>
      <c r="U31" s="13">
        <v>4354</v>
      </c>
      <c r="V31" s="13">
        <v>10308</v>
      </c>
      <c r="W31" s="13">
        <v>1146</v>
      </c>
      <c r="X31" s="13">
        <v>18254</v>
      </c>
      <c r="Y31" s="13">
        <v>75533</v>
      </c>
      <c r="Z31" s="13">
        <v>65</v>
      </c>
      <c r="AA31" s="11"/>
      <c r="AB31" s="12" t="s">
        <v>97</v>
      </c>
      <c r="AC31" s="13">
        <v>0</v>
      </c>
      <c r="AD31" s="13">
        <v>304</v>
      </c>
      <c r="AE31" s="13">
        <v>19762</v>
      </c>
      <c r="AF31" s="13">
        <v>544</v>
      </c>
      <c r="AG31" s="13">
        <v>0</v>
      </c>
      <c r="AH31" s="13">
        <v>0</v>
      </c>
      <c r="AI31" s="13">
        <v>7246</v>
      </c>
      <c r="AJ31" s="13">
        <v>0</v>
      </c>
      <c r="AK31" s="13">
        <v>0</v>
      </c>
      <c r="AL31" s="13">
        <v>10</v>
      </c>
      <c r="AM31" s="11"/>
      <c r="AN31" s="12" t="s">
        <v>97</v>
      </c>
      <c r="AO31" s="13">
        <v>0</v>
      </c>
      <c r="AP31" s="13">
        <v>0</v>
      </c>
      <c r="AQ31" s="13">
        <v>1960</v>
      </c>
      <c r="AR31" s="13">
        <v>2270</v>
      </c>
      <c r="AS31" s="13">
        <v>6204.5</v>
      </c>
      <c r="AT31" s="13">
        <v>21</v>
      </c>
      <c r="AU31" s="13">
        <v>67.5</v>
      </c>
      <c r="AV31" s="13">
        <v>16</v>
      </c>
      <c r="AW31" s="13">
        <v>51</v>
      </c>
      <c r="AX31" s="13">
        <v>162</v>
      </c>
      <c r="AY31" s="13">
        <v>32</v>
      </c>
      <c r="AZ31" s="11"/>
      <c r="BA31" s="12" t="s">
        <v>97</v>
      </c>
      <c r="BB31" s="13">
        <v>58</v>
      </c>
      <c r="BC31" s="13">
        <v>12</v>
      </c>
      <c r="BD31" s="13">
        <v>12</v>
      </c>
      <c r="BE31" s="14">
        <v>774291.93700000003</v>
      </c>
      <c r="BF31" s="13">
        <v>31813</v>
      </c>
      <c r="BG31" s="13">
        <v>24959</v>
      </c>
      <c r="BH31" s="13">
        <v>0</v>
      </c>
      <c r="BI31" s="13">
        <v>0</v>
      </c>
      <c r="BJ31" s="13">
        <v>1677</v>
      </c>
      <c r="BK31" s="13">
        <v>0</v>
      </c>
      <c r="BL31" s="13">
        <v>2047</v>
      </c>
    </row>
    <row r="32" spans="1:64" x14ac:dyDescent="0.3">
      <c r="A32" s="11" t="s">
        <v>78</v>
      </c>
      <c r="B32" s="12" t="s">
        <v>96</v>
      </c>
      <c r="C32" s="13">
        <v>12.83</v>
      </c>
      <c r="D32" s="13">
        <v>48425.95</v>
      </c>
      <c r="E32" s="13">
        <v>108.38000000000001</v>
      </c>
      <c r="F32" s="13">
        <v>0</v>
      </c>
      <c r="G32" s="13">
        <v>16</v>
      </c>
      <c r="H32" s="13">
        <v>4.25</v>
      </c>
      <c r="I32" s="13">
        <v>9691.619999999999</v>
      </c>
      <c r="J32" s="13">
        <v>2167</v>
      </c>
      <c r="K32" s="13">
        <v>2611.9</v>
      </c>
      <c r="L32" s="13">
        <v>0</v>
      </c>
      <c r="M32" s="13">
        <v>980.72</v>
      </c>
      <c r="N32" s="11" t="s">
        <v>78</v>
      </c>
      <c r="O32" s="12" t="s">
        <v>96</v>
      </c>
      <c r="P32" s="13">
        <v>9159.7999999999993</v>
      </c>
      <c r="Q32" s="13">
        <v>3268.4</v>
      </c>
      <c r="R32" s="13">
        <v>1049.5999999999999</v>
      </c>
      <c r="S32" s="13">
        <v>2226.1999999999998</v>
      </c>
      <c r="T32" s="13">
        <v>3559.74</v>
      </c>
      <c r="U32" s="13">
        <v>4041</v>
      </c>
      <c r="V32" s="13">
        <v>9822.6</v>
      </c>
      <c r="W32" s="13">
        <v>43794.8</v>
      </c>
      <c r="X32" s="13">
        <v>1328.69</v>
      </c>
      <c r="Y32" s="13">
        <v>7490.1</v>
      </c>
      <c r="Z32" s="13">
        <v>420.88</v>
      </c>
      <c r="AA32" s="11" t="s">
        <v>78</v>
      </c>
      <c r="AB32" s="12" t="s">
        <v>96</v>
      </c>
      <c r="AC32" s="13">
        <v>0</v>
      </c>
      <c r="AD32" s="13">
        <v>499</v>
      </c>
      <c r="AE32" s="13">
        <v>2.1</v>
      </c>
      <c r="AF32" s="13">
        <v>2956.2000000000003</v>
      </c>
      <c r="AG32" s="13">
        <v>78543.5</v>
      </c>
      <c r="AH32" s="13">
        <v>652</v>
      </c>
      <c r="AI32" s="13">
        <v>52294.649999999994</v>
      </c>
      <c r="AJ32" s="13">
        <v>65384.460000000006</v>
      </c>
      <c r="AK32" s="13">
        <v>11865.100000000002</v>
      </c>
      <c r="AL32" s="13">
        <v>7679.0999999999995</v>
      </c>
      <c r="AM32" s="11" t="s">
        <v>78</v>
      </c>
      <c r="AN32" s="12" t="s">
        <v>96</v>
      </c>
      <c r="AO32" s="13">
        <v>497</v>
      </c>
      <c r="AP32" s="13">
        <v>0</v>
      </c>
      <c r="AQ32" s="13">
        <v>50895.35</v>
      </c>
      <c r="AR32" s="13">
        <v>17953.68</v>
      </c>
      <c r="AS32" s="13">
        <v>67693.58</v>
      </c>
      <c r="AT32" s="13">
        <v>146.375</v>
      </c>
      <c r="AU32" s="13">
        <v>409.20000000000005</v>
      </c>
      <c r="AV32" s="13">
        <v>0</v>
      </c>
      <c r="AW32" s="13">
        <v>0</v>
      </c>
      <c r="AX32" s="13">
        <v>4904.5</v>
      </c>
      <c r="AY32" s="13">
        <v>1362.2</v>
      </c>
      <c r="AZ32" s="11" t="s">
        <v>78</v>
      </c>
      <c r="BA32" s="12" t="s">
        <v>96</v>
      </c>
      <c r="BB32" s="13">
        <v>10.5</v>
      </c>
      <c r="BC32" s="13">
        <v>23.5</v>
      </c>
      <c r="BD32" s="13">
        <v>0</v>
      </c>
      <c r="BE32" s="13">
        <v>599905.1399999999</v>
      </c>
      <c r="BF32" s="13">
        <v>107175.87000000001</v>
      </c>
      <c r="BG32" s="13">
        <v>213253.36</v>
      </c>
      <c r="BH32" s="13">
        <v>0</v>
      </c>
      <c r="BI32" s="13">
        <v>0</v>
      </c>
      <c r="BJ32" s="13">
        <v>815.65000000000009</v>
      </c>
      <c r="BK32" s="13">
        <v>0</v>
      </c>
      <c r="BL32" s="13">
        <v>344.7</v>
      </c>
    </row>
    <row r="33" spans="1:64" x14ac:dyDescent="0.3">
      <c r="A33" s="11"/>
      <c r="B33" s="12" t="s">
        <v>97</v>
      </c>
      <c r="C33" s="13">
        <v>9.6</v>
      </c>
      <c r="D33" s="13">
        <v>51425.100000000006</v>
      </c>
      <c r="E33" s="13">
        <v>455</v>
      </c>
      <c r="F33" s="13">
        <v>0</v>
      </c>
      <c r="G33" s="13">
        <v>10.5</v>
      </c>
      <c r="H33" s="13">
        <v>0</v>
      </c>
      <c r="I33" s="13">
        <v>13670.6</v>
      </c>
      <c r="J33" s="13">
        <v>1422</v>
      </c>
      <c r="K33" s="13">
        <v>2457.6</v>
      </c>
      <c r="L33" s="13">
        <v>10</v>
      </c>
      <c r="M33" s="13">
        <v>1708.4</v>
      </c>
      <c r="N33" s="11"/>
      <c r="O33" s="12" t="s">
        <v>97</v>
      </c>
      <c r="P33" s="13">
        <v>12261.8</v>
      </c>
      <c r="Q33" s="13">
        <v>5284.7999999999993</v>
      </c>
      <c r="R33" s="13">
        <v>669.4</v>
      </c>
      <c r="S33" s="13">
        <v>4009</v>
      </c>
      <c r="T33" s="13">
        <v>2166.1</v>
      </c>
      <c r="U33" s="13">
        <v>7621.8</v>
      </c>
      <c r="V33" s="13">
        <v>9334</v>
      </c>
      <c r="W33" s="13">
        <v>45651.199999999997</v>
      </c>
      <c r="X33" s="13">
        <v>1286.8999999999999</v>
      </c>
      <c r="Y33" s="13">
        <v>3626</v>
      </c>
      <c r="Z33" s="13">
        <v>373.9</v>
      </c>
      <c r="AA33" s="11"/>
      <c r="AB33" s="12" t="s">
        <v>97</v>
      </c>
      <c r="AC33" s="13">
        <v>0</v>
      </c>
      <c r="AD33" s="13">
        <v>799</v>
      </c>
      <c r="AE33" s="13">
        <v>6</v>
      </c>
      <c r="AF33" s="13">
        <v>8432.5</v>
      </c>
      <c r="AG33" s="13">
        <v>67400.040000000008</v>
      </c>
      <c r="AH33" s="13">
        <v>3732</v>
      </c>
      <c r="AI33" s="13">
        <v>48225.5</v>
      </c>
      <c r="AJ33" s="13">
        <v>57681.5</v>
      </c>
      <c r="AK33" s="13">
        <v>8352.4</v>
      </c>
      <c r="AL33" s="13">
        <v>2692.4</v>
      </c>
      <c r="AM33" s="11"/>
      <c r="AN33" s="12" t="s">
        <v>97</v>
      </c>
      <c r="AO33" s="13">
        <v>489</v>
      </c>
      <c r="AP33" s="13">
        <v>0</v>
      </c>
      <c r="AQ33" s="13">
        <v>36578.089</v>
      </c>
      <c r="AR33" s="13">
        <v>12806.8</v>
      </c>
      <c r="AS33" s="13">
        <v>63298.200000000004</v>
      </c>
      <c r="AT33" s="13">
        <v>116.87</v>
      </c>
      <c r="AU33" s="13">
        <v>243.01</v>
      </c>
      <c r="AV33" s="13">
        <v>0</v>
      </c>
      <c r="AW33" s="13">
        <v>0</v>
      </c>
      <c r="AX33" s="13">
        <v>7773</v>
      </c>
      <c r="AY33" s="13">
        <v>1101.5</v>
      </c>
      <c r="AZ33" s="11"/>
      <c r="BA33" s="12" t="s">
        <v>97</v>
      </c>
      <c r="BB33" s="13">
        <v>19.899999999999999</v>
      </c>
      <c r="BC33" s="13">
        <v>10</v>
      </c>
      <c r="BD33" s="13">
        <v>4.8599999999999994</v>
      </c>
      <c r="BE33" s="14">
        <v>492324.12</v>
      </c>
      <c r="BF33" s="13">
        <v>67728.567999999999</v>
      </c>
      <c r="BG33" s="13">
        <v>187049.49999999997</v>
      </c>
      <c r="BH33" s="13">
        <v>0</v>
      </c>
      <c r="BI33" s="13">
        <v>0</v>
      </c>
      <c r="BJ33" s="13">
        <v>2187</v>
      </c>
      <c r="BK33" s="13">
        <v>0</v>
      </c>
      <c r="BL33" s="13">
        <v>353.29999999999995</v>
      </c>
    </row>
    <row r="34" spans="1:64" x14ac:dyDescent="0.3">
      <c r="A34" s="11" t="s">
        <v>79</v>
      </c>
      <c r="B34" s="12" t="s">
        <v>96</v>
      </c>
      <c r="C34" s="13">
        <v>15.4</v>
      </c>
      <c r="D34" s="13">
        <v>19.100000000000001</v>
      </c>
      <c r="E34" s="13">
        <v>6.39</v>
      </c>
      <c r="F34" s="13">
        <v>0</v>
      </c>
      <c r="G34" s="13">
        <v>15.05</v>
      </c>
      <c r="H34" s="13">
        <v>12.52</v>
      </c>
      <c r="I34" s="13">
        <v>0</v>
      </c>
      <c r="J34" s="13">
        <v>0</v>
      </c>
      <c r="K34" s="13">
        <v>2368.5</v>
      </c>
      <c r="L34" s="13">
        <v>0</v>
      </c>
      <c r="M34" s="13">
        <v>1327.35</v>
      </c>
      <c r="N34" s="11" t="s">
        <v>79</v>
      </c>
      <c r="O34" s="12" t="s">
        <v>96</v>
      </c>
      <c r="P34" s="13">
        <v>521.9</v>
      </c>
      <c r="Q34" s="13">
        <v>462.51</v>
      </c>
      <c r="R34" s="13">
        <v>32.200000000000003</v>
      </c>
      <c r="S34" s="13">
        <v>0</v>
      </c>
      <c r="T34" s="13">
        <v>0</v>
      </c>
      <c r="U34" s="13">
        <v>4018.0999999999995</v>
      </c>
      <c r="V34" s="13">
        <v>209.69</v>
      </c>
      <c r="W34" s="13">
        <v>710.8</v>
      </c>
      <c r="X34" s="13">
        <v>132</v>
      </c>
      <c r="Y34" s="13">
        <v>25</v>
      </c>
      <c r="Z34" s="13">
        <v>0</v>
      </c>
      <c r="AA34" s="11" t="s">
        <v>79</v>
      </c>
      <c r="AB34" s="12" t="s">
        <v>96</v>
      </c>
      <c r="AC34" s="13">
        <v>0</v>
      </c>
      <c r="AD34" s="13">
        <v>0</v>
      </c>
      <c r="AE34" s="13">
        <v>0</v>
      </c>
      <c r="AF34" s="13">
        <v>0</v>
      </c>
      <c r="AG34" s="13">
        <v>4677.38</v>
      </c>
      <c r="AH34" s="13">
        <v>0</v>
      </c>
      <c r="AI34" s="13">
        <v>449.6</v>
      </c>
      <c r="AJ34" s="13">
        <v>896.18899999999996</v>
      </c>
      <c r="AK34" s="13">
        <v>55.2</v>
      </c>
      <c r="AL34" s="13">
        <v>671</v>
      </c>
      <c r="AM34" s="11" t="s">
        <v>79</v>
      </c>
      <c r="AN34" s="12" t="s">
        <v>96</v>
      </c>
      <c r="AO34" s="13">
        <v>140</v>
      </c>
      <c r="AP34" s="13">
        <v>0</v>
      </c>
      <c r="AQ34" s="13">
        <v>0</v>
      </c>
      <c r="AR34" s="13">
        <v>169.2</v>
      </c>
      <c r="AS34" s="13">
        <v>2629.9700000000003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39.65</v>
      </c>
      <c r="AZ34" s="11" t="s">
        <v>79</v>
      </c>
      <c r="BA34" s="12" t="s">
        <v>96</v>
      </c>
      <c r="BB34" s="13">
        <v>0</v>
      </c>
      <c r="BC34" s="13">
        <v>0</v>
      </c>
      <c r="BD34" s="13">
        <v>0</v>
      </c>
      <c r="BE34" s="13">
        <v>0</v>
      </c>
      <c r="BF34" s="13">
        <v>288</v>
      </c>
      <c r="BG34" s="13">
        <v>19614.328999999998</v>
      </c>
      <c r="BH34" s="13">
        <v>0</v>
      </c>
      <c r="BI34" s="13">
        <v>0</v>
      </c>
      <c r="BJ34" s="13">
        <v>0</v>
      </c>
      <c r="BK34" s="13">
        <v>0</v>
      </c>
      <c r="BL34" s="13">
        <v>0</v>
      </c>
    </row>
    <row r="35" spans="1:64" x14ac:dyDescent="0.3">
      <c r="A35" s="11"/>
      <c r="B35" s="12" t="s">
        <v>97</v>
      </c>
      <c r="C35" s="13">
        <v>0</v>
      </c>
      <c r="D35" s="13">
        <v>16.14</v>
      </c>
      <c r="E35" s="13">
        <v>6.26</v>
      </c>
      <c r="F35" s="13">
        <v>0</v>
      </c>
      <c r="G35" s="13">
        <v>20.23</v>
      </c>
      <c r="H35" s="13">
        <v>2.0699999999999998</v>
      </c>
      <c r="I35" s="13">
        <v>0</v>
      </c>
      <c r="J35" s="13">
        <v>0</v>
      </c>
      <c r="K35" s="13">
        <v>2247.4500000000003</v>
      </c>
      <c r="L35" s="13">
        <v>0</v>
      </c>
      <c r="M35" s="13">
        <v>1017.0500000000001</v>
      </c>
      <c r="N35" s="11"/>
      <c r="O35" s="12" t="s">
        <v>97</v>
      </c>
      <c r="P35" s="13">
        <v>936.02</v>
      </c>
      <c r="Q35" s="13">
        <v>335.22999999999996</v>
      </c>
      <c r="R35" s="13">
        <v>43.63</v>
      </c>
      <c r="S35" s="13">
        <v>0</v>
      </c>
      <c r="T35" s="13">
        <v>0</v>
      </c>
      <c r="U35" s="13">
        <v>2938.1000000000004</v>
      </c>
      <c r="V35" s="13">
        <v>42.8</v>
      </c>
      <c r="W35" s="13">
        <v>618.59999999999991</v>
      </c>
      <c r="X35" s="13">
        <v>111</v>
      </c>
      <c r="Y35" s="13">
        <v>19</v>
      </c>
      <c r="Z35" s="13">
        <v>0</v>
      </c>
      <c r="AA35" s="11"/>
      <c r="AB35" s="12" t="s">
        <v>97</v>
      </c>
      <c r="AC35" s="13">
        <v>0</v>
      </c>
      <c r="AD35" s="13">
        <v>0</v>
      </c>
      <c r="AE35" s="13">
        <v>0</v>
      </c>
      <c r="AF35" s="13">
        <v>0</v>
      </c>
      <c r="AG35" s="13">
        <v>5251.3600000000006</v>
      </c>
      <c r="AH35" s="13">
        <v>0</v>
      </c>
      <c r="AI35" s="13">
        <v>445.70000000000005</v>
      </c>
      <c r="AJ35" s="13">
        <v>734.45900000000006</v>
      </c>
      <c r="AK35" s="13">
        <v>56.8</v>
      </c>
      <c r="AL35" s="13">
        <v>637.40000000000009</v>
      </c>
      <c r="AM35" s="11"/>
      <c r="AN35" s="12" t="s">
        <v>97</v>
      </c>
      <c r="AO35" s="13">
        <v>205.2</v>
      </c>
      <c r="AP35" s="13">
        <v>0</v>
      </c>
      <c r="AQ35" s="13">
        <v>197.39</v>
      </c>
      <c r="AR35" s="13">
        <v>187.9</v>
      </c>
      <c r="AS35" s="13">
        <v>2045.76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1"/>
      <c r="BA35" s="12" t="s">
        <v>97</v>
      </c>
      <c r="BB35" s="13">
        <v>0</v>
      </c>
      <c r="BC35" s="13">
        <v>0</v>
      </c>
      <c r="BD35" s="13">
        <v>0</v>
      </c>
      <c r="BE35" s="13">
        <v>0</v>
      </c>
      <c r="BF35" s="13">
        <v>233</v>
      </c>
      <c r="BG35" s="13">
        <v>15629.249000000003</v>
      </c>
      <c r="BH35" s="13">
        <v>0</v>
      </c>
      <c r="BI35" s="13">
        <v>0</v>
      </c>
      <c r="BJ35" s="13">
        <v>0</v>
      </c>
      <c r="BK35" s="13">
        <v>0</v>
      </c>
      <c r="BL35" s="13">
        <v>0</v>
      </c>
    </row>
    <row r="36" spans="1:64" x14ac:dyDescent="0.3">
      <c r="A36" s="11" t="s">
        <v>80</v>
      </c>
      <c r="B36" s="12" t="s">
        <v>96</v>
      </c>
      <c r="C36" s="13">
        <v>0</v>
      </c>
      <c r="D36" s="13">
        <v>21031</v>
      </c>
      <c r="E36" s="13">
        <v>0</v>
      </c>
      <c r="F36" s="13">
        <v>18293</v>
      </c>
      <c r="G36" s="13">
        <v>0</v>
      </c>
      <c r="H36" s="13">
        <v>0</v>
      </c>
      <c r="I36" s="13">
        <v>0</v>
      </c>
      <c r="J36" s="13">
        <v>0</v>
      </c>
      <c r="K36" s="13">
        <v>224</v>
      </c>
      <c r="L36" s="13">
        <v>0</v>
      </c>
      <c r="M36" s="13">
        <v>0</v>
      </c>
      <c r="N36" s="11" t="s">
        <v>80</v>
      </c>
      <c r="O36" s="12" t="s">
        <v>96</v>
      </c>
      <c r="P36" s="13">
        <v>126</v>
      </c>
      <c r="Q36" s="13">
        <v>225</v>
      </c>
      <c r="R36" s="13">
        <v>0</v>
      </c>
      <c r="S36" s="13">
        <v>0</v>
      </c>
      <c r="T36" s="13">
        <v>0</v>
      </c>
      <c r="U36" s="13">
        <v>0</v>
      </c>
      <c r="V36" s="13">
        <v>5553</v>
      </c>
      <c r="W36" s="13">
        <v>1580</v>
      </c>
      <c r="X36" s="13">
        <v>112721</v>
      </c>
      <c r="Y36" s="13">
        <v>859</v>
      </c>
      <c r="Z36" s="13">
        <v>6218.32</v>
      </c>
      <c r="AA36" s="11" t="s">
        <v>80</v>
      </c>
      <c r="AB36" s="12" t="s">
        <v>96</v>
      </c>
      <c r="AC36" s="13">
        <v>5130</v>
      </c>
      <c r="AD36" s="13">
        <v>62</v>
      </c>
      <c r="AE36" s="13">
        <v>5617</v>
      </c>
      <c r="AF36" s="13">
        <v>1423</v>
      </c>
      <c r="AG36" s="13">
        <v>1313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1" t="s">
        <v>80</v>
      </c>
      <c r="AN36" s="12" t="s">
        <v>96</v>
      </c>
      <c r="AO36" s="13">
        <v>0</v>
      </c>
      <c r="AP36" s="13">
        <v>48129</v>
      </c>
      <c r="AQ36" s="13">
        <v>0</v>
      </c>
      <c r="AR36" s="13">
        <v>157459</v>
      </c>
      <c r="AS36" s="13">
        <v>0</v>
      </c>
      <c r="AT36" s="13">
        <v>0</v>
      </c>
      <c r="AU36" s="13">
        <v>0</v>
      </c>
      <c r="AV36" s="13">
        <v>0</v>
      </c>
      <c r="AW36" s="13">
        <v>155</v>
      </c>
      <c r="AX36" s="13">
        <v>0</v>
      </c>
      <c r="AY36" s="13">
        <v>0</v>
      </c>
      <c r="AZ36" s="11" t="s">
        <v>80</v>
      </c>
      <c r="BA36" s="12" t="s">
        <v>96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0</v>
      </c>
    </row>
    <row r="37" spans="1:64" x14ac:dyDescent="0.3">
      <c r="A37" s="11"/>
      <c r="B37" s="12" t="s">
        <v>97</v>
      </c>
      <c r="C37" s="13">
        <v>0</v>
      </c>
      <c r="D37" s="13">
        <v>18378</v>
      </c>
      <c r="E37" s="13">
        <v>0</v>
      </c>
      <c r="F37" s="13">
        <v>18227</v>
      </c>
      <c r="G37" s="13">
        <v>0</v>
      </c>
      <c r="H37" s="13">
        <v>0</v>
      </c>
      <c r="I37" s="13">
        <v>0</v>
      </c>
      <c r="J37" s="13">
        <v>0</v>
      </c>
      <c r="K37" s="13">
        <v>221</v>
      </c>
      <c r="L37" s="13">
        <v>0</v>
      </c>
      <c r="M37" s="13">
        <v>0</v>
      </c>
      <c r="N37" s="11"/>
      <c r="O37" s="12" t="s">
        <v>97</v>
      </c>
      <c r="P37" s="13">
        <v>127</v>
      </c>
      <c r="Q37" s="13">
        <v>221</v>
      </c>
      <c r="R37" s="13">
        <v>0</v>
      </c>
      <c r="S37" s="13">
        <v>0</v>
      </c>
      <c r="T37" s="13">
        <v>0</v>
      </c>
      <c r="U37" s="13">
        <v>0</v>
      </c>
      <c r="V37" s="13">
        <v>385</v>
      </c>
      <c r="W37" s="13">
        <v>1590</v>
      </c>
      <c r="X37" s="13">
        <v>114141</v>
      </c>
      <c r="Y37" s="13">
        <v>869</v>
      </c>
      <c r="Z37" s="13">
        <v>6385</v>
      </c>
      <c r="AA37" s="11"/>
      <c r="AB37" s="12" t="s">
        <v>97</v>
      </c>
      <c r="AC37" s="13">
        <v>5232</v>
      </c>
      <c r="AD37" s="13">
        <v>64</v>
      </c>
      <c r="AE37" s="13">
        <v>5634</v>
      </c>
      <c r="AF37" s="13">
        <v>1439</v>
      </c>
      <c r="AG37" s="13">
        <v>1315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1"/>
      <c r="AN37" s="12" t="s">
        <v>97</v>
      </c>
      <c r="AO37" s="13">
        <v>0</v>
      </c>
      <c r="AP37" s="13">
        <v>48150</v>
      </c>
      <c r="AQ37" s="13">
        <v>0</v>
      </c>
      <c r="AR37" s="13">
        <v>164537</v>
      </c>
      <c r="AS37" s="13">
        <v>0</v>
      </c>
      <c r="AT37" s="13">
        <v>0</v>
      </c>
      <c r="AU37" s="13">
        <v>0</v>
      </c>
      <c r="AV37" s="13">
        <v>0</v>
      </c>
      <c r="AW37" s="13">
        <v>248.70000000000002</v>
      </c>
      <c r="AX37" s="13">
        <v>0</v>
      </c>
      <c r="AY37" s="13">
        <v>0</v>
      </c>
      <c r="AZ37" s="11"/>
      <c r="BA37" s="12" t="s">
        <v>97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</row>
    <row r="38" spans="1:64" x14ac:dyDescent="0.3">
      <c r="A38" s="11" t="s">
        <v>81</v>
      </c>
      <c r="B38" s="12" t="s">
        <v>96</v>
      </c>
      <c r="C38" s="13">
        <v>0</v>
      </c>
      <c r="D38" s="13">
        <v>18495</v>
      </c>
      <c r="E38" s="13">
        <v>0</v>
      </c>
      <c r="F38" s="13">
        <v>4487.55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1" t="s">
        <v>81</v>
      </c>
      <c r="O38" s="12" t="s">
        <v>96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12500</v>
      </c>
      <c r="Y38" s="13">
        <v>0</v>
      </c>
      <c r="Z38" s="13">
        <v>13535</v>
      </c>
      <c r="AA38" s="11" t="s">
        <v>81</v>
      </c>
      <c r="AB38" s="12" t="s">
        <v>96</v>
      </c>
      <c r="AC38" s="13">
        <v>2254.65</v>
      </c>
      <c r="AD38" s="13">
        <v>0</v>
      </c>
      <c r="AE38" s="13">
        <v>300.35000000000002</v>
      </c>
      <c r="AF38" s="13">
        <v>660.3</v>
      </c>
      <c r="AG38" s="13">
        <v>321.10000000000002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1" t="s">
        <v>81</v>
      </c>
      <c r="AN38" s="12" t="s">
        <v>96</v>
      </c>
      <c r="AO38" s="13">
        <v>0</v>
      </c>
      <c r="AP38" s="13">
        <v>0</v>
      </c>
      <c r="AQ38" s="13">
        <v>0</v>
      </c>
      <c r="AR38" s="13">
        <v>6892</v>
      </c>
      <c r="AS38" s="13">
        <v>176</v>
      </c>
      <c r="AT38" s="13">
        <v>0</v>
      </c>
      <c r="AU38" s="13">
        <v>0</v>
      </c>
      <c r="AV38" s="13">
        <v>12.010000000000002</v>
      </c>
      <c r="AW38" s="13">
        <v>397.11</v>
      </c>
      <c r="AX38" s="13">
        <v>0</v>
      </c>
      <c r="AY38" s="13">
        <v>0</v>
      </c>
      <c r="AZ38" s="11" t="s">
        <v>81</v>
      </c>
      <c r="BA38" s="12" t="s">
        <v>96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</row>
    <row r="39" spans="1:64" x14ac:dyDescent="0.3">
      <c r="A39" s="11"/>
      <c r="B39" s="12" t="s">
        <v>97</v>
      </c>
      <c r="C39" s="13">
        <v>0</v>
      </c>
      <c r="D39" s="13">
        <v>20975</v>
      </c>
      <c r="E39" s="13">
        <v>0</v>
      </c>
      <c r="F39" s="13">
        <v>5845.3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1"/>
      <c r="O39" s="12" t="s">
        <v>97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12167</v>
      </c>
      <c r="Y39" s="13">
        <v>0</v>
      </c>
      <c r="Z39" s="13">
        <v>13072</v>
      </c>
      <c r="AA39" s="11"/>
      <c r="AB39" s="12" t="s">
        <v>97</v>
      </c>
      <c r="AC39" s="13">
        <v>2835</v>
      </c>
      <c r="AD39" s="13">
        <v>0</v>
      </c>
      <c r="AE39" s="13">
        <v>280.10000000000002</v>
      </c>
      <c r="AF39" s="13">
        <v>689.6</v>
      </c>
      <c r="AG39" s="13">
        <v>231.89999999999998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1"/>
      <c r="AN39" s="12" t="s">
        <v>97</v>
      </c>
      <c r="AO39" s="13">
        <v>0</v>
      </c>
      <c r="AP39" s="13">
        <v>0</v>
      </c>
      <c r="AQ39" s="13">
        <v>0</v>
      </c>
      <c r="AR39" s="13">
        <v>7340</v>
      </c>
      <c r="AS39" s="13">
        <v>169.24</v>
      </c>
      <c r="AT39" s="13">
        <v>0</v>
      </c>
      <c r="AU39" s="13">
        <v>0</v>
      </c>
      <c r="AV39" s="13">
        <v>15.577999999999999</v>
      </c>
      <c r="AW39" s="13">
        <v>489.66999999999996</v>
      </c>
      <c r="AX39" s="13">
        <v>0</v>
      </c>
      <c r="AY39" s="13">
        <v>0</v>
      </c>
      <c r="AZ39" s="11"/>
      <c r="BA39" s="12" t="s">
        <v>97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</row>
    <row r="40" spans="1:64" x14ac:dyDescent="0.3">
      <c r="A40" s="11" t="s">
        <v>82</v>
      </c>
      <c r="B40" s="12" t="s">
        <v>96</v>
      </c>
      <c r="C40" s="13">
        <v>20.638999999999999</v>
      </c>
      <c r="D40" s="13">
        <v>109.7</v>
      </c>
      <c r="E40" s="13">
        <v>663.94599999999991</v>
      </c>
      <c r="F40" s="13">
        <v>0</v>
      </c>
      <c r="G40" s="13">
        <v>20.525000000000002</v>
      </c>
      <c r="H40" s="13">
        <v>33.769999999999996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1" t="s">
        <v>82</v>
      </c>
      <c r="O40" s="12" t="s">
        <v>96</v>
      </c>
      <c r="P40" s="13">
        <v>48.269999999999996</v>
      </c>
      <c r="Q40" s="13">
        <v>207.97900000000001</v>
      </c>
      <c r="R40" s="13">
        <v>70.400000000000006</v>
      </c>
      <c r="S40" s="13">
        <v>76.210000000000008</v>
      </c>
      <c r="T40" s="13">
        <v>0</v>
      </c>
      <c r="U40" s="13">
        <v>1574.4899999999998</v>
      </c>
      <c r="V40" s="13">
        <v>492.4</v>
      </c>
      <c r="W40" s="13">
        <v>2510.88</v>
      </c>
      <c r="X40" s="13">
        <v>5.36</v>
      </c>
      <c r="Y40" s="13">
        <v>77.677000000000007</v>
      </c>
      <c r="Z40" s="13">
        <v>50.12</v>
      </c>
      <c r="AA40" s="11" t="s">
        <v>82</v>
      </c>
      <c r="AB40" s="12" t="s">
        <v>96</v>
      </c>
      <c r="AC40" s="13">
        <v>0</v>
      </c>
      <c r="AD40" s="13">
        <v>0</v>
      </c>
      <c r="AE40" s="13">
        <v>33.730000000000004</v>
      </c>
      <c r="AF40" s="13">
        <v>63.738999999999997</v>
      </c>
      <c r="AG40" s="13">
        <v>4.3499999999999996</v>
      </c>
      <c r="AH40" s="13">
        <v>0</v>
      </c>
      <c r="AI40" s="13">
        <v>4282.05</v>
      </c>
      <c r="AJ40" s="13">
        <v>580.476</v>
      </c>
      <c r="AK40" s="13">
        <v>150.95500000000001</v>
      </c>
      <c r="AL40" s="13">
        <v>1861.9290000000001</v>
      </c>
      <c r="AM40" s="11" t="s">
        <v>82</v>
      </c>
      <c r="AN40" s="12" t="s">
        <v>96</v>
      </c>
      <c r="AO40" s="13">
        <v>0</v>
      </c>
      <c r="AP40" s="13">
        <v>0</v>
      </c>
      <c r="AQ40" s="13">
        <v>6335.5060000000003</v>
      </c>
      <c r="AR40" s="13">
        <v>0</v>
      </c>
      <c r="AS40" s="13">
        <v>8.35</v>
      </c>
      <c r="AT40" s="13">
        <v>99.838999999999999</v>
      </c>
      <c r="AU40" s="13">
        <v>47.34</v>
      </c>
      <c r="AV40" s="13">
        <v>0</v>
      </c>
      <c r="AW40" s="13">
        <v>0</v>
      </c>
      <c r="AX40" s="13">
        <v>0</v>
      </c>
      <c r="AY40" s="13">
        <v>6.04</v>
      </c>
      <c r="AZ40" s="11" t="s">
        <v>82</v>
      </c>
      <c r="BA40" s="12" t="s">
        <v>96</v>
      </c>
      <c r="BB40" s="13">
        <v>0</v>
      </c>
      <c r="BC40" s="13">
        <v>141.5</v>
      </c>
      <c r="BD40" s="13">
        <v>0</v>
      </c>
      <c r="BE40" s="13">
        <v>0</v>
      </c>
      <c r="BF40" s="13">
        <v>263654.14</v>
      </c>
      <c r="BG40" s="13">
        <v>3014.0600000000004</v>
      </c>
      <c r="BH40" s="13">
        <v>0</v>
      </c>
      <c r="BI40" s="13">
        <v>351.91</v>
      </c>
      <c r="BJ40" s="13">
        <v>0</v>
      </c>
      <c r="BK40" s="13">
        <v>939.72800000000007</v>
      </c>
      <c r="BL40" s="13">
        <v>0</v>
      </c>
    </row>
    <row r="41" spans="1:64" x14ac:dyDescent="0.3">
      <c r="A41" s="11"/>
      <c r="B41" s="12" t="s">
        <v>97</v>
      </c>
      <c r="C41" s="13">
        <v>10.8</v>
      </c>
      <c r="D41" s="13">
        <v>123.37100000000001</v>
      </c>
      <c r="E41" s="13">
        <v>703.89599999999996</v>
      </c>
      <c r="F41" s="13">
        <v>0</v>
      </c>
      <c r="G41" s="13">
        <v>20.3</v>
      </c>
      <c r="H41" s="13">
        <v>28.832000000000001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1"/>
      <c r="O41" s="12" t="s">
        <v>97</v>
      </c>
      <c r="P41" s="13">
        <v>54.25</v>
      </c>
      <c r="Q41" s="13">
        <v>172.50700000000001</v>
      </c>
      <c r="R41" s="13">
        <v>24.157</v>
      </c>
      <c r="S41" s="13">
        <v>164.42000000000002</v>
      </c>
      <c r="T41" s="13">
        <v>0</v>
      </c>
      <c r="U41" s="13">
        <v>1055.31</v>
      </c>
      <c r="V41" s="13">
        <v>383.358</v>
      </c>
      <c r="W41" s="13">
        <v>2680.4740000000002</v>
      </c>
      <c r="X41" s="13">
        <v>3</v>
      </c>
      <c r="Y41" s="13">
        <v>78.727999999999994</v>
      </c>
      <c r="Z41" s="13">
        <v>46.48</v>
      </c>
      <c r="AA41" s="11"/>
      <c r="AB41" s="12" t="s">
        <v>97</v>
      </c>
      <c r="AC41" s="13">
        <v>0</v>
      </c>
      <c r="AD41" s="13">
        <v>0</v>
      </c>
      <c r="AE41" s="13">
        <v>41.506</v>
      </c>
      <c r="AF41" s="13">
        <v>75.069999999999993</v>
      </c>
      <c r="AG41" s="13">
        <v>5.0519999999999996</v>
      </c>
      <c r="AH41" s="13">
        <v>0</v>
      </c>
      <c r="AI41" s="13">
        <v>3301.1239999999998</v>
      </c>
      <c r="AJ41" s="13">
        <v>579.06700000000001</v>
      </c>
      <c r="AK41" s="13">
        <v>146.245</v>
      </c>
      <c r="AL41" s="13">
        <v>1554.8030000000001</v>
      </c>
      <c r="AM41" s="11"/>
      <c r="AN41" s="12" t="s">
        <v>97</v>
      </c>
      <c r="AO41" s="13">
        <v>26.12</v>
      </c>
      <c r="AP41" s="13">
        <v>0</v>
      </c>
      <c r="AQ41" s="13">
        <v>4405.8490000000002</v>
      </c>
      <c r="AR41" s="13">
        <v>0</v>
      </c>
      <c r="AS41" s="13">
        <v>8.1620000000000008</v>
      </c>
      <c r="AT41" s="13">
        <v>80.305000000000007</v>
      </c>
      <c r="AU41" s="13">
        <v>61.43</v>
      </c>
      <c r="AV41" s="13">
        <v>0</v>
      </c>
      <c r="AW41" s="13">
        <v>0</v>
      </c>
      <c r="AX41" s="13">
        <v>0</v>
      </c>
      <c r="AY41" s="13">
        <v>9.5790000000000006</v>
      </c>
      <c r="AZ41" s="11"/>
      <c r="BA41" s="12" t="s">
        <v>97</v>
      </c>
      <c r="BB41" s="13">
        <v>0</v>
      </c>
      <c r="BC41" s="13">
        <v>118.41540000000001</v>
      </c>
      <c r="BD41" s="13">
        <v>0</v>
      </c>
      <c r="BE41" s="13">
        <v>0</v>
      </c>
      <c r="BF41" s="13">
        <v>357436.32300000003</v>
      </c>
      <c r="BG41" s="13">
        <v>2757.4679999999998</v>
      </c>
      <c r="BH41" s="13">
        <v>0</v>
      </c>
      <c r="BI41" s="13">
        <v>0</v>
      </c>
      <c r="BJ41" s="13">
        <v>0</v>
      </c>
      <c r="BK41" s="13">
        <v>954.82899999999995</v>
      </c>
      <c r="BL41" s="13">
        <v>0</v>
      </c>
    </row>
    <row r="42" spans="1:64" x14ac:dyDescent="0.3">
      <c r="A42" s="11" t="s">
        <v>83</v>
      </c>
      <c r="B42" s="12" t="s">
        <v>96</v>
      </c>
      <c r="C42" s="13">
        <v>0</v>
      </c>
      <c r="D42" s="13">
        <v>3771.3980000000001</v>
      </c>
      <c r="E42" s="13">
        <v>74.099999999999994</v>
      </c>
      <c r="F42" s="13">
        <v>1264.8899999999999</v>
      </c>
      <c r="G42" s="13">
        <v>0</v>
      </c>
      <c r="H42" s="13">
        <v>0</v>
      </c>
      <c r="I42" s="13">
        <v>0</v>
      </c>
      <c r="J42" s="13">
        <v>0</v>
      </c>
      <c r="K42" s="13">
        <v>1751.22</v>
      </c>
      <c r="L42" s="13">
        <v>0</v>
      </c>
      <c r="M42" s="13">
        <v>0</v>
      </c>
      <c r="N42" s="11" t="s">
        <v>83</v>
      </c>
      <c r="O42" s="12" t="s">
        <v>96</v>
      </c>
      <c r="P42" s="13">
        <v>0</v>
      </c>
      <c r="Q42" s="13">
        <v>5693.299</v>
      </c>
      <c r="R42" s="13">
        <v>256.7</v>
      </c>
      <c r="S42" s="13">
        <v>374.37800000000004</v>
      </c>
      <c r="T42" s="13">
        <v>4.5</v>
      </c>
      <c r="U42" s="13">
        <v>0</v>
      </c>
      <c r="V42" s="13">
        <v>10645</v>
      </c>
      <c r="W42" s="13">
        <v>1926.3090000000002</v>
      </c>
      <c r="X42" s="13">
        <v>30618.949000000001</v>
      </c>
      <c r="Y42" s="13">
        <v>70</v>
      </c>
      <c r="Z42" s="13">
        <v>1316.49</v>
      </c>
      <c r="AA42" s="11" t="s">
        <v>83</v>
      </c>
      <c r="AB42" s="12" t="s">
        <v>96</v>
      </c>
      <c r="AC42" s="13">
        <v>69.45</v>
      </c>
      <c r="AD42" s="13">
        <v>9159.0400000000009</v>
      </c>
      <c r="AE42" s="13">
        <v>54</v>
      </c>
      <c r="AF42" s="13">
        <v>340</v>
      </c>
      <c r="AG42" s="13">
        <v>99</v>
      </c>
      <c r="AH42" s="13">
        <v>0</v>
      </c>
      <c r="AI42" s="13">
        <v>0</v>
      </c>
      <c r="AJ42" s="13">
        <v>0</v>
      </c>
      <c r="AK42" s="13">
        <v>0</v>
      </c>
      <c r="AL42" s="13">
        <v>10.91</v>
      </c>
      <c r="AM42" s="11" t="s">
        <v>83</v>
      </c>
      <c r="AN42" s="12" t="s">
        <v>96</v>
      </c>
      <c r="AO42" s="13">
        <v>0</v>
      </c>
      <c r="AP42" s="13">
        <v>0</v>
      </c>
      <c r="AQ42" s="13">
        <v>114313.95700000001</v>
      </c>
      <c r="AR42" s="13">
        <v>27013.048999999999</v>
      </c>
      <c r="AS42" s="13">
        <v>0</v>
      </c>
      <c r="AT42" s="13">
        <v>2606.04</v>
      </c>
      <c r="AU42" s="13">
        <v>3751.23</v>
      </c>
      <c r="AV42" s="13">
        <v>3792.1800000000003</v>
      </c>
      <c r="AW42" s="13">
        <v>1981.6389999999999</v>
      </c>
      <c r="AX42" s="13">
        <v>0</v>
      </c>
      <c r="AY42" s="13">
        <v>209.74</v>
      </c>
      <c r="AZ42" s="11" t="s">
        <v>83</v>
      </c>
      <c r="BA42" s="12" t="s">
        <v>96</v>
      </c>
      <c r="BB42" s="13">
        <v>0</v>
      </c>
      <c r="BC42" s="13">
        <v>193.35000000000002</v>
      </c>
      <c r="BD42" s="13">
        <v>42.5</v>
      </c>
      <c r="BE42" s="13">
        <v>0</v>
      </c>
      <c r="BF42" s="13">
        <v>1359.1990000000001</v>
      </c>
      <c r="BG42" s="13">
        <v>0</v>
      </c>
      <c r="BH42" s="13">
        <v>0</v>
      </c>
      <c r="BI42" s="13">
        <v>185.57999999999998</v>
      </c>
      <c r="BJ42" s="13">
        <v>0</v>
      </c>
      <c r="BK42" s="13">
        <v>0</v>
      </c>
      <c r="BL42" s="13">
        <v>0</v>
      </c>
    </row>
    <row r="43" spans="1:64" x14ac:dyDescent="0.3">
      <c r="A43" s="11"/>
      <c r="B43" s="12" t="s">
        <v>97</v>
      </c>
      <c r="C43" s="13">
        <v>0</v>
      </c>
      <c r="D43" s="13">
        <v>3075.9389999999999</v>
      </c>
      <c r="E43" s="13">
        <v>0</v>
      </c>
      <c r="F43" s="13">
        <v>961.84899999999993</v>
      </c>
      <c r="G43" s="13">
        <v>98</v>
      </c>
      <c r="H43" s="13">
        <v>0</v>
      </c>
      <c r="I43" s="13">
        <v>0</v>
      </c>
      <c r="J43" s="13">
        <v>0</v>
      </c>
      <c r="K43" s="13">
        <v>1670.328</v>
      </c>
      <c r="L43" s="13">
        <v>0</v>
      </c>
      <c r="M43" s="13">
        <v>0</v>
      </c>
      <c r="N43" s="11"/>
      <c r="O43" s="12" t="s">
        <v>97</v>
      </c>
      <c r="P43" s="13">
        <v>0</v>
      </c>
      <c r="Q43" s="13">
        <v>6633.3000000000011</v>
      </c>
      <c r="R43" s="13">
        <v>362.59999999999997</v>
      </c>
      <c r="S43" s="13">
        <v>431.428</v>
      </c>
      <c r="T43" s="13">
        <v>20</v>
      </c>
      <c r="U43" s="13">
        <v>0</v>
      </c>
      <c r="V43" s="13">
        <v>10262</v>
      </c>
      <c r="W43" s="13">
        <v>2752.75</v>
      </c>
      <c r="X43" s="13">
        <v>28698.938000000002</v>
      </c>
      <c r="Y43" s="13">
        <v>76</v>
      </c>
      <c r="Z43" s="13">
        <v>956.82999999999993</v>
      </c>
      <c r="AA43" s="11"/>
      <c r="AB43" s="12" t="s">
        <v>97</v>
      </c>
      <c r="AC43" s="13">
        <v>625.38</v>
      </c>
      <c r="AD43" s="13">
        <v>9345.42</v>
      </c>
      <c r="AE43" s="13">
        <v>54</v>
      </c>
      <c r="AF43" s="13">
        <v>368.5</v>
      </c>
      <c r="AG43" s="13">
        <v>119</v>
      </c>
      <c r="AH43" s="13">
        <v>0</v>
      </c>
      <c r="AI43" s="13">
        <v>0</v>
      </c>
      <c r="AJ43" s="13">
        <v>0</v>
      </c>
      <c r="AK43" s="13">
        <v>0</v>
      </c>
      <c r="AL43" s="13">
        <v>14.43</v>
      </c>
      <c r="AM43" s="11"/>
      <c r="AN43" s="12" t="s">
        <v>97</v>
      </c>
      <c r="AO43" s="13">
        <v>0</v>
      </c>
      <c r="AP43" s="13">
        <v>0</v>
      </c>
      <c r="AQ43" s="13">
        <v>111049.48799999998</v>
      </c>
      <c r="AR43" s="13">
        <v>25640.129000000001</v>
      </c>
      <c r="AS43" s="13">
        <v>0</v>
      </c>
      <c r="AT43" s="13">
        <v>521.62</v>
      </c>
      <c r="AU43" s="13">
        <v>683.529</v>
      </c>
      <c r="AV43" s="13">
        <v>3364.1790000000001</v>
      </c>
      <c r="AW43" s="13">
        <v>1656.6579999999999</v>
      </c>
      <c r="AX43" s="13">
        <v>0</v>
      </c>
      <c r="AY43" s="13">
        <v>200.75</v>
      </c>
      <c r="AZ43" s="11"/>
      <c r="BA43" s="12" t="s">
        <v>97</v>
      </c>
      <c r="BB43" s="13">
        <v>0</v>
      </c>
      <c r="BC43" s="13">
        <v>121.60000000000001</v>
      </c>
      <c r="BD43" s="13">
        <v>37.300000000000004</v>
      </c>
      <c r="BE43" s="13">
        <v>0</v>
      </c>
      <c r="BF43" s="13">
        <v>2221.2759999999998</v>
      </c>
      <c r="BG43" s="13">
        <v>0</v>
      </c>
      <c r="BH43" s="13">
        <v>0</v>
      </c>
      <c r="BI43" s="13">
        <v>349.20000000000005</v>
      </c>
      <c r="BJ43" s="13">
        <v>0</v>
      </c>
      <c r="BK43" s="13">
        <v>0</v>
      </c>
      <c r="BL43" s="13">
        <v>0</v>
      </c>
    </row>
    <row r="44" spans="1:64" x14ac:dyDescent="0.3">
      <c r="A44" s="11" t="s">
        <v>84</v>
      </c>
      <c r="B44" s="12" t="s">
        <v>96</v>
      </c>
      <c r="C44" s="13">
        <v>0</v>
      </c>
      <c r="D44" s="13">
        <v>3513</v>
      </c>
      <c r="E44" s="13">
        <v>1814</v>
      </c>
      <c r="F44" s="13">
        <v>26990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0</v>
      </c>
      <c r="M44" s="13">
        <v>0</v>
      </c>
      <c r="N44" s="11" t="s">
        <v>84</v>
      </c>
      <c r="O44" s="12" t="s">
        <v>96</v>
      </c>
      <c r="P44" s="13">
        <v>34</v>
      </c>
      <c r="Q44" s="13">
        <v>0</v>
      </c>
      <c r="R44" s="13">
        <v>121</v>
      </c>
      <c r="S44" s="13">
        <v>500</v>
      </c>
      <c r="T44" s="13">
        <v>4</v>
      </c>
      <c r="U44" s="13">
        <v>800</v>
      </c>
      <c r="V44" s="13">
        <v>870</v>
      </c>
      <c r="W44" s="13">
        <v>1741</v>
      </c>
      <c r="X44" s="13">
        <v>165195</v>
      </c>
      <c r="Y44" s="13">
        <v>188406</v>
      </c>
      <c r="Z44" s="13">
        <v>5692</v>
      </c>
      <c r="AA44" s="11" t="s">
        <v>84</v>
      </c>
      <c r="AB44" s="12" t="s">
        <v>96</v>
      </c>
      <c r="AC44" s="13">
        <v>0</v>
      </c>
      <c r="AD44" s="13">
        <v>347</v>
      </c>
      <c r="AE44" s="13">
        <v>98836</v>
      </c>
      <c r="AF44" s="13">
        <v>1051</v>
      </c>
      <c r="AG44" s="13">
        <v>0</v>
      </c>
      <c r="AH44" s="13">
        <v>0</v>
      </c>
      <c r="AI44" s="13">
        <v>27951</v>
      </c>
      <c r="AJ44" s="13">
        <v>0</v>
      </c>
      <c r="AK44" s="13">
        <v>0</v>
      </c>
      <c r="AL44" s="13">
        <v>0</v>
      </c>
      <c r="AM44" s="11" t="s">
        <v>84</v>
      </c>
      <c r="AN44" s="12" t="s">
        <v>96</v>
      </c>
      <c r="AO44" s="13">
        <v>0</v>
      </c>
      <c r="AP44" s="13">
        <v>0</v>
      </c>
      <c r="AQ44" s="13">
        <v>6262</v>
      </c>
      <c r="AR44" s="13">
        <v>1631</v>
      </c>
      <c r="AS44" s="13">
        <v>6520</v>
      </c>
      <c r="AT44" s="13">
        <v>829</v>
      </c>
      <c r="AU44" s="13">
        <v>396</v>
      </c>
      <c r="AV44" s="13">
        <v>0</v>
      </c>
      <c r="AW44" s="13">
        <v>722</v>
      </c>
      <c r="AX44" s="13">
        <v>540</v>
      </c>
      <c r="AY44" s="13">
        <v>553</v>
      </c>
      <c r="AZ44" s="11" t="s">
        <v>84</v>
      </c>
      <c r="BA44" s="12" t="s">
        <v>96</v>
      </c>
      <c r="BB44" s="13">
        <v>0</v>
      </c>
      <c r="BC44" s="13">
        <v>146</v>
      </c>
      <c r="BD44" s="13">
        <v>43</v>
      </c>
      <c r="BE44" s="13">
        <v>90142.69</v>
      </c>
      <c r="BF44" s="13">
        <v>2119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0</v>
      </c>
    </row>
    <row r="45" spans="1:64" x14ac:dyDescent="0.3">
      <c r="A45" s="11"/>
      <c r="B45" s="12" t="s">
        <v>97</v>
      </c>
      <c r="C45" s="13">
        <v>0</v>
      </c>
      <c r="D45" s="13">
        <v>5095</v>
      </c>
      <c r="E45" s="13">
        <v>540</v>
      </c>
      <c r="F45" s="13">
        <v>85525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1140</v>
      </c>
      <c r="M45" s="13">
        <v>0</v>
      </c>
      <c r="N45" s="11"/>
      <c r="O45" s="12" t="s">
        <v>97</v>
      </c>
      <c r="P45" s="13">
        <v>144</v>
      </c>
      <c r="Q45" s="13">
        <v>0</v>
      </c>
      <c r="R45" s="13">
        <v>295</v>
      </c>
      <c r="S45" s="13">
        <v>470</v>
      </c>
      <c r="T45" s="13">
        <v>0</v>
      </c>
      <c r="U45" s="13">
        <v>1130</v>
      </c>
      <c r="V45" s="13">
        <v>360</v>
      </c>
      <c r="W45" s="13">
        <v>3128</v>
      </c>
      <c r="X45" s="13">
        <v>161594</v>
      </c>
      <c r="Y45" s="13">
        <v>132438</v>
      </c>
      <c r="Z45" s="13">
        <v>141</v>
      </c>
      <c r="AA45" s="11"/>
      <c r="AB45" s="12" t="s">
        <v>97</v>
      </c>
      <c r="AC45" s="13">
        <v>0</v>
      </c>
      <c r="AD45" s="13">
        <v>292</v>
      </c>
      <c r="AE45" s="13">
        <v>72351</v>
      </c>
      <c r="AF45" s="13">
        <v>1164</v>
      </c>
      <c r="AG45" s="13">
        <v>0</v>
      </c>
      <c r="AH45" s="13">
        <v>0</v>
      </c>
      <c r="AI45" s="13">
        <v>29440</v>
      </c>
      <c r="AJ45" s="13">
        <v>0</v>
      </c>
      <c r="AK45" s="13">
        <v>0</v>
      </c>
      <c r="AL45" s="13">
        <v>0</v>
      </c>
      <c r="AM45" s="11"/>
      <c r="AN45" s="12" t="s">
        <v>97</v>
      </c>
      <c r="AO45" s="13">
        <v>0</v>
      </c>
      <c r="AP45" s="13">
        <v>0</v>
      </c>
      <c r="AQ45" s="13">
        <v>8938</v>
      </c>
      <c r="AR45" s="13">
        <v>3548</v>
      </c>
      <c r="AS45" s="13">
        <v>6156</v>
      </c>
      <c r="AT45" s="13">
        <v>1851</v>
      </c>
      <c r="AU45" s="13">
        <v>557</v>
      </c>
      <c r="AV45" s="13">
        <v>15</v>
      </c>
      <c r="AW45" s="13">
        <v>1175</v>
      </c>
      <c r="AX45" s="13">
        <v>1033</v>
      </c>
      <c r="AY45" s="13">
        <v>437</v>
      </c>
      <c r="AZ45" s="11"/>
      <c r="BA45" s="12" t="s">
        <v>97</v>
      </c>
      <c r="BB45" s="13">
        <v>0</v>
      </c>
      <c r="BC45" s="13">
        <v>127</v>
      </c>
      <c r="BD45" s="13">
        <v>91</v>
      </c>
      <c r="BE45" s="14">
        <v>197632.0449999999</v>
      </c>
      <c r="BF45" s="13">
        <v>2144</v>
      </c>
      <c r="BG45" s="13">
        <v>0</v>
      </c>
      <c r="BH45" s="13">
        <v>0</v>
      </c>
      <c r="BI45" s="13">
        <v>0</v>
      </c>
      <c r="BJ45" s="13">
        <v>0</v>
      </c>
      <c r="BK45" s="13">
        <v>0</v>
      </c>
      <c r="BL45" s="13">
        <v>1580</v>
      </c>
    </row>
    <row r="46" spans="1:64" x14ac:dyDescent="0.3">
      <c r="A46" s="11" t="s">
        <v>85</v>
      </c>
      <c r="B46" s="12" t="s">
        <v>96</v>
      </c>
      <c r="C46" s="13">
        <v>1613.14</v>
      </c>
      <c r="D46" s="13">
        <v>4316.0290000000005</v>
      </c>
      <c r="E46" s="13">
        <v>6456.7599999999993</v>
      </c>
      <c r="F46" s="13">
        <v>207.9</v>
      </c>
      <c r="G46" s="13">
        <v>27555.391999999996</v>
      </c>
      <c r="H46" s="13">
        <v>39539.368999999999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1" t="s">
        <v>85</v>
      </c>
      <c r="O46" s="12" t="s">
        <v>96</v>
      </c>
      <c r="P46" s="13">
        <v>0</v>
      </c>
      <c r="Q46" s="13">
        <v>919</v>
      </c>
      <c r="R46" s="13">
        <v>0</v>
      </c>
      <c r="S46" s="13">
        <v>142.69999999999999</v>
      </c>
      <c r="T46" s="13">
        <v>0</v>
      </c>
      <c r="U46" s="13">
        <v>7806.8</v>
      </c>
      <c r="V46" s="13">
        <v>0</v>
      </c>
      <c r="W46" s="13">
        <v>2213</v>
      </c>
      <c r="X46" s="13">
        <v>4885</v>
      </c>
      <c r="Y46" s="13">
        <v>0</v>
      </c>
      <c r="Z46" s="13">
        <v>1966</v>
      </c>
      <c r="AA46" s="11" t="s">
        <v>85</v>
      </c>
      <c r="AB46" s="12" t="s">
        <v>96</v>
      </c>
      <c r="AC46" s="13">
        <v>81</v>
      </c>
      <c r="AD46" s="13">
        <v>414</v>
      </c>
      <c r="AE46" s="13">
        <v>16</v>
      </c>
      <c r="AF46" s="13">
        <v>7390</v>
      </c>
      <c r="AG46" s="13">
        <v>1703</v>
      </c>
      <c r="AH46" s="13">
        <v>0</v>
      </c>
      <c r="AI46" s="13">
        <v>0</v>
      </c>
      <c r="AJ46" s="13">
        <v>0</v>
      </c>
      <c r="AK46" s="13">
        <v>297</v>
      </c>
      <c r="AL46" s="13">
        <v>0</v>
      </c>
      <c r="AM46" s="11" t="s">
        <v>85</v>
      </c>
      <c r="AN46" s="12" t="s">
        <v>96</v>
      </c>
      <c r="AO46" s="13">
        <v>0</v>
      </c>
      <c r="AP46" s="13">
        <v>0</v>
      </c>
      <c r="AQ46" s="13">
        <v>801893.52</v>
      </c>
      <c r="AR46" s="13">
        <v>14550.1</v>
      </c>
      <c r="AS46" s="13">
        <v>2238.9</v>
      </c>
      <c r="AT46" s="13">
        <v>29282.631000000005</v>
      </c>
      <c r="AU46" s="13">
        <v>18680.917999999998</v>
      </c>
      <c r="AV46" s="13">
        <v>2190</v>
      </c>
      <c r="AW46" s="13">
        <v>90</v>
      </c>
      <c r="AX46" s="13">
        <v>0</v>
      </c>
      <c r="AY46" s="13">
        <v>628.20000000000005</v>
      </c>
      <c r="AZ46" s="11" t="s">
        <v>85</v>
      </c>
      <c r="BA46" s="12" t="s">
        <v>96</v>
      </c>
      <c r="BB46" s="13">
        <v>0</v>
      </c>
      <c r="BC46" s="13">
        <v>12750.014999999999</v>
      </c>
      <c r="BD46" s="13">
        <v>1167.81</v>
      </c>
      <c r="BE46" s="13">
        <v>0</v>
      </c>
      <c r="BF46" s="13">
        <v>1266890</v>
      </c>
      <c r="BG46" s="13">
        <v>0</v>
      </c>
      <c r="BH46" s="13">
        <v>361062.87</v>
      </c>
      <c r="BI46" s="13">
        <v>1934783.85</v>
      </c>
      <c r="BJ46" s="13">
        <v>0</v>
      </c>
      <c r="BK46" s="13">
        <v>12</v>
      </c>
      <c r="BL46" s="13">
        <v>0</v>
      </c>
    </row>
    <row r="47" spans="1:64" x14ac:dyDescent="0.3">
      <c r="A47" s="11"/>
      <c r="B47" s="12" t="s">
        <v>97</v>
      </c>
      <c r="C47" s="13">
        <v>1919.6100000000001</v>
      </c>
      <c r="D47" s="13">
        <v>4476.5</v>
      </c>
      <c r="E47" s="13">
        <v>6633.75</v>
      </c>
      <c r="F47" s="13">
        <v>153.80000000000001</v>
      </c>
      <c r="G47" s="13">
        <v>29251.200000000001</v>
      </c>
      <c r="H47" s="13">
        <v>39588.93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1"/>
      <c r="O47" s="12" t="s">
        <v>97</v>
      </c>
      <c r="P47" s="13">
        <v>0</v>
      </c>
      <c r="Q47" s="13">
        <v>1120.1999999999998</v>
      </c>
      <c r="R47" s="13">
        <v>0</v>
      </c>
      <c r="S47" s="13">
        <v>153.5</v>
      </c>
      <c r="T47" s="13">
        <v>0</v>
      </c>
      <c r="U47" s="13">
        <v>6439.2</v>
      </c>
      <c r="V47" s="13">
        <v>0</v>
      </c>
      <c r="W47" s="13">
        <v>2172</v>
      </c>
      <c r="X47" s="13">
        <v>4896</v>
      </c>
      <c r="Y47" s="13">
        <v>0</v>
      </c>
      <c r="Z47" s="13">
        <v>1966</v>
      </c>
      <c r="AA47" s="11"/>
      <c r="AB47" s="12" t="s">
        <v>97</v>
      </c>
      <c r="AC47" s="13">
        <v>96</v>
      </c>
      <c r="AD47" s="13">
        <v>419</v>
      </c>
      <c r="AE47" s="13">
        <v>16</v>
      </c>
      <c r="AF47" s="13">
        <v>7262</v>
      </c>
      <c r="AG47" s="13">
        <v>1678</v>
      </c>
      <c r="AH47" s="13">
        <v>0</v>
      </c>
      <c r="AI47" s="13">
        <v>0</v>
      </c>
      <c r="AJ47" s="13">
        <v>0</v>
      </c>
      <c r="AK47" s="13">
        <v>297</v>
      </c>
      <c r="AL47" s="13">
        <v>0</v>
      </c>
      <c r="AM47" s="11"/>
      <c r="AN47" s="12" t="s">
        <v>97</v>
      </c>
      <c r="AO47" s="13">
        <v>0</v>
      </c>
      <c r="AP47" s="13">
        <v>0</v>
      </c>
      <c r="AQ47" s="13">
        <v>820982</v>
      </c>
      <c r="AR47" s="13">
        <v>17308</v>
      </c>
      <c r="AS47" s="13">
        <v>2768.2</v>
      </c>
      <c r="AT47" s="13">
        <v>29961.420000000002</v>
      </c>
      <c r="AU47" s="13">
        <v>18877.8</v>
      </c>
      <c r="AV47" s="13">
        <v>2140</v>
      </c>
      <c r="AW47" s="13">
        <v>88</v>
      </c>
      <c r="AX47" s="13">
        <v>0</v>
      </c>
      <c r="AY47" s="13">
        <v>684.9</v>
      </c>
      <c r="AZ47" s="11"/>
      <c r="BA47" s="12" t="s">
        <v>97</v>
      </c>
      <c r="BB47" s="13">
        <v>0</v>
      </c>
      <c r="BC47" s="13">
        <v>12870.220000000001</v>
      </c>
      <c r="BD47" s="13">
        <v>1091.3499999999999</v>
      </c>
      <c r="BE47" s="13">
        <v>0</v>
      </c>
      <c r="BF47" s="13">
        <v>1303693</v>
      </c>
      <c r="BG47" s="13">
        <v>0</v>
      </c>
      <c r="BH47" s="13">
        <v>373994.26999999996</v>
      </c>
      <c r="BI47" s="13">
        <v>2159369</v>
      </c>
      <c r="BJ47" s="13">
        <v>0</v>
      </c>
      <c r="BK47" s="13">
        <v>12</v>
      </c>
      <c r="BL47" s="13">
        <v>0</v>
      </c>
    </row>
    <row r="48" spans="1:64" x14ac:dyDescent="0.3">
      <c r="A48" s="11" t="s">
        <v>86</v>
      </c>
      <c r="B48" s="12" t="s">
        <v>96</v>
      </c>
      <c r="C48" s="13">
        <v>0</v>
      </c>
      <c r="D48" s="13">
        <v>50197.600000000006</v>
      </c>
      <c r="E48" s="13">
        <v>0</v>
      </c>
      <c r="F48" s="13">
        <v>321585.09999999998</v>
      </c>
      <c r="G48" s="13">
        <v>0</v>
      </c>
      <c r="H48" s="13">
        <v>0</v>
      </c>
      <c r="I48" s="13">
        <v>0</v>
      </c>
      <c r="J48" s="13">
        <v>0</v>
      </c>
      <c r="K48" s="13">
        <v>1.4</v>
      </c>
      <c r="L48" s="13">
        <v>0</v>
      </c>
      <c r="M48" s="13">
        <v>0</v>
      </c>
      <c r="N48" s="11" t="s">
        <v>86</v>
      </c>
      <c r="O48" s="12" t="s">
        <v>96</v>
      </c>
      <c r="P48" s="13">
        <v>694.2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101.15</v>
      </c>
      <c r="X48" s="13">
        <v>166524.5</v>
      </c>
      <c r="Y48" s="13">
        <v>114.5</v>
      </c>
      <c r="Z48" s="13">
        <v>7904.5</v>
      </c>
      <c r="AA48" s="11" t="s">
        <v>86</v>
      </c>
      <c r="AB48" s="12" t="s">
        <v>96</v>
      </c>
      <c r="AC48" s="13">
        <v>3708</v>
      </c>
      <c r="AD48" s="13">
        <v>0</v>
      </c>
      <c r="AE48" s="13">
        <v>1955.15</v>
      </c>
      <c r="AF48" s="13">
        <v>12427.1</v>
      </c>
      <c r="AG48" s="13">
        <v>148.6</v>
      </c>
      <c r="AH48" s="13">
        <v>0</v>
      </c>
      <c r="AI48" s="13">
        <v>389.3</v>
      </c>
      <c r="AJ48" s="13">
        <v>0</v>
      </c>
      <c r="AK48" s="13">
        <v>0</v>
      </c>
      <c r="AL48" s="13">
        <v>0</v>
      </c>
      <c r="AM48" s="11" t="s">
        <v>86</v>
      </c>
      <c r="AN48" s="12" t="s">
        <v>96</v>
      </c>
      <c r="AO48" s="13">
        <v>0</v>
      </c>
      <c r="AP48" s="13">
        <v>164331.98000000001</v>
      </c>
      <c r="AQ48" s="13">
        <v>0</v>
      </c>
      <c r="AR48" s="13">
        <v>35189.300000000003</v>
      </c>
      <c r="AS48" s="13">
        <v>0</v>
      </c>
      <c r="AT48" s="13">
        <v>0</v>
      </c>
      <c r="AU48" s="13">
        <v>0</v>
      </c>
      <c r="AV48" s="13">
        <v>59966.5</v>
      </c>
      <c r="AW48" s="13">
        <v>20186.100000000002</v>
      </c>
      <c r="AX48" s="13">
        <v>0</v>
      </c>
      <c r="AY48" s="13">
        <v>482.95000000000005</v>
      </c>
      <c r="AZ48" s="11" t="s">
        <v>86</v>
      </c>
      <c r="BA48" s="12" t="s">
        <v>96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  <c r="BJ48" s="13">
        <v>0</v>
      </c>
      <c r="BK48" s="13">
        <v>0</v>
      </c>
      <c r="BL48" s="13">
        <v>0</v>
      </c>
    </row>
    <row r="49" spans="1:64" x14ac:dyDescent="0.3">
      <c r="A49" s="11"/>
      <c r="B49" s="12" t="s">
        <v>97</v>
      </c>
      <c r="C49" s="13">
        <v>0</v>
      </c>
      <c r="D49" s="13">
        <v>67993.839000000007</v>
      </c>
      <c r="E49" s="13">
        <v>0</v>
      </c>
      <c r="F49" s="13">
        <v>378444.18999999994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1"/>
      <c r="O49" s="12" t="s">
        <v>97</v>
      </c>
      <c r="P49" s="13">
        <v>1259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139.10000000000002</v>
      </c>
      <c r="X49" s="13">
        <v>158309.5</v>
      </c>
      <c r="Y49" s="13">
        <v>37.5</v>
      </c>
      <c r="Z49" s="13">
        <v>10203.5</v>
      </c>
      <c r="AA49" s="11"/>
      <c r="AB49" s="12" t="s">
        <v>97</v>
      </c>
      <c r="AC49" s="13">
        <v>3431</v>
      </c>
      <c r="AD49" s="13">
        <v>0</v>
      </c>
      <c r="AE49" s="13">
        <v>1598.0699999999997</v>
      </c>
      <c r="AF49" s="13">
        <v>5821.4</v>
      </c>
      <c r="AG49" s="13">
        <v>103.15</v>
      </c>
      <c r="AH49" s="13">
        <v>0</v>
      </c>
      <c r="AI49" s="13">
        <v>420.5</v>
      </c>
      <c r="AJ49" s="13">
        <v>0</v>
      </c>
      <c r="AK49" s="13">
        <v>0</v>
      </c>
      <c r="AL49" s="13">
        <v>0</v>
      </c>
      <c r="AM49" s="11"/>
      <c r="AN49" s="12" t="s">
        <v>97</v>
      </c>
      <c r="AO49" s="13">
        <v>0</v>
      </c>
      <c r="AP49" s="13">
        <v>162707.74</v>
      </c>
      <c r="AQ49" s="13">
        <v>0</v>
      </c>
      <c r="AR49" s="13">
        <v>37781</v>
      </c>
      <c r="AS49" s="13">
        <v>0</v>
      </c>
      <c r="AT49" s="13">
        <v>0</v>
      </c>
      <c r="AU49" s="13">
        <v>0</v>
      </c>
      <c r="AV49" s="13">
        <v>58142.9</v>
      </c>
      <c r="AW49" s="13">
        <v>17198.599999999999</v>
      </c>
      <c r="AX49" s="13">
        <v>0</v>
      </c>
      <c r="AY49" s="13">
        <v>416.02199999999999</v>
      </c>
      <c r="AZ49" s="11"/>
      <c r="BA49" s="12" t="s">
        <v>97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</row>
    <row r="50" spans="1:64" x14ac:dyDescent="0.3">
      <c r="A50" s="11" t="s">
        <v>87</v>
      </c>
      <c r="B50" s="12" t="s">
        <v>96</v>
      </c>
      <c r="C50" s="13">
        <v>0</v>
      </c>
      <c r="D50" s="13">
        <v>14</v>
      </c>
      <c r="E50" s="13">
        <v>81</v>
      </c>
      <c r="F50" s="13">
        <v>0</v>
      </c>
      <c r="G50" s="13">
        <v>0</v>
      </c>
      <c r="H50" s="13">
        <v>655</v>
      </c>
      <c r="I50" s="13">
        <v>0</v>
      </c>
      <c r="J50" s="13">
        <v>0</v>
      </c>
      <c r="K50" s="13">
        <v>7943</v>
      </c>
      <c r="L50" s="13">
        <v>0</v>
      </c>
      <c r="M50" s="13">
        <v>776</v>
      </c>
      <c r="N50" s="11" t="s">
        <v>87</v>
      </c>
      <c r="O50" s="12" t="s">
        <v>96</v>
      </c>
      <c r="P50" s="13">
        <v>4345</v>
      </c>
      <c r="Q50" s="13">
        <v>3758</v>
      </c>
      <c r="R50" s="13">
        <v>34</v>
      </c>
      <c r="S50" s="13">
        <v>0</v>
      </c>
      <c r="T50" s="13">
        <v>50</v>
      </c>
      <c r="U50" s="13">
        <v>6784</v>
      </c>
      <c r="V50" s="13">
        <v>618</v>
      </c>
      <c r="W50" s="13">
        <v>58</v>
      </c>
      <c r="X50" s="13">
        <v>0</v>
      </c>
      <c r="Y50" s="13">
        <v>0</v>
      </c>
      <c r="Z50" s="13">
        <v>0</v>
      </c>
      <c r="AA50" s="11" t="s">
        <v>87</v>
      </c>
      <c r="AB50" s="12" t="s">
        <v>96</v>
      </c>
      <c r="AC50" s="13">
        <v>0</v>
      </c>
      <c r="AD50" s="13">
        <v>0</v>
      </c>
      <c r="AE50" s="13">
        <v>0</v>
      </c>
      <c r="AF50" s="13">
        <v>2141</v>
      </c>
      <c r="AG50" s="13">
        <v>0</v>
      </c>
      <c r="AH50" s="13">
        <v>0</v>
      </c>
      <c r="AI50" s="13">
        <v>6716</v>
      </c>
      <c r="AJ50" s="13">
        <v>1730</v>
      </c>
      <c r="AK50" s="13">
        <v>396</v>
      </c>
      <c r="AL50" s="13">
        <v>1370</v>
      </c>
      <c r="AM50" s="11" t="s">
        <v>87</v>
      </c>
      <c r="AN50" s="12" t="s">
        <v>96</v>
      </c>
      <c r="AO50" s="13">
        <v>101272</v>
      </c>
      <c r="AP50" s="13">
        <v>0</v>
      </c>
      <c r="AQ50" s="13">
        <v>5978</v>
      </c>
      <c r="AR50" s="13">
        <v>0</v>
      </c>
      <c r="AS50" s="13">
        <v>1180</v>
      </c>
      <c r="AT50" s="13">
        <v>0</v>
      </c>
      <c r="AU50" s="13">
        <v>0</v>
      </c>
      <c r="AV50" s="13">
        <v>0</v>
      </c>
      <c r="AW50" s="13">
        <v>0</v>
      </c>
      <c r="AX50" s="13">
        <v>55</v>
      </c>
      <c r="AY50" s="13">
        <v>0</v>
      </c>
      <c r="AZ50" s="11" t="s">
        <v>87</v>
      </c>
      <c r="BA50" s="12" t="s">
        <v>96</v>
      </c>
      <c r="BB50" s="13">
        <v>0</v>
      </c>
      <c r="BC50" s="13">
        <v>0</v>
      </c>
      <c r="BD50" s="13">
        <v>0</v>
      </c>
      <c r="BE50" s="13">
        <v>0</v>
      </c>
      <c r="BF50" s="13">
        <v>101656</v>
      </c>
      <c r="BG50" s="13">
        <v>46299</v>
      </c>
      <c r="BH50" s="13">
        <v>0</v>
      </c>
      <c r="BI50" s="13">
        <v>363</v>
      </c>
      <c r="BJ50" s="13">
        <v>0</v>
      </c>
      <c r="BK50" s="13">
        <v>5156</v>
      </c>
      <c r="BL50" s="13">
        <v>0</v>
      </c>
    </row>
    <row r="51" spans="1:64" x14ac:dyDescent="0.3">
      <c r="A51" s="11"/>
      <c r="B51" s="12" t="s">
        <v>97</v>
      </c>
      <c r="C51" s="13">
        <v>0</v>
      </c>
      <c r="D51" s="13">
        <v>0</v>
      </c>
      <c r="E51" s="13">
        <v>129</v>
      </c>
      <c r="F51" s="13">
        <v>0</v>
      </c>
      <c r="G51" s="13">
        <v>0</v>
      </c>
      <c r="H51" s="13">
        <v>429</v>
      </c>
      <c r="I51" s="13">
        <v>0</v>
      </c>
      <c r="J51" s="13">
        <v>0</v>
      </c>
      <c r="K51" s="13">
        <v>7942</v>
      </c>
      <c r="L51" s="13">
        <v>0</v>
      </c>
      <c r="M51" s="13">
        <v>559</v>
      </c>
      <c r="N51" s="11"/>
      <c r="O51" s="12" t="s">
        <v>97</v>
      </c>
      <c r="P51" s="13">
        <v>3760</v>
      </c>
      <c r="Q51" s="13">
        <v>5158</v>
      </c>
      <c r="R51" s="13">
        <v>54</v>
      </c>
      <c r="S51" s="13">
        <v>0</v>
      </c>
      <c r="T51" s="13">
        <v>43</v>
      </c>
      <c r="U51" s="13">
        <v>6821</v>
      </c>
      <c r="V51" s="13">
        <v>1100</v>
      </c>
      <c r="W51" s="13">
        <v>159</v>
      </c>
      <c r="X51" s="13">
        <v>0</v>
      </c>
      <c r="Y51" s="13">
        <v>0</v>
      </c>
      <c r="Z51" s="13">
        <v>0</v>
      </c>
      <c r="AA51" s="11"/>
      <c r="AB51" s="12" t="s">
        <v>97</v>
      </c>
      <c r="AC51" s="13">
        <v>0</v>
      </c>
      <c r="AD51" s="13">
        <v>0</v>
      </c>
      <c r="AE51" s="13">
        <v>0</v>
      </c>
      <c r="AF51" s="13">
        <v>6195</v>
      </c>
      <c r="AG51" s="13">
        <v>0</v>
      </c>
      <c r="AH51" s="13">
        <v>0</v>
      </c>
      <c r="AI51" s="13">
        <v>7217</v>
      </c>
      <c r="AJ51" s="13">
        <v>2047</v>
      </c>
      <c r="AK51" s="13">
        <v>470</v>
      </c>
      <c r="AL51" s="13">
        <v>1347</v>
      </c>
      <c r="AM51" s="11"/>
      <c r="AN51" s="12" t="s">
        <v>97</v>
      </c>
      <c r="AO51" s="13">
        <v>101341</v>
      </c>
      <c r="AP51" s="13">
        <v>0</v>
      </c>
      <c r="AQ51" s="13">
        <v>5504</v>
      </c>
      <c r="AR51" s="13">
        <v>0</v>
      </c>
      <c r="AS51" s="13">
        <v>1639</v>
      </c>
      <c r="AT51" s="13">
        <v>0</v>
      </c>
      <c r="AU51" s="13">
        <v>0</v>
      </c>
      <c r="AV51" s="13">
        <v>0</v>
      </c>
      <c r="AW51" s="13">
        <v>0</v>
      </c>
      <c r="AX51" s="13">
        <v>74</v>
      </c>
      <c r="AY51" s="13">
        <v>0</v>
      </c>
      <c r="AZ51" s="11"/>
      <c r="BA51" s="12" t="s">
        <v>97</v>
      </c>
      <c r="BB51" s="13">
        <v>0</v>
      </c>
      <c r="BC51" s="13">
        <v>0</v>
      </c>
      <c r="BD51" s="13">
        <v>0</v>
      </c>
      <c r="BE51" s="13">
        <v>0</v>
      </c>
      <c r="BF51" s="13">
        <v>116685</v>
      </c>
      <c r="BG51" s="13">
        <v>52683</v>
      </c>
      <c r="BH51" s="13">
        <v>0</v>
      </c>
      <c r="BI51" s="13">
        <v>0</v>
      </c>
      <c r="BJ51" s="13">
        <v>0</v>
      </c>
      <c r="BK51" s="13">
        <v>3407</v>
      </c>
      <c r="BL51" s="13">
        <v>0</v>
      </c>
    </row>
    <row r="52" spans="1:64" x14ac:dyDescent="0.3">
      <c r="A52" s="11" t="s">
        <v>88</v>
      </c>
      <c r="B52" s="12" t="s">
        <v>96</v>
      </c>
      <c r="C52" s="13">
        <v>0</v>
      </c>
      <c r="D52" s="13">
        <v>329.5</v>
      </c>
      <c r="E52" s="13">
        <v>0</v>
      </c>
      <c r="F52" s="13">
        <v>22063.47</v>
      </c>
      <c r="G52" s="13">
        <v>0</v>
      </c>
      <c r="H52" s="13">
        <v>0</v>
      </c>
      <c r="I52" s="13">
        <v>0</v>
      </c>
      <c r="J52" s="13">
        <v>0</v>
      </c>
      <c r="K52" s="13">
        <v>1.2100000000000002</v>
      </c>
      <c r="L52" s="13">
        <v>0</v>
      </c>
      <c r="M52" s="13">
        <v>18.09</v>
      </c>
      <c r="N52" s="11" t="s">
        <v>88</v>
      </c>
      <c r="O52" s="12" t="s">
        <v>96</v>
      </c>
      <c r="P52" s="13">
        <v>0</v>
      </c>
      <c r="Q52" s="13">
        <v>50</v>
      </c>
      <c r="R52" s="13">
        <v>0</v>
      </c>
      <c r="S52" s="13">
        <v>0</v>
      </c>
      <c r="T52" s="13">
        <v>0</v>
      </c>
      <c r="U52" s="13">
        <v>0</v>
      </c>
      <c r="V52" s="13">
        <v>962.47800000000007</v>
      </c>
      <c r="W52" s="13">
        <v>0</v>
      </c>
      <c r="X52" s="13">
        <v>58196.802000000003</v>
      </c>
      <c r="Y52" s="13">
        <v>282.851</v>
      </c>
      <c r="Z52" s="13">
        <v>343.20699999999999</v>
      </c>
      <c r="AA52" s="11" t="s">
        <v>88</v>
      </c>
      <c r="AB52" s="12" t="s">
        <v>96</v>
      </c>
      <c r="AC52" s="13">
        <v>0</v>
      </c>
      <c r="AD52" s="13">
        <v>0</v>
      </c>
      <c r="AE52" s="13">
        <v>24599.046000000002</v>
      </c>
      <c r="AF52" s="13">
        <v>49.864000000000004</v>
      </c>
      <c r="AG52" s="13">
        <v>9.8000000000000007</v>
      </c>
      <c r="AH52" s="13">
        <v>23.6</v>
      </c>
      <c r="AI52" s="13">
        <v>24</v>
      </c>
      <c r="AJ52" s="13">
        <v>0</v>
      </c>
      <c r="AK52" s="13">
        <v>0</v>
      </c>
      <c r="AL52" s="13">
        <v>0</v>
      </c>
      <c r="AM52" s="11" t="s">
        <v>88</v>
      </c>
      <c r="AN52" s="12" t="s">
        <v>96</v>
      </c>
      <c r="AO52" s="13">
        <v>0</v>
      </c>
      <c r="AP52" s="13">
        <v>0</v>
      </c>
      <c r="AQ52" s="13">
        <v>0</v>
      </c>
      <c r="AR52" s="13">
        <v>471.92</v>
      </c>
      <c r="AS52" s="13">
        <v>2.915</v>
      </c>
      <c r="AT52" s="13">
        <v>0</v>
      </c>
      <c r="AU52" s="13">
        <v>0</v>
      </c>
      <c r="AV52" s="13">
        <v>0</v>
      </c>
      <c r="AW52" s="13">
        <v>300.447</v>
      </c>
      <c r="AX52" s="13">
        <v>0</v>
      </c>
      <c r="AY52" s="13">
        <v>0</v>
      </c>
      <c r="AZ52" s="11" t="s">
        <v>88</v>
      </c>
      <c r="BA52" s="12" t="s">
        <v>96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</row>
    <row r="53" spans="1:64" x14ac:dyDescent="0.3">
      <c r="A53" s="11"/>
      <c r="B53" s="12" t="s">
        <v>97</v>
      </c>
      <c r="C53" s="13">
        <v>0</v>
      </c>
      <c r="D53" s="13">
        <v>275.33000000000004</v>
      </c>
      <c r="E53" s="13">
        <v>0</v>
      </c>
      <c r="F53" s="13">
        <v>6515.6790000000001</v>
      </c>
      <c r="G53" s="13">
        <v>0</v>
      </c>
      <c r="H53" s="13">
        <v>0</v>
      </c>
      <c r="I53" s="13">
        <v>0</v>
      </c>
      <c r="J53" s="13">
        <v>0</v>
      </c>
      <c r="K53" s="13">
        <v>8.8689999999999998</v>
      </c>
      <c r="L53" s="13">
        <v>0</v>
      </c>
      <c r="M53" s="13">
        <v>24.559999999999995</v>
      </c>
      <c r="N53" s="11"/>
      <c r="O53" s="12" t="s">
        <v>97</v>
      </c>
      <c r="P53" s="13">
        <v>0</v>
      </c>
      <c r="Q53" s="13">
        <v>34.71</v>
      </c>
      <c r="R53" s="13">
        <v>0</v>
      </c>
      <c r="S53" s="13">
        <v>0</v>
      </c>
      <c r="T53" s="13">
        <v>0</v>
      </c>
      <c r="U53" s="13">
        <v>0</v>
      </c>
      <c r="V53" s="13">
        <v>1129.105</v>
      </c>
      <c r="W53" s="13">
        <v>0</v>
      </c>
      <c r="X53" s="13">
        <v>59076.628999999986</v>
      </c>
      <c r="Y53" s="13">
        <v>406.53199999999998</v>
      </c>
      <c r="Z53" s="13">
        <v>668.48500000000001</v>
      </c>
      <c r="AA53" s="11"/>
      <c r="AB53" s="12" t="s">
        <v>97</v>
      </c>
      <c r="AC53" s="13">
        <v>0</v>
      </c>
      <c r="AD53" s="13">
        <v>0</v>
      </c>
      <c r="AE53" s="13">
        <v>29173.707000000002</v>
      </c>
      <c r="AF53" s="13">
        <v>257.55</v>
      </c>
      <c r="AG53" s="13">
        <v>10.5</v>
      </c>
      <c r="AH53" s="13">
        <v>22</v>
      </c>
      <c r="AI53" s="13">
        <v>0</v>
      </c>
      <c r="AJ53" s="13">
        <v>0</v>
      </c>
      <c r="AK53" s="13">
        <v>0</v>
      </c>
      <c r="AL53" s="13">
        <v>0</v>
      </c>
      <c r="AM53" s="11"/>
      <c r="AN53" s="12" t="s">
        <v>97</v>
      </c>
      <c r="AO53" s="13">
        <v>0</v>
      </c>
      <c r="AP53" s="13">
        <v>0</v>
      </c>
      <c r="AQ53" s="13">
        <v>0</v>
      </c>
      <c r="AR53" s="13">
        <v>831.09</v>
      </c>
      <c r="AS53" s="13">
        <v>8.2799999999999994</v>
      </c>
      <c r="AT53" s="13">
        <v>0</v>
      </c>
      <c r="AU53" s="13">
        <v>0</v>
      </c>
      <c r="AV53" s="13">
        <v>0</v>
      </c>
      <c r="AW53" s="13">
        <v>325.07500000000005</v>
      </c>
      <c r="AX53" s="13">
        <v>0</v>
      </c>
      <c r="AY53" s="13">
        <v>0</v>
      </c>
      <c r="AZ53" s="11"/>
      <c r="BA53" s="12" t="s">
        <v>97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</row>
    <row r="54" spans="1:64" x14ac:dyDescent="0.3">
      <c r="A54" s="11" t="s">
        <v>89</v>
      </c>
      <c r="B54" s="12" t="s">
        <v>96</v>
      </c>
      <c r="C54" s="13">
        <v>0</v>
      </c>
      <c r="D54" s="13">
        <v>10705.541999999999</v>
      </c>
      <c r="E54" s="13">
        <v>0</v>
      </c>
      <c r="F54" s="13">
        <v>26006.853999999999</v>
      </c>
      <c r="G54" s="13">
        <v>0</v>
      </c>
      <c r="H54" s="13">
        <v>0</v>
      </c>
      <c r="I54" s="13">
        <v>0</v>
      </c>
      <c r="J54" s="13">
        <v>0</v>
      </c>
      <c r="K54" s="13">
        <v>13.67</v>
      </c>
      <c r="L54" s="13">
        <v>0</v>
      </c>
      <c r="M54" s="13">
        <v>0</v>
      </c>
      <c r="N54" s="11" t="s">
        <v>89</v>
      </c>
      <c r="O54" s="12" t="s">
        <v>96</v>
      </c>
      <c r="P54" s="13">
        <v>5.52</v>
      </c>
      <c r="Q54" s="13">
        <v>10.5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1273.953</v>
      </c>
      <c r="X54" s="13">
        <v>125034.87699999999</v>
      </c>
      <c r="Y54" s="13">
        <v>150.54900000000004</v>
      </c>
      <c r="Z54" s="13">
        <v>16119.036000000002</v>
      </c>
      <c r="AA54" s="11" t="s">
        <v>89</v>
      </c>
      <c r="AB54" s="12" t="s">
        <v>96</v>
      </c>
      <c r="AC54" s="13">
        <v>3414.66</v>
      </c>
      <c r="AD54" s="13">
        <v>251.16600000000003</v>
      </c>
      <c r="AE54" s="13">
        <v>5797.3829999999998</v>
      </c>
      <c r="AF54" s="13">
        <v>6188.027</v>
      </c>
      <c r="AG54" s="13">
        <v>3135.5610000000001</v>
      </c>
      <c r="AH54" s="13">
        <v>1455.1080000000002</v>
      </c>
      <c r="AI54" s="13">
        <v>0</v>
      </c>
      <c r="AJ54" s="13">
        <v>0</v>
      </c>
      <c r="AK54" s="13">
        <v>0</v>
      </c>
      <c r="AL54" s="13">
        <v>0</v>
      </c>
      <c r="AM54" s="11" t="s">
        <v>89</v>
      </c>
      <c r="AN54" s="12" t="s">
        <v>96</v>
      </c>
      <c r="AO54" s="13">
        <v>0</v>
      </c>
      <c r="AP54" s="13">
        <v>143172.08500000002</v>
      </c>
      <c r="AQ54" s="13">
        <v>0</v>
      </c>
      <c r="AR54" s="13">
        <v>44884.614000000001</v>
      </c>
      <c r="AS54" s="13">
        <v>210.07999999999998</v>
      </c>
      <c r="AT54" s="13">
        <v>0</v>
      </c>
      <c r="AU54" s="13">
        <v>0</v>
      </c>
      <c r="AV54" s="13">
        <v>5301.8670000000002</v>
      </c>
      <c r="AW54" s="13">
        <v>6754.3289999999997</v>
      </c>
      <c r="AX54" s="13">
        <v>0</v>
      </c>
      <c r="AY54" s="13">
        <v>0</v>
      </c>
      <c r="AZ54" s="11" t="s">
        <v>89</v>
      </c>
      <c r="BA54" s="12" t="s">
        <v>96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0</v>
      </c>
      <c r="BK54" s="13">
        <v>0</v>
      </c>
      <c r="BL54" s="13">
        <v>0</v>
      </c>
    </row>
    <row r="55" spans="1:64" x14ac:dyDescent="0.3">
      <c r="A55" s="15"/>
      <c r="B55" s="16" t="s">
        <v>97</v>
      </c>
      <c r="C55" s="17">
        <v>0</v>
      </c>
      <c r="D55" s="17">
        <v>11180.067999999999</v>
      </c>
      <c r="E55" s="17">
        <v>0</v>
      </c>
      <c r="F55" s="17">
        <v>27585.226000000002</v>
      </c>
      <c r="G55" s="17">
        <v>0</v>
      </c>
      <c r="H55" s="17">
        <v>0</v>
      </c>
      <c r="I55" s="17">
        <v>0</v>
      </c>
      <c r="J55" s="17">
        <v>0</v>
      </c>
      <c r="K55" s="17">
        <v>6.1999999999999993</v>
      </c>
      <c r="L55" s="17">
        <v>0</v>
      </c>
      <c r="M55" s="17">
        <v>0</v>
      </c>
      <c r="N55" s="15"/>
      <c r="O55" s="16" t="s">
        <v>97</v>
      </c>
      <c r="P55" s="17">
        <v>62.75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1300.9760000000001</v>
      </c>
      <c r="X55" s="17">
        <v>139885.44</v>
      </c>
      <c r="Y55" s="17">
        <v>278.25799999999998</v>
      </c>
      <c r="Z55" s="17">
        <v>18707.798999999999</v>
      </c>
      <c r="AA55" s="15"/>
      <c r="AB55" s="16" t="s">
        <v>97</v>
      </c>
      <c r="AC55" s="17">
        <v>3553.1590000000001</v>
      </c>
      <c r="AD55" s="17">
        <v>232.49900000000002</v>
      </c>
      <c r="AE55" s="17">
        <v>6449.8370000000004</v>
      </c>
      <c r="AF55" s="17">
        <v>6355.8739999999998</v>
      </c>
      <c r="AG55" s="17">
        <v>3258.4430000000002</v>
      </c>
      <c r="AH55" s="17">
        <v>1628.1790000000001</v>
      </c>
      <c r="AI55" s="17">
        <v>0</v>
      </c>
      <c r="AJ55" s="17">
        <v>0</v>
      </c>
      <c r="AK55" s="17">
        <v>0</v>
      </c>
      <c r="AL55" s="17">
        <v>0</v>
      </c>
      <c r="AM55" s="15"/>
      <c r="AN55" s="16" t="s">
        <v>97</v>
      </c>
      <c r="AO55" s="17">
        <v>0</v>
      </c>
      <c r="AP55" s="17">
        <v>155215.97</v>
      </c>
      <c r="AQ55" s="17">
        <v>0</v>
      </c>
      <c r="AR55" s="17">
        <v>47953.928</v>
      </c>
      <c r="AS55" s="17">
        <v>148.18</v>
      </c>
      <c r="AT55" s="17">
        <v>0</v>
      </c>
      <c r="AU55" s="17">
        <v>0</v>
      </c>
      <c r="AV55" s="17">
        <v>2663.4090000000001</v>
      </c>
      <c r="AW55" s="17">
        <v>9981.41</v>
      </c>
      <c r="AX55" s="17">
        <v>0</v>
      </c>
      <c r="AY55" s="17">
        <v>41.33</v>
      </c>
      <c r="AZ55" s="15"/>
      <c r="BA55" s="16" t="s">
        <v>97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0</v>
      </c>
      <c r="BK55" s="17">
        <v>0</v>
      </c>
      <c r="BL55" s="17">
        <v>0</v>
      </c>
    </row>
    <row r="56" spans="1:64" x14ac:dyDescent="0.3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9" t="s">
        <v>90</v>
      </c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9" t="s">
        <v>91</v>
      </c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9" t="s">
        <v>91</v>
      </c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9" t="s">
        <v>91</v>
      </c>
      <c r="AZ56" s="20" t="s">
        <v>92</v>
      </c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</row>
    <row r="57" spans="1:64" x14ac:dyDescent="0.3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20" t="s">
        <v>93</v>
      </c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</row>
    <row r="58" spans="1:64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1" t="s">
        <v>94</v>
      </c>
      <c r="BA58" s="21"/>
      <c r="BB58" s="20"/>
      <c r="BC58" s="20"/>
      <c r="BD58" s="20"/>
      <c r="BE58" s="20"/>
      <c r="BF58" s="20"/>
      <c r="BG58" s="20"/>
      <c r="BH58" s="20"/>
      <c r="BI58" s="21"/>
      <c r="BJ58" s="21"/>
      <c r="BK58" s="21"/>
      <c r="BL58" s="21"/>
    </row>
  </sheetData>
  <mergeCells count="5">
    <mergeCell ref="A2:A3"/>
    <mergeCell ref="N2:N3"/>
    <mergeCell ref="AA2:AA3"/>
    <mergeCell ref="AM2:AM3"/>
    <mergeCell ref="AZ2:AZ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40B7DB-1A03-4E6B-8FE5-5BF0BD88C4EB}">
  <dimension ref="A1:BL58"/>
  <sheetViews>
    <sheetView topLeftCell="AA33" workbookViewId="0">
      <selection activeCell="AI1" sqref="AA1:AI55"/>
    </sheetView>
  </sheetViews>
  <sheetFormatPr baseColWidth="10" defaultRowHeight="14.4" x14ac:dyDescent="0.3"/>
  <sheetData>
    <row r="1" spans="1:64" ht="20.399999999999999" x14ac:dyDescent="0.3">
      <c r="A1" s="23" t="s">
        <v>3</v>
      </c>
      <c r="B1" s="23" t="s">
        <v>4</v>
      </c>
      <c r="C1" s="23" t="s">
        <v>5</v>
      </c>
      <c r="D1" s="23" t="s">
        <v>6</v>
      </c>
      <c r="E1" s="23" t="s">
        <v>7</v>
      </c>
      <c r="F1" s="23" t="s">
        <v>8</v>
      </c>
      <c r="G1" s="23" t="s">
        <v>9</v>
      </c>
      <c r="H1" s="23" t="s">
        <v>10</v>
      </c>
      <c r="I1" s="23" t="s">
        <v>102</v>
      </c>
      <c r="J1" s="23" t="s">
        <v>103</v>
      </c>
      <c r="K1" s="23" t="s">
        <v>13</v>
      </c>
      <c r="L1" s="23" t="s">
        <v>14</v>
      </c>
      <c r="M1" s="23" t="s">
        <v>15</v>
      </c>
      <c r="N1" s="23" t="s">
        <v>3</v>
      </c>
      <c r="O1" s="23" t="s">
        <v>4</v>
      </c>
      <c r="P1" s="23" t="s">
        <v>16</v>
      </c>
      <c r="Q1" s="23" t="s">
        <v>17</v>
      </c>
      <c r="R1" s="23" t="s">
        <v>18</v>
      </c>
      <c r="S1" s="23" t="s">
        <v>104</v>
      </c>
      <c r="T1" s="23" t="s">
        <v>20</v>
      </c>
      <c r="U1" s="23" t="s">
        <v>21</v>
      </c>
      <c r="V1" s="23" t="s">
        <v>22</v>
      </c>
      <c r="W1" s="23" t="s">
        <v>23</v>
      </c>
      <c r="X1" s="23" t="s">
        <v>24</v>
      </c>
      <c r="Y1" s="23" t="s">
        <v>25</v>
      </c>
      <c r="Z1" s="23" t="s">
        <v>26</v>
      </c>
      <c r="AA1" s="23" t="s">
        <v>3</v>
      </c>
      <c r="AB1" s="23" t="s">
        <v>4</v>
      </c>
      <c r="AC1" s="23" t="s">
        <v>27</v>
      </c>
      <c r="AD1" s="23" t="s">
        <v>28</v>
      </c>
      <c r="AE1" s="23" t="s">
        <v>29</v>
      </c>
      <c r="AF1" s="23" t="s">
        <v>30</v>
      </c>
      <c r="AG1" s="23" t="s">
        <v>31</v>
      </c>
      <c r="AH1" s="23" t="s">
        <v>32</v>
      </c>
      <c r="AI1" s="23" t="s">
        <v>33</v>
      </c>
      <c r="AJ1" s="23" t="s">
        <v>34</v>
      </c>
      <c r="AK1" s="23" t="s">
        <v>35</v>
      </c>
      <c r="AL1" s="23" t="s">
        <v>36</v>
      </c>
      <c r="AM1" s="23" t="s">
        <v>3</v>
      </c>
      <c r="AN1" s="23" t="s">
        <v>4</v>
      </c>
      <c r="AO1" s="23" t="s">
        <v>37</v>
      </c>
      <c r="AP1" s="23" t="s">
        <v>38</v>
      </c>
      <c r="AQ1" s="23" t="s">
        <v>39</v>
      </c>
      <c r="AR1" s="23" t="s">
        <v>40</v>
      </c>
      <c r="AS1" s="23" t="s">
        <v>41</v>
      </c>
      <c r="AT1" s="23" t="s">
        <v>42</v>
      </c>
      <c r="AU1" s="23" t="s">
        <v>43</v>
      </c>
      <c r="AV1" s="23" t="s">
        <v>44</v>
      </c>
      <c r="AW1" s="23" t="s">
        <v>45</v>
      </c>
      <c r="AX1" s="23" t="s">
        <v>46</v>
      </c>
      <c r="AY1" s="23" t="s">
        <v>47</v>
      </c>
      <c r="AZ1" s="23" t="s">
        <v>3</v>
      </c>
      <c r="BA1" s="23" t="s">
        <v>4</v>
      </c>
      <c r="BB1" s="23" t="s">
        <v>48</v>
      </c>
      <c r="BC1" s="23" t="s">
        <v>105</v>
      </c>
      <c r="BD1" s="23" t="s">
        <v>106</v>
      </c>
      <c r="BE1" s="23" t="s">
        <v>51</v>
      </c>
      <c r="BF1" s="23" t="s">
        <v>52</v>
      </c>
      <c r="BG1" s="23" t="s">
        <v>107</v>
      </c>
      <c r="BH1" s="23" t="s">
        <v>54</v>
      </c>
      <c r="BI1" s="23" t="s">
        <v>55</v>
      </c>
      <c r="BJ1" s="23" t="s">
        <v>56</v>
      </c>
      <c r="BK1" s="23" t="s">
        <v>57</v>
      </c>
      <c r="BL1" s="23" t="s">
        <v>58</v>
      </c>
    </row>
    <row r="2" spans="1:64" x14ac:dyDescent="0.3">
      <c r="A2" s="195" t="s">
        <v>59</v>
      </c>
      <c r="B2" s="7" t="s">
        <v>96</v>
      </c>
      <c r="C2" s="8">
        <v>48006.475999999995</v>
      </c>
      <c r="D2" s="8">
        <v>577194.35499999986</v>
      </c>
      <c r="E2" s="8">
        <v>209353.95</v>
      </c>
      <c r="F2" s="8">
        <v>1995404.2559999996</v>
      </c>
      <c r="G2" s="8">
        <v>98277.053</v>
      </c>
      <c r="H2" s="8">
        <v>73203.483999999982</v>
      </c>
      <c r="I2" s="8">
        <v>177237.22000000003</v>
      </c>
      <c r="J2" s="8">
        <v>42433.36</v>
      </c>
      <c r="K2" s="8">
        <v>26768.852999999999</v>
      </c>
      <c r="L2" s="8">
        <v>4831</v>
      </c>
      <c r="M2" s="8">
        <v>19888.100000000002</v>
      </c>
      <c r="N2" s="195" t="s">
        <v>59</v>
      </c>
      <c r="O2" s="7" t="s">
        <v>96</v>
      </c>
      <c r="P2" s="8">
        <v>94448.285000000018</v>
      </c>
      <c r="Q2" s="8">
        <v>104153.06900000002</v>
      </c>
      <c r="R2" s="8">
        <v>82832.671000000002</v>
      </c>
      <c r="S2" s="8">
        <v>90655.142000000007</v>
      </c>
      <c r="T2" s="8">
        <v>17002.839</v>
      </c>
      <c r="U2" s="8">
        <v>245337.31800000003</v>
      </c>
      <c r="V2" s="8">
        <v>277562.16499999998</v>
      </c>
      <c r="W2" s="8">
        <v>393114.353</v>
      </c>
      <c r="X2" s="8">
        <v>1163015.1950000001</v>
      </c>
      <c r="Y2" s="8">
        <v>279633.49699999997</v>
      </c>
      <c r="Z2" s="8">
        <v>87003.848000000013</v>
      </c>
      <c r="AA2" s="195" t="s">
        <v>59</v>
      </c>
      <c r="AB2" s="7" t="s">
        <v>96</v>
      </c>
      <c r="AC2" s="8">
        <v>280962.897</v>
      </c>
      <c r="AD2" s="8">
        <v>26012.754000000001</v>
      </c>
      <c r="AE2" s="8">
        <v>180494.31700000001</v>
      </c>
      <c r="AF2" s="8">
        <v>232292.11300000004</v>
      </c>
      <c r="AG2" s="8">
        <v>253410.76000000007</v>
      </c>
      <c r="AH2" s="8">
        <v>37655.676999999996</v>
      </c>
      <c r="AI2" s="8">
        <v>342556.22899999999</v>
      </c>
      <c r="AJ2" s="8">
        <v>90599.42300000001</v>
      </c>
      <c r="AK2" s="8">
        <v>27202.627000000004</v>
      </c>
      <c r="AL2" s="8">
        <v>75266.833000000013</v>
      </c>
      <c r="AM2" s="195" t="s">
        <v>59</v>
      </c>
      <c r="AN2" s="7" t="s">
        <v>96</v>
      </c>
      <c r="AO2" s="8">
        <v>175508.01</v>
      </c>
      <c r="AP2" s="8">
        <v>430031.47400000005</v>
      </c>
      <c r="AQ2" s="8">
        <v>3897717.0630000001</v>
      </c>
      <c r="AR2" s="8">
        <v>622799.11</v>
      </c>
      <c r="AS2" s="8">
        <v>145877.37900000002</v>
      </c>
      <c r="AT2" s="8">
        <v>83302.477999999988</v>
      </c>
      <c r="AU2" s="8">
        <v>158627.86799999999</v>
      </c>
      <c r="AV2" s="8">
        <v>257049.92999999996</v>
      </c>
      <c r="AW2" s="8">
        <v>79122.70600000002</v>
      </c>
      <c r="AX2" s="8">
        <v>13055.22</v>
      </c>
      <c r="AY2" s="8">
        <v>41568.785000000003</v>
      </c>
      <c r="AZ2" s="195" t="s">
        <v>59</v>
      </c>
      <c r="BA2" s="7" t="s">
        <v>96</v>
      </c>
      <c r="BB2" s="8">
        <v>371.06</v>
      </c>
      <c r="BC2" s="8">
        <v>54808.991999999998</v>
      </c>
      <c r="BD2" s="8">
        <v>19440.733999999997</v>
      </c>
      <c r="BE2" s="8">
        <v>4777772.5650000004</v>
      </c>
      <c r="BF2" s="8">
        <v>4196618.165</v>
      </c>
      <c r="BG2" s="8">
        <v>916874.62199999997</v>
      </c>
      <c r="BH2" s="8">
        <v>397289.91599999997</v>
      </c>
      <c r="BI2" s="8">
        <v>2447056.1240000003</v>
      </c>
      <c r="BJ2" s="8">
        <v>44386.897000000004</v>
      </c>
      <c r="BK2" s="8">
        <v>8076.4459999999999</v>
      </c>
      <c r="BL2" s="8">
        <v>20678.88</v>
      </c>
    </row>
    <row r="3" spans="1:64" x14ac:dyDescent="0.3">
      <c r="A3" s="197"/>
      <c r="B3" s="9" t="s">
        <v>97</v>
      </c>
      <c r="C3" s="10">
        <v>48608.460999999996</v>
      </c>
      <c r="D3" s="10">
        <v>572095.98899999994</v>
      </c>
      <c r="E3" s="10">
        <v>219671.21400000001</v>
      </c>
      <c r="F3" s="10">
        <v>2320371.5879999995</v>
      </c>
      <c r="G3" s="10">
        <v>97447.831999999995</v>
      </c>
      <c r="H3" s="10">
        <v>87614.197</v>
      </c>
      <c r="I3" s="10">
        <v>188995.68899999998</v>
      </c>
      <c r="J3" s="10">
        <v>15692</v>
      </c>
      <c r="K3" s="10">
        <v>24841.227000000003</v>
      </c>
      <c r="L3" s="10">
        <v>1150</v>
      </c>
      <c r="M3" s="10">
        <v>14560.29</v>
      </c>
      <c r="N3" s="196"/>
      <c r="O3" s="9" t="s">
        <v>97</v>
      </c>
      <c r="P3" s="10">
        <v>98176.204999999987</v>
      </c>
      <c r="Q3" s="10">
        <v>99823.954000000012</v>
      </c>
      <c r="R3" s="10">
        <v>81012.27399999999</v>
      </c>
      <c r="S3" s="10">
        <v>89784.113000000027</v>
      </c>
      <c r="T3" s="10">
        <v>16490.798999999999</v>
      </c>
      <c r="U3" s="10">
        <v>248652.64600000001</v>
      </c>
      <c r="V3" s="10">
        <v>277582.89199999999</v>
      </c>
      <c r="W3" s="10">
        <v>426373.76200000005</v>
      </c>
      <c r="X3" s="10">
        <v>1142366.7339999997</v>
      </c>
      <c r="Y3" s="10">
        <v>239589.23700000002</v>
      </c>
      <c r="Z3" s="10">
        <v>85096.248000000007</v>
      </c>
      <c r="AA3" s="196"/>
      <c r="AB3" s="9" t="s">
        <v>97</v>
      </c>
      <c r="AC3" s="10">
        <v>284810.77799999993</v>
      </c>
      <c r="AD3" s="10">
        <v>29905.963000000003</v>
      </c>
      <c r="AE3" s="10">
        <v>175565.29700000002</v>
      </c>
      <c r="AF3" s="10">
        <v>233156.97200000004</v>
      </c>
      <c r="AG3" s="10">
        <v>263220.64200000005</v>
      </c>
      <c r="AH3" s="10">
        <v>36680.127999999997</v>
      </c>
      <c r="AI3" s="10">
        <v>355647.59299999999</v>
      </c>
      <c r="AJ3" s="10">
        <v>81415.776000000013</v>
      </c>
      <c r="AK3" s="10">
        <v>24206.750999999997</v>
      </c>
      <c r="AL3" s="10">
        <v>63895.733999999997</v>
      </c>
      <c r="AM3" s="196"/>
      <c r="AN3" s="9" t="s">
        <v>97</v>
      </c>
      <c r="AO3" s="10">
        <v>154399.76</v>
      </c>
      <c r="AP3" s="10">
        <v>481115.44999999995</v>
      </c>
      <c r="AQ3" s="10">
        <v>4085088.4310000003</v>
      </c>
      <c r="AR3" s="10">
        <v>634183.01199999987</v>
      </c>
      <c r="AS3" s="10">
        <v>124451.236</v>
      </c>
      <c r="AT3" s="10">
        <v>85797.989999999991</v>
      </c>
      <c r="AU3" s="10">
        <v>155029.46999999997</v>
      </c>
      <c r="AV3" s="10">
        <v>234830.07799999998</v>
      </c>
      <c r="AW3" s="10">
        <v>87516.138000000006</v>
      </c>
      <c r="AX3" s="10">
        <v>18543.150000000001</v>
      </c>
      <c r="AY3" s="10">
        <v>40406.382000000005</v>
      </c>
      <c r="AZ3" s="196"/>
      <c r="BA3" s="9" t="s">
        <v>97</v>
      </c>
      <c r="BB3" s="10">
        <v>306.84999999999997</v>
      </c>
      <c r="BC3" s="10">
        <v>60217.361000000004</v>
      </c>
      <c r="BD3" s="10">
        <v>20506.743999999999</v>
      </c>
      <c r="BE3" s="10">
        <v>4632164.1769999992</v>
      </c>
      <c r="BF3" s="10">
        <v>4559335.5589999994</v>
      </c>
      <c r="BG3" s="10">
        <v>893714.41</v>
      </c>
      <c r="BH3" s="10">
        <v>407942.73100000003</v>
      </c>
      <c r="BI3" s="10">
        <v>2709031.78</v>
      </c>
      <c r="BJ3" s="10">
        <v>15855.129000000001</v>
      </c>
      <c r="BK3" s="10">
        <v>6858.7489999999998</v>
      </c>
      <c r="BL3" s="10">
        <v>21972.1</v>
      </c>
    </row>
    <row r="4" spans="1:64" x14ac:dyDescent="0.3">
      <c r="A4" s="11" t="s">
        <v>62</v>
      </c>
      <c r="B4" s="12" t="s">
        <v>96</v>
      </c>
      <c r="C4" s="13">
        <v>0</v>
      </c>
      <c r="D4" s="13">
        <v>12618.874</v>
      </c>
      <c r="E4" s="13">
        <v>3707.92</v>
      </c>
      <c r="F4" s="13">
        <v>236976.38500000004</v>
      </c>
      <c r="G4" s="13">
        <v>0</v>
      </c>
      <c r="H4" s="13">
        <v>0</v>
      </c>
      <c r="I4" s="13">
        <v>0</v>
      </c>
      <c r="J4" s="13">
        <v>0</v>
      </c>
      <c r="K4" s="13">
        <v>122.13</v>
      </c>
      <c r="L4" s="13">
        <v>0</v>
      </c>
      <c r="M4" s="13">
        <v>0</v>
      </c>
      <c r="N4" s="11" t="s">
        <v>62</v>
      </c>
      <c r="O4" s="12" t="s">
        <v>96</v>
      </c>
      <c r="P4" s="13">
        <v>417.62999999999994</v>
      </c>
      <c r="Q4" s="13">
        <v>402.84</v>
      </c>
      <c r="R4" s="13">
        <v>705.16</v>
      </c>
      <c r="S4" s="13">
        <v>1720.98</v>
      </c>
      <c r="T4" s="13">
        <v>5.8</v>
      </c>
      <c r="U4" s="13">
        <v>7</v>
      </c>
      <c r="V4" s="13">
        <v>4809.37</v>
      </c>
      <c r="W4" s="13">
        <v>1174.7699999999998</v>
      </c>
      <c r="X4" s="13">
        <v>64856.114000000001</v>
      </c>
      <c r="Y4" s="13">
        <v>1121.5</v>
      </c>
      <c r="Z4" s="13">
        <v>7949.7599999999993</v>
      </c>
      <c r="AA4" s="11" t="s">
        <v>62</v>
      </c>
      <c r="AB4" s="12" t="s">
        <v>96</v>
      </c>
      <c r="AC4" s="13">
        <v>10661.699999999999</v>
      </c>
      <c r="AD4" s="13">
        <v>421.98</v>
      </c>
      <c r="AE4" s="13">
        <v>3449.3</v>
      </c>
      <c r="AF4" s="13">
        <v>3169.59</v>
      </c>
      <c r="AG4" s="13">
        <v>0</v>
      </c>
      <c r="AH4" s="13">
        <v>0</v>
      </c>
      <c r="AI4" s="13">
        <v>0</v>
      </c>
      <c r="AJ4" s="13">
        <v>4.5</v>
      </c>
      <c r="AK4" s="13">
        <v>126.2</v>
      </c>
      <c r="AL4" s="13">
        <v>0</v>
      </c>
      <c r="AM4" s="11" t="s">
        <v>62</v>
      </c>
      <c r="AN4" s="12" t="s">
        <v>96</v>
      </c>
      <c r="AO4" s="13">
        <v>0</v>
      </c>
      <c r="AP4" s="13">
        <v>0</v>
      </c>
      <c r="AQ4" s="13">
        <v>39383.654999999999</v>
      </c>
      <c r="AR4" s="13">
        <v>97278.813999999998</v>
      </c>
      <c r="AS4" s="13">
        <v>106.75</v>
      </c>
      <c r="AT4" s="13">
        <v>262.72000000000003</v>
      </c>
      <c r="AU4" s="13">
        <v>1008.0600000000001</v>
      </c>
      <c r="AV4" s="13">
        <v>25875.397999999997</v>
      </c>
      <c r="AW4" s="13">
        <v>2573.1859999999997</v>
      </c>
      <c r="AX4" s="13">
        <v>0</v>
      </c>
      <c r="AY4" s="13">
        <v>2689.7869999999998</v>
      </c>
      <c r="AZ4" s="11" t="s">
        <v>62</v>
      </c>
      <c r="BA4" s="12" t="s">
        <v>96</v>
      </c>
      <c r="BB4" s="13">
        <v>0</v>
      </c>
      <c r="BC4" s="13">
        <v>62.044999999999995</v>
      </c>
      <c r="BD4" s="13">
        <v>3.3899999999999997</v>
      </c>
      <c r="BE4" s="13">
        <v>0</v>
      </c>
      <c r="BF4" s="13">
        <v>6642.07</v>
      </c>
      <c r="BG4" s="13">
        <v>0</v>
      </c>
      <c r="BH4" s="13">
        <v>0</v>
      </c>
      <c r="BI4" s="13">
        <v>0</v>
      </c>
      <c r="BJ4" s="13">
        <v>0</v>
      </c>
      <c r="BK4" s="13">
        <v>0</v>
      </c>
      <c r="BL4" s="13">
        <v>0</v>
      </c>
    </row>
    <row r="5" spans="1:64" x14ac:dyDescent="0.3">
      <c r="A5" s="11"/>
      <c r="B5" s="12" t="s">
        <v>97</v>
      </c>
      <c r="C5" s="13">
        <v>0</v>
      </c>
      <c r="D5" s="13">
        <v>16393.505000000001</v>
      </c>
      <c r="E5" s="13">
        <v>962.65</v>
      </c>
      <c r="F5" s="13">
        <v>211159.19999999998</v>
      </c>
      <c r="G5" s="13">
        <v>96.160000000000025</v>
      </c>
      <c r="H5" s="13">
        <v>0</v>
      </c>
      <c r="I5" s="13">
        <v>0</v>
      </c>
      <c r="J5" s="13">
        <v>0</v>
      </c>
      <c r="K5" s="13">
        <v>112.35</v>
      </c>
      <c r="L5" s="13">
        <v>0</v>
      </c>
      <c r="M5" s="13">
        <v>0</v>
      </c>
      <c r="N5" s="11"/>
      <c r="O5" s="12" t="s">
        <v>97</v>
      </c>
      <c r="P5" s="13">
        <v>776.85</v>
      </c>
      <c r="Q5" s="13">
        <v>1041.4499999999998</v>
      </c>
      <c r="R5" s="13">
        <v>411.86</v>
      </c>
      <c r="S5" s="13">
        <v>1868.4499999999998</v>
      </c>
      <c r="T5" s="13">
        <v>11.6</v>
      </c>
      <c r="U5" s="13">
        <v>14</v>
      </c>
      <c r="V5" s="13">
        <v>3237</v>
      </c>
      <c r="W5" s="13">
        <v>1368.77</v>
      </c>
      <c r="X5" s="13">
        <v>57416.96100000001</v>
      </c>
      <c r="Y5" s="13">
        <v>1752.1200000000001</v>
      </c>
      <c r="Z5" s="13">
        <v>7331.25</v>
      </c>
      <c r="AA5" s="11"/>
      <c r="AB5" s="12" t="s">
        <v>97</v>
      </c>
      <c r="AC5" s="13">
        <v>10237.9</v>
      </c>
      <c r="AD5" s="13">
        <v>4971.4699999999993</v>
      </c>
      <c r="AE5" s="13">
        <v>8115.5199999999995</v>
      </c>
      <c r="AF5" s="13">
        <v>3346.15</v>
      </c>
      <c r="AG5" s="13">
        <v>0</v>
      </c>
      <c r="AH5" s="13">
        <v>0</v>
      </c>
      <c r="AI5" s="13">
        <v>0</v>
      </c>
      <c r="AJ5" s="13">
        <v>0</v>
      </c>
      <c r="AK5" s="13">
        <v>120.087</v>
      </c>
      <c r="AL5" s="13">
        <v>0</v>
      </c>
      <c r="AM5" s="11"/>
      <c r="AN5" s="12" t="s">
        <v>97</v>
      </c>
      <c r="AO5" s="13">
        <v>0</v>
      </c>
      <c r="AP5" s="13">
        <v>0</v>
      </c>
      <c r="AQ5" s="13">
        <v>19465.488999999998</v>
      </c>
      <c r="AR5" s="13">
        <v>103705.79999999999</v>
      </c>
      <c r="AS5" s="13">
        <v>163.30000000000001</v>
      </c>
      <c r="AT5" s="13">
        <v>145.80000000000001</v>
      </c>
      <c r="AU5" s="13">
        <v>537.74</v>
      </c>
      <c r="AV5" s="13">
        <v>13076.75</v>
      </c>
      <c r="AW5" s="13">
        <v>1967.6849999999999</v>
      </c>
      <c r="AX5" s="13">
        <v>0</v>
      </c>
      <c r="AY5" s="13">
        <v>1659.6800000000003</v>
      </c>
      <c r="AZ5" s="11"/>
      <c r="BA5" s="12" t="s">
        <v>97</v>
      </c>
      <c r="BB5" s="13">
        <v>0</v>
      </c>
      <c r="BC5" s="13">
        <v>17.649999999999999</v>
      </c>
      <c r="BD5" s="13">
        <v>31.204999999999998</v>
      </c>
      <c r="BE5" s="13">
        <v>0</v>
      </c>
      <c r="BF5" s="13">
        <v>8012.5290000000005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</row>
    <row r="6" spans="1:64" x14ac:dyDescent="0.3">
      <c r="A6" s="11" t="s">
        <v>65</v>
      </c>
      <c r="B6" s="12" t="s">
        <v>96</v>
      </c>
      <c r="C6" s="13">
        <v>796</v>
      </c>
      <c r="D6" s="13">
        <v>98363</v>
      </c>
      <c r="E6" s="13">
        <v>4743.3999999999996</v>
      </c>
      <c r="F6" s="13">
        <v>65996</v>
      </c>
      <c r="G6" s="13">
        <v>321</v>
      </c>
      <c r="H6" s="13">
        <v>108.9</v>
      </c>
      <c r="I6" s="13">
        <v>6868</v>
      </c>
      <c r="J6" s="13">
        <v>1560</v>
      </c>
      <c r="K6" s="13">
        <v>275</v>
      </c>
      <c r="L6" s="13">
        <v>0</v>
      </c>
      <c r="M6" s="13">
        <v>0</v>
      </c>
      <c r="N6" s="11" t="s">
        <v>65</v>
      </c>
      <c r="O6" s="12" t="s">
        <v>96</v>
      </c>
      <c r="P6" s="13">
        <v>3582</v>
      </c>
      <c r="Q6" s="13">
        <v>4215</v>
      </c>
      <c r="R6" s="13">
        <v>996.90000000000009</v>
      </c>
      <c r="S6" s="13">
        <v>758</v>
      </c>
      <c r="T6" s="13">
        <v>57</v>
      </c>
      <c r="U6" s="13">
        <v>1945</v>
      </c>
      <c r="V6" s="13">
        <v>42349.2</v>
      </c>
      <c r="W6" s="13">
        <v>15602.199999999999</v>
      </c>
      <c r="X6" s="13">
        <v>764</v>
      </c>
      <c r="Y6" s="13">
        <v>4306</v>
      </c>
      <c r="Z6" s="13">
        <v>88</v>
      </c>
      <c r="AA6" s="11" t="s">
        <v>65</v>
      </c>
      <c r="AB6" s="12" t="s">
        <v>96</v>
      </c>
      <c r="AC6" s="13">
        <v>0</v>
      </c>
      <c r="AD6" s="13">
        <v>23</v>
      </c>
      <c r="AE6" s="13">
        <v>424</v>
      </c>
      <c r="AF6" s="13">
        <v>1522</v>
      </c>
      <c r="AG6" s="13">
        <v>0</v>
      </c>
      <c r="AH6" s="13">
        <v>0</v>
      </c>
      <c r="AI6" s="13">
        <v>2478</v>
      </c>
      <c r="AJ6" s="13">
        <v>2958.1</v>
      </c>
      <c r="AK6" s="13">
        <v>2079</v>
      </c>
      <c r="AL6" s="13">
        <v>1467</v>
      </c>
      <c r="AM6" s="11" t="s">
        <v>65</v>
      </c>
      <c r="AN6" s="12" t="s">
        <v>96</v>
      </c>
      <c r="AO6" s="13">
        <v>0</v>
      </c>
      <c r="AP6" s="13">
        <v>0</v>
      </c>
      <c r="AQ6" s="13">
        <v>87763.199999999997</v>
      </c>
      <c r="AR6" s="13">
        <v>1502</v>
      </c>
      <c r="AS6" s="13">
        <v>10330</v>
      </c>
      <c r="AT6" s="13">
        <v>761.69999999999993</v>
      </c>
      <c r="AU6" s="13">
        <v>2478.7599999999998</v>
      </c>
      <c r="AV6" s="13">
        <v>0</v>
      </c>
      <c r="AW6" s="13">
        <v>0</v>
      </c>
      <c r="AX6" s="13">
        <v>235</v>
      </c>
      <c r="AY6" s="13">
        <v>819.8</v>
      </c>
      <c r="AZ6" s="11" t="s">
        <v>65</v>
      </c>
      <c r="BA6" s="12" t="s">
        <v>96</v>
      </c>
      <c r="BB6" s="13">
        <v>0</v>
      </c>
      <c r="BC6" s="13">
        <v>902</v>
      </c>
      <c r="BD6" s="13">
        <v>223</v>
      </c>
      <c r="BE6" s="13">
        <v>410731.06599999999</v>
      </c>
      <c r="BF6" s="13">
        <v>131125</v>
      </c>
      <c r="BG6" s="13">
        <v>4953</v>
      </c>
      <c r="BH6" s="13">
        <v>0</v>
      </c>
      <c r="BI6" s="13">
        <v>0</v>
      </c>
      <c r="BJ6" s="13">
        <v>2921</v>
      </c>
      <c r="BK6" s="13">
        <v>0</v>
      </c>
      <c r="BL6" s="13">
        <v>212</v>
      </c>
    </row>
    <row r="7" spans="1:64" x14ac:dyDescent="0.3">
      <c r="A7" s="11"/>
      <c r="B7" s="12" t="s">
        <v>97</v>
      </c>
      <c r="C7" s="13">
        <v>982</v>
      </c>
      <c r="D7" s="13">
        <v>67503.5</v>
      </c>
      <c r="E7" s="13">
        <v>5121.54</v>
      </c>
      <c r="F7" s="13">
        <v>73185</v>
      </c>
      <c r="G7" s="13">
        <v>468</v>
      </c>
      <c r="H7" s="13">
        <v>57.400000000000006</v>
      </c>
      <c r="I7" s="13">
        <v>6946</v>
      </c>
      <c r="J7" s="13">
        <v>0</v>
      </c>
      <c r="K7" s="13">
        <v>229.2</v>
      </c>
      <c r="L7" s="13">
        <v>0</v>
      </c>
      <c r="M7" s="13">
        <v>0</v>
      </c>
      <c r="N7" s="11"/>
      <c r="O7" s="12" t="s">
        <v>97</v>
      </c>
      <c r="P7" s="13">
        <v>1966</v>
      </c>
      <c r="Q7" s="13">
        <v>3853</v>
      </c>
      <c r="R7" s="13">
        <v>1315.1999999999998</v>
      </c>
      <c r="S7" s="13">
        <v>914</v>
      </c>
      <c r="T7" s="13">
        <v>87</v>
      </c>
      <c r="U7" s="13">
        <v>2150</v>
      </c>
      <c r="V7" s="13">
        <v>36905.599999999999</v>
      </c>
      <c r="W7" s="13">
        <v>15500.400000000001</v>
      </c>
      <c r="X7" s="13">
        <v>900</v>
      </c>
      <c r="Y7" s="13">
        <v>8129</v>
      </c>
      <c r="Z7" s="13">
        <v>95</v>
      </c>
      <c r="AA7" s="11"/>
      <c r="AB7" s="12" t="s">
        <v>97</v>
      </c>
      <c r="AC7" s="13">
        <v>0</v>
      </c>
      <c r="AD7" s="13">
        <v>28</v>
      </c>
      <c r="AE7" s="13">
        <v>446</v>
      </c>
      <c r="AF7" s="13">
        <v>1674</v>
      </c>
      <c r="AG7" s="13">
        <v>0</v>
      </c>
      <c r="AH7" s="13">
        <v>0</v>
      </c>
      <c r="AI7" s="13">
        <v>2059</v>
      </c>
      <c r="AJ7" s="13">
        <v>3172.15</v>
      </c>
      <c r="AK7" s="13">
        <v>2476</v>
      </c>
      <c r="AL7" s="13">
        <v>1538</v>
      </c>
      <c r="AM7" s="11"/>
      <c r="AN7" s="12" t="s">
        <v>97</v>
      </c>
      <c r="AO7" s="13">
        <v>0</v>
      </c>
      <c r="AP7" s="13">
        <v>0</v>
      </c>
      <c r="AQ7" s="13">
        <v>93994.150000000009</v>
      </c>
      <c r="AR7" s="13">
        <v>1660</v>
      </c>
      <c r="AS7" s="13">
        <v>8612</v>
      </c>
      <c r="AT7" s="13">
        <v>694.8</v>
      </c>
      <c r="AU7" s="13">
        <v>1860.3500000000001</v>
      </c>
      <c r="AV7" s="13">
        <v>0</v>
      </c>
      <c r="AW7" s="13">
        <v>0</v>
      </c>
      <c r="AX7" s="13">
        <v>977</v>
      </c>
      <c r="AY7" s="13">
        <v>601.25</v>
      </c>
      <c r="AZ7" s="11"/>
      <c r="BA7" s="12" t="s">
        <v>97</v>
      </c>
      <c r="BB7" s="13">
        <v>82</v>
      </c>
      <c r="BC7" s="13">
        <v>721.5</v>
      </c>
      <c r="BD7" s="13">
        <v>410.2</v>
      </c>
      <c r="BE7" s="13">
        <v>540507.06099999999</v>
      </c>
      <c r="BF7" s="13">
        <v>130370</v>
      </c>
      <c r="BG7" s="13">
        <v>7005</v>
      </c>
      <c r="BH7" s="13">
        <v>0</v>
      </c>
      <c r="BI7" s="13">
        <v>0</v>
      </c>
      <c r="BJ7" s="13">
        <v>2362</v>
      </c>
      <c r="BK7" s="13">
        <v>0</v>
      </c>
      <c r="BL7" s="13">
        <v>976</v>
      </c>
    </row>
    <row r="8" spans="1:64" x14ac:dyDescent="0.3">
      <c r="A8" s="11" t="s">
        <v>98</v>
      </c>
      <c r="B8" s="12" t="s">
        <v>96</v>
      </c>
      <c r="C8" s="13">
        <v>3932.9300000000003</v>
      </c>
      <c r="D8" s="13">
        <v>3554.0299999999997</v>
      </c>
      <c r="E8" s="13">
        <v>38189.549999999996</v>
      </c>
      <c r="F8" s="13">
        <v>0</v>
      </c>
      <c r="G8" s="13">
        <v>7296.1</v>
      </c>
      <c r="H8" s="13">
        <v>5657.68</v>
      </c>
      <c r="I8" s="13">
        <v>0</v>
      </c>
      <c r="J8" s="13">
        <v>0</v>
      </c>
      <c r="K8" s="13">
        <v>44.5</v>
      </c>
      <c r="L8" s="13">
        <v>0</v>
      </c>
      <c r="M8" s="13">
        <v>0</v>
      </c>
      <c r="N8" s="11" t="s">
        <v>98</v>
      </c>
      <c r="O8" s="12" t="s">
        <v>96</v>
      </c>
      <c r="P8" s="13">
        <v>971.69</v>
      </c>
      <c r="Q8" s="13">
        <v>3081.1</v>
      </c>
      <c r="R8" s="13">
        <v>3354.58</v>
      </c>
      <c r="S8" s="13">
        <v>1627.9289999999999</v>
      </c>
      <c r="T8" s="13">
        <v>284</v>
      </c>
      <c r="U8" s="13">
        <v>809.29899999999998</v>
      </c>
      <c r="V8" s="13">
        <v>16708.13</v>
      </c>
      <c r="W8" s="13">
        <v>3638.7200000000003</v>
      </c>
      <c r="X8" s="13">
        <v>247.07999999999998</v>
      </c>
      <c r="Y8" s="13">
        <v>192.36</v>
      </c>
      <c r="Z8" s="13">
        <v>192.69</v>
      </c>
      <c r="AA8" s="11" t="s">
        <v>98</v>
      </c>
      <c r="AB8" s="12" t="s">
        <v>96</v>
      </c>
      <c r="AC8" s="13">
        <v>0</v>
      </c>
      <c r="AD8" s="13">
        <v>74.3</v>
      </c>
      <c r="AE8" s="13">
        <v>183.03900000000002</v>
      </c>
      <c r="AF8" s="13">
        <v>216.369</v>
      </c>
      <c r="AG8" s="13">
        <v>0</v>
      </c>
      <c r="AH8" s="13">
        <v>0</v>
      </c>
      <c r="AI8" s="13">
        <v>0</v>
      </c>
      <c r="AJ8" s="13">
        <v>764.62</v>
      </c>
      <c r="AK8" s="13">
        <v>742.86</v>
      </c>
      <c r="AL8" s="13">
        <v>6072.2190000000001</v>
      </c>
      <c r="AM8" s="11" t="s">
        <v>98</v>
      </c>
      <c r="AN8" s="12" t="s">
        <v>96</v>
      </c>
      <c r="AO8" s="13">
        <v>0</v>
      </c>
      <c r="AP8" s="13">
        <v>0</v>
      </c>
      <c r="AQ8" s="13">
        <v>287822.34999999998</v>
      </c>
      <c r="AR8" s="13">
        <v>440</v>
      </c>
      <c r="AS8" s="13">
        <v>1079.8</v>
      </c>
      <c r="AT8" s="13">
        <v>7411.93</v>
      </c>
      <c r="AU8" s="13">
        <v>16300.2</v>
      </c>
      <c r="AV8" s="13">
        <v>0</v>
      </c>
      <c r="AW8" s="13">
        <v>0</v>
      </c>
      <c r="AX8" s="13">
        <v>0</v>
      </c>
      <c r="AY8" s="13">
        <v>7464.7089999999989</v>
      </c>
      <c r="AZ8" s="11" t="s">
        <v>98</v>
      </c>
      <c r="BA8" s="12" t="s">
        <v>96</v>
      </c>
      <c r="BB8" s="13">
        <v>9</v>
      </c>
      <c r="BC8" s="13">
        <v>6255.1500000000005</v>
      </c>
      <c r="BD8" s="13">
        <v>1925.325</v>
      </c>
      <c r="BE8" s="13">
        <v>0</v>
      </c>
      <c r="BF8" s="13">
        <v>73623.45</v>
      </c>
      <c r="BG8" s="13">
        <v>0</v>
      </c>
      <c r="BH8" s="13">
        <v>6231.4999999999991</v>
      </c>
      <c r="BI8" s="13">
        <v>12478.69</v>
      </c>
      <c r="BJ8" s="13">
        <v>0</v>
      </c>
      <c r="BK8" s="13">
        <v>17.45</v>
      </c>
      <c r="BL8" s="13">
        <v>0</v>
      </c>
    </row>
    <row r="9" spans="1:64" x14ac:dyDescent="0.3">
      <c r="A9" s="11"/>
      <c r="B9" s="12" t="s">
        <v>97</v>
      </c>
      <c r="C9" s="13">
        <v>5390.79</v>
      </c>
      <c r="D9" s="13">
        <v>3018.59</v>
      </c>
      <c r="E9" s="13">
        <v>42737.399999999994</v>
      </c>
      <c r="F9" s="13">
        <v>0</v>
      </c>
      <c r="G9" s="13">
        <v>6149.66</v>
      </c>
      <c r="H9" s="13">
        <v>10487.5</v>
      </c>
      <c r="I9" s="13">
        <v>0</v>
      </c>
      <c r="J9" s="13">
        <v>0</v>
      </c>
      <c r="K9" s="13">
        <v>36</v>
      </c>
      <c r="L9" s="13">
        <v>0</v>
      </c>
      <c r="M9" s="13">
        <v>0</v>
      </c>
      <c r="N9" s="11"/>
      <c r="O9" s="12" t="s">
        <v>97</v>
      </c>
      <c r="P9" s="13">
        <v>1101.5</v>
      </c>
      <c r="Q9" s="13">
        <v>3238</v>
      </c>
      <c r="R9" s="13">
        <v>2860.0199999999995</v>
      </c>
      <c r="S9" s="13">
        <v>2347.2000000000003</v>
      </c>
      <c r="T9" s="13">
        <v>400.76</v>
      </c>
      <c r="U9" s="13">
        <v>1021.3</v>
      </c>
      <c r="V9" s="13">
        <v>15313.8</v>
      </c>
      <c r="W9" s="13">
        <v>2637.2999999999997</v>
      </c>
      <c r="X9" s="13">
        <v>214</v>
      </c>
      <c r="Y9" s="13">
        <v>290.89999999999998</v>
      </c>
      <c r="Z9" s="13">
        <v>186.20000000000005</v>
      </c>
      <c r="AA9" s="11"/>
      <c r="AB9" s="12" t="s">
        <v>97</v>
      </c>
      <c r="AC9" s="13">
        <v>0</v>
      </c>
      <c r="AD9" s="13">
        <v>77.599999999999994</v>
      </c>
      <c r="AE9" s="13">
        <v>147.14999999999998</v>
      </c>
      <c r="AF9" s="13">
        <v>153.1</v>
      </c>
      <c r="AG9" s="13">
        <v>0</v>
      </c>
      <c r="AH9" s="13">
        <v>0</v>
      </c>
      <c r="AI9" s="13">
        <v>0</v>
      </c>
      <c r="AJ9" s="13">
        <v>759.85</v>
      </c>
      <c r="AK9" s="13">
        <v>937.46</v>
      </c>
      <c r="AL9" s="13">
        <v>5893.33</v>
      </c>
      <c r="AM9" s="11"/>
      <c r="AN9" s="12" t="s">
        <v>97</v>
      </c>
      <c r="AO9" s="13">
        <v>0</v>
      </c>
      <c r="AP9" s="13">
        <v>0</v>
      </c>
      <c r="AQ9" s="13">
        <v>307245.39999999997</v>
      </c>
      <c r="AR9" s="13">
        <v>315</v>
      </c>
      <c r="AS9" s="13">
        <v>727</v>
      </c>
      <c r="AT9" s="13">
        <v>11708.65</v>
      </c>
      <c r="AU9" s="13">
        <v>22773.5</v>
      </c>
      <c r="AV9" s="13">
        <v>0</v>
      </c>
      <c r="AW9" s="13">
        <v>0</v>
      </c>
      <c r="AX9" s="13">
        <v>0</v>
      </c>
      <c r="AY9" s="13">
        <v>6393.25</v>
      </c>
      <c r="AZ9" s="11"/>
      <c r="BA9" s="12" t="s">
        <v>97</v>
      </c>
      <c r="BB9" s="13">
        <v>13</v>
      </c>
      <c r="BC9" s="13">
        <v>6876.1299999999992</v>
      </c>
      <c r="BD9" s="13">
        <v>1642.66</v>
      </c>
      <c r="BE9" s="13">
        <v>0</v>
      </c>
      <c r="BF9" s="13">
        <v>106678.69900000001</v>
      </c>
      <c r="BG9" s="13">
        <v>0</v>
      </c>
      <c r="BH9" s="13">
        <v>6536.5</v>
      </c>
      <c r="BI9" s="13">
        <v>9571</v>
      </c>
      <c r="BJ9" s="13">
        <v>0</v>
      </c>
      <c r="BK9" s="13">
        <v>174</v>
      </c>
      <c r="BL9" s="13">
        <v>0</v>
      </c>
    </row>
    <row r="10" spans="1:64" x14ac:dyDescent="0.3">
      <c r="A10" s="11" t="s">
        <v>67</v>
      </c>
      <c r="B10" s="12" t="s">
        <v>96</v>
      </c>
      <c r="C10" s="13">
        <v>88.516999999999996</v>
      </c>
      <c r="D10" s="13">
        <v>147.43</v>
      </c>
      <c r="E10" s="13">
        <v>7048.951</v>
      </c>
      <c r="F10" s="13">
        <v>272027.00999999995</v>
      </c>
      <c r="G10" s="13">
        <v>453.43900000000002</v>
      </c>
      <c r="H10" s="13">
        <v>2273.2349999999997</v>
      </c>
      <c r="I10" s="13">
        <v>0</v>
      </c>
      <c r="J10" s="13">
        <v>23179.25</v>
      </c>
      <c r="K10" s="13">
        <v>2402.6930000000002</v>
      </c>
      <c r="L10" s="13">
        <v>0</v>
      </c>
      <c r="M10" s="13">
        <v>0</v>
      </c>
      <c r="N10" s="11" t="s">
        <v>67</v>
      </c>
      <c r="O10" s="12" t="s">
        <v>96</v>
      </c>
      <c r="P10" s="13">
        <v>15548.106</v>
      </c>
      <c r="Q10" s="13">
        <v>28513.778999999999</v>
      </c>
      <c r="R10" s="13">
        <v>6764.7249999999985</v>
      </c>
      <c r="S10" s="13">
        <v>42442.097999999998</v>
      </c>
      <c r="T10" s="13">
        <v>5271.6790000000001</v>
      </c>
      <c r="U10" s="13">
        <v>145428.489</v>
      </c>
      <c r="V10" s="13">
        <v>1312.3589999999999</v>
      </c>
      <c r="W10" s="13">
        <v>12811.706</v>
      </c>
      <c r="X10" s="13">
        <v>0</v>
      </c>
      <c r="Y10" s="13">
        <v>153.75800000000001</v>
      </c>
      <c r="Z10" s="13">
        <v>30.049999999999997</v>
      </c>
      <c r="AA10" s="11" t="s">
        <v>67</v>
      </c>
      <c r="AB10" s="12" t="s">
        <v>96</v>
      </c>
      <c r="AC10" s="13">
        <v>0</v>
      </c>
      <c r="AD10" s="13">
        <v>0</v>
      </c>
      <c r="AE10" s="13">
        <v>48.980000000000004</v>
      </c>
      <c r="AF10" s="13">
        <v>132.81</v>
      </c>
      <c r="AG10" s="13">
        <v>3550</v>
      </c>
      <c r="AH10" s="13">
        <v>0</v>
      </c>
      <c r="AI10" s="13">
        <v>14297.398999999999</v>
      </c>
      <c r="AJ10" s="13">
        <v>1007.1720000000001</v>
      </c>
      <c r="AK10" s="13">
        <v>747.15899999999999</v>
      </c>
      <c r="AL10" s="13">
        <v>4388.018</v>
      </c>
      <c r="AM10" s="11" t="s">
        <v>67</v>
      </c>
      <c r="AN10" s="12" t="s">
        <v>96</v>
      </c>
      <c r="AO10" s="13">
        <v>36078.199999999997</v>
      </c>
      <c r="AP10" s="13">
        <v>0</v>
      </c>
      <c r="AQ10" s="13">
        <v>82286.617999999988</v>
      </c>
      <c r="AR10" s="13">
        <v>173.97</v>
      </c>
      <c r="AS10" s="13">
        <v>731.99400000000003</v>
      </c>
      <c r="AT10" s="13">
        <v>74.123000000000005</v>
      </c>
      <c r="AU10" s="13">
        <v>98.64</v>
      </c>
      <c r="AV10" s="13">
        <v>0</v>
      </c>
      <c r="AW10" s="13">
        <v>0</v>
      </c>
      <c r="AX10" s="13">
        <v>4619.45</v>
      </c>
      <c r="AY10" s="13">
        <v>357.99</v>
      </c>
      <c r="AZ10" s="11" t="s">
        <v>67</v>
      </c>
      <c r="BA10" s="12" t="s">
        <v>96</v>
      </c>
      <c r="BB10" s="13">
        <v>0</v>
      </c>
      <c r="BC10" s="13">
        <v>617.67900000000009</v>
      </c>
      <c r="BD10" s="13">
        <v>7.2</v>
      </c>
      <c r="BE10" s="13">
        <v>30952.808999999997</v>
      </c>
      <c r="BF10" s="13">
        <v>1325379.7560000001</v>
      </c>
      <c r="BG10" s="13">
        <v>421000.92300000001</v>
      </c>
      <c r="BH10" s="13">
        <v>4146.7459999999992</v>
      </c>
      <c r="BI10" s="13">
        <v>3636.9740000000002</v>
      </c>
      <c r="BJ10" s="13">
        <v>1735.41</v>
      </c>
      <c r="BK10" s="13">
        <v>1351.02</v>
      </c>
      <c r="BL10" s="13">
        <v>0.57999999999999996</v>
      </c>
    </row>
    <row r="11" spans="1:64" x14ac:dyDescent="0.3">
      <c r="A11" s="11"/>
      <c r="B11" s="12" t="s">
        <v>97</v>
      </c>
      <c r="C11" s="13">
        <v>102.518</v>
      </c>
      <c r="D11" s="13">
        <v>78.719000000000008</v>
      </c>
      <c r="E11" s="13">
        <v>7108.0990000000002</v>
      </c>
      <c r="F11" s="13">
        <v>284336.14199999999</v>
      </c>
      <c r="G11" s="13">
        <v>457.55900000000003</v>
      </c>
      <c r="H11" s="13">
        <v>1984.3390000000004</v>
      </c>
      <c r="I11" s="13">
        <v>0</v>
      </c>
      <c r="J11" s="13">
        <v>8234</v>
      </c>
      <c r="K11" s="13">
        <v>1529</v>
      </c>
      <c r="L11" s="13">
        <v>0</v>
      </c>
      <c r="M11" s="13">
        <v>0</v>
      </c>
      <c r="N11" s="11"/>
      <c r="O11" s="12" t="s">
        <v>97</v>
      </c>
      <c r="P11" s="13">
        <v>16375.305</v>
      </c>
      <c r="Q11" s="13">
        <v>23793.225999999999</v>
      </c>
      <c r="R11" s="13">
        <v>7831.4660000000003</v>
      </c>
      <c r="S11" s="13">
        <v>42404.755000000005</v>
      </c>
      <c r="T11" s="13">
        <v>4522.549</v>
      </c>
      <c r="U11" s="13">
        <v>144460.79600000003</v>
      </c>
      <c r="V11" s="13">
        <v>803.07799999999997</v>
      </c>
      <c r="W11" s="13">
        <v>11588.768</v>
      </c>
      <c r="X11" s="13">
        <v>0</v>
      </c>
      <c r="Y11" s="13">
        <v>154.08000000000001</v>
      </c>
      <c r="Z11" s="13">
        <v>30.64</v>
      </c>
      <c r="AA11" s="11"/>
      <c r="AB11" s="12" t="s">
        <v>97</v>
      </c>
      <c r="AC11" s="13">
        <v>0</v>
      </c>
      <c r="AD11" s="13">
        <v>0</v>
      </c>
      <c r="AE11" s="13">
        <v>29.32</v>
      </c>
      <c r="AF11" s="13">
        <v>128.69999999999999</v>
      </c>
      <c r="AG11" s="13">
        <v>3299</v>
      </c>
      <c r="AH11" s="13">
        <v>0</v>
      </c>
      <c r="AI11" s="13">
        <v>13655.272999999999</v>
      </c>
      <c r="AJ11" s="13">
        <v>856.21899999999994</v>
      </c>
      <c r="AK11" s="13">
        <v>718.1389999999999</v>
      </c>
      <c r="AL11" s="13">
        <v>2951.6480000000001</v>
      </c>
      <c r="AM11" s="11"/>
      <c r="AN11" s="12" t="s">
        <v>97</v>
      </c>
      <c r="AO11" s="13">
        <v>31434.300000000007</v>
      </c>
      <c r="AP11" s="13">
        <v>0</v>
      </c>
      <c r="AQ11" s="13">
        <v>108270.60999999999</v>
      </c>
      <c r="AR11" s="13">
        <v>138.65</v>
      </c>
      <c r="AS11" s="13">
        <v>432.41399999999999</v>
      </c>
      <c r="AT11" s="13">
        <v>41.2</v>
      </c>
      <c r="AU11" s="13">
        <v>78.177999999999997</v>
      </c>
      <c r="AV11" s="13">
        <v>0</v>
      </c>
      <c r="AW11" s="13">
        <v>0</v>
      </c>
      <c r="AX11" s="13">
        <v>5736.5599999999995</v>
      </c>
      <c r="AY11" s="13">
        <v>284.24</v>
      </c>
      <c r="AZ11" s="11"/>
      <c r="BA11" s="12" t="s">
        <v>97</v>
      </c>
      <c r="BB11" s="13">
        <v>0</v>
      </c>
      <c r="BC11" s="13">
        <v>640.96300000000008</v>
      </c>
      <c r="BD11" s="13">
        <v>4.58</v>
      </c>
      <c r="BE11" s="13">
        <v>25199.111000000001</v>
      </c>
      <c r="BF11" s="13">
        <v>1333034.5919999999</v>
      </c>
      <c r="BG11" s="13">
        <v>463612.82099999994</v>
      </c>
      <c r="BH11" s="13">
        <v>4845.7610000000004</v>
      </c>
      <c r="BI11" s="13">
        <v>4599.7109999999993</v>
      </c>
      <c r="BJ11" s="13">
        <v>392.36</v>
      </c>
      <c r="BK11" s="13">
        <v>921.29</v>
      </c>
      <c r="BL11" s="13">
        <v>0</v>
      </c>
    </row>
    <row r="12" spans="1:64" x14ac:dyDescent="0.3">
      <c r="A12" s="11" t="s">
        <v>68</v>
      </c>
      <c r="B12" s="12" t="s">
        <v>96</v>
      </c>
      <c r="C12" s="13">
        <v>9020</v>
      </c>
      <c r="D12" s="13">
        <v>2394</v>
      </c>
      <c r="E12" s="13">
        <v>19644</v>
      </c>
      <c r="F12" s="13">
        <v>64</v>
      </c>
      <c r="G12" s="13">
        <v>11837</v>
      </c>
      <c r="H12" s="13">
        <v>15218</v>
      </c>
      <c r="I12" s="13">
        <v>0</v>
      </c>
      <c r="J12" s="13">
        <v>0</v>
      </c>
      <c r="K12" s="13">
        <v>63</v>
      </c>
      <c r="L12" s="13">
        <v>0</v>
      </c>
      <c r="M12" s="13">
        <v>0</v>
      </c>
      <c r="N12" s="11" t="s">
        <v>68</v>
      </c>
      <c r="O12" s="12" t="s">
        <v>96</v>
      </c>
      <c r="P12" s="13">
        <v>1014</v>
      </c>
      <c r="Q12" s="13">
        <v>532</v>
      </c>
      <c r="R12" s="13">
        <v>4153</v>
      </c>
      <c r="S12" s="13">
        <v>1533</v>
      </c>
      <c r="T12" s="13">
        <v>1210</v>
      </c>
      <c r="U12" s="13">
        <v>3360</v>
      </c>
      <c r="V12" s="13">
        <v>9067</v>
      </c>
      <c r="W12" s="13">
        <v>10433</v>
      </c>
      <c r="X12" s="13">
        <v>851</v>
      </c>
      <c r="Y12" s="13">
        <v>222</v>
      </c>
      <c r="Z12" s="13">
        <v>345</v>
      </c>
      <c r="AA12" s="11" t="s">
        <v>68</v>
      </c>
      <c r="AB12" s="12" t="s">
        <v>96</v>
      </c>
      <c r="AC12" s="13">
        <v>126</v>
      </c>
      <c r="AD12" s="13">
        <v>121</v>
      </c>
      <c r="AE12" s="13">
        <v>530</v>
      </c>
      <c r="AF12" s="13">
        <v>1673</v>
      </c>
      <c r="AG12" s="13">
        <v>336</v>
      </c>
      <c r="AH12" s="13">
        <v>199</v>
      </c>
      <c r="AI12" s="13">
        <v>71</v>
      </c>
      <c r="AJ12" s="13">
        <v>826</v>
      </c>
      <c r="AK12" s="13">
        <v>5135</v>
      </c>
      <c r="AL12" s="13">
        <v>25562</v>
      </c>
      <c r="AM12" s="11" t="s">
        <v>68</v>
      </c>
      <c r="AN12" s="12" t="s">
        <v>96</v>
      </c>
      <c r="AO12" s="13">
        <v>0</v>
      </c>
      <c r="AP12" s="13">
        <v>0</v>
      </c>
      <c r="AQ12" s="13">
        <v>356910</v>
      </c>
      <c r="AR12" s="13">
        <v>2374</v>
      </c>
      <c r="AS12" s="13">
        <v>367</v>
      </c>
      <c r="AT12" s="13">
        <v>8260</v>
      </c>
      <c r="AU12" s="13">
        <v>15039</v>
      </c>
      <c r="AV12" s="13">
        <v>1960</v>
      </c>
      <c r="AW12" s="13">
        <v>4364</v>
      </c>
      <c r="AX12" s="13">
        <v>0</v>
      </c>
      <c r="AY12" s="13">
        <v>2134</v>
      </c>
      <c r="AZ12" s="11" t="s">
        <v>68</v>
      </c>
      <c r="BA12" s="12" t="s">
        <v>96</v>
      </c>
      <c r="BB12" s="13">
        <v>55</v>
      </c>
      <c r="BC12" s="13">
        <v>7545</v>
      </c>
      <c r="BD12" s="13">
        <v>5143</v>
      </c>
      <c r="BE12" s="13">
        <v>0</v>
      </c>
      <c r="BF12" s="13">
        <v>121092</v>
      </c>
      <c r="BG12" s="13">
        <v>0</v>
      </c>
      <c r="BH12" s="13">
        <v>1361</v>
      </c>
      <c r="BI12" s="13">
        <v>114484</v>
      </c>
      <c r="BJ12" s="13">
        <v>0</v>
      </c>
      <c r="BK12" s="13">
        <v>20</v>
      </c>
      <c r="BL12" s="13">
        <v>0</v>
      </c>
    </row>
    <row r="13" spans="1:64" x14ac:dyDescent="0.3">
      <c r="A13" s="11"/>
      <c r="B13" s="12" t="s">
        <v>97</v>
      </c>
      <c r="C13" s="13">
        <v>9203</v>
      </c>
      <c r="D13" s="13">
        <v>1988</v>
      </c>
      <c r="E13" s="13">
        <v>21799</v>
      </c>
      <c r="F13" s="13">
        <v>56</v>
      </c>
      <c r="G13" s="13">
        <v>13019</v>
      </c>
      <c r="H13" s="13">
        <v>22857</v>
      </c>
      <c r="I13" s="13">
        <v>0</v>
      </c>
      <c r="J13" s="13">
        <v>0</v>
      </c>
      <c r="K13" s="13">
        <v>65</v>
      </c>
      <c r="L13" s="13">
        <v>0</v>
      </c>
      <c r="M13" s="13">
        <v>0</v>
      </c>
      <c r="N13" s="11"/>
      <c r="O13" s="12" t="s">
        <v>97</v>
      </c>
      <c r="P13" s="13">
        <v>522</v>
      </c>
      <c r="Q13" s="13">
        <v>507</v>
      </c>
      <c r="R13" s="13">
        <v>4682</v>
      </c>
      <c r="S13" s="13">
        <v>737</v>
      </c>
      <c r="T13" s="13">
        <v>1468</v>
      </c>
      <c r="U13" s="13">
        <v>3367</v>
      </c>
      <c r="V13" s="13">
        <v>10402</v>
      </c>
      <c r="W13" s="13">
        <v>10812</v>
      </c>
      <c r="X13" s="13">
        <v>411</v>
      </c>
      <c r="Y13" s="13">
        <v>227</v>
      </c>
      <c r="Z13" s="13">
        <v>278</v>
      </c>
      <c r="AA13" s="11"/>
      <c r="AB13" s="12" t="s">
        <v>97</v>
      </c>
      <c r="AC13" s="13">
        <v>77</v>
      </c>
      <c r="AD13" s="13">
        <v>118</v>
      </c>
      <c r="AE13" s="13">
        <v>434</v>
      </c>
      <c r="AF13" s="13">
        <v>1578</v>
      </c>
      <c r="AG13" s="13">
        <v>418</v>
      </c>
      <c r="AH13" s="13">
        <v>197</v>
      </c>
      <c r="AI13" s="13">
        <v>52</v>
      </c>
      <c r="AJ13" s="13">
        <v>814</v>
      </c>
      <c r="AK13" s="13">
        <v>4605</v>
      </c>
      <c r="AL13" s="13">
        <v>23026</v>
      </c>
      <c r="AM13" s="11"/>
      <c r="AN13" s="12" t="s">
        <v>97</v>
      </c>
      <c r="AO13" s="13">
        <v>0</v>
      </c>
      <c r="AP13" s="13">
        <v>0</v>
      </c>
      <c r="AQ13" s="13">
        <v>424843</v>
      </c>
      <c r="AR13" s="13">
        <v>2926</v>
      </c>
      <c r="AS13" s="13">
        <v>382</v>
      </c>
      <c r="AT13" s="13">
        <v>8761</v>
      </c>
      <c r="AU13" s="13">
        <v>14384</v>
      </c>
      <c r="AV13" s="13">
        <v>1852</v>
      </c>
      <c r="AW13" s="13">
        <v>3533</v>
      </c>
      <c r="AX13" s="13">
        <v>0</v>
      </c>
      <c r="AY13" s="13">
        <v>1954</v>
      </c>
      <c r="AZ13" s="11"/>
      <c r="BA13" s="12" t="s">
        <v>97</v>
      </c>
      <c r="BB13" s="13">
        <v>11</v>
      </c>
      <c r="BC13" s="13">
        <v>8760</v>
      </c>
      <c r="BD13" s="13">
        <v>5565</v>
      </c>
      <c r="BE13" s="13">
        <v>0</v>
      </c>
      <c r="BF13" s="13">
        <v>117391</v>
      </c>
      <c r="BG13" s="13">
        <v>0</v>
      </c>
      <c r="BH13" s="13">
        <v>155</v>
      </c>
      <c r="BI13" s="13">
        <v>124740</v>
      </c>
      <c r="BJ13" s="13">
        <v>0</v>
      </c>
      <c r="BK13" s="13">
        <v>21</v>
      </c>
      <c r="BL13" s="13">
        <v>0</v>
      </c>
    </row>
    <row r="14" spans="1:64" x14ac:dyDescent="0.3">
      <c r="A14" s="11" t="s">
        <v>69</v>
      </c>
      <c r="B14" s="12" t="s">
        <v>96</v>
      </c>
      <c r="C14" s="13">
        <v>3716.06</v>
      </c>
      <c r="D14" s="13">
        <v>41489.599999999999</v>
      </c>
      <c r="E14" s="13">
        <v>22883.784</v>
      </c>
      <c r="F14" s="13">
        <v>85743.396999999997</v>
      </c>
      <c r="G14" s="13">
        <v>2422.9700000000003</v>
      </c>
      <c r="H14" s="13">
        <v>636.73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1" t="s">
        <v>69</v>
      </c>
      <c r="O14" s="12" t="s">
        <v>96</v>
      </c>
      <c r="P14" s="13">
        <v>539.61899999999991</v>
      </c>
      <c r="Q14" s="13">
        <v>12091.203000000001</v>
      </c>
      <c r="R14" s="13">
        <v>9798.1680000000015</v>
      </c>
      <c r="S14" s="13">
        <v>2121.9790000000003</v>
      </c>
      <c r="T14" s="13">
        <v>2651.9100000000003</v>
      </c>
      <c r="U14" s="13">
        <v>637.5</v>
      </c>
      <c r="V14" s="13">
        <v>21536.089</v>
      </c>
      <c r="W14" s="13">
        <v>2147.8530000000001</v>
      </c>
      <c r="X14" s="13">
        <v>20226.838</v>
      </c>
      <c r="Y14" s="13">
        <v>10767.794000000002</v>
      </c>
      <c r="Z14" s="13">
        <v>1528.2240000000002</v>
      </c>
      <c r="AA14" s="11" t="s">
        <v>69</v>
      </c>
      <c r="AB14" s="12" t="s">
        <v>96</v>
      </c>
      <c r="AC14" s="13">
        <v>2550.7089999999998</v>
      </c>
      <c r="AD14" s="13">
        <v>2400.6309999999999</v>
      </c>
      <c r="AE14" s="13">
        <v>356.59500000000003</v>
      </c>
      <c r="AF14" s="13">
        <v>2943.6289999999999</v>
      </c>
      <c r="AG14" s="13">
        <v>0</v>
      </c>
      <c r="AH14" s="13">
        <v>0</v>
      </c>
      <c r="AI14" s="13">
        <v>196</v>
      </c>
      <c r="AJ14" s="13">
        <v>312</v>
      </c>
      <c r="AK14" s="13">
        <v>0</v>
      </c>
      <c r="AL14" s="13">
        <v>402.4</v>
      </c>
      <c r="AM14" s="11" t="s">
        <v>69</v>
      </c>
      <c r="AN14" s="12" t="s">
        <v>96</v>
      </c>
      <c r="AO14" s="13">
        <v>0</v>
      </c>
      <c r="AP14" s="13">
        <v>0</v>
      </c>
      <c r="AQ14" s="13">
        <v>227655.95</v>
      </c>
      <c r="AR14" s="13">
        <v>32061.020000000004</v>
      </c>
      <c r="AS14" s="13">
        <v>3560.1000000000004</v>
      </c>
      <c r="AT14" s="13">
        <v>5369.7999999999993</v>
      </c>
      <c r="AU14" s="13">
        <v>11417.509999999998</v>
      </c>
      <c r="AV14" s="13">
        <v>36090.721999999994</v>
      </c>
      <c r="AW14" s="13">
        <v>726.13499999999999</v>
      </c>
      <c r="AX14" s="13">
        <v>0</v>
      </c>
      <c r="AY14" s="13">
        <v>9499.0790000000015</v>
      </c>
      <c r="AZ14" s="11" t="s">
        <v>69</v>
      </c>
      <c r="BA14" s="12" t="s">
        <v>96</v>
      </c>
      <c r="BB14" s="13">
        <v>0</v>
      </c>
      <c r="BC14" s="13">
        <v>3174.6459999999997</v>
      </c>
      <c r="BD14" s="13">
        <v>846.95900000000006</v>
      </c>
      <c r="BE14" s="13">
        <v>0</v>
      </c>
      <c r="BF14" s="13">
        <v>84114.49500000001</v>
      </c>
      <c r="BG14" s="13">
        <v>828</v>
      </c>
      <c r="BH14" s="13">
        <v>0</v>
      </c>
      <c r="BI14" s="13">
        <v>6653</v>
      </c>
      <c r="BJ14" s="13">
        <v>0</v>
      </c>
      <c r="BK14" s="13">
        <v>0</v>
      </c>
      <c r="BL14" s="13">
        <v>0</v>
      </c>
    </row>
    <row r="15" spans="1:64" x14ac:dyDescent="0.3">
      <c r="A15" s="11"/>
      <c r="B15" s="12" t="s">
        <v>97</v>
      </c>
      <c r="C15" s="13">
        <v>3359.2200000000003</v>
      </c>
      <c r="D15" s="13">
        <v>33457.527999999998</v>
      </c>
      <c r="E15" s="13">
        <v>20780.976000000002</v>
      </c>
      <c r="F15" s="13">
        <v>81864.267999999996</v>
      </c>
      <c r="G15" s="13">
        <v>2184.6760000000004</v>
      </c>
      <c r="H15" s="13">
        <v>348.70800000000003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1"/>
      <c r="O15" s="12" t="s">
        <v>97</v>
      </c>
      <c r="P15" s="13">
        <v>812.47</v>
      </c>
      <c r="Q15" s="13">
        <v>10348.778</v>
      </c>
      <c r="R15" s="13">
        <v>8897.9510000000009</v>
      </c>
      <c r="S15" s="13">
        <v>1683.77</v>
      </c>
      <c r="T15" s="13">
        <v>2701.5</v>
      </c>
      <c r="U15" s="13">
        <v>945.44</v>
      </c>
      <c r="V15" s="13">
        <v>23414.528000000002</v>
      </c>
      <c r="W15" s="13">
        <v>3176.0929999999998</v>
      </c>
      <c r="X15" s="13">
        <v>20114.128999999997</v>
      </c>
      <c r="Y15" s="13">
        <v>1953.9200000000003</v>
      </c>
      <c r="Z15" s="13">
        <v>1551.2560000000001</v>
      </c>
      <c r="AA15" s="11"/>
      <c r="AB15" s="12" t="s">
        <v>97</v>
      </c>
      <c r="AC15" s="13">
        <v>2594.2010000000005</v>
      </c>
      <c r="AD15" s="13">
        <v>1727.575</v>
      </c>
      <c r="AE15" s="13">
        <v>367.59699999999998</v>
      </c>
      <c r="AF15" s="13">
        <v>3011</v>
      </c>
      <c r="AG15" s="13">
        <v>0</v>
      </c>
      <c r="AH15" s="13">
        <v>0</v>
      </c>
      <c r="AI15" s="13">
        <v>256</v>
      </c>
      <c r="AJ15" s="13">
        <v>324</v>
      </c>
      <c r="AK15" s="13">
        <v>0</v>
      </c>
      <c r="AL15" s="13">
        <v>160.5</v>
      </c>
      <c r="AM15" s="11"/>
      <c r="AN15" s="12" t="s">
        <v>97</v>
      </c>
      <c r="AO15" s="13">
        <v>0</v>
      </c>
      <c r="AP15" s="13">
        <v>0</v>
      </c>
      <c r="AQ15" s="13">
        <v>259428.71600000001</v>
      </c>
      <c r="AR15" s="13">
        <v>25690.627</v>
      </c>
      <c r="AS15" s="13">
        <v>2718.1400000000003</v>
      </c>
      <c r="AT15" s="13">
        <v>4100.4979999999996</v>
      </c>
      <c r="AU15" s="13">
        <v>10555.422999999999</v>
      </c>
      <c r="AV15" s="13">
        <v>36978.861999999994</v>
      </c>
      <c r="AW15" s="13">
        <v>991.36</v>
      </c>
      <c r="AX15" s="13">
        <v>72</v>
      </c>
      <c r="AY15" s="13">
        <v>7959.7000000000007</v>
      </c>
      <c r="AZ15" s="11"/>
      <c r="BA15" s="12" t="s">
        <v>97</v>
      </c>
      <c r="BB15" s="13">
        <v>0</v>
      </c>
      <c r="BC15" s="13">
        <v>2512.9750000000004</v>
      </c>
      <c r="BD15" s="13">
        <v>798.53</v>
      </c>
      <c r="BE15" s="13">
        <v>0</v>
      </c>
      <c r="BF15" s="13">
        <v>90081.223000000013</v>
      </c>
      <c r="BG15" s="13">
        <v>1183.26</v>
      </c>
      <c r="BH15" s="13">
        <v>0</v>
      </c>
      <c r="BI15" s="13">
        <v>11438.3</v>
      </c>
      <c r="BJ15" s="13">
        <v>0</v>
      </c>
      <c r="BK15" s="13">
        <v>0</v>
      </c>
      <c r="BL15" s="13">
        <v>0</v>
      </c>
    </row>
    <row r="16" spans="1:64" x14ac:dyDescent="0.3">
      <c r="A16" s="11" t="s">
        <v>70</v>
      </c>
      <c r="B16" s="12" t="s">
        <v>96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1" t="s">
        <v>70</v>
      </c>
      <c r="O16" s="12" t="s">
        <v>96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1" t="s">
        <v>70</v>
      </c>
      <c r="AB16" s="12" t="s">
        <v>96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1" t="s">
        <v>70</v>
      </c>
      <c r="AN16" s="12" t="s">
        <v>96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1" t="s">
        <v>70</v>
      </c>
      <c r="BA16" s="12" t="s">
        <v>96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</row>
    <row r="17" spans="1:64" x14ac:dyDescent="0.3">
      <c r="A17" s="11"/>
      <c r="B17" s="12" t="s">
        <v>97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1"/>
      <c r="O17" s="12" t="s">
        <v>97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1"/>
      <c r="AB17" s="12" t="s">
        <v>97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1"/>
      <c r="AN17" s="12" t="s">
        <v>97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1"/>
      <c r="BA17" s="12" t="s">
        <v>97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</row>
    <row r="18" spans="1:64" x14ac:dyDescent="0.3">
      <c r="A18" s="11" t="s">
        <v>71</v>
      </c>
      <c r="B18" s="12" t="s">
        <v>96</v>
      </c>
      <c r="C18" s="13">
        <v>8949.1999999999989</v>
      </c>
      <c r="D18" s="13">
        <v>5365.9639999999999</v>
      </c>
      <c r="E18" s="13">
        <v>49057.120000000003</v>
      </c>
      <c r="F18" s="13">
        <v>1846.82</v>
      </c>
      <c r="G18" s="13">
        <v>14689.05</v>
      </c>
      <c r="H18" s="13">
        <v>4175.8999999999996</v>
      </c>
      <c r="I18" s="13">
        <v>0</v>
      </c>
      <c r="J18" s="13">
        <v>11990</v>
      </c>
      <c r="K18" s="13">
        <v>0</v>
      </c>
      <c r="L18" s="13">
        <v>0</v>
      </c>
      <c r="M18" s="13">
        <v>0</v>
      </c>
      <c r="N18" s="11" t="s">
        <v>71</v>
      </c>
      <c r="O18" s="12" t="s">
        <v>96</v>
      </c>
      <c r="P18" s="13">
        <v>589.25</v>
      </c>
      <c r="Q18" s="13">
        <v>2340</v>
      </c>
      <c r="R18" s="13">
        <v>3005.8</v>
      </c>
      <c r="S18" s="13">
        <v>5682</v>
      </c>
      <c r="T18" s="13">
        <v>0</v>
      </c>
      <c r="U18" s="13">
        <v>3944.5</v>
      </c>
      <c r="V18" s="13">
        <v>35165.5</v>
      </c>
      <c r="W18" s="13">
        <v>4568.6900000000005</v>
      </c>
      <c r="X18" s="13">
        <v>16589.778000000002</v>
      </c>
      <c r="Y18" s="13">
        <v>160.834</v>
      </c>
      <c r="Z18" s="13">
        <v>3437.7309999999998</v>
      </c>
      <c r="AA18" s="11" t="s">
        <v>71</v>
      </c>
      <c r="AB18" s="12" t="s">
        <v>96</v>
      </c>
      <c r="AC18" s="13">
        <v>2293.933</v>
      </c>
      <c r="AD18" s="13">
        <v>699.46</v>
      </c>
      <c r="AE18" s="13">
        <v>944.61599999999999</v>
      </c>
      <c r="AF18" s="13">
        <v>8262.9390000000003</v>
      </c>
      <c r="AG18" s="13">
        <v>809.74899999999991</v>
      </c>
      <c r="AH18" s="13">
        <v>0</v>
      </c>
      <c r="AI18" s="13">
        <v>0</v>
      </c>
      <c r="AJ18" s="13">
        <v>597</v>
      </c>
      <c r="AK18" s="13">
        <v>1945.5</v>
      </c>
      <c r="AL18" s="13">
        <v>13205</v>
      </c>
      <c r="AM18" s="11" t="s">
        <v>71</v>
      </c>
      <c r="AN18" s="12" t="s">
        <v>96</v>
      </c>
      <c r="AO18" s="13">
        <v>0</v>
      </c>
      <c r="AP18" s="13">
        <v>0</v>
      </c>
      <c r="AQ18" s="13">
        <v>428563.24</v>
      </c>
      <c r="AR18" s="13">
        <v>21784.263999999996</v>
      </c>
      <c r="AS18" s="13">
        <v>351.54</v>
      </c>
      <c r="AT18" s="13">
        <v>11638.5</v>
      </c>
      <c r="AU18" s="13">
        <v>28028</v>
      </c>
      <c r="AV18" s="13">
        <v>21997.307000000001</v>
      </c>
      <c r="AW18" s="13">
        <v>7516.2309999999998</v>
      </c>
      <c r="AX18" s="13">
        <v>0</v>
      </c>
      <c r="AY18" s="13">
        <v>2747.63</v>
      </c>
      <c r="AZ18" s="11" t="s">
        <v>71</v>
      </c>
      <c r="BA18" s="12" t="s">
        <v>96</v>
      </c>
      <c r="BB18" s="13">
        <v>0</v>
      </c>
      <c r="BC18" s="13">
        <v>11563.2</v>
      </c>
      <c r="BD18" s="13">
        <v>2723.2999999999997</v>
      </c>
      <c r="BE18" s="13">
        <v>0</v>
      </c>
      <c r="BF18" s="13">
        <v>100288.83899999999</v>
      </c>
      <c r="BG18" s="13">
        <v>0</v>
      </c>
      <c r="BH18" s="13">
        <v>16130</v>
      </c>
      <c r="BI18" s="13">
        <v>254644.6</v>
      </c>
      <c r="BJ18" s="13">
        <v>0</v>
      </c>
      <c r="BK18" s="13">
        <v>0</v>
      </c>
      <c r="BL18" s="13">
        <v>0</v>
      </c>
    </row>
    <row r="19" spans="1:64" x14ac:dyDescent="0.3">
      <c r="A19" s="11"/>
      <c r="B19" s="12" t="s">
        <v>97</v>
      </c>
      <c r="C19" s="13">
        <v>9147.5000000000018</v>
      </c>
      <c r="D19" s="13">
        <v>6189.3590000000004</v>
      </c>
      <c r="E19" s="13">
        <v>48720.1</v>
      </c>
      <c r="F19" s="13">
        <v>2028.8</v>
      </c>
      <c r="G19" s="13">
        <v>15776.15</v>
      </c>
      <c r="H19" s="13">
        <v>6355.7</v>
      </c>
      <c r="I19" s="13">
        <v>0</v>
      </c>
      <c r="J19" s="13">
        <v>3642</v>
      </c>
      <c r="K19" s="13">
        <v>0</v>
      </c>
      <c r="L19" s="13">
        <v>0</v>
      </c>
      <c r="M19" s="13">
        <v>0</v>
      </c>
      <c r="N19" s="11"/>
      <c r="O19" s="12" t="s">
        <v>97</v>
      </c>
      <c r="P19" s="13">
        <v>428</v>
      </c>
      <c r="Q19" s="13">
        <v>2642</v>
      </c>
      <c r="R19" s="13">
        <v>1508.7</v>
      </c>
      <c r="S19" s="13">
        <v>5795</v>
      </c>
      <c r="T19" s="13">
        <v>0</v>
      </c>
      <c r="U19" s="13">
        <v>3753.5</v>
      </c>
      <c r="V19" s="13">
        <v>32226</v>
      </c>
      <c r="W19" s="13">
        <v>8627.3000000000011</v>
      </c>
      <c r="X19" s="13">
        <v>15234.4</v>
      </c>
      <c r="Y19" s="13">
        <v>157.30000000000001</v>
      </c>
      <c r="Z19" s="13">
        <v>3023.7</v>
      </c>
      <c r="AA19" s="11"/>
      <c r="AB19" s="12" t="s">
        <v>97</v>
      </c>
      <c r="AC19" s="13">
        <v>3228.1</v>
      </c>
      <c r="AD19" s="13">
        <v>836.2</v>
      </c>
      <c r="AE19" s="13">
        <v>949.6</v>
      </c>
      <c r="AF19" s="13">
        <v>11467</v>
      </c>
      <c r="AG19" s="13">
        <v>764.2</v>
      </c>
      <c r="AH19" s="13">
        <v>0</v>
      </c>
      <c r="AI19" s="13">
        <v>0</v>
      </c>
      <c r="AJ19" s="13">
        <v>407</v>
      </c>
      <c r="AK19" s="13">
        <v>1467</v>
      </c>
      <c r="AL19" s="13">
        <v>14110</v>
      </c>
      <c r="AM19" s="11"/>
      <c r="AN19" s="12" t="s">
        <v>97</v>
      </c>
      <c r="AO19" s="13">
        <v>0</v>
      </c>
      <c r="AP19" s="13">
        <v>0</v>
      </c>
      <c r="AQ19" s="13">
        <v>423189</v>
      </c>
      <c r="AR19" s="13">
        <v>23214.2</v>
      </c>
      <c r="AS19" s="13">
        <v>226.35000000000002</v>
      </c>
      <c r="AT19" s="13">
        <v>10437.5</v>
      </c>
      <c r="AU19" s="13">
        <v>27147.5</v>
      </c>
      <c r="AV19" s="13">
        <v>18088.080000000002</v>
      </c>
      <c r="AW19" s="13">
        <v>10373.700000000001</v>
      </c>
      <c r="AX19" s="13">
        <v>0</v>
      </c>
      <c r="AY19" s="13">
        <v>2650.4900000000002</v>
      </c>
      <c r="AZ19" s="11"/>
      <c r="BA19" s="12" t="s">
        <v>97</v>
      </c>
      <c r="BB19" s="13">
        <v>0</v>
      </c>
      <c r="BC19" s="13">
        <v>13168.05</v>
      </c>
      <c r="BD19" s="13">
        <v>2906.8499999999995</v>
      </c>
      <c r="BE19" s="13">
        <v>0</v>
      </c>
      <c r="BF19" s="13">
        <v>83589.315999999992</v>
      </c>
      <c r="BG19" s="13">
        <v>0</v>
      </c>
      <c r="BH19" s="13">
        <v>16205</v>
      </c>
      <c r="BI19" s="13">
        <v>254086</v>
      </c>
      <c r="BJ19" s="13">
        <v>0</v>
      </c>
      <c r="BK19" s="13">
        <v>0</v>
      </c>
      <c r="BL19" s="13">
        <v>0</v>
      </c>
    </row>
    <row r="20" spans="1:64" x14ac:dyDescent="0.3">
      <c r="A20" s="11" t="s">
        <v>72</v>
      </c>
      <c r="B20" s="12" t="s">
        <v>96</v>
      </c>
      <c r="C20" s="13">
        <v>3845.21</v>
      </c>
      <c r="D20" s="13">
        <v>299.5</v>
      </c>
      <c r="E20" s="13">
        <v>22393.269</v>
      </c>
      <c r="F20" s="13">
        <v>0</v>
      </c>
      <c r="G20" s="13">
        <v>15783.3</v>
      </c>
      <c r="H20" s="13">
        <v>1147.0000000000002</v>
      </c>
      <c r="I20" s="13">
        <v>0</v>
      </c>
      <c r="J20" s="13">
        <v>75.010000000000005</v>
      </c>
      <c r="K20" s="13">
        <v>0</v>
      </c>
      <c r="L20" s="13">
        <v>0</v>
      </c>
      <c r="M20" s="13">
        <v>0</v>
      </c>
      <c r="N20" s="11" t="s">
        <v>72</v>
      </c>
      <c r="O20" s="12" t="s">
        <v>96</v>
      </c>
      <c r="P20" s="13">
        <v>309.5</v>
      </c>
      <c r="Q20" s="13">
        <v>2734.2</v>
      </c>
      <c r="R20" s="13">
        <v>19706.499</v>
      </c>
      <c r="S20" s="13">
        <v>214.18900000000002</v>
      </c>
      <c r="T20" s="13">
        <v>402.21</v>
      </c>
      <c r="U20" s="13">
        <v>39.200000000000003</v>
      </c>
      <c r="V20" s="13">
        <v>12402.95</v>
      </c>
      <c r="W20" s="13">
        <v>2179.614</v>
      </c>
      <c r="X20" s="13">
        <v>468.83199999999999</v>
      </c>
      <c r="Y20" s="13">
        <v>165.685</v>
      </c>
      <c r="Z20" s="13">
        <v>413.26299999999998</v>
      </c>
      <c r="AA20" s="11" t="s">
        <v>72</v>
      </c>
      <c r="AB20" s="12" t="s">
        <v>96</v>
      </c>
      <c r="AC20" s="13">
        <v>0</v>
      </c>
      <c r="AD20" s="13">
        <v>25.667999999999999</v>
      </c>
      <c r="AE20" s="13">
        <v>130.04599999999999</v>
      </c>
      <c r="AF20" s="13">
        <v>330.46900000000005</v>
      </c>
      <c r="AG20" s="13">
        <v>0</v>
      </c>
      <c r="AH20" s="13">
        <v>0</v>
      </c>
      <c r="AI20" s="13">
        <v>0</v>
      </c>
      <c r="AJ20" s="13">
        <v>208.82900000000001</v>
      </c>
      <c r="AK20" s="13">
        <v>299.90500000000003</v>
      </c>
      <c r="AL20" s="13">
        <v>8175.9870000000001</v>
      </c>
      <c r="AM20" s="11" t="s">
        <v>72</v>
      </c>
      <c r="AN20" s="12" t="s">
        <v>96</v>
      </c>
      <c r="AO20" s="13">
        <v>0</v>
      </c>
      <c r="AP20" s="13">
        <v>0</v>
      </c>
      <c r="AQ20" s="13">
        <v>253289.87900000002</v>
      </c>
      <c r="AR20" s="13">
        <v>0</v>
      </c>
      <c r="AS20" s="13">
        <v>48.4</v>
      </c>
      <c r="AT20" s="13">
        <v>2134.42</v>
      </c>
      <c r="AU20" s="13">
        <v>15019.06</v>
      </c>
      <c r="AV20" s="13">
        <v>11.929</v>
      </c>
      <c r="AW20" s="13">
        <v>0</v>
      </c>
      <c r="AX20" s="13">
        <v>0</v>
      </c>
      <c r="AY20" s="13">
        <v>6100.9699999999993</v>
      </c>
      <c r="AZ20" s="11" t="s">
        <v>72</v>
      </c>
      <c r="BA20" s="12" t="s">
        <v>96</v>
      </c>
      <c r="BB20" s="13">
        <v>0</v>
      </c>
      <c r="BC20" s="13">
        <v>5900.9000000000005</v>
      </c>
      <c r="BD20" s="13">
        <v>3582.5500000000011</v>
      </c>
      <c r="BE20" s="13">
        <v>0</v>
      </c>
      <c r="BF20" s="13">
        <v>116156.052</v>
      </c>
      <c r="BG20" s="13">
        <v>0</v>
      </c>
      <c r="BH20" s="13">
        <v>0</v>
      </c>
      <c r="BI20" s="13">
        <v>13834.300000000001</v>
      </c>
      <c r="BJ20" s="13">
        <v>0</v>
      </c>
      <c r="BK20" s="13">
        <v>0</v>
      </c>
      <c r="BL20" s="13">
        <v>0</v>
      </c>
    </row>
    <row r="21" spans="1:64" x14ac:dyDescent="0.3">
      <c r="A21" s="11"/>
      <c r="B21" s="12" t="s">
        <v>97</v>
      </c>
      <c r="C21" s="13">
        <v>4022.2500000000009</v>
      </c>
      <c r="D21" s="13">
        <v>292.5</v>
      </c>
      <c r="E21" s="13">
        <v>27308.9</v>
      </c>
      <c r="F21" s="13">
        <v>0</v>
      </c>
      <c r="G21" s="13">
        <v>13287.049999999996</v>
      </c>
      <c r="H21" s="13">
        <v>1690.0500000000004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1"/>
      <c r="O21" s="12" t="s">
        <v>97</v>
      </c>
      <c r="P21" s="13">
        <v>53.9</v>
      </c>
      <c r="Q21" s="13">
        <v>2130.4500000000003</v>
      </c>
      <c r="R21" s="13">
        <v>17990.850000000002</v>
      </c>
      <c r="S21" s="13">
        <v>233</v>
      </c>
      <c r="T21" s="13">
        <v>463.80000000000007</v>
      </c>
      <c r="U21" s="13">
        <v>56.5</v>
      </c>
      <c r="V21" s="13">
        <v>7340.3999999999987</v>
      </c>
      <c r="W21" s="13">
        <v>7848.05</v>
      </c>
      <c r="X21" s="13">
        <v>622.1</v>
      </c>
      <c r="Y21" s="13">
        <v>136.69999999999999</v>
      </c>
      <c r="Z21" s="13">
        <v>335.7</v>
      </c>
      <c r="AA21" s="11"/>
      <c r="AB21" s="12" t="s">
        <v>97</v>
      </c>
      <c r="AC21" s="13">
        <v>0</v>
      </c>
      <c r="AD21" s="13">
        <v>52.3</v>
      </c>
      <c r="AE21" s="13">
        <v>227.89999999999998</v>
      </c>
      <c r="AF21" s="13">
        <v>523</v>
      </c>
      <c r="AG21" s="13">
        <v>0</v>
      </c>
      <c r="AH21" s="13">
        <v>0</v>
      </c>
      <c r="AI21" s="13">
        <v>0</v>
      </c>
      <c r="AJ21" s="13">
        <v>370.6</v>
      </c>
      <c r="AK21" s="13">
        <v>286.75</v>
      </c>
      <c r="AL21" s="13">
        <v>7675.2</v>
      </c>
      <c r="AM21" s="11"/>
      <c r="AN21" s="12" t="s">
        <v>97</v>
      </c>
      <c r="AO21" s="13">
        <v>0</v>
      </c>
      <c r="AP21" s="13">
        <v>0</v>
      </c>
      <c r="AQ21" s="13">
        <v>277784.5</v>
      </c>
      <c r="AR21" s="13">
        <v>0</v>
      </c>
      <c r="AS21" s="13">
        <v>56.4</v>
      </c>
      <c r="AT21" s="13">
        <v>2461.65</v>
      </c>
      <c r="AU21" s="13">
        <v>15500.670000000002</v>
      </c>
      <c r="AV21" s="13">
        <v>3.2</v>
      </c>
      <c r="AW21" s="13">
        <v>0</v>
      </c>
      <c r="AX21" s="13">
        <v>0</v>
      </c>
      <c r="AY21" s="13">
        <v>9418.5500000000011</v>
      </c>
      <c r="AZ21" s="11"/>
      <c r="BA21" s="12" t="s">
        <v>97</v>
      </c>
      <c r="BB21" s="13">
        <v>0</v>
      </c>
      <c r="BC21" s="13">
        <v>7700.0500000000011</v>
      </c>
      <c r="BD21" s="13">
        <v>4373.2000000000007</v>
      </c>
      <c r="BE21" s="13">
        <v>0</v>
      </c>
      <c r="BF21" s="13">
        <v>128710.39999999999</v>
      </c>
      <c r="BG21" s="13">
        <v>0</v>
      </c>
      <c r="BH21" s="13">
        <v>0</v>
      </c>
      <c r="BI21" s="13">
        <v>21254.6</v>
      </c>
      <c r="BJ21" s="13">
        <v>0</v>
      </c>
      <c r="BK21" s="13">
        <v>0</v>
      </c>
      <c r="BL21" s="13">
        <v>0</v>
      </c>
    </row>
    <row r="22" spans="1:64" x14ac:dyDescent="0.3">
      <c r="A22" s="11" t="s">
        <v>73</v>
      </c>
      <c r="B22" s="12" t="s">
        <v>96</v>
      </c>
      <c r="C22" s="13">
        <v>5350</v>
      </c>
      <c r="D22" s="13">
        <v>26464.6</v>
      </c>
      <c r="E22" s="13">
        <v>7936.5000000000009</v>
      </c>
      <c r="F22" s="13">
        <v>26163</v>
      </c>
      <c r="G22" s="13">
        <v>3181.0000000000005</v>
      </c>
      <c r="H22" s="13">
        <v>493.99999999999994</v>
      </c>
      <c r="I22" s="13">
        <v>0</v>
      </c>
      <c r="J22" s="13">
        <v>0</v>
      </c>
      <c r="K22" s="13">
        <v>194</v>
      </c>
      <c r="L22" s="13">
        <v>0</v>
      </c>
      <c r="M22" s="13">
        <v>0</v>
      </c>
      <c r="N22" s="11" t="s">
        <v>73</v>
      </c>
      <c r="O22" s="12" t="s">
        <v>96</v>
      </c>
      <c r="P22" s="13">
        <v>571</v>
      </c>
      <c r="Q22" s="13">
        <v>10804</v>
      </c>
      <c r="R22" s="13">
        <v>8407</v>
      </c>
      <c r="S22" s="13">
        <v>1834.5</v>
      </c>
      <c r="T22" s="13">
        <v>135</v>
      </c>
      <c r="U22" s="13">
        <v>906.5</v>
      </c>
      <c r="V22" s="13">
        <v>5439</v>
      </c>
      <c r="W22" s="13">
        <v>1004</v>
      </c>
      <c r="X22" s="13">
        <v>112662</v>
      </c>
      <c r="Y22" s="13">
        <v>236</v>
      </c>
      <c r="Z22" s="13">
        <v>1047.8090000000002</v>
      </c>
      <c r="AA22" s="11" t="s">
        <v>73</v>
      </c>
      <c r="AB22" s="12" t="s">
        <v>96</v>
      </c>
      <c r="AC22" s="13">
        <v>3996</v>
      </c>
      <c r="AD22" s="13">
        <v>1559</v>
      </c>
      <c r="AE22" s="13">
        <v>760</v>
      </c>
      <c r="AF22" s="13">
        <v>3638</v>
      </c>
      <c r="AG22" s="13">
        <v>665</v>
      </c>
      <c r="AH22" s="13">
        <v>0</v>
      </c>
      <c r="AI22" s="13">
        <v>0</v>
      </c>
      <c r="AJ22" s="13">
        <v>86.8</v>
      </c>
      <c r="AK22" s="13">
        <v>1267</v>
      </c>
      <c r="AL22" s="13">
        <v>157</v>
      </c>
      <c r="AM22" s="11" t="s">
        <v>73</v>
      </c>
      <c r="AN22" s="12" t="s">
        <v>96</v>
      </c>
      <c r="AO22" s="13">
        <v>0</v>
      </c>
      <c r="AP22" s="13">
        <v>15750</v>
      </c>
      <c r="AQ22" s="13">
        <v>361228.79999999999</v>
      </c>
      <c r="AR22" s="13">
        <v>28581</v>
      </c>
      <c r="AS22" s="13">
        <v>2477</v>
      </c>
      <c r="AT22" s="13">
        <v>4298.8</v>
      </c>
      <c r="AU22" s="13">
        <v>21674</v>
      </c>
      <c r="AV22" s="13">
        <v>7093.7</v>
      </c>
      <c r="AW22" s="13">
        <v>7002.8</v>
      </c>
      <c r="AX22" s="13">
        <v>0</v>
      </c>
      <c r="AY22" s="13">
        <v>1588</v>
      </c>
      <c r="AZ22" s="11" t="s">
        <v>73</v>
      </c>
      <c r="BA22" s="12" t="s">
        <v>96</v>
      </c>
      <c r="BB22" s="13">
        <v>0</v>
      </c>
      <c r="BC22" s="13">
        <v>1442</v>
      </c>
      <c r="BD22" s="13">
        <v>657</v>
      </c>
      <c r="BE22" s="13">
        <v>0</v>
      </c>
      <c r="BF22" s="13">
        <v>14608</v>
      </c>
      <c r="BG22" s="13">
        <v>4311</v>
      </c>
      <c r="BH22" s="13">
        <v>0</v>
      </c>
      <c r="BI22" s="13">
        <v>16953</v>
      </c>
      <c r="BJ22" s="13">
        <v>0</v>
      </c>
      <c r="BK22" s="13">
        <v>0</v>
      </c>
      <c r="BL22" s="13">
        <v>0</v>
      </c>
    </row>
    <row r="23" spans="1:64" x14ac:dyDescent="0.3">
      <c r="A23" s="11"/>
      <c r="B23" s="12" t="s">
        <v>97</v>
      </c>
      <c r="C23" s="13">
        <v>5308</v>
      </c>
      <c r="D23" s="13">
        <v>26980</v>
      </c>
      <c r="E23" s="13">
        <v>8537</v>
      </c>
      <c r="F23" s="13">
        <v>21853</v>
      </c>
      <c r="G23" s="13">
        <v>3214</v>
      </c>
      <c r="H23" s="13">
        <v>513.5</v>
      </c>
      <c r="I23" s="13">
        <v>0</v>
      </c>
      <c r="J23" s="13">
        <v>0</v>
      </c>
      <c r="K23" s="13">
        <v>183.70000000000002</v>
      </c>
      <c r="L23" s="13">
        <v>0</v>
      </c>
      <c r="M23" s="13">
        <v>0</v>
      </c>
      <c r="N23" s="11"/>
      <c r="O23" s="12" t="s">
        <v>97</v>
      </c>
      <c r="P23" s="13">
        <v>431</v>
      </c>
      <c r="Q23" s="13">
        <v>13657</v>
      </c>
      <c r="R23" s="13">
        <v>8143</v>
      </c>
      <c r="S23" s="13">
        <v>1743</v>
      </c>
      <c r="T23" s="13">
        <v>187</v>
      </c>
      <c r="U23" s="13">
        <v>1034</v>
      </c>
      <c r="V23" s="13">
        <v>6686</v>
      </c>
      <c r="W23" s="13">
        <v>1024</v>
      </c>
      <c r="X23" s="13">
        <v>113759</v>
      </c>
      <c r="Y23" s="13">
        <v>323.8</v>
      </c>
      <c r="Z23" s="13">
        <v>1090.0039999999999</v>
      </c>
      <c r="AA23" s="11"/>
      <c r="AB23" s="12" t="s">
        <v>97</v>
      </c>
      <c r="AC23" s="13">
        <v>4153</v>
      </c>
      <c r="AD23" s="13">
        <v>1271.7</v>
      </c>
      <c r="AE23" s="13">
        <v>777</v>
      </c>
      <c r="AF23" s="13">
        <v>3780</v>
      </c>
      <c r="AG23" s="13">
        <v>837</v>
      </c>
      <c r="AH23" s="13">
        <v>0</v>
      </c>
      <c r="AI23" s="13">
        <v>0</v>
      </c>
      <c r="AJ23" s="13">
        <v>95</v>
      </c>
      <c r="AK23" s="13">
        <v>1316</v>
      </c>
      <c r="AL23" s="13">
        <v>149</v>
      </c>
      <c r="AM23" s="11"/>
      <c r="AN23" s="12" t="s">
        <v>97</v>
      </c>
      <c r="AO23" s="13">
        <v>0</v>
      </c>
      <c r="AP23" s="13">
        <v>17143</v>
      </c>
      <c r="AQ23" s="13">
        <v>366777</v>
      </c>
      <c r="AR23" s="13">
        <v>29013</v>
      </c>
      <c r="AS23" s="13">
        <v>2570</v>
      </c>
      <c r="AT23" s="13">
        <v>4321</v>
      </c>
      <c r="AU23" s="13">
        <v>14929</v>
      </c>
      <c r="AV23" s="13">
        <v>7590</v>
      </c>
      <c r="AW23" s="13">
        <v>7686</v>
      </c>
      <c r="AX23" s="13">
        <v>0</v>
      </c>
      <c r="AY23" s="13">
        <v>1791</v>
      </c>
      <c r="AZ23" s="11"/>
      <c r="BA23" s="12" t="s">
        <v>97</v>
      </c>
      <c r="BB23" s="13">
        <v>0</v>
      </c>
      <c r="BC23" s="13">
        <v>1536</v>
      </c>
      <c r="BD23" s="13">
        <v>690.99900000000002</v>
      </c>
      <c r="BE23" s="13">
        <v>0</v>
      </c>
      <c r="BF23" s="13">
        <v>15782</v>
      </c>
      <c r="BG23" s="13">
        <v>4792</v>
      </c>
      <c r="BH23" s="13">
        <v>0</v>
      </c>
      <c r="BI23" s="13">
        <v>18468</v>
      </c>
      <c r="BJ23" s="13">
        <v>0</v>
      </c>
      <c r="BK23" s="13">
        <v>0</v>
      </c>
      <c r="BL23" s="13">
        <v>0</v>
      </c>
    </row>
    <row r="24" spans="1:64" x14ac:dyDescent="0.3">
      <c r="A24" s="11" t="s">
        <v>74</v>
      </c>
      <c r="B24" s="12" t="s">
        <v>96</v>
      </c>
      <c r="C24" s="13">
        <v>0</v>
      </c>
      <c r="D24" s="13">
        <v>72790.977999999988</v>
      </c>
      <c r="E24" s="13">
        <v>75.900000000000006</v>
      </c>
      <c r="F24" s="13">
        <v>0</v>
      </c>
      <c r="G24" s="13">
        <v>0</v>
      </c>
      <c r="H24" s="13">
        <v>23</v>
      </c>
      <c r="I24" s="13">
        <v>87642.6</v>
      </c>
      <c r="J24" s="13">
        <v>0</v>
      </c>
      <c r="K24" s="13">
        <v>1484.4399999999998</v>
      </c>
      <c r="L24" s="13">
        <v>0</v>
      </c>
      <c r="M24" s="13">
        <v>88.5</v>
      </c>
      <c r="N24" s="11" t="s">
        <v>74</v>
      </c>
      <c r="O24" s="12" t="s">
        <v>96</v>
      </c>
      <c r="P24" s="13">
        <v>48046.16</v>
      </c>
      <c r="Q24" s="13">
        <v>10264.120000000001</v>
      </c>
      <c r="R24" s="13">
        <v>114.69900000000001</v>
      </c>
      <c r="S24" s="13">
        <v>32.4</v>
      </c>
      <c r="T24" s="13">
        <v>0</v>
      </c>
      <c r="U24" s="13">
        <v>43287.64</v>
      </c>
      <c r="V24" s="13">
        <v>115.15</v>
      </c>
      <c r="W24" s="13">
        <v>59722.05</v>
      </c>
      <c r="X24" s="13">
        <v>1479.55</v>
      </c>
      <c r="Y24" s="13">
        <v>7496.8</v>
      </c>
      <c r="Z24" s="13">
        <v>150.80000000000001</v>
      </c>
      <c r="AA24" s="11" t="s">
        <v>74</v>
      </c>
      <c r="AB24" s="12" t="s">
        <v>96</v>
      </c>
      <c r="AC24" s="13">
        <v>0</v>
      </c>
      <c r="AD24" s="13">
        <v>6.5</v>
      </c>
      <c r="AE24" s="13">
        <v>903.53899999999999</v>
      </c>
      <c r="AF24" s="13">
        <v>2999.9</v>
      </c>
      <c r="AG24" s="13">
        <v>95661.2</v>
      </c>
      <c r="AH24" s="13">
        <v>1307.2</v>
      </c>
      <c r="AI24" s="13">
        <v>182633.15000000005</v>
      </c>
      <c r="AJ24" s="13">
        <v>1118.8800000000001</v>
      </c>
      <c r="AK24" s="13">
        <v>536.29999999999995</v>
      </c>
      <c r="AL24" s="13">
        <v>938.88</v>
      </c>
      <c r="AM24" s="11" t="s">
        <v>74</v>
      </c>
      <c r="AN24" s="12" t="s">
        <v>96</v>
      </c>
      <c r="AO24" s="13">
        <v>6337.35</v>
      </c>
      <c r="AP24" s="13">
        <v>0</v>
      </c>
      <c r="AQ24" s="13">
        <v>759.46999999999991</v>
      </c>
      <c r="AR24" s="13">
        <v>2616.4</v>
      </c>
      <c r="AS24" s="13">
        <v>23942.9</v>
      </c>
      <c r="AT24" s="13">
        <v>0</v>
      </c>
      <c r="AU24" s="13">
        <v>17.25</v>
      </c>
      <c r="AV24" s="13">
        <v>0</v>
      </c>
      <c r="AW24" s="13">
        <v>0</v>
      </c>
      <c r="AX24" s="13">
        <v>1389.27</v>
      </c>
      <c r="AY24" s="13">
        <v>3.13</v>
      </c>
      <c r="AZ24" s="11" t="s">
        <v>74</v>
      </c>
      <c r="BA24" s="12" t="s">
        <v>96</v>
      </c>
      <c r="BB24" s="13">
        <v>226.56</v>
      </c>
      <c r="BC24" s="13">
        <v>0</v>
      </c>
      <c r="BD24" s="13">
        <v>0</v>
      </c>
      <c r="BE24" s="13">
        <v>0</v>
      </c>
      <c r="BF24" s="13">
        <v>67685.385000000009</v>
      </c>
      <c r="BG24" s="13">
        <v>6980</v>
      </c>
      <c r="BH24" s="13">
        <v>0</v>
      </c>
      <c r="BI24" s="13">
        <v>0</v>
      </c>
      <c r="BJ24" s="13">
        <v>30294.337000000003</v>
      </c>
      <c r="BK24" s="13">
        <v>0</v>
      </c>
      <c r="BL24" s="13">
        <v>51</v>
      </c>
    </row>
    <row r="25" spans="1:64" x14ac:dyDescent="0.3">
      <c r="A25" s="11"/>
      <c r="B25" s="12" t="s">
        <v>97</v>
      </c>
      <c r="C25" s="13">
        <v>20.25</v>
      </c>
      <c r="D25" s="13">
        <v>95201.29</v>
      </c>
      <c r="E25" s="13">
        <v>34.299999999999997</v>
      </c>
      <c r="F25" s="13">
        <v>0</v>
      </c>
      <c r="G25" s="13">
        <v>76.5</v>
      </c>
      <c r="H25" s="13">
        <v>0</v>
      </c>
      <c r="I25" s="13">
        <v>88894.459000000003</v>
      </c>
      <c r="J25" s="13">
        <v>0</v>
      </c>
      <c r="K25" s="13">
        <v>2643.75</v>
      </c>
      <c r="L25" s="13">
        <v>0</v>
      </c>
      <c r="M25" s="13">
        <v>44.18</v>
      </c>
      <c r="N25" s="11"/>
      <c r="O25" s="12" t="s">
        <v>97</v>
      </c>
      <c r="P25" s="13">
        <v>48989.55</v>
      </c>
      <c r="Q25" s="13">
        <v>5371.85</v>
      </c>
      <c r="R25" s="13">
        <v>244.14000000000001</v>
      </c>
      <c r="S25" s="13">
        <v>142.80000000000001</v>
      </c>
      <c r="T25" s="13">
        <v>22.1</v>
      </c>
      <c r="U25" s="13">
        <v>46446.680000000008</v>
      </c>
      <c r="V25" s="13">
        <v>379.79899999999998</v>
      </c>
      <c r="W25" s="13">
        <v>61885.428999999996</v>
      </c>
      <c r="X25" s="13">
        <v>1334.3500000000001</v>
      </c>
      <c r="Y25" s="13">
        <v>7977.7569999999987</v>
      </c>
      <c r="Z25" s="13">
        <v>144.55000000000001</v>
      </c>
      <c r="AA25" s="11"/>
      <c r="AB25" s="12" t="s">
        <v>97</v>
      </c>
      <c r="AC25" s="13">
        <v>0</v>
      </c>
      <c r="AD25" s="13">
        <v>9.5</v>
      </c>
      <c r="AE25" s="13">
        <v>1099.2</v>
      </c>
      <c r="AF25" s="13">
        <v>2424.37</v>
      </c>
      <c r="AG25" s="13">
        <v>110011.35</v>
      </c>
      <c r="AH25" s="13">
        <v>1333.9</v>
      </c>
      <c r="AI25" s="13">
        <v>212650.91</v>
      </c>
      <c r="AJ25" s="13">
        <v>1126.6299999999999</v>
      </c>
      <c r="AK25" s="13">
        <v>547.5</v>
      </c>
      <c r="AL25" s="13">
        <v>926.94800000000009</v>
      </c>
      <c r="AM25" s="11"/>
      <c r="AN25" s="12" t="s">
        <v>97</v>
      </c>
      <c r="AO25" s="13">
        <v>6712.58</v>
      </c>
      <c r="AP25" s="13">
        <v>0</v>
      </c>
      <c r="AQ25" s="13">
        <v>611.61</v>
      </c>
      <c r="AR25" s="13">
        <v>2155.6</v>
      </c>
      <c r="AS25" s="13">
        <v>12941.8</v>
      </c>
      <c r="AT25" s="13">
        <v>24.8</v>
      </c>
      <c r="AU25" s="13">
        <v>0</v>
      </c>
      <c r="AV25" s="13">
        <v>0</v>
      </c>
      <c r="AW25" s="13">
        <v>0</v>
      </c>
      <c r="AX25" s="13">
        <v>1182.0899999999999</v>
      </c>
      <c r="AY25" s="13">
        <v>18.899999999999999</v>
      </c>
      <c r="AZ25" s="11"/>
      <c r="BA25" s="12" t="s">
        <v>97</v>
      </c>
      <c r="BB25" s="13">
        <v>101.95</v>
      </c>
      <c r="BC25" s="13">
        <v>0</v>
      </c>
      <c r="BD25" s="13">
        <v>0</v>
      </c>
      <c r="BE25" s="13">
        <v>0</v>
      </c>
      <c r="BF25" s="13">
        <v>65791.828999999998</v>
      </c>
      <c r="BG25" s="13">
        <v>0</v>
      </c>
      <c r="BH25" s="13">
        <v>0</v>
      </c>
      <c r="BI25" s="13">
        <v>0</v>
      </c>
      <c r="BJ25" s="13">
        <v>10333.789000000001</v>
      </c>
      <c r="BK25" s="13">
        <v>0</v>
      </c>
      <c r="BL25" s="13">
        <v>0</v>
      </c>
    </row>
    <row r="26" spans="1:64" x14ac:dyDescent="0.3">
      <c r="A26" s="11" t="s">
        <v>75</v>
      </c>
      <c r="B26" s="12" t="s">
        <v>96</v>
      </c>
      <c r="C26" s="13">
        <v>4969.8999999999996</v>
      </c>
      <c r="D26" s="13">
        <v>19614.260000000002</v>
      </c>
      <c r="E26" s="13">
        <v>10548.98</v>
      </c>
      <c r="F26" s="13">
        <v>1702.4</v>
      </c>
      <c r="G26" s="13">
        <v>10744.349999999999</v>
      </c>
      <c r="H26" s="13">
        <v>2677.5200000000013</v>
      </c>
      <c r="I26" s="13">
        <v>0</v>
      </c>
      <c r="J26" s="13">
        <v>2977.1</v>
      </c>
      <c r="K26" s="13">
        <v>751.69999999999993</v>
      </c>
      <c r="L26" s="13">
        <v>0</v>
      </c>
      <c r="M26" s="13">
        <v>0</v>
      </c>
      <c r="N26" s="11" t="s">
        <v>75</v>
      </c>
      <c r="O26" s="12" t="s">
        <v>96</v>
      </c>
      <c r="P26" s="13">
        <v>48.8</v>
      </c>
      <c r="Q26" s="13">
        <v>1421.7</v>
      </c>
      <c r="R26" s="13">
        <v>18922.18</v>
      </c>
      <c r="S26" s="13">
        <v>20670.600000000002</v>
      </c>
      <c r="T26" s="13">
        <v>1875.7999999999997</v>
      </c>
      <c r="U26" s="13">
        <v>1853.6000000000004</v>
      </c>
      <c r="V26" s="13">
        <v>74517.299999999988</v>
      </c>
      <c r="W26" s="13">
        <v>23258.260000000002</v>
      </c>
      <c r="X26" s="13">
        <v>101839.87999999999</v>
      </c>
      <c r="Y26" s="13">
        <v>715.3</v>
      </c>
      <c r="Z26" s="13">
        <v>5036.18</v>
      </c>
      <c r="AA26" s="11" t="s">
        <v>75</v>
      </c>
      <c r="AB26" s="12" t="s">
        <v>96</v>
      </c>
      <c r="AC26" s="13">
        <v>231197.52499999999</v>
      </c>
      <c r="AD26" s="13">
        <v>6456.26</v>
      </c>
      <c r="AE26" s="13">
        <v>2031.65</v>
      </c>
      <c r="AF26" s="13">
        <v>150785.5</v>
      </c>
      <c r="AG26" s="13">
        <v>32512.399999999998</v>
      </c>
      <c r="AH26" s="13">
        <v>32970.019999999997</v>
      </c>
      <c r="AI26" s="13">
        <v>0</v>
      </c>
      <c r="AJ26" s="13">
        <v>115.8</v>
      </c>
      <c r="AK26" s="13">
        <v>170.70000000000002</v>
      </c>
      <c r="AL26" s="13">
        <v>168</v>
      </c>
      <c r="AM26" s="11" t="s">
        <v>75</v>
      </c>
      <c r="AN26" s="12" t="s">
        <v>96</v>
      </c>
      <c r="AO26" s="13">
        <v>0</v>
      </c>
      <c r="AP26" s="13">
        <v>0</v>
      </c>
      <c r="AQ26" s="13">
        <v>341589.62</v>
      </c>
      <c r="AR26" s="13">
        <v>51497.080000000009</v>
      </c>
      <c r="AS26" s="13">
        <v>0</v>
      </c>
      <c r="AT26" s="13">
        <v>3452.5499999999997</v>
      </c>
      <c r="AU26" s="13">
        <v>15026.899999999998</v>
      </c>
      <c r="AV26" s="13">
        <v>65020.350000000006</v>
      </c>
      <c r="AW26" s="13">
        <v>14962.755000000001</v>
      </c>
      <c r="AX26" s="13">
        <v>0</v>
      </c>
      <c r="AY26" s="13">
        <v>1738.6</v>
      </c>
      <c r="AZ26" s="11" t="s">
        <v>75</v>
      </c>
      <c r="BA26" s="12" t="s">
        <v>96</v>
      </c>
      <c r="BB26" s="13">
        <v>0</v>
      </c>
      <c r="BC26" s="13">
        <v>2583.33</v>
      </c>
      <c r="BD26" s="13">
        <v>1267.2999999999997</v>
      </c>
      <c r="BE26" s="13">
        <v>0</v>
      </c>
      <c r="BF26" s="13">
        <v>75041.615000000005</v>
      </c>
      <c r="BG26" s="13">
        <v>0</v>
      </c>
      <c r="BH26" s="13">
        <v>4180.7999999999993</v>
      </c>
      <c r="BI26" s="13">
        <v>80823</v>
      </c>
      <c r="BJ26" s="13">
        <v>0</v>
      </c>
      <c r="BK26" s="13">
        <v>35.147999999999996</v>
      </c>
      <c r="BL26" s="13">
        <v>0</v>
      </c>
    </row>
    <row r="27" spans="1:64" x14ac:dyDescent="0.3">
      <c r="A27" s="11"/>
      <c r="B27" s="12" t="s">
        <v>97</v>
      </c>
      <c r="C27" s="13">
        <v>3847.0000000000005</v>
      </c>
      <c r="D27" s="13">
        <v>19710.5</v>
      </c>
      <c r="E27" s="13">
        <v>11660.649999999998</v>
      </c>
      <c r="F27" s="13">
        <v>975.8</v>
      </c>
      <c r="G27" s="13">
        <v>10297.1</v>
      </c>
      <c r="H27" s="13">
        <v>2815.2</v>
      </c>
      <c r="I27" s="13">
        <v>0</v>
      </c>
      <c r="J27" s="13">
        <v>2474</v>
      </c>
      <c r="K27" s="13">
        <v>905.69999999999993</v>
      </c>
      <c r="L27" s="13">
        <v>0</v>
      </c>
      <c r="M27" s="13">
        <v>0</v>
      </c>
      <c r="N27" s="11"/>
      <c r="O27" s="12" t="s">
        <v>97</v>
      </c>
      <c r="P27" s="13">
        <v>57.4</v>
      </c>
      <c r="Q27" s="13">
        <v>2277.3000000000002</v>
      </c>
      <c r="R27" s="13">
        <v>21495.200000000001</v>
      </c>
      <c r="S27" s="13">
        <v>20050</v>
      </c>
      <c r="T27" s="13">
        <v>2972.7000000000003</v>
      </c>
      <c r="U27" s="13">
        <v>1838.8000000000002</v>
      </c>
      <c r="V27" s="13">
        <v>92031.099999999991</v>
      </c>
      <c r="W27" s="13">
        <v>22950.400000000001</v>
      </c>
      <c r="X27" s="13">
        <v>105108.68000000002</v>
      </c>
      <c r="Y27" s="13">
        <v>814.14999999999986</v>
      </c>
      <c r="Z27" s="13">
        <v>5613.9480000000003</v>
      </c>
      <c r="AA27" s="11"/>
      <c r="AB27" s="12" t="s">
        <v>97</v>
      </c>
      <c r="AC27" s="13">
        <v>233491.3</v>
      </c>
      <c r="AD27" s="13">
        <v>5613.9</v>
      </c>
      <c r="AE27" s="13">
        <v>1922.8500000000004</v>
      </c>
      <c r="AF27" s="13">
        <v>151309.95000000001</v>
      </c>
      <c r="AG27" s="13">
        <v>32027.65</v>
      </c>
      <c r="AH27" s="13">
        <v>31274.1</v>
      </c>
      <c r="AI27" s="13">
        <v>0</v>
      </c>
      <c r="AJ27" s="13">
        <v>116.6</v>
      </c>
      <c r="AK27" s="13">
        <v>278.3</v>
      </c>
      <c r="AL27" s="13">
        <v>169.6</v>
      </c>
      <c r="AM27" s="11"/>
      <c r="AN27" s="12" t="s">
        <v>97</v>
      </c>
      <c r="AO27" s="13">
        <v>0</v>
      </c>
      <c r="AP27" s="13">
        <v>0</v>
      </c>
      <c r="AQ27" s="13">
        <v>350849.65899999999</v>
      </c>
      <c r="AR27" s="13">
        <v>44918.299999999996</v>
      </c>
      <c r="AS27" s="13">
        <v>0</v>
      </c>
      <c r="AT27" s="13">
        <v>3340.1000000000004</v>
      </c>
      <c r="AU27" s="13">
        <v>16690.670000000002</v>
      </c>
      <c r="AV27" s="13">
        <v>61938.797000000006</v>
      </c>
      <c r="AW27" s="13">
        <v>15728.992</v>
      </c>
      <c r="AX27" s="13">
        <v>0</v>
      </c>
      <c r="AY27" s="13">
        <v>1926.5</v>
      </c>
      <c r="AZ27" s="11"/>
      <c r="BA27" s="12" t="s">
        <v>97</v>
      </c>
      <c r="BB27" s="13">
        <v>0</v>
      </c>
      <c r="BC27" s="13">
        <v>2930.5389999999998</v>
      </c>
      <c r="BD27" s="13">
        <v>1472.4999999999998</v>
      </c>
      <c r="BE27" s="13">
        <v>0</v>
      </c>
      <c r="BF27" s="13">
        <v>73210.8</v>
      </c>
      <c r="BG27" s="13">
        <v>0</v>
      </c>
      <c r="BH27" s="13">
        <v>4779.2000000000007</v>
      </c>
      <c r="BI27" s="13">
        <v>82902.5</v>
      </c>
      <c r="BJ27" s="13">
        <v>0</v>
      </c>
      <c r="BK27" s="13">
        <v>31.229999999999997</v>
      </c>
      <c r="BL27" s="13">
        <v>0</v>
      </c>
    </row>
    <row r="28" spans="1:64" x14ac:dyDescent="0.3">
      <c r="A28" s="11" t="s">
        <v>76</v>
      </c>
      <c r="B28" s="12" t="s">
        <v>96</v>
      </c>
      <c r="C28" s="13">
        <v>4235.5</v>
      </c>
      <c r="D28" s="13">
        <v>39736.799999999996</v>
      </c>
      <c r="E28" s="13">
        <v>8869.6</v>
      </c>
      <c r="F28" s="13">
        <v>327523.09999999998</v>
      </c>
      <c r="G28" s="13">
        <v>3685.6</v>
      </c>
      <c r="H28" s="13">
        <v>468.2</v>
      </c>
      <c r="I28" s="13">
        <v>69518.8</v>
      </c>
      <c r="J28" s="13">
        <v>0</v>
      </c>
      <c r="K28" s="13">
        <v>3281.75</v>
      </c>
      <c r="L28" s="13">
        <v>4819</v>
      </c>
      <c r="M28" s="13">
        <v>15548.810000000001</v>
      </c>
      <c r="N28" s="11" t="s">
        <v>76</v>
      </c>
      <c r="O28" s="12" t="s">
        <v>96</v>
      </c>
      <c r="P28" s="13">
        <v>3141.6</v>
      </c>
      <c r="Q28" s="13">
        <v>10656</v>
      </c>
      <c r="R28" s="13">
        <v>2498.16</v>
      </c>
      <c r="S28" s="13">
        <v>7019.2999999999993</v>
      </c>
      <c r="T28" s="13">
        <v>1439.2</v>
      </c>
      <c r="U28" s="13">
        <v>11366.099999999999</v>
      </c>
      <c r="V28" s="13">
        <v>10379.75</v>
      </c>
      <c r="W28" s="13">
        <v>155679.88800000001</v>
      </c>
      <c r="X28" s="13">
        <v>6235.996000000001</v>
      </c>
      <c r="Y28" s="13">
        <v>4720.8890000000001</v>
      </c>
      <c r="Z28" s="13">
        <v>2554.9700000000003</v>
      </c>
      <c r="AA28" s="11" t="s">
        <v>76</v>
      </c>
      <c r="AB28" s="12" t="s">
        <v>96</v>
      </c>
      <c r="AC28" s="13">
        <v>13234.5</v>
      </c>
      <c r="AD28" s="13">
        <v>1544.0689999999997</v>
      </c>
      <c r="AE28" s="13">
        <v>222.19900000000001</v>
      </c>
      <c r="AF28" s="13">
        <v>1225.548</v>
      </c>
      <c r="AG28" s="13">
        <v>2549.1400000000003</v>
      </c>
      <c r="AH28" s="13">
        <v>0</v>
      </c>
      <c r="AI28" s="13">
        <v>29227.579999999998</v>
      </c>
      <c r="AJ28" s="13">
        <v>855.49699999999984</v>
      </c>
      <c r="AK28" s="13">
        <v>93.14800000000001</v>
      </c>
      <c r="AL28" s="13">
        <v>923.65000000000009</v>
      </c>
      <c r="AM28" s="11" t="s">
        <v>76</v>
      </c>
      <c r="AN28" s="12" t="s">
        <v>96</v>
      </c>
      <c r="AO28" s="13">
        <v>103.6</v>
      </c>
      <c r="AP28" s="13">
        <v>0</v>
      </c>
      <c r="AQ28" s="13">
        <v>396202.179</v>
      </c>
      <c r="AR28" s="13">
        <v>6989.3</v>
      </c>
      <c r="AS28" s="13">
        <v>3315.3</v>
      </c>
      <c r="AT28" s="13">
        <v>3283.2</v>
      </c>
      <c r="AU28" s="13">
        <v>4975.8</v>
      </c>
      <c r="AV28" s="13">
        <v>157.87700000000001</v>
      </c>
      <c r="AW28" s="13">
        <v>30.1</v>
      </c>
      <c r="AX28" s="13">
        <v>337</v>
      </c>
      <c r="AY28" s="13">
        <v>2196.16</v>
      </c>
      <c r="AZ28" s="11" t="s">
        <v>76</v>
      </c>
      <c r="BA28" s="12" t="s">
        <v>96</v>
      </c>
      <c r="BB28" s="13">
        <v>0</v>
      </c>
      <c r="BC28" s="13">
        <v>1349.1999999999998</v>
      </c>
      <c r="BD28" s="13">
        <v>1588.4</v>
      </c>
      <c r="BE28" s="13">
        <v>2365986.2229999998</v>
      </c>
      <c r="BF28" s="13">
        <v>104373.24600000001</v>
      </c>
      <c r="BG28" s="13">
        <v>95512.6</v>
      </c>
      <c r="BH28" s="13">
        <v>371</v>
      </c>
      <c r="BI28" s="13">
        <v>4910.6000000000004</v>
      </c>
      <c r="BJ28" s="13">
        <v>205</v>
      </c>
      <c r="BK28" s="13">
        <v>0</v>
      </c>
      <c r="BL28" s="13">
        <v>18304.099999999999</v>
      </c>
    </row>
    <row r="29" spans="1:64" x14ac:dyDescent="0.3">
      <c r="A29" s="11"/>
      <c r="B29" s="12" t="s">
        <v>97</v>
      </c>
      <c r="C29" s="13">
        <v>3177</v>
      </c>
      <c r="D29" s="13">
        <v>29866.400000000001</v>
      </c>
      <c r="E29" s="13">
        <v>8983.2000000000007</v>
      </c>
      <c r="F29" s="13">
        <v>382630.5</v>
      </c>
      <c r="G29" s="13">
        <v>2785.4</v>
      </c>
      <c r="H29" s="13">
        <v>387.8</v>
      </c>
      <c r="I29" s="13">
        <v>75330.649999999994</v>
      </c>
      <c r="J29" s="13">
        <v>0</v>
      </c>
      <c r="K29" s="13">
        <v>2565.2499999999995</v>
      </c>
      <c r="L29" s="13">
        <v>0</v>
      </c>
      <c r="M29" s="13">
        <v>10810.6</v>
      </c>
      <c r="N29" s="11"/>
      <c r="O29" s="12" t="s">
        <v>97</v>
      </c>
      <c r="P29" s="13">
        <v>2888.65</v>
      </c>
      <c r="Q29" s="13">
        <v>10396.1</v>
      </c>
      <c r="R29" s="13">
        <v>2050.4</v>
      </c>
      <c r="S29" s="13">
        <v>6403.0999999999995</v>
      </c>
      <c r="T29" s="13">
        <v>1341.8000000000002</v>
      </c>
      <c r="U29" s="13">
        <v>11835.2</v>
      </c>
      <c r="V29" s="13">
        <v>9189.5999999999985</v>
      </c>
      <c r="W29" s="13">
        <v>170373.829</v>
      </c>
      <c r="X29" s="13">
        <v>5739.5279999999993</v>
      </c>
      <c r="Y29" s="13">
        <v>4649.43</v>
      </c>
      <c r="Z29" s="13">
        <v>2176.27</v>
      </c>
      <c r="AA29" s="11"/>
      <c r="AB29" s="12" t="s">
        <v>97</v>
      </c>
      <c r="AC29" s="13">
        <v>12820.3</v>
      </c>
      <c r="AD29" s="13">
        <v>1474.4690000000001</v>
      </c>
      <c r="AE29" s="13">
        <v>282.40899999999999</v>
      </c>
      <c r="AF29" s="13">
        <v>1145.42</v>
      </c>
      <c r="AG29" s="13">
        <v>2613.7200000000003</v>
      </c>
      <c r="AH29" s="13">
        <v>0</v>
      </c>
      <c r="AI29" s="13">
        <v>30373.599999999999</v>
      </c>
      <c r="AJ29" s="13">
        <v>787.02900000000011</v>
      </c>
      <c r="AK29" s="13">
        <v>90.25</v>
      </c>
      <c r="AL29" s="13">
        <v>672</v>
      </c>
      <c r="AM29" s="11"/>
      <c r="AN29" s="12" t="s">
        <v>97</v>
      </c>
      <c r="AO29" s="13">
        <v>168</v>
      </c>
      <c r="AP29" s="13">
        <v>0</v>
      </c>
      <c r="AQ29" s="13">
        <v>406954.5</v>
      </c>
      <c r="AR29" s="13">
        <v>7557.9</v>
      </c>
      <c r="AS29" s="13">
        <v>2126.6999999999998</v>
      </c>
      <c r="AT29" s="13">
        <v>2396.1</v>
      </c>
      <c r="AU29" s="13">
        <v>3216.6</v>
      </c>
      <c r="AV29" s="13">
        <v>144.31799999999998</v>
      </c>
      <c r="AW29" s="13">
        <v>32.918999999999997</v>
      </c>
      <c r="AX29" s="13">
        <v>240</v>
      </c>
      <c r="AY29" s="13">
        <v>1938.67</v>
      </c>
      <c r="AZ29" s="11"/>
      <c r="BA29" s="12" t="s">
        <v>97</v>
      </c>
      <c r="BB29" s="13">
        <v>6</v>
      </c>
      <c r="BC29" s="13">
        <v>1377.3999999999999</v>
      </c>
      <c r="BD29" s="13">
        <v>1307.5999999999999</v>
      </c>
      <c r="BE29" s="13">
        <v>2424317.0359999998</v>
      </c>
      <c r="BF29" s="13">
        <v>100538.1</v>
      </c>
      <c r="BG29" s="13">
        <v>82779</v>
      </c>
      <c r="BH29" s="13">
        <v>525</v>
      </c>
      <c r="BI29" s="13">
        <v>4128.8</v>
      </c>
      <c r="BJ29" s="13">
        <v>0</v>
      </c>
      <c r="BK29" s="13">
        <v>0</v>
      </c>
      <c r="BL29" s="13">
        <v>18597.8</v>
      </c>
    </row>
    <row r="30" spans="1:64" x14ac:dyDescent="0.3">
      <c r="A30" s="11" t="s">
        <v>77</v>
      </c>
      <c r="B30" s="12" t="s">
        <v>96</v>
      </c>
      <c r="C30" s="13">
        <v>200</v>
      </c>
      <c r="D30" s="13">
        <v>21802</v>
      </c>
      <c r="E30" s="13">
        <v>870</v>
      </c>
      <c r="F30" s="13">
        <v>291084</v>
      </c>
      <c r="G30" s="13">
        <v>16</v>
      </c>
      <c r="H30" s="13">
        <v>0</v>
      </c>
      <c r="I30" s="13">
        <v>2005</v>
      </c>
      <c r="J30" s="13">
        <v>0</v>
      </c>
      <c r="K30" s="13">
        <v>52</v>
      </c>
      <c r="L30" s="13">
        <v>0</v>
      </c>
      <c r="M30" s="13">
        <v>8</v>
      </c>
      <c r="N30" s="11" t="s">
        <v>77</v>
      </c>
      <c r="O30" s="12" t="s">
        <v>96</v>
      </c>
      <c r="P30" s="13">
        <v>613</v>
      </c>
      <c r="Q30" s="13">
        <v>228</v>
      </c>
      <c r="R30" s="13">
        <v>563</v>
      </c>
      <c r="S30" s="13">
        <v>133</v>
      </c>
      <c r="T30" s="13">
        <v>0</v>
      </c>
      <c r="U30" s="13">
        <v>3855</v>
      </c>
      <c r="V30" s="13">
        <v>12306</v>
      </c>
      <c r="W30" s="13">
        <v>23756</v>
      </c>
      <c r="X30" s="13">
        <v>29777</v>
      </c>
      <c r="Y30" s="13">
        <v>51732</v>
      </c>
      <c r="Z30" s="13">
        <v>39</v>
      </c>
      <c r="AA30" s="11" t="s">
        <v>77</v>
      </c>
      <c r="AB30" s="12" t="s">
        <v>96</v>
      </c>
      <c r="AC30" s="13">
        <v>0</v>
      </c>
      <c r="AD30" s="13">
        <v>258</v>
      </c>
      <c r="AE30" s="13">
        <v>9544</v>
      </c>
      <c r="AF30" s="13">
        <v>1186</v>
      </c>
      <c r="AG30" s="13">
        <v>0</v>
      </c>
      <c r="AH30" s="13">
        <v>0</v>
      </c>
      <c r="AI30" s="13">
        <v>10989</v>
      </c>
      <c r="AJ30" s="13">
        <v>0</v>
      </c>
      <c r="AK30" s="13">
        <v>0</v>
      </c>
      <c r="AL30" s="13">
        <v>0</v>
      </c>
      <c r="AM30" s="11" t="s">
        <v>77</v>
      </c>
      <c r="AN30" s="12" t="s">
        <v>96</v>
      </c>
      <c r="AO30" s="13">
        <v>0</v>
      </c>
      <c r="AP30" s="13">
        <v>0</v>
      </c>
      <c r="AQ30" s="13">
        <v>575</v>
      </c>
      <c r="AR30" s="13">
        <v>2725</v>
      </c>
      <c r="AS30" s="13">
        <v>4486</v>
      </c>
      <c r="AT30" s="13">
        <v>0</v>
      </c>
      <c r="AU30" s="13">
        <v>194</v>
      </c>
      <c r="AV30" s="13">
        <v>745</v>
      </c>
      <c r="AW30" s="13">
        <v>109.5</v>
      </c>
      <c r="AX30" s="13">
        <v>89</v>
      </c>
      <c r="AY30" s="13">
        <v>149</v>
      </c>
      <c r="AZ30" s="11" t="s">
        <v>77</v>
      </c>
      <c r="BA30" s="12" t="s">
        <v>96</v>
      </c>
      <c r="BB30" s="13">
        <v>65</v>
      </c>
      <c r="BC30" s="13">
        <v>39</v>
      </c>
      <c r="BD30" s="13">
        <v>30</v>
      </c>
      <c r="BE30" s="13">
        <v>1136591.6370000001</v>
      </c>
      <c r="BF30" s="13">
        <v>36219</v>
      </c>
      <c r="BG30" s="13">
        <v>38063</v>
      </c>
      <c r="BH30" s="13">
        <v>0</v>
      </c>
      <c r="BI30" s="13">
        <v>0</v>
      </c>
      <c r="BJ30" s="13">
        <v>7115.8</v>
      </c>
      <c r="BK30" s="13">
        <v>0</v>
      </c>
      <c r="BL30" s="13">
        <v>1508.5</v>
      </c>
    </row>
    <row r="31" spans="1:64" x14ac:dyDescent="0.3">
      <c r="A31" s="11"/>
      <c r="B31" s="12" t="s">
        <v>97</v>
      </c>
      <c r="C31" s="13">
        <v>8</v>
      </c>
      <c r="D31" s="13">
        <v>37226</v>
      </c>
      <c r="E31" s="13">
        <v>1014</v>
      </c>
      <c r="F31" s="13">
        <v>433258</v>
      </c>
      <c r="G31" s="13">
        <v>4</v>
      </c>
      <c r="H31" s="13">
        <v>18</v>
      </c>
      <c r="I31" s="13">
        <v>2129</v>
      </c>
      <c r="J31" s="13">
        <v>0</v>
      </c>
      <c r="K31" s="13">
        <v>49</v>
      </c>
      <c r="L31" s="13">
        <v>0</v>
      </c>
      <c r="M31" s="13">
        <v>0</v>
      </c>
      <c r="N31" s="11"/>
      <c r="O31" s="12" t="s">
        <v>97</v>
      </c>
      <c r="P31" s="13">
        <v>1595</v>
      </c>
      <c r="Q31" s="13">
        <v>277</v>
      </c>
      <c r="R31" s="13">
        <v>235</v>
      </c>
      <c r="S31" s="13">
        <v>129</v>
      </c>
      <c r="T31" s="13">
        <v>0</v>
      </c>
      <c r="U31" s="13">
        <v>4354</v>
      </c>
      <c r="V31" s="13">
        <v>10398</v>
      </c>
      <c r="W31" s="13">
        <v>20301</v>
      </c>
      <c r="X31" s="13">
        <v>21836</v>
      </c>
      <c r="Y31" s="13">
        <v>75533</v>
      </c>
      <c r="Z31" s="13">
        <v>65</v>
      </c>
      <c r="AA31" s="11"/>
      <c r="AB31" s="12" t="s">
        <v>97</v>
      </c>
      <c r="AC31" s="13">
        <v>0</v>
      </c>
      <c r="AD31" s="13">
        <v>304</v>
      </c>
      <c r="AE31" s="13">
        <v>22897</v>
      </c>
      <c r="AF31" s="13">
        <v>2071</v>
      </c>
      <c r="AG31" s="13">
        <v>0</v>
      </c>
      <c r="AH31" s="13">
        <v>0</v>
      </c>
      <c r="AI31" s="13">
        <v>7246</v>
      </c>
      <c r="AJ31" s="13">
        <v>0</v>
      </c>
      <c r="AK31" s="13">
        <v>0</v>
      </c>
      <c r="AL31" s="13">
        <v>10</v>
      </c>
      <c r="AM31" s="11"/>
      <c r="AN31" s="12" t="s">
        <v>97</v>
      </c>
      <c r="AO31" s="13">
        <v>0</v>
      </c>
      <c r="AP31" s="13">
        <v>0</v>
      </c>
      <c r="AQ31" s="13">
        <v>2491</v>
      </c>
      <c r="AR31" s="13">
        <v>2546</v>
      </c>
      <c r="AS31" s="13">
        <v>7601.5</v>
      </c>
      <c r="AT31" s="13">
        <v>167</v>
      </c>
      <c r="AU31" s="13">
        <v>392.5</v>
      </c>
      <c r="AV31" s="13">
        <v>559</v>
      </c>
      <c r="AW31" s="13">
        <v>55</v>
      </c>
      <c r="AX31" s="13">
        <v>162</v>
      </c>
      <c r="AY31" s="13">
        <v>48</v>
      </c>
      <c r="AZ31" s="11"/>
      <c r="BA31" s="12" t="s">
        <v>97</v>
      </c>
      <c r="BB31" s="13">
        <v>58</v>
      </c>
      <c r="BC31" s="13">
        <v>36</v>
      </c>
      <c r="BD31" s="13">
        <v>12</v>
      </c>
      <c r="BE31" s="13">
        <v>798090.84400000004</v>
      </c>
      <c r="BF31" s="13">
        <v>37310</v>
      </c>
      <c r="BG31" s="13">
        <v>25035</v>
      </c>
      <c r="BH31" s="13">
        <v>0</v>
      </c>
      <c r="BI31" s="13">
        <v>0</v>
      </c>
      <c r="BJ31" s="13">
        <v>1677</v>
      </c>
      <c r="BK31" s="13">
        <v>0</v>
      </c>
      <c r="BL31" s="13">
        <v>2047</v>
      </c>
    </row>
    <row r="32" spans="1:64" x14ac:dyDescent="0.3">
      <c r="A32" s="11" t="s">
        <v>78</v>
      </c>
      <c r="B32" s="12" t="s">
        <v>96</v>
      </c>
      <c r="C32" s="13">
        <v>18.829999999999998</v>
      </c>
      <c r="D32" s="13">
        <v>78187.649999999994</v>
      </c>
      <c r="E32" s="13">
        <v>274.08</v>
      </c>
      <c r="F32" s="13">
        <v>0</v>
      </c>
      <c r="G32" s="13">
        <v>16</v>
      </c>
      <c r="H32" s="13">
        <v>4.25</v>
      </c>
      <c r="I32" s="13">
        <v>11202.82</v>
      </c>
      <c r="J32" s="13">
        <v>2652</v>
      </c>
      <c r="K32" s="13">
        <v>2939.82</v>
      </c>
      <c r="L32" s="13">
        <v>0</v>
      </c>
      <c r="M32" s="13">
        <v>1321.3200000000002</v>
      </c>
      <c r="N32" s="11" t="s">
        <v>78</v>
      </c>
      <c r="O32" s="12" t="s">
        <v>96</v>
      </c>
      <c r="P32" s="13">
        <v>11974.699999999999</v>
      </c>
      <c r="Q32" s="13">
        <v>3594.4</v>
      </c>
      <c r="R32" s="13">
        <v>1343.1499999999999</v>
      </c>
      <c r="S32" s="13">
        <v>3436.2</v>
      </c>
      <c r="T32" s="13">
        <v>3601.74</v>
      </c>
      <c r="U32" s="13">
        <v>4524</v>
      </c>
      <c r="V32" s="13">
        <v>10583.1</v>
      </c>
      <c r="W32" s="13">
        <v>60851.6</v>
      </c>
      <c r="X32" s="13">
        <v>1541.0900000000001</v>
      </c>
      <c r="Y32" s="13">
        <v>7653</v>
      </c>
      <c r="Z32" s="13">
        <v>424.88</v>
      </c>
      <c r="AA32" s="11" t="s">
        <v>78</v>
      </c>
      <c r="AB32" s="12" t="s">
        <v>96</v>
      </c>
      <c r="AC32" s="13">
        <v>0</v>
      </c>
      <c r="AD32" s="13">
        <v>639</v>
      </c>
      <c r="AE32" s="13">
        <v>5.0999999999999996</v>
      </c>
      <c r="AF32" s="13">
        <v>6218.1</v>
      </c>
      <c r="AG32" s="13">
        <v>101901.00000000001</v>
      </c>
      <c r="AH32" s="13">
        <v>1316</v>
      </c>
      <c r="AI32" s="13">
        <v>52464.65</v>
      </c>
      <c r="AJ32" s="13">
        <v>78517.060000000012</v>
      </c>
      <c r="AK32" s="13">
        <v>13050.7</v>
      </c>
      <c r="AL32" s="13">
        <v>9679.0999999999985</v>
      </c>
      <c r="AM32" s="11" t="s">
        <v>78</v>
      </c>
      <c r="AN32" s="12" t="s">
        <v>96</v>
      </c>
      <c r="AO32" s="13">
        <v>769.8</v>
      </c>
      <c r="AP32" s="13">
        <v>0</v>
      </c>
      <c r="AQ32" s="13">
        <v>52319.35</v>
      </c>
      <c r="AR32" s="13">
        <v>24518.560000000001</v>
      </c>
      <c r="AS32" s="13">
        <v>80989.180000000008</v>
      </c>
      <c r="AT32" s="13">
        <v>189.375</v>
      </c>
      <c r="AU32" s="13">
        <v>459.2</v>
      </c>
      <c r="AV32" s="13">
        <v>0</v>
      </c>
      <c r="AW32" s="13">
        <v>0</v>
      </c>
      <c r="AX32" s="13">
        <v>5730.5</v>
      </c>
      <c r="AY32" s="13">
        <v>1396.2</v>
      </c>
      <c r="AZ32" s="11" t="s">
        <v>78</v>
      </c>
      <c r="BA32" s="12" t="s">
        <v>96</v>
      </c>
      <c r="BB32" s="13">
        <v>15.5</v>
      </c>
      <c r="BC32" s="13">
        <v>63.2</v>
      </c>
      <c r="BD32" s="13">
        <v>0</v>
      </c>
      <c r="BE32" s="13">
        <v>727258.3899999999</v>
      </c>
      <c r="BF32" s="13">
        <v>125403.66899999998</v>
      </c>
      <c r="BG32" s="13">
        <v>259017.19</v>
      </c>
      <c r="BH32" s="13">
        <v>0</v>
      </c>
      <c r="BI32" s="13">
        <v>0</v>
      </c>
      <c r="BJ32" s="13">
        <v>2106.5700000000002</v>
      </c>
      <c r="BK32" s="13">
        <v>0</v>
      </c>
      <c r="BL32" s="13">
        <v>367.7</v>
      </c>
    </row>
    <row r="33" spans="1:64" x14ac:dyDescent="0.3">
      <c r="A33" s="11"/>
      <c r="B33" s="12" t="s">
        <v>97</v>
      </c>
      <c r="C33" s="13">
        <v>43.559999999999995</v>
      </c>
      <c r="D33" s="13">
        <v>75053.95</v>
      </c>
      <c r="E33" s="13">
        <v>711.9</v>
      </c>
      <c r="F33" s="13">
        <v>0</v>
      </c>
      <c r="G33" s="13">
        <v>54.2</v>
      </c>
      <c r="H33" s="13">
        <v>0</v>
      </c>
      <c r="I33" s="13">
        <v>15695.58</v>
      </c>
      <c r="J33" s="13">
        <v>1342</v>
      </c>
      <c r="K33" s="13">
        <v>3258</v>
      </c>
      <c r="L33" s="13">
        <v>10</v>
      </c>
      <c r="M33" s="13">
        <v>1786.9</v>
      </c>
      <c r="N33" s="11"/>
      <c r="O33" s="12" t="s">
        <v>97</v>
      </c>
      <c r="P33" s="13">
        <v>14969.2</v>
      </c>
      <c r="Q33" s="13">
        <v>5521.2999999999993</v>
      </c>
      <c r="R33" s="13">
        <v>793.94999999999993</v>
      </c>
      <c r="S33" s="13">
        <v>3935</v>
      </c>
      <c r="T33" s="13">
        <v>2201.1</v>
      </c>
      <c r="U33" s="13">
        <v>8254.7999999999993</v>
      </c>
      <c r="V33" s="13">
        <v>9923</v>
      </c>
      <c r="W33" s="13">
        <v>70916.5</v>
      </c>
      <c r="X33" s="13">
        <v>1668.4999999999998</v>
      </c>
      <c r="Y33" s="13">
        <v>3701</v>
      </c>
      <c r="Z33" s="13">
        <v>440.5</v>
      </c>
      <c r="AA33" s="11"/>
      <c r="AB33" s="12" t="s">
        <v>97</v>
      </c>
      <c r="AC33" s="13">
        <v>0</v>
      </c>
      <c r="AD33" s="13">
        <v>941</v>
      </c>
      <c r="AE33" s="13">
        <v>44</v>
      </c>
      <c r="AF33" s="13">
        <v>5785.9000000000005</v>
      </c>
      <c r="AG33" s="13">
        <v>96966.840000000011</v>
      </c>
      <c r="AH33" s="13">
        <v>1800</v>
      </c>
      <c r="AI33" s="13">
        <v>47628.5</v>
      </c>
      <c r="AJ33" s="13">
        <v>69206.5</v>
      </c>
      <c r="AK33" s="13">
        <v>10280.199999999999</v>
      </c>
      <c r="AL33" s="13">
        <v>2769</v>
      </c>
      <c r="AM33" s="11"/>
      <c r="AN33" s="12" t="s">
        <v>97</v>
      </c>
      <c r="AO33" s="13">
        <v>699</v>
      </c>
      <c r="AP33" s="13">
        <v>0</v>
      </c>
      <c r="AQ33" s="13">
        <v>37481.989000000009</v>
      </c>
      <c r="AR33" s="13">
        <v>12466.5</v>
      </c>
      <c r="AS33" s="13">
        <v>70948.800000000003</v>
      </c>
      <c r="AT33" s="13">
        <v>138.87</v>
      </c>
      <c r="AU33" s="13">
        <v>414.51</v>
      </c>
      <c r="AV33" s="13">
        <v>0</v>
      </c>
      <c r="AW33" s="13">
        <v>0</v>
      </c>
      <c r="AX33" s="13">
        <v>9116.5</v>
      </c>
      <c r="AY33" s="13">
        <v>1152.5</v>
      </c>
      <c r="AZ33" s="11"/>
      <c r="BA33" s="12" t="s">
        <v>97</v>
      </c>
      <c r="BB33" s="13">
        <v>34.9</v>
      </c>
      <c r="BC33" s="13">
        <v>117.30000000000001</v>
      </c>
      <c r="BD33" s="13">
        <v>7.76</v>
      </c>
      <c r="BE33" s="13">
        <v>590093.07999999996</v>
      </c>
      <c r="BF33" s="13">
        <v>81047.107000000004</v>
      </c>
      <c r="BG33" s="13">
        <v>222905.09999999998</v>
      </c>
      <c r="BH33" s="13">
        <v>0</v>
      </c>
      <c r="BI33" s="13">
        <v>0</v>
      </c>
      <c r="BJ33" s="13">
        <v>1089.98</v>
      </c>
      <c r="BK33" s="13">
        <v>0</v>
      </c>
      <c r="BL33" s="13">
        <v>351.29999999999995</v>
      </c>
    </row>
    <row r="34" spans="1:64" x14ac:dyDescent="0.3">
      <c r="A34" s="11" t="s">
        <v>79</v>
      </c>
      <c r="B34" s="12" t="s">
        <v>96</v>
      </c>
      <c r="C34" s="13">
        <v>15.4</v>
      </c>
      <c r="D34" s="13">
        <v>19.100000000000001</v>
      </c>
      <c r="E34" s="13">
        <v>6.39</v>
      </c>
      <c r="F34" s="13">
        <v>0</v>
      </c>
      <c r="G34" s="13">
        <v>15.05</v>
      </c>
      <c r="H34" s="13">
        <v>12.52</v>
      </c>
      <c r="I34" s="13">
        <v>0</v>
      </c>
      <c r="J34" s="13">
        <v>0</v>
      </c>
      <c r="K34" s="13">
        <v>4849.1000000000004</v>
      </c>
      <c r="L34" s="13">
        <v>0</v>
      </c>
      <c r="M34" s="13">
        <v>1665.15</v>
      </c>
      <c r="N34" s="11" t="s">
        <v>79</v>
      </c>
      <c r="O34" s="12" t="s">
        <v>96</v>
      </c>
      <c r="P34" s="13">
        <v>734.2</v>
      </c>
      <c r="Q34" s="13">
        <v>462.51</v>
      </c>
      <c r="R34" s="13">
        <v>32.200000000000003</v>
      </c>
      <c r="S34" s="13">
        <v>0</v>
      </c>
      <c r="T34" s="13">
        <v>0</v>
      </c>
      <c r="U34" s="13">
        <v>4288.2</v>
      </c>
      <c r="V34" s="13">
        <v>209.69</v>
      </c>
      <c r="W34" s="13">
        <v>1035.1999999999998</v>
      </c>
      <c r="X34" s="13">
        <v>169</v>
      </c>
      <c r="Y34" s="13">
        <v>25</v>
      </c>
      <c r="Z34" s="13">
        <v>0</v>
      </c>
      <c r="AA34" s="11" t="s">
        <v>79</v>
      </c>
      <c r="AB34" s="12" t="s">
        <v>96</v>
      </c>
      <c r="AC34" s="13">
        <v>0</v>
      </c>
      <c r="AD34" s="13">
        <v>0</v>
      </c>
      <c r="AE34" s="13">
        <v>0</v>
      </c>
      <c r="AF34" s="13">
        <v>0</v>
      </c>
      <c r="AG34" s="13">
        <v>5635.78</v>
      </c>
      <c r="AH34" s="13">
        <v>0</v>
      </c>
      <c r="AI34" s="13">
        <v>449.6</v>
      </c>
      <c r="AJ34" s="13">
        <v>916.68899999999996</v>
      </c>
      <c r="AK34" s="13">
        <v>69.2</v>
      </c>
      <c r="AL34" s="13">
        <v>679</v>
      </c>
      <c r="AM34" s="11" t="s">
        <v>79</v>
      </c>
      <c r="AN34" s="12" t="s">
        <v>96</v>
      </c>
      <c r="AO34" s="13">
        <v>371.46000000000004</v>
      </c>
      <c r="AP34" s="13">
        <v>0</v>
      </c>
      <c r="AQ34" s="13">
        <v>0</v>
      </c>
      <c r="AR34" s="13">
        <v>374.7</v>
      </c>
      <c r="AS34" s="13">
        <v>3247.13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39.65</v>
      </c>
      <c r="AZ34" s="11" t="s">
        <v>79</v>
      </c>
      <c r="BA34" s="12" t="s">
        <v>96</v>
      </c>
      <c r="BB34" s="13">
        <v>0</v>
      </c>
      <c r="BC34" s="13">
        <v>0</v>
      </c>
      <c r="BD34" s="13">
        <v>0</v>
      </c>
      <c r="BE34" s="13">
        <v>0</v>
      </c>
      <c r="BF34" s="13">
        <v>346.5</v>
      </c>
      <c r="BG34" s="13">
        <v>25828.578999999998</v>
      </c>
      <c r="BH34" s="13">
        <v>0</v>
      </c>
      <c r="BI34" s="13">
        <v>0</v>
      </c>
      <c r="BJ34" s="13">
        <v>8.7799999999999994</v>
      </c>
      <c r="BK34" s="13">
        <v>0</v>
      </c>
      <c r="BL34" s="13">
        <v>0</v>
      </c>
    </row>
    <row r="35" spans="1:64" x14ac:dyDescent="0.3">
      <c r="A35" s="11"/>
      <c r="B35" s="12" t="s">
        <v>97</v>
      </c>
      <c r="C35" s="13">
        <v>0</v>
      </c>
      <c r="D35" s="13">
        <v>16.14</v>
      </c>
      <c r="E35" s="13">
        <v>6.26</v>
      </c>
      <c r="F35" s="13">
        <v>0</v>
      </c>
      <c r="G35" s="13">
        <v>20.23</v>
      </c>
      <c r="H35" s="13">
        <v>2.0699999999999998</v>
      </c>
      <c r="I35" s="13">
        <v>0</v>
      </c>
      <c r="J35" s="13">
        <v>0</v>
      </c>
      <c r="K35" s="13">
        <v>2846.05</v>
      </c>
      <c r="L35" s="13">
        <v>0</v>
      </c>
      <c r="M35" s="13">
        <v>1220.25</v>
      </c>
      <c r="N35" s="11"/>
      <c r="O35" s="12" t="s">
        <v>97</v>
      </c>
      <c r="P35" s="13">
        <v>1067.42</v>
      </c>
      <c r="Q35" s="13">
        <v>335.22999999999996</v>
      </c>
      <c r="R35" s="13">
        <v>49.31</v>
      </c>
      <c r="S35" s="13">
        <v>0</v>
      </c>
      <c r="T35" s="13">
        <v>0</v>
      </c>
      <c r="U35" s="13">
        <v>2938.1</v>
      </c>
      <c r="V35" s="13">
        <v>42.8</v>
      </c>
      <c r="W35" s="13">
        <v>895.9</v>
      </c>
      <c r="X35" s="13">
        <v>147.5</v>
      </c>
      <c r="Y35" s="13">
        <v>19</v>
      </c>
      <c r="Z35" s="13">
        <v>0</v>
      </c>
      <c r="AA35" s="11"/>
      <c r="AB35" s="12" t="s">
        <v>97</v>
      </c>
      <c r="AC35" s="13">
        <v>0</v>
      </c>
      <c r="AD35" s="13">
        <v>0</v>
      </c>
      <c r="AE35" s="13">
        <v>0</v>
      </c>
      <c r="AF35" s="13">
        <v>0</v>
      </c>
      <c r="AG35" s="13">
        <v>6391.4600000000009</v>
      </c>
      <c r="AH35" s="13">
        <v>0</v>
      </c>
      <c r="AI35" s="13">
        <v>445.7</v>
      </c>
      <c r="AJ35" s="13">
        <v>750.09900000000005</v>
      </c>
      <c r="AK35" s="13">
        <v>72.8</v>
      </c>
      <c r="AL35" s="13">
        <v>646.40000000000009</v>
      </c>
      <c r="AM35" s="11"/>
      <c r="AN35" s="12" t="s">
        <v>97</v>
      </c>
      <c r="AO35" s="13">
        <v>389.15999999999997</v>
      </c>
      <c r="AP35" s="13">
        <v>0</v>
      </c>
      <c r="AQ35" s="13">
        <v>197.39</v>
      </c>
      <c r="AR35" s="13">
        <v>291.10000000000002</v>
      </c>
      <c r="AS35" s="13">
        <v>2556.36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1"/>
      <c r="BA35" s="12" t="s">
        <v>97</v>
      </c>
      <c r="BB35" s="13">
        <v>0</v>
      </c>
      <c r="BC35" s="13">
        <v>0</v>
      </c>
      <c r="BD35" s="13">
        <v>0</v>
      </c>
      <c r="BE35" s="13">
        <v>0</v>
      </c>
      <c r="BF35" s="13">
        <v>270</v>
      </c>
      <c r="BG35" s="13">
        <v>19578.799000000003</v>
      </c>
      <c r="BH35" s="13">
        <v>0</v>
      </c>
      <c r="BI35" s="13">
        <v>0</v>
      </c>
      <c r="BJ35" s="13">
        <v>0</v>
      </c>
      <c r="BK35" s="13">
        <v>0</v>
      </c>
      <c r="BL35" s="13">
        <v>0</v>
      </c>
    </row>
    <row r="36" spans="1:64" x14ac:dyDescent="0.3">
      <c r="A36" s="11" t="s">
        <v>80</v>
      </c>
      <c r="B36" s="12" t="s">
        <v>96</v>
      </c>
      <c r="C36" s="13">
        <v>0</v>
      </c>
      <c r="D36" s="13">
        <v>21280</v>
      </c>
      <c r="E36" s="13">
        <v>0</v>
      </c>
      <c r="F36" s="13">
        <v>19048</v>
      </c>
      <c r="G36" s="13">
        <v>0</v>
      </c>
      <c r="H36" s="13">
        <v>0</v>
      </c>
      <c r="I36" s="13">
        <v>0</v>
      </c>
      <c r="J36" s="13">
        <v>0</v>
      </c>
      <c r="K36" s="13">
        <v>253</v>
      </c>
      <c r="L36" s="13">
        <v>0</v>
      </c>
      <c r="M36" s="13">
        <v>0</v>
      </c>
      <c r="N36" s="11" t="s">
        <v>80</v>
      </c>
      <c r="O36" s="12" t="s">
        <v>96</v>
      </c>
      <c r="P36" s="13">
        <v>145</v>
      </c>
      <c r="Q36" s="13">
        <v>245</v>
      </c>
      <c r="R36" s="13">
        <v>0</v>
      </c>
      <c r="S36" s="13">
        <v>0</v>
      </c>
      <c r="T36" s="13">
        <v>0</v>
      </c>
      <c r="U36" s="13">
        <v>0</v>
      </c>
      <c r="V36" s="13">
        <v>5791</v>
      </c>
      <c r="W36" s="13">
        <v>1767</v>
      </c>
      <c r="X36" s="13">
        <v>135411</v>
      </c>
      <c r="Y36" s="13">
        <v>863</v>
      </c>
      <c r="Z36" s="13">
        <v>7541</v>
      </c>
      <c r="AA36" s="11" t="s">
        <v>80</v>
      </c>
      <c r="AB36" s="12" t="s">
        <v>96</v>
      </c>
      <c r="AC36" s="13">
        <v>5561</v>
      </c>
      <c r="AD36" s="13">
        <v>72</v>
      </c>
      <c r="AE36" s="13">
        <v>6625</v>
      </c>
      <c r="AF36" s="13">
        <v>1690</v>
      </c>
      <c r="AG36" s="13">
        <v>1484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1" t="s">
        <v>80</v>
      </c>
      <c r="AN36" s="12" t="s">
        <v>96</v>
      </c>
      <c r="AO36" s="13">
        <v>0</v>
      </c>
      <c r="AP36" s="13">
        <v>56809</v>
      </c>
      <c r="AQ36" s="13">
        <v>0</v>
      </c>
      <c r="AR36" s="13">
        <v>185410</v>
      </c>
      <c r="AS36" s="13">
        <v>0</v>
      </c>
      <c r="AT36" s="13">
        <v>0</v>
      </c>
      <c r="AU36" s="13">
        <v>0</v>
      </c>
      <c r="AV36" s="13">
        <v>0</v>
      </c>
      <c r="AW36" s="13">
        <v>207</v>
      </c>
      <c r="AX36" s="13">
        <v>0</v>
      </c>
      <c r="AY36" s="13">
        <v>0</v>
      </c>
      <c r="AZ36" s="11" t="s">
        <v>80</v>
      </c>
      <c r="BA36" s="12" t="s">
        <v>96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0</v>
      </c>
    </row>
    <row r="37" spans="1:64" x14ac:dyDescent="0.3">
      <c r="A37" s="11"/>
      <c r="B37" s="12" t="s">
        <v>97</v>
      </c>
      <c r="C37" s="13">
        <v>0</v>
      </c>
      <c r="D37" s="13">
        <v>18792</v>
      </c>
      <c r="E37" s="13">
        <v>0</v>
      </c>
      <c r="F37" s="13">
        <v>19019</v>
      </c>
      <c r="G37" s="13">
        <v>0</v>
      </c>
      <c r="H37" s="13">
        <v>0</v>
      </c>
      <c r="I37" s="13">
        <v>0</v>
      </c>
      <c r="J37" s="13">
        <v>0</v>
      </c>
      <c r="K37" s="13">
        <v>246</v>
      </c>
      <c r="L37" s="13">
        <v>0</v>
      </c>
      <c r="M37" s="13">
        <v>0</v>
      </c>
      <c r="N37" s="11"/>
      <c r="O37" s="12" t="s">
        <v>97</v>
      </c>
      <c r="P37" s="13">
        <v>145</v>
      </c>
      <c r="Q37" s="13">
        <v>234</v>
      </c>
      <c r="R37" s="13">
        <v>0</v>
      </c>
      <c r="S37" s="13">
        <v>0</v>
      </c>
      <c r="T37" s="13">
        <v>0</v>
      </c>
      <c r="U37" s="13">
        <v>0</v>
      </c>
      <c r="V37" s="13">
        <v>4341</v>
      </c>
      <c r="W37" s="13">
        <v>1782</v>
      </c>
      <c r="X37" s="13">
        <v>137089</v>
      </c>
      <c r="Y37" s="13">
        <v>869</v>
      </c>
      <c r="Z37" s="13">
        <v>7708</v>
      </c>
      <c r="AA37" s="11"/>
      <c r="AB37" s="12" t="s">
        <v>97</v>
      </c>
      <c r="AC37" s="13">
        <v>5573</v>
      </c>
      <c r="AD37" s="13">
        <v>73</v>
      </c>
      <c r="AE37" s="13">
        <v>6661</v>
      </c>
      <c r="AF37" s="13">
        <v>1705</v>
      </c>
      <c r="AG37" s="13">
        <v>1490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1"/>
      <c r="AN37" s="12" t="s">
        <v>97</v>
      </c>
      <c r="AO37" s="13">
        <v>0</v>
      </c>
      <c r="AP37" s="13">
        <v>56845</v>
      </c>
      <c r="AQ37" s="13">
        <v>0</v>
      </c>
      <c r="AR37" s="13">
        <v>194591</v>
      </c>
      <c r="AS37" s="13">
        <v>0</v>
      </c>
      <c r="AT37" s="13">
        <v>0</v>
      </c>
      <c r="AU37" s="13">
        <v>0</v>
      </c>
      <c r="AV37" s="13">
        <v>0</v>
      </c>
      <c r="AW37" s="13">
        <v>254.10000000000002</v>
      </c>
      <c r="AX37" s="13">
        <v>0</v>
      </c>
      <c r="AY37" s="13">
        <v>0</v>
      </c>
      <c r="AZ37" s="11"/>
      <c r="BA37" s="12" t="s">
        <v>97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</row>
    <row r="38" spans="1:64" x14ac:dyDescent="0.3">
      <c r="A38" s="11" t="s">
        <v>81</v>
      </c>
      <c r="B38" s="12" t="s">
        <v>96</v>
      </c>
      <c r="C38" s="13">
        <v>0</v>
      </c>
      <c r="D38" s="13">
        <v>18813.599999999999</v>
      </c>
      <c r="E38" s="13">
        <v>0</v>
      </c>
      <c r="F38" s="13">
        <v>4730.55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1" t="s">
        <v>81</v>
      </c>
      <c r="O38" s="12" t="s">
        <v>96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15498</v>
      </c>
      <c r="Y38" s="13">
        <v>0</v>
      </c>
      <c r="Z38" s="13">
        <v>16959.5</v>
      </c>
      <c r="AA38" s="11" t="s">
        <v>81</v>
      </c>
      <c r="AB38" s="12" t="s">
        <v>96</v>
      </c>
      <c r="AC38" s="13">
        <v>2762.4500000000003</v>
      </c>
      <c r="AD38" s="13">
        <v>0</v>
      </c>
      <c r="AE38" s="13">
        <v>356.15000000000003</v>
      </c>
      <c r="AF38" s="13">
        <v>865.59999999999991</v>
      </c>
      <c r="AG38" s="13">
        <v>420.35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1" t="s">
        <v>81</v>
      </c>
      <c r="AN38" s="12" t="s">
        <v>96</v>
      </c>
      <c r="AO38" s="13">
        <v>0</v>
      </c>
      <c r="AP38" s="13">
        <v>0</v>
      </c>
      <c r="AQ38" s="13">
        <v>0</v>
      </c>
      <c r="AR38" s="13">
        <v>8463</v>
      </c>
      <c r="AS38" s="13">
        <v>210.9</v>
      </c>
      <c r="AT38" s="13">
        <v>0</v>
      </c>
      <c r="AU38" s="13">
        <v>0</v>
      </c>
      <c r="AV38" s="13">
        <v>12.4</v>
      </c>
      <c r="AW38" s="13">
        <v>576.31000000000006</v>
      </c>
      <c r="AX38" s="13">
        <v>0</v>
      </c>
      <c r="AY38" s="13">
        <v>4.4000000000000004</v>
      </c>
      <c r="AZ38" s="11" t="s">
        <v>81</v>
      </c>
      <c r="BA38" s="12" t="s">
        <v>96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</row>
    <row r="39" spans="1:64" x14ac:dyDescent="0.3">
      <c r="A39" s="11"/>
      <c r="B39" s="12" t="s">
        <v>97</v>
      </c>
      <c r="C39" s="13">
        <v>0</v>
      </c>
      <c r="D39" s="13">
        <v>21252</v>
      </c>
      <c r="E39" s="13">
        <v>0</v>
      </c>
      <c r="F39" s="13">
        <v>5742.3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1"/>
      <c r="O39" s="12" t="s">
        <v>97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14843</v>
      </c>
      <c r="Y39" s="13">
        <v>0</v>
      </c>
      <c r="Z39" s="13">
        <v>15885</v>
      </c>
      <c r="AA39" s="11"/>
      <c r="AB39" s="12" t="s">
        <v>97</v>
      </c>
      <c r="AC39" s="13">
        <v>3517</v>
      </c>
      <c r="AD39" s="13">
        <v>0</v>
      </c>
      <c r="AE39" s="13">
        <v>341.29999999999995</v>
      </c>
      <c r="AF39" s="13">
        <v>941</v>
      </c>
      <c r="AG39" s="13">
        <v>442.1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1"/>
      <c r="AN39" s="12" t="s">
        <v>97</v>
      </c>
      <c r="AO39" s="13">
        <v>0</v>
      </c>
      <c r="AP39" s="13">
        <v>0</v>
      </c>
      <c r="AQ39" s="13">
        <v>0</v>
      </c>
      <c r="AR39" s="13">
        <v>8882</v>
      </c>
      <c r="AS39" s="13">
        <v>214.14</v>
      </c>
      <c r="AT39" s="13">
        <v>0</v>
      </c>
      <c r="AU39" s="13">
        <v>0</v>
      </c>
      <c r="AV39" s="13">
        <v>15.577999999999999</v>
      </c>
      <c r="AW39" s="13">
        <v>706.52</v>
      </c>
      <c r="AX39" s="13">
        <v>0</v>
      </c>
      <c r="AY39" s="13">
        <v>1.7</v>
      </c>
      <c r="AZ39" s="11"/>
      <c r="BA39" s="12" t="s">
        <v>97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</row>
    <row r="40" spans="1:64" x14ac:dyDescent="0.3">
      <c r="A40" s="11" t="s">
        <v>82</v>
      </c>
      <c r="B40" s="12" t="s">
        <v>96</v>
      </c>
      <c r="C40" s="13">
        <v>27.789000000000001</v>
      </c>
      <c r="D40" s="13">
        <v>135.49</v>
      </c>
      <c r="E40" s="13">
        <v>772.60599999999988</v>
      </c>
      <c r="F40" s="13">
        <v>0</v>
      </c>
      <c r="G40" s="13">
        <v>43.442000000000007</v>
      </c>
      <c r="H40" s="13">
        <v>38.179999999999993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1" t="s">
        <v>82</v>
      </c>
      <c r="O40" s="12" t="s">
        <v>96</v>
      </c>
      <c r="P40" s="13">
        <v>77.61</v>
      </c>
      <c r="Q40" s="13">
        <v>207.97900000000001</v>
      </c>
      <c r="R40" s="13">
        <v>74.75</v>
      </c>
      <c r="S40" s="13">
        <v>102.78900000000002</v>
      </c>
      <c r="T40" s="13">
        <v>0</v>
      </c>
      <c r="U40" s="13">
        <v>1574.4899999999998</v>
      </c>
      <c r="V40" s="13">
        <v>492.4</v>
      </c>
      <c r="W40" s="13">
        <v>3936.15</v>
      </c>
      <c r="X40" s="13">
        <v>5.36</v>
      </c>
      <c r="Y40" s="13">
        <v>77.677000000000007</v>
      </c>
      <c r="Z40" s="13">
        <v>50.12</v>
      </c>
      <c r="AA40" s="11" t="s">
        <v>82</v>
      </c>
      <c r="AB40" s="12" t="s">
        <v>96</v>
      </c>
      <c r="AC40" s="13">
        <v>0</v>
      </c>
      <c r="AD40" s="13">
        <v>0</v>
      </c>
      <c r="AE40" s="13">
        <v>40.369000000000007</v>
      </c>
      <c r="AF40" s="13">
        <v>63.738999999999997</v>
      </c>
      <c r="AG40" s="13">
        <v>4.3499999999999996</v>
      </c>
      <c r="AH40" s="13">
        <v>0</v>
      </c>
      <c r="AI40" s="13">
        <v>6519.5500000000011</v>
      </c>
      <c r="AJ40" s="13">
        <v>580.476</v>
      </c>
      <c r="AK40" s="13">
        <v>150.95500000000001</v>
      </c>
      <c r="AL40" s="13">
        <v>2067.6689999999999</v>
      </c>
      <c r="AM40" s="11" t="s">
        <v>82</v>
      </c>
      <c r="AN40" s="12" t="s">
        <v>96</v>
      </c>
      <c r="AO40" s="13">
        <v>25.6</v>
      </c>
      <c r="AP40" s="13">
        <v>0</v>
      </c>
      <c r="AQ40" s="13">
        <v>6507.3060000000014</v>
      </c>
      <c r="AR40" s="13">
        <v>0</v>
      </c>
      <c r="AS40" s="13">
        <v>8.35</v>
      </c>
      <c r="AT40" s="13">
        <v>136.68899999999999</v>
      </c>
      <c r="AU40" s="13">
        <v>47.34</v>
      </c>
      <c r="AV40" s="13">
        <v>0</v>
      </c>
      <c r="AW40" s="13">
        <v>0</v>
      </c>
      <c r="AX40" s="13">
        <v>0</v>
      </c>
      <c r="AY40" s="13">
        <v>6.04</v>
      </c>
      <c r="AZ40" s="11" t="s">
        <v>82</v>
      </c>
      <c r="BA40" s="12" t="s">
        <v>96</v>
      </c>
      <c r="BB40" s="13">
        <v>0</v>
      </c>
      <c r="BC40" s="13">
        <v>141.5</v>
      </c>
      <c r="BD40" s="13">
        <v>0</v>
      </c>
      <c r="BE40" s="13">
        <v>0</v>
      </c>
      <c r="BF40" s="13">
        <v>315282.04000000004</v>
      </c>
      <c r="BG40" s="13">
        <v>3320.3300000000004</v>
      </c>
      <c r="BH40" s="13">
        <v>0</v>
      </c>
      <c r="BI40" s="13">
        <v>351.91</v>
      </c>
      <c r="BJ40" s="13">
        <v>0</v>
      </c>
      <c r="BK40" s="13">
        <v>1130.828</v>
      </c>
      <c r="BL40" s="13">
        <v>235</v>
      </c>
    </row>
    <row r="41" spans="1:64" x14ac:dyDescent="0.3">
      <c r="A41" s="11"/>
      <c r="B41" s="12" t="s">
        <v>97</v>
      </c>
      <c r="C41" s="13">
        <v>26.563000000000002</v>
      </c>
      <c r="D41" s="13">
        <v>137.69</v>
      </c>
      <c r="E41" s="13">
        <v>764.899</v>
      </c>
      <c r="F41" s="13">
        <v>0</v>
      </c>
      <c r="G41" s="13">
        <v>69.447000000000003</v>
      </c>
      <c r="H41" s="13">
        <v>28.8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1"/>
      <c r="O41" s="12" t="s">
        <v>97</v>
      </c>
      <c r="P41" s="13">
        <v>54.25</v>
      </c>
      <c r="Q41" s="13">
        <v>201.1</v>
      </c>
      <c r="R41" s="13">
        <v>24.127000000000002</v>
      </c>
      <c r="S41" s="13">
        <v>218.89000000000001</v>
      </c>
      <c r="T41" s="13">
        <v>35.89</v>
      </c>
      <c r="U41" s="13">
        <v>1055.3300000000002</v>
      </c>
      <c r="V41" s="13">
        <v>383.35</v>
      </c>
      <c r="W41" s="13">
        <v>4034.3090000000002</v>
      </c>
      <c r="X41" s="13">
        <v>3</v>
      </c>
      <c r="Y41" s="13">
        <v>78.790000000000006</v>
      </c>
      <c r="Z41" s="13">
        <v>46.5</v>
      </c>
      <c r="AA41" s="11"/>
      <c r="AB41" s="12" t="s">
        <v>97</v>
      </c>
      <c r="AC41" s="13">
        <v>0</v>
      </c>
      <c r="AD41" s="13">
        <v>0</v>
      </c>
      <c r="AE41" s="13">
        <v>41.475999999999999</v>
      </c>
      <c r="AF41" s="13">
        <v>75.099999999999994</v>
      </c>
      <c r="AG41" s="13">
        <v>5.0510000000000002</v>
      </c>
      <c r="AH41" s="13">
        <v>0</v>
      </c>
      <c r="AI41" s="13">
        <v>7462.1100000000006</v>
      </c>
      <c r="AJ41" s="13">
        <v>579.09900000000005</v>
      </c>
      <c r="AK41" s="13">
        <v>146.26499999999999</v>
      </c>
      <c r="AL41" s="13">
        <v>1783.2180000000001</v>
      </c>
      <c r="AM41" s="11"/>
      <c r="AN41" s="12" t="s">
        <v>97</v>
      </c>
      <c r="AO41" s="13">
        <v>51.72</v>
      </c>
      <c r="AP41" s="13">
        <v>0</v>
      </c>
      <c r="AQ41" s="13">
        <v>5712.9100000000008</v>
      </c>
      <c r="AR41" s="13">
        <v>0</v>
      </c>
      <c r="AS41" s="13">
        <v>8.1620000000000008</v>
      </c>
      <c r="AT41" s="13">
        <v>88.781999999999996</v>
      </c>
      <c r="AU41" s="13">
        <v>61.4</v>
      </c>
      <c r="AV41" s="13">
        <v>0</v>
      </c>
      <c r="AW41" s="13">
        <v>0</v>
      </c>
      <c r="AX41" s="13">
        <v>0</v>
      </c>
      <c r="AY41" s="13">
        <v>14.299999999999999</v>
      </c>
      <c r="AZ41" s="11"/>
      <c r="BA41" s="12" t="s">
        <v>97</v>
      </c>
      <c r="BB41" s="13">
        <v>0</v>
      </c>
      <c r="BC41" s="13">
        <v>118.39400000000001</v>
      </c>
      <c r="BD41" s="13">
        <v>0</v>
      </c>
      <c r="BE41" s="13">
        <v>0</v>
      </c>
      <c r="BF41" s="13">
        <v>416345.35800000007</v>
      </c>
      <c r="BG41" s="13">
        <v>2757.43</v>
      </c>
      <c r="BH41" s="13">
        <v>0</v>
      </c>
      <c r="BI41" s="13">
        <v>231.38900000000001</v>
      </c>
      <c r="BJ41" s="13">
        <v>0</v>
      </c>
      <c r="BK41" s="13">
        <v>1133.2289999999998</v>
      </c>
      <c r="BL41" s="13">
        <v>0</v>
      </c>
    </row>
    <row r="42" spans="1:64" x14ac:dyDescent="0.3">
      <c r="A42" s="11" t="s">
        <v>83</v>
      </c>
      <c r="B42" s="12" t="s">
        <v>96</v>
      </c>
      <c r="C42" s="13">
        <v>0</v>
      </c>
      <c r="D42" s="13">
        <v>3940.6680000000001</v>
      </c>
      <c r="E42" s="13">
        <v>1248.1399999999999</v>
      </c>
      <c r="F42" s="13">
        <v>1330.8899999999999</v>
      </c>
      <c r="G42" s="13">
        <v>0</v>
      </c>
      <c r="H42" s="13">
        <v>0</v>
      </c>
      <c r="I42" s="13">
        <v>0</v>
      </c>
      <c r="J42" s="13">
        <v>0</v>
      </c>
      <c r="K42" s="13">
        <v>1981.1200000000001</v>
      </c>
      <c r="L42" s="13">
        <v>0</v>
      </c>
      <c r="M42" s="13">
        <v>0</v>
      </c>
      <c r="N42" s="11" t="s">
        <v>83</v>
      </c>
      <c r="O42" s="12" t="s">
        <v>96</v>
      </c>
      <c r="P42" s="13">
        <v>0</v>
      </c>
      <c r="Q42" s="13">
        <v>7552.0879999999997</v>
      </c>
      <c r="R42" s="13">
        <v>2181.6999999999998</v>
      </c>
      <c r="S42" s="13">
        <v>583.47800000000007</v>
      </c>
      <c r="T42" s="13">
        <v>5.5</v>
      </c>
      <c r="U42" s="13">
        <v>0</v>
      </c>
      <c r="V42" s="13">
        <v>11064.079</v>
      </c>
      <c r="W42" s="13">
        <v>2171.0189999999998</v>
      </c>
      <c r="X42" s="13">
        <v>37091.929000000004</v>
      </c>
      <c r="Y42" s="13">
        <v>70</v>
      </c>
      <c r="Z42" s="13">
        <v>1658.49</v>
      </c>
      <c r="AA42" s="11" t="s">
        <v>83</v>
      </c>
      <c r="AB42" s="12" t="s">
        <v>96</v>
      </c>
      <c r="AC42" s="13">
        <v>199.77</v>
      </c>
      <c r="AD42" s="13">
        <v>10517.320000000002</v>
      </c>
      <c r="AE42" s="13">
        <v>90</v>
      </c>
      <c r="AF42" s="13">
        <v>555.31999999999994</v>
      </c>
      <c r="AG42" s="13">
        <v>157</v>
      </c>
      <c r="AH42" s="13">
        <v>0</v>
      </c>
      <c r="AI42" s="13">
        <v>0</v>
      </c>
      <c r="AJ42" s="13">
        <v>0</v>
      </c>
      <c r="AK42" s="13">
        <v>0</v>
      </c>
      <c r="AL42" s="13">
        <v>10.91</v>
      </c>
      <c r="AM42" s="11" t="s">
        <v>83</v>
      </c>
      <c r="AN42" s="12" t="s">
        <v>96</v>
      </c>
      <c r="AO42" s="13">
        <v>0</v>
      </c>
      <c r="AP42" s="13">
        <v>0</v>
      </c>
      <c r="AQ42" s="13">
        <v>156677.77600000001</v>
      </c>
      <c r="AR42" s="13">
        <v>32228.319</v>
      </c>
      <c r="AS42" s="13">
        <v>0</v>
      </c>
      <c r="AT42" s="13">
        <v>5544.04</v>
      </c>
      <c r="AU42" s="13">
        <v>7357.23</v>
      </c>
      <c r="AV42" s="13">
        <v>6993.1500000000005</v>
      </c>
      <c r="AW42" s="13">
        <v>2661.9790000000003</v>
      </c>
      <c r="AX42" s="13">
        <v>0</v>
      </c>
      <c r="AY42" s="13">
        <v>306.39</v>
      </c>
      <c r="AZ42" s="11" t="s">
        <v>83</v>
      </c>
      <c r="BA42" s="12" t="s">
        <v>96</v>
      </c>
      <c r="BB42" s="13">
        <v>0</v>
      </c>
      <c r="BC42" s="13">
        <v>581.12699999999995</v>
      </c>
      <c r="BD42" s="13">
        <v>53.5</v>
      </c>
      <c r="BE42" s="13">
        <v>0</v>
      </c>
      <c r="BF42" s="13">
        <v>1645.0479999999998</v>
      </c>
      <c r="BG42" s="13">
        <v>0</v>
      </c>
      <c r="BH42" s="13">
        <v>0</v>
      </c>
      <c r="BI42" s="13">
        <v>574.20000000000005</v>
      </c>
      <c r="BJ42" s="13">
        <v>0</v>
      </c>
      <c r="BK42" s="13">
        <v>0</v>
      </c>
      <c r="BL42" s="13">
        <v>0</v>
      </c>
    </row>
    <row r="43" spans="1:64" x14ac:dyDescent="0.3">
      <c r="A43" s="11"/>
      <c r="B43" s="12" t="s">
        <v>97</v>
      </c>
      <c r="C43" s="13">
        <v>0</v>
      </c>
      <c r="D43" s="13">
        <v>3571.7889999999998</v>
      </c>
      <c r="E43" s="13">
        <v>1275.5900000000001</v>
      </c>
      <c r="F43" s="13">
        <v>1108.3489999999999</v>
      </c>
      <c r="G43" s="13">
        <v>98</v>
      </c>
      <c r="H43" s="13">
        <v>0</v>
      </c>
      <c r="I43" s="13">
        <v>0</v>
      </c>
      <c r="J43" s="13">
        <v>0</v>
      </c>
      <c r="K43" s="13">
        <v>1799.258</v>
      </c>
      <c r="L43" s="13">
        <v>0</v>
      </c>
      <c r="M43" s="13">
        <v>0</v>
      </c>
      <c r="N43" s="11"/>
      <c r="O43" s="12" t="s">
        <v>97</v>
      </c>
      <c r="P43" s="13">
        <v>0</v>
      </c>
      <c r="Q43" s="13">
        <v>7601.26</v>
      </c>
      <c r="R43" s="13">
        <v>2046.1</v>
      </c>
      <c r="S43" s="13">
        <v>564.64800000000002</v>
      </c>
      <c r="T43" s="13">
        <v>20</v>
      </c>
      <c r="U43" s="13">
        <v>0</v>
      </c>
      <c r="V43" s="13">
        <v>11275.999</v>
      </c>
      <c r="W43" s="13">
        <v>3075.96</v>
      </c>
      <c r="X43" s="13">
        <v>34403.588000000003</v>
      </c>
      <c r="Y43" s="13">
        <v>76</v>
      </c>
      <c r="Z43" s="13">
        <v>1224.8</v>
      </c>
      <c r="AA43" s="11"/>
      <c r="AB43" s="12" t="s">
        <v>97</v>
      </c>
      <c r="AC43" s="13">
        <v>721.95900000000006</v>
      </c>
      <c r="AD43" s="13">
        <v>11300.58</v>
      </c>
      <c r="AE43" s="13">
        <v>94</v>
      </c>
      <c r="AF43" s="13">
        <v>598.5</v>
      </c>
      <c r="AG43" s="13">
        <v>190</v>
      </c>
      <c r="AH43" s="13">
        <v>0</v>
      </c>
      <c r="AI43" s="13">
        <v>0</v>
      </c>
      <c r="AJ43" s="13">
        <v>0</v>
      </c>
      <c r="AK43" s="13">
        <v>0</v>
      </c>
      <c r="AL43" s="13">
        <v>17.89</v>
      </c>
      <c r="AM43" s="11"/>
      <c r="AN43" s="12" t="s">
        <v>97</v>
      </c>
      <c r="AO43" s="13">
        <v>0</v>
      </c>
      <c r="AP43" s="13">
        <v>0</v>
      </c>
      <c r="AQ43" s="13">
        <v>160426.50799999997</v>
      </c>
      <c r="AR43" s="13">
        <v>33515.099000000002</v>
      </c>
      <c r="AS43" s="13">
        <v>0</v>
      </c>
      <c r="AT43" s="13">
        <v>4937.5199999999995</v>
      </c>
      <c r="AU43" s="13">
        <v>6796.9290000000001</v>
      </c>
      <c r="AV43" s="13">
        <v>9946.5390000000007</v>
      </c>
      <c r="AW43" s="13">
        <v>2092.1979999999999</v>
      </c>
      <c r="AX43" s="13">
        <v>0</v>
      </c>
      <c r="AY43" s="13">
        <v>315.45</v>
      </c>
      <c r="AZ43" s="11"/>
      <c r="BA43" s="12" t="s">
        <v>97</v>
      </c>
      <c r="BB43" s="13">
        <v>0</v>
      </c>
      <c r="BC43" s="13">
        <v>661.29000000000008</v>
      </c>
      <c r="BD43" s="13">
        <v>52.31</v>
      </c>
      <c r="BE43" s="13">
        <v>0</v>
      </c>
      <c r="BF43" s="13">
        <v>2702.6059999999998</v>
      </c>
      <c r="BG43" s="13">
        <v>0</v>
      </c>
      <c r="BH43" s="13">
        <v>0</v>
      </c>
      <c r="BI43" s="13">
        <v>898.48</v>
      </c>
      <c r="BJ43" s="13">
        <v>0</v>
      </c>
      <c r="BK43" s="13">
        <v>0</v>
      </c>
      <c r="BL43" s="13">
        <v>0</v>
      </c>
    </row>
    <row r="44" spans="1:64" x14ac:dyDescent="0.3">
      <c r="A44" s="11" t="s">
        <v>84</v>
      </c>
      <c r="B44" s="12" t="s">
        <v>96</v>
      </c>
      <c r="C44" s="13">
        <v>1228</v>
      </c>
      <c r="D44" s="13">
        <v>21506</v>
      </c>
      <c r="E44" s="13">
        <v>2750</v>
      </c>
      <c r="F44" s="13">
        <v>197871</v>
      </c>
      <c r="G44" s="13">
        <v>31</v>
      </c>
      <c r="H44" s="13">
        <v>0</v>
      </c>
      <c r="I44" s="13">
        <v>0</v>
      </c>
      <c r="J44" s="13">
        <v>0</v>
      </c>
      <c r="K44" s="13">
        <v>0</v>
      </c>
      <c r="L44" s="13">
        <v>12</v>
      </c>
      <c r="M44" s="13">
        <v>0</v>
      </c>
      <c r="N44" s="11" t="s">
        <v>84</v>
      </c>
      <c r="O44" s="12" t="s">
        <v>96</v>
      </c>
      <c r="P44" s="13">
        <v>608</v>
      </c>
      <c r="Q44" s="13">
        <v>0</v>
      </c>
      <c r="R44" s="13">
        <v>177</v>
      </c>
      <c r="S44" s="13">
        <v>600</v>
      </c>
      <c r="T44" s="13">
        <v>13</v>
      </c>
      <c r="U44" s="13">
        <v>2470</v>
      </c>
      <c r="V44" s="13">
        <v>1449</v>
      </c>
      <c r="W44" s="13">
        <v>3527</v>
      </c>
      <c r="X44" s="13">
        <v>197171</v>
      </c>
      <c r="Y44" s="13">
        <v>188406</v>
      </c>
      <c r="Z44" s="13">
        <v>5764</v>
      </c>
      <c r="AA44" s="11" t="s">
        <v>84</v>
      </c>
      <c r="AB44" s="12" t="s">
        <v>96</v>
      </c>
      <c r="AC44" s="13">
        <v>0</v>
      </c>
      <c r="AD44" s="13">
        <v>427</v>
      </c>
      <c r="AE44" s="13">
        <v>119630</v>
      </c>
      <c r="AF44" s="13">
        <v>1468</v>
      </c>
      <c r="AG44" s="13">
        <v>0</v>
      </c>
      <c r="AH44" s="13">
        <v>0</v>
      </c>
      <c r="AI44" s="13">
        <v>35951</v>
      </c>
      <c r="AJ44" s="13">
        <v>0</v>
      </c>
      <c r="AK44" s="13">
        <v>0</v>
      </c>
      <c r="AL44" s="13">
        <v>0</v>
      </c>
      <c r="AM44" s="11" t="s">
        <v>84</v>
      </c>
      <c r="AN44" s="12" t="s">
        <v>96</v>
      </c>
      <c r="AO44" s="13">
        <v>0</v>
      </c>
      <c r="AP44" s="13">
        <v>0</v>
      </c>
      <c r="AQ44" s="13">
        <v>7865</v>
      </c>
      <c r="AR44" s="13">
        <v>1762</v>
      </c>
      <c r="AS44" s="13">
        <v>6769</v>
      </c>
      <c r="AT44" s="13">
        <v>1202</v>
      </c>
      <c r="AU44" s="13">
        <v>806</v>
      </c>
      <c r="AV44" s="13">
        <v>1457</v>
      </c>
      <c r="AW44" s="13">
        <v>872</v>
      </c>
      <c r="AX44" s="13">
        <v>600</v>
      </c>
      <c r="AY44" s="13">
        <v>1081</v>
      </c>
      <c r="AZ44" s="11" t="s">
        <v>84</v>
      </c>
      <c r="BA44" s="12" t="s">
        <v>96</v>
      </c>
      <c r="BB44" s="13">
        <v>0</v>
      </c>
      <c r="BC44" s="13">
        <v>207</v>
      </c>
      <c r="BD44" s="13">
        <v>222</v>
      </c>
      <c r="BE44" s="13">
        <v>106252.44</v>
      </c>
      <c r="BF44" s="13">
        <v>2548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0</v>
      </c>
    </row>
    <row r="45" spans="1:64" x14ac:dyDescent="0.3">
      <c r="A45" s="11"/>
      <c r="B45" s="12" t="s">
        <v>97</v>
      </c>
      <c r="C45" s="13">
        <v>2064</v>
      </c>
      <c r="D45" s="13">
        <v>15517</v>
      </c>
      <c r="E45" s="13">
        <v>3760</v>
      </c>
      <c r="F45" s="13">
        <v>253304</v>
      </c>
      <c r="G45" s="13">
        <v>33</v>
      </c>
      <c r="H45" s="13">
        <v>0</v>
      </c>
      <c r="I45" s="13">
        <v>0</v>
      </c>
      <c r="J45" s="13">
        <v>0</v>
      </c>
      <c r="K45" s="13">
        <v>0</v>
      </c>
      <c r="L45" s="13">
        <v>1140</v>
      </c>
      <c r="M45" s="13">
        <v>0</v>
      </c>
      <c r="N45" s="11"/>
      <c r="O45" s="12" t="s">
        <v>97</v>
      </c>
      <c r="P45" s="13">
        <v>344</v>
      </c>
      <c r="Q45" s="13">
        <v>0</v>
      </c>
      <c r="R45" s="13">
        <v>371</v>
      </c>
      <c r="S45" s="13">
        <v>461</v>
      </c>
      <c r="T45" s="13">
        <v>12</v>
      </c>
      <c r="U45" s="13">
        <v>1270</v>
      </c>
      <c r="V45" s="13">
        <v>600</v>
      </c>
      <c r="W45" s="13">
        <v>3619</v>
      </c>
      <c r="X45" s="13">
        <v>190090</v>
      </c>
      <c r="Y45" s="13">
        <v>132024</v>
      </c>
      <c r="Z45" s="13">
        <v>246</v>
      </c>
      <c r="AA45" s="11"/>
      <c r="AB45" s="12" t="s">
        <v>97</v>
      </c>
      <c r="AC45" s="13">
        <v>0</v>
      </c>
      <c r="AD45" s="13">
        <v>362</v>
      </c>
      <c r="AE45" s="13">
        <v>87572</v>
      </c>
      <c r="AF45" s="13">
        <v>1454</v>
      </c>
      <c r="AG45" s="13">
        <v>0</v>
      </c>
      <c r="AH45" s="13">
        <v>0</v>
      </c>
      <c r="AI45" s="13">
        <v>26440</v>
      </c>
      <c r="AJ45" s="13">
        <v>0</v>
      </c>
      <c r="AK45" s="13">
        <v>0</v>
      </c>
      <c r="AL45" s="13">
        <v>0</v>
      </c>
      <c r="AM45" s="11"/>
      <c r="AN45" s="12" t="s">
        <v>97</v>
      </c>
      <c r="AO45" s="13">
        <v>0</v>
      </c>
      <c r="AP45" s="13">
        <v>0</v>
      </c>
      <c r="AQ45" s="13">
        <v>11863</v>
      </c>
      <c r="AR45" s="13">
        <v>3667</v>
      </c>
      <c r="AS45" s="13">
        <v>7305</v>
      </c>
      <c r="AT45" s="13">
        <v>2179</v>
      </c>
      <c r="AU45" s="13">
        <v>884</v>
      </c>
      <c r="AV45" s="13">
        <v>1870</v>
      </c>
      <c r="AW45" s="13">
        <v>1365</v>
      </c>
      <c r="AX45" s="13">
        <v>983</v>
      </c>
      <c r="AY45" s="13">
        <v>1080</v>
      </c>
      <c r="AZ45" s="11"/>
      <c r="BA45" s="12" t="s">
        <v>97</v>
      </c>
      <c r="BB45" s="13">
        <v>0</v>
      </c>
      <c r="BC45" s="13">
        <v>182</v>
      </c>
      <c r="BD45" s="13">
        <v>143</v>
      </c>
      <c r="BE45" s="13">
        <v>253957.0449999999</v>
      </c>
      <c r="BF45" s="13">
        <v>2541</v>
      </c>
      <c r="BG45" s="13">
        <v>0</v>
      </c>
      <c r="BH45" s="13">
        <v>0</v>
      </c>
      <c r="BI45" s="13">
        <v>0</v>
      </c>
      <c r="BJ45" s="13">
        <v>0</v>
      </c>
      <c r="BK45" s="13">
        <v>0</v>
      </c>
      <c r="BL45" s="13">
        <v>0</v>
      </c>
    </row>
    <row r="46" spans="1:64" x14ac:dyDescent="0.3">
      <c r="A46" s="11" t="s">
        <v>85</v>
      </c>
      <c r="B46" s="12" t="s">
        <v>96</v>
      </c>
      <c r="C46" s="13">
        <v>1613.1400000000003</v>
      </c>
      <c r="D46" s="13">
        <v>4316.0290000000005</v>
      </c>
      <c r="E46" s="13">
        <v>6456.76</v>
      </c>
      <c r="F46" s="13">
        <v>207.9</v>
      </c>
      <c r="G46" s="13">
        <v>27741.752</v>
      </c>
      <c r="H46" s="13">
        <v>39539.368999999992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1" t="s">
        <v>85</v>
      </c>
      <c r="O46" s="12" t="s">
        <v>96</v>
      </c>
      <c r="P46" s="13">
        <v>0</v>
      </c>
      <c r="Q46" s="13">
        <v>919</v>
      </c>
      <c r="R46" s="13">
        <v>0</v>
      </c>
      <c r="S46" s="13">
        <v>142.69999999999999</v>
      </c>
      <c r="T46" s="13">
        <v>0</v>
      </c>
      <c r="U46" s="13">
        <v>7806.8000000000011</v>
      </c>
      <c r="V46" s="13">
        <v>0</v>
      </c>
      <c r="W46" s="13">
        <v>2213</v>
      </c>
      <c r="X46" s="13">
        <v>5851</v>
      </c>
      <c r="Y46" s="13">
        <v>0</v>
      </c>
      <c r="Z46" s="13">
        <v>2373</v>
      </c>
      <c r="AA46" s="11" t="s">
        <v>85</v>
      </c>
      <c r="AB46" s="12" t="s">
        <v>96</v>
      </c>
      <c r="AC46" s="13">
        <v>81</v>
      </c>
      <c r="AD46" s="13">
        <v>498</v>
      </c>
      <c r="AE46" s="13">
        <v>38</v>
      </c>
      <c r="AF46" s="13">
        <v>15900</v>
      </c>
      <c r="AG46" s="13">
        <v>3762</v>
      </c>
      <c r="AH46" s="13">
        <v>0</v>
      </c>
      <c r="AI46" s="13">
        <v>0</v>
      </c>
      <c r="AJ46" s="13">
        <v>0</v>
      </c>
      <c r="AK46" s="13">
        <v>393</v>
      </c>
      <c r="AL46" s="13">
        <v>0</v>
      </c>
      <c r="AM46" s="11" t="s">
        <v>85</v>
      </c>
      <c r="AN46" s="12" t="s">
        <v>96</v>
      </c>
      <c r="AO46" s="13">
        <v>0</v>
      </c>
      <c r="AP46" s="13">
        <v>0</v>
      </c>
      <c r="AQ46" s="13">
        <v>804339.67</v>
      </c>
      <c r="AR46" s="13">
        <v>24210.1</v>
      </c>
      <c r="AS46" s="13">
        <v>2274.9</v>
      </c>
      <c r="AT46" s="13">
        <v>29282.631000000001</v>
      </c>
      <c r="AU46" s="13">
        <v>18680.918000000001</v>
      </c>
      <c r="AV46" s="13">
        <v>5866</v>
      </c>
      <c r="AW46" s="13">
        <v>293</v>
      </c>
      <c r="AX46" s="13">
        <v>0</v>
      </c>
      <c r="AY46" s="13">
        <v>628.20000000000005</v>
      </c>
      <c r="AZ46" s="11" t="s">
        <v>85</v>
      </c>
      <c r="BA46" s="12" t="s">
        <v>96</v>
      </c>
      <c r="BB46" s="13">
        <v>0</v>
      </c>
      <c r="BC46" s="13">
        <v>12382.015000000001</v>
      </c>
      <c r="BD46" s="13">
        <v>1167.8100000000002</v>
      </c>
      <c r="BE46" s="13">
        <v>0</v>
      </c>
      <c r="BF46" s="13">
        <v>1374057</v>
      </c>
      <c r="BG46" s="13">
        <v>0</v>
      </c>
      <c r="BH46" s="13">
        <v>364868.87</v>
      </c>
      <c r="BI46" s="13">
        <v>1937348.85</v>
      </c>
      <c r="BJ46" s="13">
        <v>0</v>
      </c>
      <c r="BK46" s="13">
        <v>17</v>
      </c>
      <c r="BL46" s="13">
        <v>0</v>
      </c>
    </row>
    <row r="47" spans="1:64" x14ac:dyDescent="0.3">
      <c r="A47" s="11"/>
      <c r="B47" s="12" t="s">
        <v>97</v>
      </c>
      <c r="C47" s="13">
        <v>1906.81</v>
      </c>
      <c r="D47" s="13">
        <v>4476.5</v>
      </c>
      <c r="E47" s="13">
        <v>6633.75</v>
      </c>
      <c r="F47" s="13">
        <v>153.80000000000001</v>
      </c>
      <c r="G47" s="13">
        <v>29357.700000000004</v>
      </c>
      <c r="H47" s="13">
        <v>39618.129999999997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1"/>
      <c r="O47" s="12" t="s">
        <v>97</v>
      </c>
      <c r="P47" s="13">
        <v>0</v>
      </c>
      <c r="Q47" s="13">
        <v>1120.1999999999998</v>
      </c>
      <c r="R47" s="13">
        <v>0</v>
      </c>
      <c r="S47" s="13">
        <v>153.5</v>
      </c>
      <c r="T47" s="13">
        <v>0</v>
      </c>
      <c r="U47" s="13">
        <v>6541.2000000000007</v>
      </c>
      <c r="V47" s="13">
        <v>0</v>
      </c>
      <c r="W47" s="13">
        <v>2172</v>
      </c>
      <c r="X47" s="13">
        <v>5862</v>
      </c>
      <c r="Y47" s="13">
        <v>0</v>
      </c>
      <c r="Z47" s="13">
        <v>2373</v>
      </c>
      <c r="AA47" s="11"/>
      <c r="AB47" s="12" t="s">
        <v>97</v>
      </c>
      <c r="AC47" s="13">
        <v>96</v>
      </c>
      <c r="AD47" s="13">
        <v>503</v>
      </c>
      <c r="AE47" s="13">
        <v>37</v>
      </c>
      <c r="AF47" s="13">
        <v>15776</v>
      </c>
      <c r="AG47" s="13">
        <v>3742</v>
      </c>
      <c r="AH47" s="13">
        <v>0</v>
      </c>
      <c r="AI47" s="13">
        <v>0</v>
      </c>
      <c r="AJ47" s="13">
        <v>0</v>
      </c>
      <c r="AK47" s="13">
        <v>394</v>
      </c>
      <c r="AL47" s="13">
        <v>0</v>
      </c>
      <c r="AM47" s="11"/>
      <c r="AN47" s="12" t="s">
        <v>97</v>
      </c>
      <c r="AO47" s="13">
        <v>0</v>
      </c>
      <c r="AP47" s="13">
        <v>0</v>
      </c>
      <c r="AQ47" s="13">
        <v>822044</v>
      </c>
      <c r="AR47" s="13">
        <v>29643</v>
      </c>
      <c r="AS47" s="13">
        <v>2768.2</v>
      </c>
      <c r="AT47" s="13">
        <v>29853.72</v>
      </c>
      <c r="AU47" s="13">
        <v>18806.5</v>
      </c>
      <c r="AV47" s="13">
        <v>5820</v>
      </c>
      <c r="AW47" s="13">
        <v>291</v>
      </c>
      <c r="AX47" s="13">
        <v>0</v>
      </c>
      <c r="AY47" s="13">
        <v>684.9</v>
      </c>
      <c r="AZ47" s="11"/>
      <c r="BA47" s="12" t="s">
        <v>97</v>
      </c>
      <c r="BB47" s="13">
        <v>0</v>
      </c>
      <c r="BC47" s="13">
        <v>12861.12</v>
      </c>
      <c r="BD47" s="13">
        <v>1088.3499999999999</v>
      </c>
      <c r="BE47" s="13">
        <v>0</v>
      </c>
      <c r="BF47" s="13">
        <v>1626925</v>
      </c>
      <c r="BG47" s="13">
        <v>0</v>
      </c>
      <c r="BH47" s="13">
        <v>374896.27</v>
      </c>
      <c r="BI47" s="13">
        <v>2176713</v>
      </c>
      <c r="BJ47" s="13">
        <v>0</v>
      </c>
      <c r="BK47" s="13">
        <v>17</v>
      </c>
      <c r="BL47" s="13">
        <v>0</v>
      </c>
    </row>
    <row r="48" spans="1:64" x14ac:dyDescent="0.3">
      <c r="A48" s="11" t="s">
        <v>86</v>
      </c>
      <c r="B48" s="12" t="s">
        <v>96</v>
      </c>
      <c r="C48" s="13">
        <v>0</v>
      </c>
      <c r="D48" s="13">
        <v>69758.600000000006</v>
      </c>
      <c r="E48" s="13">
        <v>0</v>
      </c>
      <c r="F48" s="13">
        <v>389466.6</v>
      </c>
      <c r="G48" s="13">
        <v>0</v>
      </c>
      <c r="H48" s="13">
        <v>0</v>
      </c>
      <c r="I48" s="13">
        <v>0</v>
      </c>
      <c r="J48" s="13">
        <v>0</v>
      </c>
      <c r="K48" s="13">
        <v>2.0999999999999996</v>
      </c>
      <c r="L48" s="13">
        <v>0</v>
      </c>
      <c r="M48" s="13">
        <v>0</v>
      </c>
      <c r="N48" s="11" t="s">
        <v>86</v>
      </c>
      <c r="O48" s="12" t="s">
        <v>96</v>
      </c>
      <c r="P48" s="13">
        <v>880.4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105.15</v>
      </c>
      <c r="X48" s="13">
        <v>198683.3</v>
      </c>
      <c r="Y48" s="13">
        <v>114.5</v>
      </c>
      <c r="Z48" s="13">
        <v>10008</v>
      </c>
      <c r="AA48" s="11" t="s">
        <v>86</v>
      </c>
      <c r="AB48" s="12" t="s">
        <v>96</v>
      </c>
      <c r="AC48" s="13">
        <v>4388</v>
      </c>
      <c r="AD48" s="13">
        <v>0</v>
      </c>
      <c r="AE48" s="13">
        <v>2301.9500000000003</v>
      </c>
      <c r="AF48" s="13">
        <v>15156.1</v>
      </c>
      <c r="AG48" s="13">
        <v>171.6</v>
      </c>
      <c r="AH48" s="13">
        <v>0</v>
      </c>
      <c r="AI48" s="13">
        <v>539.29999999999995</v>
      </c>
      <c r="AJ48" s="13">
        <v>0</v>
      </c>
      <c r="AK48" s="13">
        <v>0</v>
      </c>
      <c r="AL48" s="13">
        <v>0</v>
      </c>
      <c r="AM48" s="11" t="s">
        <v>86</v>
      </c>
      <c r="AN48" s="12" t="s">
        <v>96</v>
      </c>
      <c r="AO48" s="13">
        <v>0</v>
      </c>
      <c r="AP48" s="13">
        <v>190597.98</v>
      </c>
      <c r="AQ48" s="13">
        <v>0</v>
      </c>
      <c r="AR48" s="13">
        <v>43414.3</v>
      </c>
      <c r="AS48" s="13">
        <v>0</v>
      </c>
      <c r="AT48" s="13">
        <v>0</v>
      </c>
      <c r="AU48" s="13">
        <v>0</v>
      </c>
      <c r="AV48" s="13">
        <v>75044.5</v>
      </c>
      <c r="AW48" s="13">
        <v>28333.800000000007</v>
      </c>
      <c r="AX48" s="13">
        <v>0</v>
      </c>
      <c r="AY48" s="13">
        <v>618.05000000000007</v>
      </c>
      <c r="AZ48" s="11" t="s">
        <v>86</v>
      </c>
      <c r="BA48" s="12" t="s">
        <v>96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  <c r="BJ48" s="13">
        <v>0</v>
      </c>
      <c r="BK48" s="13">
        <v>0</v>
      </c>
      <c r="BL48" s="13">
        <v>0</v>
      </c>
    </row>
    <row r="49" spans="1:64" x14ac:dyDescent="0.3">
      <c r="A49" s="11"/>
      <c r="B49" s="12" t="s">
        <v>97</v>
      </c>
      <c r="C49" s="13">
        <v>0</v>
      </c>
      <c r="D49" s="13">
        <v>83449.100000000006</v>
      </c>
      <c r="E49" s="13">
        <v>0</v>
      </c>
      <c r="F49" s="13">
        <v>465576.43999999994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1"/>
      <c r="O49" s="12" t="s">
        <v>97</v>
      </c>
      <c r="P49" s="13">
        <v>1372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145.75000000000003</v>
      </c>
      <c r="X49" s="13">
        <v>192160.5</v>
      </c>
      <c r="Y49" s="13">
        <v>37.5</v>
      </c>
      <c r="Z49" s="13">
        <v>12722.3</v>
      </c>
      <c r="AA49" s="11"/>
      <c r="AB49" s="12" t="s">
        <v>97</v>
      </c>
      <c r="AC49" s="13">
        <v>4187</v>
      </c>
      <c r="AD49" s="13">
        <v>0</v>
      </c>
      <c r="AE49" s="13">
        <v>2089.27</v>
      </c>
      <c r="AF49" s="13">
        <v>9036.4</v>
      </c>
      <c r="AG49" s="13">
        <v>129.15</v>
      </c>
      <c r="AH49" s="13">
        <v>0</v>
      </c>
      <c r="AI49" s="13">
        <v>561.5</v>
      </c>
      <c r="AJ49" s="13">
        <v>0</v>
      </c>
      <c r="AK49" s="13">
        <v>0</v>
      </c>
      <c r="AL49" s="13">
        <v>0</v>
      </c>
      <c r="AM49" s="11"/>
      <c r="AN49" s="12" t="s">
        <v>97</v>
      </c>
      <c r="AO49" s="13">
        <v>0</v>
      </c>
      <c r="AP49" s="13">
        <v>190899.15999999997</v>
      </c>
      <c r="AQ49" s="13">
        <v>0</v>
      </c>
      <c r="AR49" s="13">
        <v>49815</v>
      </c>
      <c r="AS49" s="13">
        <v>0</v>
      </c>
      <c r="AT49" s="13">
        <v>0</v>
      </c>
      <c r="AU49" s="13">
        <v>0</v>
      </c>
      <c r="AV49" s="13">
        <v>71724.3</v>
      </c>
      <c r="AW49" s="13">
        <v>30130.5</v>
      </c>
      <c r="AX49" s="13">
        <v>0</v>
      </c>
      <c r="AY49" s="13">
        <v>466.62199999999996</v>
      </c>
      <c r="AZ49" s="11"/>
      <c r="BA49" s="12" t="s">
        <v>97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</row>
    <row r="50" spans="1:64" x14ac:dyDescent="0.3">
      <c r="A50" s="11" t="s">
        <v>87</v>
      </c>
      <c r="B50" s="12" t="s">
        <v>96</v>
      </c>
      <c r="C50" s="13">
        <v>0</v>
      </c>
      <c r="D50" s="13">
        <v>14</v>
      </c>
      <c r="E50" s="13">
        <v>1877</v>
      </c>
      <c r="F50" s="13">
        <v>0</v>
      </c>
      <c r="G50" s="13">
        <v>0</v>
      </c>
      <c r="H50" s="13">
        <v>729</v>
      </c>
      <c r="I50" s="13">
        <v>0</v>
      </c>
      <c r="J50" s="13">
        <v>0</v>
      </c>
      <c r="K50" s="13">
        <v>8054</v>
      </c>
      <c r="L50" s="13">
        <v>0</v>
      </c>
      <c r="M50" s="13">
        <v>1230</v>
      </c>
      <c r="N50" s="11" t="s">
        <v>87</v>
      </c>
      <c r="O50" s="12" t="s">
        <v>96</v>
      </c>
      <c r="P50" s="13">
        <v>4623</v>
      </c>
      <c r="Q50" s="13">
        <v>3758</v>
      </c>
      <c r="R50" s="13">
        <v>34</v>
      </c>
      <c r="S50" s="13">
        <v>0</v>
      </c>
      <c r="T50" s="13">
        <v>50</v>
      </c>
      <c r="U50" s="13">
        <v>7234</v>
      </c>
      <c r="V50" s="13">
        <v>678</v>
      </c>
      <c r="W50" s="13">
        <v>182</v>
      </c>
      <c r="X50" s="13">
        <v>0</v>
      </c>
      <c r="Y50" s="13">
        <v>0</v>
      </c>
      <c r="Z50" s="13">
        <v>0</v>
      </c>
      <c r="AA50" s="11" t="s">
        <v>87</v>
      </c>
      <c r="AB50" s="12" t="s">
        <v>96</v>
      </c>
      <c r="AC50" s="13">
        <v>0</v>
      </c>
      <c r="AD50" s="13">
        <v>0</v>
      </c>
      <c r="AE50" s="13">
        <v>0</v>
      </c>
      <c r="AF50" s="13">
        <v>4588</v>
      </c>
      <c r="AG50" s="13">
        <v>0</v>
      </c>
      <c r="AH50" s="13">
        <v>0</v>
      </c>
      <c r="AI50" s="13">
        <v>6716</v>
      </c>
      <c r="AJ50" s="13">
        <v>1730</v>
      </c>
      <c r="AK50" s="13">
        <v>396</v>
      </c>
      <c r="AL50" s="13">
        <v>1370</v>
      </c>
      <c r="AM50" s="11" t="s">
        <v>87</v>
      </c>
      <c r="AN50" s="12" t="s">
        <v>96</v>
      </c>
      <c r="AO50" s="13">
        <v>131822</v>
      </c>
      <c r="AP50" s="13">
        <v>0</v>
      </c>
      <c r="AQ50" s="13">
        <v>5978</v>
      </c>
      <c r="AR50" s="13">
        <v>0</v>
      </c>
      <c r="AS50" s="13">
        <v>1305</v>
      </c>
      <c r="AT50" s="13">
        <v>0</v>
      </c>
      <c r="AU50" s="13">
        <v>0</v>
      </c>
      <c r="AV50" s="13">
        <v>0</v>
      </c>
      <c r="AW50" s="13">
        <v>0</v>
      </c>
      <c r="AX50" s="13">
        <v>55</v>
      </c>
      <c r="AY50" s="13">
        <v>0</v>
      </c>
      <c r="AZ50" s="11" t="s">
        <v>87</v>
      </c>
      <c r="BA50" s="12" t="s">
        <v>96</v>
      </c>
      <c r="BB50" s="13">
        <v>0</v>
      </c>
      <c r="BC50" s="13">
        <v>0</v>
      </c>
      <c r="BD50" s="13">
        <v>0</v>
      </c>
      <c r="BE50" s="13">
        <v>0</v>
      </c>
      <c r="BF50" s="13">
        <v>120987</v>
      </c>
      <c r="BG50" s="13">
        <v>57060</v>
      </c>
      <c r="BH50" s="13">
        <v>0</v>
      </c>
      <c r="BI50" s="13">
        <v>363</v>
      </c>
      <c r="BJ50" s="13">
        <v>0</v>
      </c>
      <c r="BK50" s="13">
        <v>5505</v>
      </c>
      <c r="BL50" s="13">
        <v>0</v>
      </c>
    </row>
    <row r="51" spans="1:64" x14ac:dyDescent="0.3">
      <c r="A51" s="11"/>
      <c r="B51" s="12" t="s">
        <v>97</v>
      </c>
      <c r="C51" s="13">
        <v>0</v>
      </c>
      <c r="D51" s="13">
        <v>0</v>
      </c>
      <c r="E51" s="13">
        <v>1751</v>
      </c>
      <c r="F51" s="13">
        <v>0</v>
      </c>
      <c r="G51" s="13">
        <v>0</v>
      </c>
      <c r="H51" s="13">
        <v>450</v>
      </c>
      <c r="I51" s="13">
        <v>0</v>
      </c>
      <c r="J51" s="13">
        <v>0</v>
      </c>
      <c r="K51" s="13">
        <v>8363</v>
      </c>
      <c r="L51" s="13">
        <v>0</v>
      </c>
      <c r="M51" s="13">
        <v>666</v>
      </c>
      <c r="N51" s="11"/>
      <c r="O51" s="12" t="s">
        <v>97</v>
      </c>
      <c r="P51" s="13">
        <v>4162</v>
      </c>
      <c r="Q51" s="13">
        <v>5243</v>
      </c>
      <c r="R51" s="13">
        <v>62</v>
      </c>
      <c r="S51" s="13">
        <v>0</v>
      </c>
      <c r="T51" s="13">
        <v>43</v>
      </c>
      <c r="U51" s="13">
        <v>7316</v>
      </c>
      <c r="V51" s="13">
        <v>1354</v>
      </c>
      <c r="W51" s="13">
        <v>270</v>
      </c>
      <c r="X51" s="13">
        <v>0</v>
      </c>
      <c r="Y51" s="13">
        <v>0</v>
      </c>
      <c r="Z51" s="13">
        <v>0</v>
      </c>
      <c r="AA51" s="11"/>
      <c r="AB51" s="12" t="s">
        <v>97</v>
      </c>
      <c r="AC51" s="13">
        <v>0</v>
      </c>
      <c r="AD51" s="13">
        <v>0</v>
      </c>
      <c r="AE51" s="13">
        <v>0</v>
      </c>
      <c r="AF51" s="13">
        <v>7440</v>
      </c>
      <c r="AG51" s="13">
        <v>0</v>
      </c>
      <c r="AH51" s="13">
        <v>0</v>
      </c>
      <c r="AI51" s="13">
        <v>6817</v>
      </c>
      <c r="AJ51" s="13">
        <v>2051</v>
      </c>
      <c r="AK51" s="13">
        <v>471</v>
      </c>
      <c r="AL51" s="13">
        <v>1397</v>
      </c>
      <c r="AM51" s="11"/>
      <c r="AN51" s="12" t="s">
        <v>97</v>
      </c>
      <c r="AO51" s="13">
        <v>114945</v>
      </c>
      <c r="AP51" s="13">
        <v>0</v>
      </c>
      <c r="AQ51" s="13">
        <v>5458</v>
      </c>
      <c r="AR51" s="13">
        <v>0</v>
      </c>
      <c r="AS51" s="13">
        <v>1904</v>
      </c>
      <c r="AT51" s="13">
        <v>0</v>
      </c>
      <c r="AU51" s="13">
        <v>0</v>
      </c>
      <c r="AV51" s="13">
        <v>0</v>
      </c>
      <c r="AW51" s="13">
        <v>0</v>
      </c>
      <c r="AX51" s="13">
        <v>74</v>
      </c>
      <c r="AY51" s="13">
        <v>0</v>
      </c>
      <c r="AZ51" s="11"/>
      <c r="BA51" s="12" t="s">
        <v>97</v>
      </c>
      <c r="BB51" s="13">
        <v>0</v>
      </c>
      <c r="BC51" s="13">
        <v>0</v>
      </c>
      <c r="BD51" s="13">
        <v>0</v>
      </c>
      <c r="BE51" s="13">
        <v>0</v>
      </c>
      <c r="BF51" s="13">
        <v>139004</v>
      </c>
      <c r="BG51" s="13">
        <v>64066</v>
      </c>
      <c r="BH51" s="13">
        <v>0</v>
      </c>
      <c r="BI51" s="13">
        <v>0</v>
      </c>
      <c r="BJ51" s="13">
        <v>0</v>
      </c>
      <c r="BK51" s="13">
        <v>4561</v>
      </c>
      <c r="BL51" s="13">
        <v>0</v>
      </c>
    </row>
    <row r="52" spans="1:64" x14ac:dyDescent="0.3">
      <c r="A52" s="11" t="s">
        <v>88</v>
      </c>
      <c r="B52" s="12" t="s">
        <v>96</v>
      </c>
      <c r="C52" s="13">
        <v>0</v>
      </c>
      <c r="D52" s="13">
        <v>3441.05</v>
      </c>
      <c r="E52" s="13">
        <v>0</v>
      </c>
      <c r="F52" s="13">
        <v>39828.449999999997</v>
      </c>
      <c r="G52" s="13">
        <v>0</v>
      </c>
      <c r="H52" s="13">
        <v>0</v>
      </c>
      <c r="I52" s="13">
        <v>0</v>
      </c>
      <c r="J52" s="13">
        <v>0</v>
      </c>
      <c r="K52" s="13">
        <v>4.83</v>
      </c>
      <c r="L52" s="13">
        <v>0</v>
      </c>
      <c r="M52" s="13">
        <v>26.32</v>
      </c>
      <c r="N52" s="11" t="s">
        <v>88</v>
      </c>
      <c r="O52" s="12" t="s">
        <v>96</v>
      </c>
      <c r="P52" s="13">
        <v>7.5</v>
      </c>
      <c r="Q52" s="13">
        <v>106.8</v>
      </c>
      <c r="R52" s="13">
        <v>0</v>
      </c>
      <c r="S52" s="13">
        <v>0</v>
      </c>
      <c r="T52" s="13">
        <v>0</v>
      </c>
      <c r="U52" s="13">
        <v>0</v>
      </c>
      <c r="V52" s="13">
        <v>1187.098</v>
      </c>
      <c r="W52" s="13">
        <v>0</v>
      </c>
      <c r="X52" s="13">
        <v>69197.400999999998</v>
      </c>
      <c r="Y52" s="13">
        <v>282.851</v>
      </c>
      <c r="Z52" s="13">
        <v>452.14600000000002</v>
      </c>
      <c r="AA52" s="11" t="s">
        <v>88</v>
      </c>
      <c r="AB52" s="12" t="s">
        <v>96</v>
      </c>
      <c r="AC52" s="13">
        <v>0</v>
      </c>
      <c r="AD52" s="13">
        <v>0</v>
      </c>
      <c r="AE52" s="13">
        <v>25183.902999999998</v>
      </c>
      <c r="AF52" s="13">
        <v>379.26400000000001</v>
      </c>
      <c r="AG52" s="13">
        <v>9.8000000000000007</v>
      </c>
      <c r="AH52" s="13">
        <v>23.6</v>
      </c>
      <c r="AI52" s="13">
        <v>24</v>
      </c>
      <c r="AJ52" s="13">
        <v>0</v>
      </c>
      <c r="AK52" s="13">
        <v>0</v>
      </c>
      <c r="AL52" s="13">
        <v>0</v>
      </c>
      <c r="AM52" s="11" t="s">
        <v>88</v>
      </c>
      <c r="AN52" s="12" t="s">
        <v>96</v>
      </c>
      <c r="AO52" s="13">
        <v>0</v>
      </c>
      <c r="AP52" s="13">
        <v>0</v>
      </c>
      <c r="AQ52" s="13">
        <v>0</v>
      </c>
      <c r="AR52" s="13">
        <v>694.92000000000007</v>
      </c>
      <c r="AS52" s="13">
        <v>2.915</v>
      </c>
      <c r="AT52" s="13">
        <v>0</v>
      </c>
      <c r="AU52" s="13">
        <v>0</v>
      </c>
      <c r="AV52" s="13">
        <v>0</v>
      </c>
      <c r="AW52" s="13">
        <v>354.553</v>
      </c>
      <c r="AX52" s="13">
        <v>0</v>
      </c>
      <c r="AY52" s="13">
        <v>0</v>
      </c>
      <c r="AZ52" s="11" t="s">
        <v>88</v>
      </c>
      <c r="BA52" s="12" t="s">
        <v>96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</row>
    <row r="53" spans="1:64" x14ac:dyDescent="0.3">
      <c r="A53" s="11"/>
      <c r="B53" s="12" t="s">
        <v>97</v>
      </c>
      <c r="C53" s="13">
        <v>0</v>
      </c>
      <c r="D53" s="13">
        <v>612.91200000000003</v>
      </c>
      <c r="E53" s="13">
        <v>0</v>
      </c>
      <c r="F53" s="13">
        <v>48299.998000000007</v>
      </c>
      <c r="G53" s="13">
        <v>0</v>
      </c>
      <c r="H53" s="13">
        <v>0</v>
      </c>
      <c r="I53" s="13">
        <v>0</v>
      </c>
      <c r="J53" s="13">
        <v>0</v>
      </c>
      <c r="K53" s="13">
        <v>9.9689999999999994</v>
      </c>
      <c r="L53" s="13">
        <v>0</v>
      </c>
      <c r="M53" s="13">
        <v>32.359999999999992</v>
      </c>
      <c r="N53" s="11"/>
      <c r="O53" s="12" t="s">
        <v>97</v>
      </c>
      <c r="P53" s="13">
        <v>3.4</v>
      </c>
      <c r="Q53" s="13">
        <v>34.71</v>
      </c>
      <c r="R53" s="13">
        <v>0</v>
      </c>
      <c r="S53" s="13">
        <v>0</v>
      </c>
      <c r="T53" s="13">
        <v>0</v>
      </c>
      <c r="U53" s="13">
        <v>0</v>
      </c>
      <c r="V53" s="13">
        <v>1335.8380000000002</v>
      </c>
      <c r="W53" s="13">
        <v>0</v>
      </c>
      <c r="X53" s="13">
        <v>71220.05799999999</v>
      </c>
      <c r="Y53" s="13">
        <v>406.53199999999998</v>
      </c>
      <c r="Z53" s="13">
        <v>841.53399999999988</v>
      </c>
      <c r="AA53" s="11"/>
      <c r="AB53" s="12" t="s">
        <v>97</v>
      </c>
      <c r="AC53" s="13">
        <v>0</v>
      </c>
      <c r="AD53" s="13">
        <v>0</v>
      </c>
      <c r="AE53" s="13">
        <v>33169.431000000004</v>
      </c>
      <c r="AF53" s="13">
        <v>315.95</v>
      </c>
      <c r="AG53" s="13">
        <v>10.5</v>
      </c>
      <c r="AH53" s="13">
        <v>22</v>
      </c>
      <c r="AI53" s="13">
        <v>0</v>
      </c>
      <c r="AJ53" s="13">
        <v>0</v>
      </c>
      <c r="AK53" s="13">
        <v>0</v>
      </c>
      <c r="AL53" s="13">
        <v>0</v>
      </c>
      <c r="AM53" s="11"/>
      <c r="AN53" s="12" t="s">
        <v>97</v>
      </c>
      <c r="AO53" s="13">
        <v>0</v>
      </c>
      <c r="AP53" s="13">
        <v>0</v>
      </c>
      <c r="AQ53" s="13">
        <v>0</v>
      </c>
      <c r="AR53" s="13">
        <v>1085.8900000000001</v>
      </c>
      <c r="AS53" s="13">
        <v>8.2799999999999994</v>
      </c>
      <c r="AT53" s="13">
        <v>0</v>
      </c>
      <c r="AU53" s="13">
        <v>0</v>
      </c>
      <c r="AV53" s="13">
        <v>0</v>
      </c>
      <c r="AW53" s="13">
        <v>387.34400000000005</v>
      </c>
      <c r="AX53" s="13">
        <v>0</v>
      </c>
      <c r="AY53" s="13">
        <v>0</v>
      </c>
      <c r="AZ53" s="11"/>
      <c r="BA53" s="12" t="s">
        <v>97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</row>
    <row r="54" spans="1:64" x14ac:dyDescent="0.3">
      <c r="A54" s="11" t="s">
        <v>89</v>
      </c>
      <c r="B54" s="12" t="s">
        <v>96</v>
      </c>
      <c r="C54" s="13">
        <v>0</v>
      </c>
      <c r="D54" s="13">
        <v>11141.132000000001</v>
      </c>
      <c r="E54" s="13">
        <v>0</v>
      </c>
      <c r="F54" s="13">
        <v>33794.754000000001</v>
      </c>
      <c r="G54" s="13">
        <v>0</v>
      </c>
      <c r="H54" s="13">
        <v>0</v>
      </c>
      <c r="I54" s="13">
        <v>0</v>
      </c>
      <c r="J54" s="13">
        <v>0</v>
      </c>
      <c r="K54" s="13">
        <v>13.67</v>
      </c>
      <c r="L54" s="13">
        <v>0</v>
      </c>
      <c r="M54" s="13">
        <v>0</v>
      </c>
      <c r="N54" s="11" t="s">
        <v>89</v>
      </c>
      <c r="O54" s="12" t="s">
        <v>96</v>
      </c>
      <c r="P54" s="13">
        <v>5.52</v>
      </c>
      <c r="Q54" s="13">
        <v>23.35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1349.4829999999999</v>
      </c>
      <c r="X54" s="13">
        <v>146398.04699999999</v>
      </c>
      <c r="Y54" s="13">
        <v>150.54900000000004</v>
      </c>
      <c r="Z54" s="13">
        <v>18959.235000000001</v>
      </c>
      <c r="AA54" s="11" t="s">
        <v>89</v>
      </c>
      <c r="AB54" s="12" t="s">
        <v>96</v>
      </c>
      <c r="AC54" s="13">
        <v>3910.31</v>
      </c>
      <c r="AD54" s="13">
        <v>269.56600000000003</v>
      </c>
      <c r="AE54" s="13">
        <v>6695.8809999999994</v>
      </c>
      <c r="AF54" s="13">
        <v>7322.235999999999</v>
      </c>
      <c r="AG54" s="13">
        <v>3781.3909999999996</v>
      </c>
      <c r="AH54" s="13">
        <v>1839.857</v>
      </c>
      <c r="AI54" s="13">
        <v>0</v>
      </c>
      <c r="AJ54" s="13">
        <v>0</v>
      </c>
      <c r="AK54" s="13">
        <v>0</v>
      </c>
      <c r="AL54" s="13">
        <v>0</v>
      </c>
      <c r="AM54" s="11" t="s">
        <v>89</v>
      </c>
      <c r="AN54" s="12" t="s">
        <v>96</v>
      </c>
      <c r="AO54" s="13">
        <v>0</v>
      </c>
      <c r="AP54" s="13">
        <v>166874.49400000001</v>
      </c>
      <c r="AQ54" s="13">
        <v>0</v>
      </c>
      <c r="AR54" s="13">
        <v>53700.362999999998</v>
      </c>
      <c r="AS54" s="13">
        <v>273.21999999999997</v>
      </c>
      <c r="AT54" s="13">
        <v>0</v>
      </c>
      <c r="AU54" s="13">
        <v>0</v>
      </c>
      <c r="AV54" s="13">
        <v>8724.5969999999998</v>
      </c>
      <c r="AW54" s="13">
        <v>8539.357</v>
      </c>
      <c r="AX54" s="13">
        <v>0</v>
      </c>
      <c r="AY54" s="13">
        <v>0</v>
      </c>
      <c r="AZ54" s="11" t="s">
        <v>89</v>
      </c>
      <c r="BA54" s="12" t="s">
        <v>96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0</v>
      </c>
      <c r="BK54" s="13">
        <v>0</v>
      </c>
      <c r="BL54" s="13">
        <v>0</v>
      </c>
    </row>
    <row r="55" spans="1:64" x14ac:dyDescent="0.3">
      <c r="A55" s="15"/>
      <c r="B55" s="16" t="s">
        <v>97</v>
      </c>
      <c r="C55" s="17">
        <v>0</v>
      </c>
      <c r="D55" s="17">
        <v>11311.017</v>
      </c>
      <c r="E55" s="17">
        <v>0</v>
      </c>
      <c r="F55" s="17">
        <v>35820.991000000002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5"/>
      <c r="O55" s="16" t="s">
        <v>97</v>
      </c>
      <c r="P55" s="17">
        <v>61.31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1369.0039999999999</v>
      </c>
      <c r="X55" s="17">
        <v>152189.44</v>
      </c>
      <c r="Y55" s="17">
        <v>278.25799999999998</v>
      </c>
      <c r="Z55" s="17">
        <v>21687.096000000001</v>
      </c>
      <c r="AA55" s="15"/>
      <c r="AB55" s="16" t="s">
        <v>97</v>
      </c>
      <c r="AC55" s="17">
        <v>4114.018</v>
      </c>
      <c r="AD55" s="17">
        <v>241.66900000000001</v>
      </c>
      <c r="AE55" s="17">
        <v>7820.2740000000003</v>
      </c>
      <c r="AF55" s="17">
        <v>7417.4319999999998</v>
      </c>
      <c r="AG55" s="17">
        <v>3882.6210000000001</v>
      </c>
      <c r="AH55" s="17">
        <v>2053.1280000000002</v>
      </c>
      <c r="AI55" s="17">
        <v>0</v>
      </c>
      <c r="AJ55" s="17">
        <v>0</v>
      </c>
      <c r="AK55" s="17">
        <v>0</v>
      </c>
      <c r="AL55" s="17">
        <v>0</v>
      </c>
      <c r="AM55" s="15"/>
      <c r="AN55" s="16" t="s">
        <v>97</v>
      </c>
      <c r="AO55" s="17">
        <v>0</v>
      </c>
      <c r="AP55" s="17">
        <v>216228.28999999998</v>
      </c>
      <c r="AQ55" s="17">
        <v>0</v>
      </c>
      <c r="AR55" s="17">
        <v>56385.346000000005</v>
      </c>
      <c r="AS55" s="17">
        <v>180.69000000000003</v>
      </c>
      <c r="AT55" s="17">
        <v>0</v>
      </c>
      <c r="AU55" s="17">
        <v>0</v>
      </c>
      <c r="AV55" s="17">
        <v>5222.6539999999995</v>
      </c>
      <c r="AW55" s="17">
        <v>11920.82</v>
      </c>
      <c r="AX55" s="17">
        <v>0</v>
      </c>
      <c r="AY55" s="17">
        <v>46.679999999999993</v>
      </c>
      <c r="AZ55" s="15"/>
      <c r="BA55" s="16" t="s">
        <v>97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0</v>
      </c>
      <c r="BK55" s="17">
        <v>0</v>
      </c>
      <c r="BL55" s="17">
        <v>0</v>
      </c>
    </row>
    <row r="56" spans="1:64" x14ac:dyDescent="0.3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9" t="s">
        <v>90</v>
      </c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9" t="s">
        <v>91</v>
      </c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9" t="s">
        <v>91</v>
      </c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9" t="s">
        <v>91</v>
      </c>
      <c r="AZ56" s="20" t="s">
        <v>92</v>
      </c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</row>
    <row r="57" spans="1:64" x14ac:dyDescent="0.3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20" t="s">
        <v>93</v>
      </c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</row>
    <row r="58" spans="1:64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1" t="s">
        <v>94</v>
      </c>
      <c r="BA58" s="21"/>
      <c r="BB58" s="20"/>
      <c r="BC58" s="20"/>
      <c r="BD58" s="20"/>
      <c r="BE58" s="20"/>
      <c r="BF58" s="20"/>
      <c r="BG58" s="20"/>
      <c r="BH58" s="20"/>
      <c r="BI58" s="21"/>
      <c r="BJ58" s="21"/>
      <c r="BK58" s="21"/>
      <c r="BL58" s="21"/>
    </row>
  </sheetData>
  <mergeCells count="5">
    <mergeCell ref="A2:A3"/>
    <mergeCell ref="N2:N3"/>
    <mergeCell ref="AA2:AA3"/>
    <mergeCell ref="AM2:AM3"/>
    <mergeCell ref="AZ2:AZ3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9B2E9-D1D4-419A-B648-47A4AB6DD8A2}">
  <dimension ref="A1:BL58"/>
  <sheetViews>
    <sheetView topLeftCell="V1" workbookViewId="0">
      <selection activeCell="AI1" sqref="AA1:AI55"/>
    </sheetView>
  </sheetViews>
  <sheetFormatPr baseColWidth="10" defaultRowHeight="14.4" x14ac:dyDescent="0.3"/>
  <sheetData>
    <row r="1" spans="1:64" ht="20.399999999999999" x14ac:dyDescent="0.3">
      <c r="A1" s="23" t="s">
        <v>3</v>
      </c>
      <c r="B1" s="23" t="s">
        <v>4</v>
      </c>
      <c r="C1" s="23" t="s">
        <v>5</v>
      </c>
      <c r="D1" s="23" t="s">
        <v>6</v>
      </c>
      <c r="E1" s="23" t="s">
        <v>7</v>
      </c>
      <c r="F1" s="23" t="s">
        <v>8</v>
      </c>
      <c r="G1" s="23" t="s">
        <v>9</v>
      </c>
      <c r="H1" s="23" t="s">
        <v>10</v>
      </c>
      <c r="I1" s="23" t="s">
        <v>11</v>
      </c>
      <c r="J1" s="23" t="s">
        <v>12</v>
      </c>
      <c r="K1" s="23" t="s">
        <v>13</v>
      </c>
      <c r="L1" s="23" t="s">
        <v>14</v>
      </c>
      <c r="M1" s="23" t="s">
        <v>15</v>
      </c>
      <c r="N1" s="23" t="s">
        <v>3</v>
      </c>
      <c r="O1" s="23" t="s">
        <v>4</v>
      </c>
      <c r="P1" s="23" t="s">
        <v>16</v>
      </c>
      <c r="Q1" s="23" t="s">
        <v>17</v>
      </c>
      <c r="R1" s="23" t="s">
        <v>18</v>
      </c>
      <c r="S1" s="23" t="s">
        <v>19</v>
      </c>
      <c r="T1" s="23" t="s">
        <v>20</v>
      </c>
      <c r="U1" s="23" t="s">
        <v>21</v>
      </c>
      <c r="V1" s="23" t="s">
        <v>22</v>
      </c>
      <c r="W1" s="23" t="s">
        <v>23</v>
      </c>
      <c r="X1" s="23" t="s">
        <v>24</v>
      </c>
      <c r="Y1" s="23" t="s">
        <v>25</v>
      </c>
      <c r="Z1" s="23" t="s">
        <v>26</v>
      </c>
      <c r="AA1" s="23" t="s">
        <v>3</v>
      </c>
      <c r="AB1" s="23" t="s">
        <v>4</v>
      </c>
      <c r="AC1" s="23" t="s">
        <v>27</v>
      </c>
      <c r="AD1" s="23" t="s">
        <v>28</v>
      </c>
      <c r="AE1" s="23" t="s">
        <v>29</v>
      </c>
      <c r="AF1" s="23" t="s">
        <v>30</v>
      </c>
      <c r="AG1" s="23" t="s">
        <v>31</v>
      </c>
      <c r="AH1" s="23" t="s">
        <v>32</v>
      </c>
      <c r="AI1" s="23" t="s">
        <v>33</v>
      </c>
      <c r="AJ1" s="23" t="s">
        <v>34</v>
      </c>
      <c r="AK1" s="23" t="s">
        <v>35</v>
      </c>
      <c r="AL1" s="23" t="s">
        <v>36</v>
      </c>
      <c r="AM1" s="23" t="s">
        <v>3</v>
      </c>
      <c r="AN1" s="23" t="s">
        <v>4</v>
      </c>
      <c r="AO1" s="23" t="s">
        <v>37</v>
      </c>
      <c r="AP1" s="23" t="s">
        <v>38</v>
      </c>
      <c r="AQ1" s="23" t="s">
        <v>39</v>
      </c>
      <c r="AR1" s="23" t="s">
        <v>40</v>
      </c>
      <c r="AS1" s="23" t="s">
        <v>41</v>
      </c>
      <c r="AT1" s="23" t="s">
        <v>42</v>
      </c>
      <c r="AU1" s="23" t="s">
        <v>43</v>
      </c>
      <c r="AV1" s="23" t="s">
        <v>44</v>
      </c>
      <c r="AW1" s="23" t="s">
        <v>45</v>
      </c>
      <c r="AX1" s="23" t="s">
        <v>46</v>
      </c>
      <c r="AY1" s="23" t="s">
        <v>47</v>
      </c>
      <c r="AZ1" s="23" t="s">
        <v>3</v>
      </c>
      <c r="BA1" s="23" t="s">
        <v>4</v>
      </c>
      <c r="BB1" s="23" t="s">
        <v>108</v>
      </c>
      <c r="BC1" s="23" t="s">
        <v>49</v>
      </c>
      <c r="BD1" s="23" t="s">
        <v>50</v>
      </c>
      <c r="BE1" s="23" t="s">
        <v>51</v>
      </c>
      <c r="BF1" s="23" t="s">
        <v>52</v>
      </c>
      <c r="BG1" s="23" t="s">
        <v>53</v>
      </c>
      <c r="BH1" s="23" t="s">
        <v>54</v>
      </c>
      <c r="BI1" s="23" t="s">
        <v>55</v>
      </c>
      <c r="BJ1" s="23" t="s">
        <v>56</v>
      </c>
      <c r="BK1" s="23" t="s">
        <v>57</v>
      </c>
      <c r="BL1" s="23" t="s">
        <v>58</v>
      </c>
    </row>
    <row r="2" spans="1:64" x14ac:dyDescent="0.3">
      <c r="A2" s="195" t="s">
        <v>59</v>
      </c>
      <c r="B2" s="7" t="s">
        <v>96</v>
      </c>
      <c r="C2" s="8">
        <v>107027.80499999998</v>
      </c>
      <c r="D2" s="8">
        <v>785091.32</v>
      </c>
      <c r="E2" s="8">
        <v>268382.89299999998</v>
      </c>
      <c r="F2" s="8">
        <v>2342789.9359999998</v>
      </c>
      <c r="G2" s="8">
        <v>158345.17300000001</v>
      </c>
      <c r="H2" s="8">
        <v>78858.340999999986</v>
      </c>
      <c r="I2" s="8">
        <v>199757.52000000002</v>
      </c>
      <c r="J2" s="8">
        <v>47480.46</v>
      </c>
      <c r="K2" s="8">
        <v>32207.733</v>
      </c>
      <c r="L2" s="8">
        <v>6309</v>
      </c>
      <c r="M2" s="8">
        <v>20679.350000000002</v>
      </c>
      <c r="N2" s="195" t="s">
        <v>59</v>
      </c>
      <c r="O2" s="7" t="s">
        <v>96</v>
      </c>
      <c r="P2" s="8">
        <v>104475.98299999999</v>
      </c>
      <c r="Q2" s="8">
        <v>123932.75899999999</v>
      </c>
      <c r="R2" s="8">
        <v>90641.226999999999</v>
      </c>
      <c r="S2" s="8">
        <v>108098.39799999997</v>
      </c>
      <c r="T2" s="8">
        <v>19746.078999999998</v>
      </c>
      <c r="U2" s="8">
        <v>291511.86600000004</v>
      </c>
      <c r="V2" s="8">
        <v>289862.89</v>
      </c>
      <c r="W2" s="8">
        <v>443334.76600000006</v>
      </c>
      <c r="X2" s="8">
        <v>1346175.575</v>
      </c>
      <c r="Y2" s="8">
        <v>280081.27600000001</v>
      </c>
      <c r="Z2" s="8">
        <v>100880.69399999999</v>
      </c>
      <c r="AA2" s="195" t="s">
        <v>59</v>
      </c>
      <c r="AB2" s="7" t="s">
        <v>96</v>
      </c>
      <c r="AC2" s="8">
        <v>321038.51700000005</v>
      </c>
      <c r="AD2" s="8">
        <v>30589.000000000004</v>
      </c>
      <c r="AE2" s="8">
        <v>198507.07199999999</v>
      </c>
      <c r="AF2" s="8">
        <v>310516.451</v>
      </c>
      <c r="AG2" s="8">
        <v>338701.43799999997</v>
      </c>
      <c r="AH2" s="8">
        <v>67580.717000000004</v>
      </c>
      <c r="AI2" s="8">
        <v>354998.32900000003</v>
      </c>
      <c r="AJ2" s="8">
        <v>101210.16200000001</v>
      </c>
      <c r="AK2" s="8">
        <v>29276.944000000003</v>
      </c>
      <c r="AL2" s="8">
        <v>77235.532999999996</v>
      </c>
      <c r="AM2" s="195" t="s">
        <v>59</v>
      </c>
      <c r="AN2" s="7" t="s">
        <v>96</v>
      </c>
      <c r="AO2" s="8">
        <v>182930.46</v>
      </c>
      <c r="AP2" s="8">
        <v>492485.82900000003</v>
      </c>
      <c r="AQ2" s="8">
        <v>4176742.1720000003</v>
      </c>
      <c r="AR2" s="8">
        <v>720829.16900000011</v>
      </c>
      <c r="AS2" s="8">
        <v>166661.24899999998</v>
      </c>
      <c r="AT2" s="8">
        <v>91296.008000000002</v>
      </c>
      <c r="AU2" s="8">
        <v>179142.07199999999</v>
      </c>
      <c r="AV2" s="8">
        <v>318050.89599999995</v>
      </c>
      <c r="AW2" s="8">
        <v>93736.334999999992</v>
      </c>
      <c r="AX2" s="8">
        <v>16239.67</v>
      </c>
      <c r="AY2" s="8">
        <v>55587.312000000005</v>
      </c>
      <c r="AZ2" s="195" t="s">
        <v>59</v>
      </c>
      <c r="BA2" s="7" t="s">
        <v>96</v>
      </c>
      <c r="BB2" s="8"/>
      <c r="BC2" s="8">
        <v>75608.481999999989</v>
      </c>
      <c r="BD2" s="8">
        <v>29786.544000000002</v>
      </c>
      <c r="BE2" s="8">
        <v>5851856.5469999993</v>
      </c>
      <c r="BF2" s="8">
        <v>4609331.443</v>
      </c>
      <c r="BG2" s="8">
        <v>1065681.611</v>
      </c>
      <c r="BH2" s="8">
        <v>400010.53399999999</v>
      </c>
      <c r="BI2" s="8">
        <v>2480002.3230000003</v>
      </c>
      <c r="BJ2" s="8">
        <v>46368.125000000007</v>
      </c>
      <c r="BK2" s="8">
        <v>8820.27</v>
      </c>
      <c r="BL2" s="8">
        <v>23163.73</v>
      </c>
    </row>
    <row r="3" spans="1:64" x14ac:dyDescent="0.3">
      <c r="A3" s="197"/>
      <c r="B3" s="9" t="s">
        <v>97</v>
      </c>
      <c r="C3" s="10">
        <v>113847.73500000002</v>
      </c>
      <c r="D3" s="10">
        <v>683632.02599999995</v>
      </c>
      <c r="E3" s="10">
        <v>275876.21200000006</v>
      </c>
      <c r="F3" s="10">
        <v>2567884.1670000004</v>
      </c>
      <c r="G3" s="10">
        <v>160886.49099999998</v>
      </c>
      <c r="H3" s="10">
        <v>91944.856000000014</v>
      </c>
      <c r="I3" s="10">
        <v>214750.90899999999</v>
      </c>
      <c r="J3" s="10">
        <v>17981.8</v>
      </c>
      <c r="K3" s="10">
        <v>29111.592000000004</v>
      </c>
      <c r="L3" s="10">
        <v>1150</v>
      </c>
      <c r="M3" s="10">
        <v>15451.59</v>
      </c>
      <c r="N3" s="196"/>
      <c r="O3" s="9" t="s">
        <v>97</v>
      </c>
      <c r="P3" s="10">
        <v>107343.17499999999</v>
      </c>
      <c r="Q3" s="10">
        <v>110551.948</v>
      </c>
      <c r="R3" s="10">
        <v>93104.624999999985</v>
      </c>
      <c r="S3" s="10">
        <v>105877.42600000001</v>
      </c>
      <c r="T3" s="10">
        <v>19620.948999999997</v>
      </c>
      <c r="U3" s="10">
        <v>300596.73900000006</v>
      </c>
      <c r="V3" s="10">
        <v>287925.48199999996</v>
      </c>
      <c r="W3" s="10">
        <v>478905.67100000003</v>
      </c>
      <c r="X3" s="10">
        <v>1328730.568</v>
      </c>
      <c r="Y3" s="10">
        <v>239916.03700000001</v>
      </c>
      <c r="Z3" s="10">
        <v>99117.679000000004</v>
      </c>
      <c r="AA3" s="196"/>
      <c r="AB3" s="9" t="s">
        <v>97</v>
      </c>
      <c r="AC3" s="10">
        <v>325386.83799999993</v>
      </c>
      <c r="AD3" s="10">
        <v>34043.553</v>
      </c>
      <c r="AE3" s="10">
        <v>190644.12399999998</v>
      </c>
      <c r="AF3" s="10">
        <v>310488.495</v>
      </c>
      <c r="AG3" s="10">
        <v>354981.64</v>
      </c>
      <c r="AH3" s="10">
        <v>61536.957999999999</v>
      </c>
      <c r="AI3" s="10">
        <v>364281.97300000006</v>
      </c>
      <c r="AJ3" s="10">
        <v>88739.385000000009</v>
      </c>
      <c r="AK3" s="10">
        <v>27304.350999999999</v>
      </c>
      <c r="AL3" s="10">
        <v>64553.223999999995</v>
      </c>
      <c r="AM3" s="196"/>
      <c r="AN3" s="9" t="s">
        <v>97</v>
      </c>
      <c r="AO3" s="10">
        <v>164577.41</v>
      </c>
      <c r="AP3" s="10">
        <v>546209.96</v>
      </c>
      <c r="AQ3" s="10">
        <v>4278309.9220000003</v>
      </c>
      <c r="AR3" s="10">
        <v>740944.03599999996</v>
      </c>
      <c r="AS3" s="10">
        <v>146194.32100000003</v>
      </c>
      <c r="AT3" s="10">
        <v>92048.709999999992</v>
      </c>
      <c r="AU3" s="10">
        <v>167535.1</v>
      </c>
      <c r="AV3" s="10">
        <v>304469.42512449995</v>
      </c>
      <c r="AW3" s="10">
        <v>102257.27899999999</v>
      </c>
      <c r="AX3" s="10">
        <v>20712.949999999997</v>
      </c>
      <c r="AY3" s="10">
        <v>51758.731</v>
      </c>
      <c r="AZ3" s="196"/>
      <c r="BA3" s="9" t="s">
        <v>97</v>
      </c>
      <c r="BB3" s="10">
        <v>353.84999999999997</v>
      </c>
      <c r="BC3" s="10">
        <v>77106.106</v>
      </c>
      <c r="BD3" s="10">
        <v>30342.269</v>
      </c>
      <c r="BE3" s="10">
        <v>5369228.4100000001</v>
      </c>
      <c r="BF3" s="10">
        <v>4987239.5829999996</v>
      </c>
      <c r="BG3" s="10">
        <v>1045883.9299999998</v>
      </c>
      <c r="BH3" s="10">
        <v>411124.5</v>
      </c>
      <c r="BI3" s="10">
        <v>2727561.17</v>
      </c>
      <c r="BJ3" s="10">
        <v>16301.769</v>
      </c>
      <c r="BK3" s="10">
        <v>7119.0590000000002</v>
      </c>
      <c r="BL3" s="10">
        <v>26897.439999999999</v>
      </c>
    </row>
    <row r="4" spans="1:64" x14ac:dyDescent="0.3">
      <c r="A4" s="11" t="s">
        <v>62</v>
      </c>
      <c r="B4" s="12" t="s">
        <v>96</v>
      </c>
      <c r="C4" s="13">
        <v>0</v>
      </c>
      <c r="D4" s="13">
        <v>19610.173999999999</v>
      </c>
      <c r="E4" s="13">
        <v>5463.24</v>
      </c>
      <c r="F4" s="13">
        <v>289114.13500000001</v>
      </c>
      <c r="G4" s="13">
        <v>0</v>
      </c>
      <c r="H4" s="13">
        <v>0</v>
      </c>
      <c r="I4" s="13">
        <v>0</v>
      </c>
      <c r="J4" s="13">
        <v>0</v>
      </c>
      <c r="K4" s="13">
        <v>176.53</v>
      </c>
      <c r="L4" s="13">
        <v>0</v>
      </c>
      <c r="M4" s="13">
        <v>0</v>
      </c>
      <c r="N4" s="11" t="s">
        <v>62</v>
      </c>
      <c r="O4" s="12" t="s">
        <v>96</v>
      </c>
      <c r="P4" s="13">
        <v>498.28</v>
      </c>
      <c r="Q4" s="13">
        <v>447.98999999999995</v>
      </c>
      <c r="R4" s="13">
        <v>911.46</v>
      </c>
      <c r="S4" s="13">
        <v>2168.34</v>
      </c>
      <c r="T4" s="13">
        <v>5.8</v>
      </c>
      <c r="U4" s="13">
        <v>7</v>
      </c>
      <c r="V4" s="13">
        <v>5208.21</v>
      </c>
      <c r="W4" s="13">
        <v>1232.7099999999998</v>
      </c>
      <c r="X4" s="13">
        <v>75594.453999999998</v>
      </c>
      <c r="Y4" s="13">
        <v>1494.5</v>
      </c>
      <c r="Z4" s="13">
        <v>9301.7599999999984</v>
      </c>
      <c r="AA4" s="11" t="s">
        <v>62</v>
      </c>
      <c r="AB4" s="12" t="s">
        <v>96</v>
      </c>
      <c r="AC4" s="13">
        <v>12161.199999999999</v>
      </c>
      <c r="AD4" s="13">
        <v>487.48</v>
      </c>
      <c r="AE4" s="13">
        <v>4053.2</v>
      </c>
      <c r="AF4" s="13">
        <v>4301.6100000000006</v>
      </c>
      <c r="AG4" s="13">
        <v>0</v>
      </c>
      <c r="AH4" s="13">
        <v>0</v>
      </c>
      <c r="AI4" s="13">
        <v>0</v>
      </c>
      <c r="AJ4" s="13">
        <v>4.5</v>
      </c>
      <c r="AK4" s="13">
        <v>126.2</v>
      </c>
      <c r="AL4" s="13">
        <v>0</v>
      </c>
      <c r="AM4" s="11" t="s">
        <v>62</v>
      </c>
      <c r="AN4" s="12" t="s">
        <v>96</v>
      </c>
      <c r="AO4" s="13">
        <v>0</v>
      </c>
      <c r="AP4" s="13">
        <v>0</v>
      </c>
      <c r="AQ4" s="13">
        <v>45526.584999999999</v>
      </c>
      <c r="AR4" s="13">
        <v>112807.57399999999</v>
      </c>
      <c r="AS4" s="13">
        <v>151.55000000000001</v>
      </c>
      <c r="AT4" s="13">
        <v>279.52000000000004</v>
      </c>
      <c r="AU4" s="13">
        <v>1211.76</v>
      </c>
      <c r="AV4" s="13">
        <v>34272.547999999995</v>
      </c>
      <c r="AW4" s="13">
        <v>3102.5459999999998</v>
      </c>
      <c r="AX4" s="13">
        <v>0</v>
      </c>
      <c r="AY4" s="13">
        <v>4735.4969999999994</v>
      </c>
      <c r="AZ4" s="11" t="s">
        <v>62</v>
      </c>
      <c r="BA4" s="12" t="s">
        <v>96</v>
      </c>
      <c r="BB4" s="13">
        <v>0</v>
      </c>
      <c r="BC4" s="13">
        <v>77.204999999999998</v>
      </c>
      <c r="BD4" s="13">
        <v>18.439999999999998</v>
      </c>
      <c r="BE4" s="13">
        <v>0</v>
      </c>
      <c r="BF4" s="13">
        <v>7742.25</v>
      </c>
      <c r="BG4" s="13">
        <v>0</v>
      </c>
      <c r="BH4" s="13">
        <v>0</v>
      </c>
      <c r="BI4" s="13">
        <v>0</v>
      </c>
      <c r="BJ4" s="13">
        <v>0</v>
      </c>
      <c r="BK4" s="13">
        <v>0</v>
      </c>
      <c r="BL4" s="13">
        <v>0</v>
      </c>
    </row>
    <row r="5" spans="1:64" x14ac:dyDescent="0.3">
      <c r="A5" s="11"/>
      <c r="B5" s="12" t="s">
        <v>97</v>
      </c>
      <c r="C5" s="13">
        <v>14.32</v>
      </c>
      <c r="D5" s="13">
        <v>18419.055</v>
      </c>
      <c r="E5" s="13">
        <v>1182.866</v>
      </c>
      <c r="F5" s="13">
        <v>255650</v>
      </c>
      <c r="G5" s="13">
        <v>97.570000000000022</v>
      </c>
      <c r="H5" s="13">
        <v>0</v>
      </c>
      <c r="I5" s="13">
        <v>0</v>
      </c>
      <c r="J5" s="13">
        <v>0</v>
      </c>
      <c r="K5" s="13">
        <v>120.85</v>
      </c>
      <c r="L5" s="13">
        <v>0</v>
      </c>
      <c r="M5" s="13">
        <v>0</v>
      </c>
      <c r="N5" s="11"/>
      <c r="O5" s="12" t="s">
        <v>97</v>
      </c>
      <c r="P5" s="13">
        <v>809.4</v>
      </c>
      <c r="Q5" s="13">
        <v>1070.6999999999998</v>
      </c>
      <c r="R5" s="13">
        <v>770.96</v>
      </c>
      <c r="S5" s="13">
        <v>2195.5749999999998</v>
      </c>
      <c r="T5" s="13">
        <v>11.6</v>
      </c>
      <c r="U5" s="13">
        <v>14</v>
      </c>
      <c r="V5" s="13">
        <v>3471.2</v>
      </c>
      <c r="W5" s="13">
        <v>1435.049</v>
      </c>
      <c r="X5" s="13">
        <v>67937.990000000005</v>
      </c>
      <c r="Y5" s="13">
        <v>2039.3200000000002</v>
      </c>
      <c r="Z5" s="13">
        <v>8578.5499999999993</v>
      </c>
      <c r="AA5" s="11"/>
      <c r="AB5" s="12" t="s">
        <v>97</v>
      </c>
      <c r="AC5" s="13">
        <v>11923.8</v>
      </c>
      <c r="AD5" s="13">
        <v>5032.4699999999993</v>
      </c>
      <c r="AE5" s="13">
        <v>8719.9499999999989</v>
      </c>
      <c r="AF5" s="13">
        <v>3730.1950000000002</v>
      </c>
      <c r="AG5" s="13">
        <v>0</v>
      </c>
      <c r="AH5" s="13">
        <v>0</v>
      </c>
      <c r="AI5" s="13">
        <v>0</v>
      </c>
      <c r="AJ5" s="13">
        <v>0</v>
      </c>
      <c r="AK5" s="13">
        <v>120.087</v>
      </c>
      <c r="AL5" s="13">
        <v>0</v>
      </c>
      <c r="AM5" s="11"/>
      <c r="AN5" s="12" t="s">
        <v>97</v>
      </c>
      <c r="AO5" s="13">
        <v>0</v>
      </c>
      <c r="AP5" s="13">
        <v>0</v>
      </c>
      <c r="AQ5" s="13">
        <v>23711.937999999998</v>
      </c>
      <c r="AR5" s="13">
        <v>120636.435</v>
      </c>
      <c r="AS5" s="13">
        <v>169.8</v>
      </c>
      <c r="AT5" s="13">
        <v>170</v>
      </c>
      <c r="AU5" s="13">
        <v>614.34</v>
      </c>
      <c r="AV5" s="13">
        <v>27545.23512449993</v>
      </c>
      <c r="AW5" s="13">
        <v>2431.6549999999997</v>
      </c>
      <c r="AX5" s="13">
        <v>0</v>
      </c>
      <c r="AY5" s="13">
        <v>2046.7700000000002</v>
      </c>
      <c r="AZ5" s="11"/>
      <c r="BA5" s="12" t="s">
        <v>97</v>
      </c>
      <c r="BB5" s="13">
        <v>0</v>
      </c>
      <c r="BC5" s="13">
        <v>21.5</v>
      </c>
      <c r="BD5" s="13">
        <v>47.83</v>
      </c>
      <c r="BE5" s="13">
        <v>0</v>
      </c>
      <c r="BF5" s="13">
        <v>9230.2080000000005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</row>
    <row r="6" spans="1:64" x14ac:dyDescent="0.3">
      <c r="A6" s="11" t="s">
        <v>65</v>
      </c>
      <c r="B6" s="12" t="s">
        <v>96</v>
      </c>
      <c r="C6" s="13">
        <v>5630</v>
      </c>
      <c r="D6" s="13">
        <v>112548.5</v>
      </c>
      <c r="E6" s="13">
        <v>6170.0199999999995</v>
      </c>
      <c r="F6" s="13">
        <v>65996</v>
      </c>
      <c r="G6" s="13">
        <v>2313</v>
      </c>
      <c r="H6" s="13">
        <v>174.4</v>
      </c>
      <c r="I6" s="13">
        <v>8003</v>
      </c>
      <c r="J6" s="13">
        <v>1560</v>
      </c>
      <c r="K6" s="13">
        <v>324</v>
      </c>
      <c r="L6" s="13">
        <v>0</v>
      </c>
      <c r="M6" s="13">
        <v>0</v>
      </c>
      <c r="N6" s="11" t="s">
        <v>65</v>
      </c>
      <c r="O6" s="12" t="s">
        <v>96</v>
      </c>
      <c r="P6" s="13">
        <v>3897</v>
      </c>
      <c r="Q6" s="13">
        <v>4828</v>
      </c>
      <c r="R6" s="13">
        <v>1180.9000000000001</v>
      </c>
      <c r="S6" s="13">
        <v>863</v>
      </c>
      <c r="T6" s="13">
        <v>57</v>
      </c>
      <c r="U6" s="13">
        <v>2030</v>
      </c>
      <c r="V6" s="13">
        <v>43964.2</v>
      </c>
      <c r="W6" s="13">
        <v>16895.399999999998</v>
      </c>
      <c r="X6" s="13">
        <v>893</v>
      </c>
      <c r="Y6" s="13">
        <v>4306</v>
      </c>
      <c r="Z6" s="13">
        <v>102</v>
      </c>
      <c r="AA6" s="11" t="s">
        <v>65</v>
      </c>
      <c r="AB6" s="12" t="s">
        <v>96</v>
      </c>
      <c r="AC6" s="13">
        <v>0</v>
      </c>
      <c r="AD6" s="13">
        <v>23</v>
      </c>
      <c r="AE6" s="13">
        <v>485</v>
      </c>
      <c r="AF6" s="13">
        <v>1608</v>
      </c>
      <c r="AG6" s="13">
        <v>0</v>
      </c>
      <c r="AH6" s="13">
        <v>0</v>
      </c>
      <c r="AI6" s="13">
        <v>2920</v>
      </c>
      <c r="AJ6" s="13">
        <v>3207.1</v>
      </c>
      <c r="AK6" s="13">
        <v>2302</v>
      </c>
      <c r="AL6" s="13">
        <v>1538</v>
      </c>
      <c r="AM6" s="11" t="s">
        <v>65</v>
      </c>
      <c r="AN6" s="12" t="s">
        <v>96</v>
      </c>
      <c r="AO6" s="13">
        <v>0</v>
      </c>
      <c r="AP6" s="13">
        <v>0</v>
      </c>
      <c r="AQ6" s="13">
        <v>92191.2</v>
      </c>
      <c r="AR6" s="13">
        <v>1687</v>
      </c>
      <c r="AS6" s="13">
        <v>11686</v>
      </c>
      <c r="AT6" s="13">
        <v>1092.3999999999999</v>
      </c>
      <c r="AU6" s="13">
        <v>2976.9139999999998</v>
      </c>
      <c r="AV6" s="13">
        <v>0</v>
      </c>
      <c r="AW6" s="13">
        <v>0</v>
      </c>
      <c r="AX6" s="13">
        <v>235</v>
      </c>
      <c r="AY6" s="13">
        <v>892.69999999999993</v>
      </c>
      <c r="AZ6" s="11" t="s">
        <v>65</v>
      </c>
      <c r="BA6" s="12" t="s">
        <v>96</v>
      </c>
      <c r="BB6" s="13">
        <v>0</v>
      </c>
      <c r="BC6" s="13">
        <v>1127</v>
      </c>
      <c r="BD6" s="13">
        <v>797</v>
      </c>
      <c r="BE6" s="13">
        <v>510718.92300000001</v>
      </c>
      <c r="BF6" s="13">
        <v>151248</v>
      </c>
      <c r="BG6" s="13">
        <v>6219</v>
      </c>
      <c r="BH6" s="13">
        <v>0</v>
      </c>
      <c r="BI6" s="13">
        <v>0</v>
      </c>
      <c r="BJ6" s="13">
        <v>2921</v>
      </c>
      <c r="BK6" s="13">
        <v>0</v>
      </c>
      <c r="BL6" s="13">
        <v>252</v>
      </c>
    </row>
    <row r="7" spans="1:64" x14ac:dyDescent="0.3">
      <c r="A7" s="11"/>
      <c r="B7" s="12" t="s">
        <v>97</v>
      </c>
      <c r="C7" s="13">
        <v>5981</v>
      </c>
      <c r="D7" s="13">
        <v>70452.3</v>
      </c>
      <c r="E7" s="13">
        <v>6111.84</v>
      </c>
      <c r="F7" s="13">
        <v>73185</v>
      </c>
      <c r="G7" s="13">
        <v>2687</v>
      </c>
      <c r="H7" s="13">
        <v>123.55000000000001</v>
      </c>
      <c r="I7" s="13">
        <v>7906</v>
      </c>
      <c r="J7" s="13">
        <v>0</v>
      </c>
      <c r="K7" s="13">
        <v>255.2</v>
      </c>
      <c r="L7" s="13">
        <v>0</v>
      </c>
      <c r="M7" s="13">
        <v>0</v>
      </c>
      <c r="N7" s="11"/>
      <c r="O7" s="12" t="s">
        <v>97</v>
      </c>
      <c r="P7" s="13">
        <v>2283</v>
      </c>
      <c r="Q7" s="13">
        <v>4752</v>
      </c>
      <c r="R7" s="13">
        <v>1474.9999999999998</v>
      </c>
      <c r="S7" s="13">
        <v>914</v>
      </c>
      <c r="T7" s="13">
        <v>87</v>
      </c>
      <c r="U7" s="13">
        <v>2360</v>
      </c>
      <c r="V7" s="13">
        <v>37747.599999999999</v>
      </c>
      <c r="W7" s="13">
        <v>16771.800000000003</v>
      </c>
      <c r="X7" s="13">
        <v>1041</v>
      </c>
      <c r="Y7" s="13">
        <v>8129</v>
      </c>
      <c r="Z7" s="13">
        <v>110</v>
      </c>
      <c r="AA7" s="11"/>
      <c r="AB7" s="12" t="s">
        <v>97</v>
      </c>
      <c r="AC7" s="13">
        <v>0</v>
      </c>
      <c r="AD7" s="13">
        <v>28</v>
      </c>
      <c r="AE7" s="13">
        <v>516</v>
      </c>
      <c r="AF7" s="13">
        <v>1740</v>
      </c>
      <c r="AG7" s="13">
        <v>0</v>
      </c>
      <c r="AH7" s="13">
        <v>0</v>
      </c>
      <c r="AI7" s="13">
        <v>2334</v>
      </c>
      <c r="AJ7" s="13">
        <v>3460.15</v>
      </c>
      <c r="AK7" s="13">
        <v>2782</v>
      </c>
      <c r="AL7" s="13">
        <v>1596</v>
      </c>
      <c r="AM7" s="11"/>
      <c r="AN7" s="12" t="s">
        <v>97</v>
      </c>
      <c r="AO7" s="13">
        <v>0</v>
      </c>
      <c r="AP7" s="13">
        <v>0</v>
      </c>
      <c r="AQ7" s="13">
        <v>97905.8</v>
      </c>
      <c r="AR7" s="13">
        <v>2074</v>
      </c>
      <c r="AS7" s="13">
        <v>10099</v>
      </c>
      <c r="AT7" s="13">
        <v>924.79999999999984</v>
      </c>
      <c r="AU7" s="13">
        <v>2175.5500000000002</v>
      </c>
      <c r="AV7" s="13">
        <v>0</v>
      </c>
      <c r="AW7" s="13">
        <v>0</v>
      </c>
      <c r="AX7" s="13">
        <v>1079</v>
      </c>
      <c r="AY7" s="13">
        <v>645.29999999999995</v>
      </c>
      <c r="AZ7" s="11"/>
      <c r="BA7" s="12" t="s">
        <v>97</v>
      </c>
      <c r="BB7" s="13">
        <v>82</v>
      </c>
      <c r="BC7" s="13">
        <v>904.5</v>
      </c>
      <c r="BD7" s="13">
        <v>694.2</v>
      </c>
      <c r="BE7" s="13">
        <v>564389.99100000004</v>
      </c>
      <c r="BF7" s="13">
        <v>149044</v>
      </c>
      <c r="BG7" s="13">
        <v>7985</v>
      </c>
      <c r="BH7" s="13">
        <v>0</v>
      </c>
      <c r="BI7" s="13">
        <v>0</v>
      </c>
      <c r="BJ7" s="13">
        <v>2362</v>
      </c>
      <c r="BK7" s="13">
        <v>0</v>
      </c>
      <c r="BL7" s="13">
        <v>1189</v>
      </c>
    </row>
    <row r="8" spans="1:64" x14ac:dyDescent="0.3">
      <c r="A8" s="11" t="s">
        <v>98</v>
      </c>
      <c r="B8" s="12" t="s">
        <v>96</v>
      </c>
      <c r="C8" s="13">
        <v>10373.92</v>
      </c>
      <c r="D8" s="13">
        <v>4306.91</v>
      </c>
      <c r="E8" s="13">
        <v>46406.099999999991</v>
      </c>
      <c r="F8" s="13">
        <v>0</v>
      </c>
      <c r="G8" s="13">
        <v>12191.05</v>
      </c>
      <c r="H8" s="13">
        <v>8105.58</v>
      </c>
      <c r="I8" s="13">
        <v>0</v>
      </c>
      <c r="J8" s="13">
        <v>0</v>
      </c>
      <c r="K8" s="13">
        <v>48.5</v>
      </c>
      <c r="L8" s="13">
        <v>0</v>
      </c>
      <c r="M8" s="13">
        <v>0</v>
      </c>
      <c r="N8" s="11" t="s">
        <v>98</v>
      </c>
      <c r="O8" s="12" t="s">
        <v>96</v>
      </c>
      <c r="P8" s="13">
        <v>1122.69</v>
      </c>
      <c r="Q8" s="13">
        <v>3431.1</v>
      </c>
      <c r="R8" s="13">
        <v>3575.58</v>
      </c>
      <c r="S8" s="13">
        <v>1781.3789999999999</v>
      </c>
      <c r="T8" s="13">
        <v>435</v>
      </c>
      <c r="U8" s="13">
        <v>936.29899999999998</v>
      </c>
      <c r="V8" s="13">
        <v>17090.13</v>
      </c>
      <c r="W8" s="13">
        <v>4132.72</v>
      </c>
      <c r="X8" s="13">
        <v>256.08</v>
      </c>
      <c r="Y8" s="13">
        <v>192.36</v>
      </c>
      <c r="Z8" s="13">
        <v>195.29</v>
      </c>
      <c r="AA8" s="11" t="s">
        <v>98</v>
      </c>
      <c r="AB8" s="12" t="s">
        <v>96</v>
      </c>
      <c r="AC8" s="13">
        <v>0</v>
      </c>
      <c r="AD8" s="13">
        <v>128.36000000000001</v>
      </c>
      <c r="AE8" s="13">
        <v>188.93900000000002</v>
      </c>
      <c r="AF8" s="13">
        <v>236.66900000000001</v>
      </c>
      <c r="AG8" s="13">
        <v>0</v>
      </c>
      <c r="AH8" s="13">
        <v>0</v>
      </c>
      <c r="AI8" s="13">
        <v>0</v>
      </c>
      <c r="AJ8" s="13">
        <v>764.62</v>
      </c>
      <c r="AK8" s="13">
        <v>742.86</v>
      </c>
      <c r="AL8" s="13">
        <v>6072.2190000000001</v>
      </c>
      <c r="AM8" s="11" t="s">
        <v>98</v>
      </c>
      <c r="AN8" s="12" t="s">
        <v>96</v>
      </c>
      <c r="AO8" s="13">
        <v>0</v>
      </c>
      <c r="AP8" s="13">
        <v>0</v>
      </c>
      <c r="AQ8" s="13">
        <v>368551.35</v>
      </c>
      <c r="AR8" s="13">
        <v>689</v>
      </c>
      <c r="AS8" s="13">
        <v>1236.8</v>
      </c>
      <c r="AT8" s="13">
        <v>9215.43</v>
      </c>
      <c r="AU8" s="13">
        <v>22912.5</v>
      </c>
      <c r="AV8" s="13">
        <v>0</v>
      </c>
      <c r="AW8" s="13">
        <v>0</v>
      </c>
      <c r="AX8" s="13">
        <v>0</v>
      </c>
      <c r="AY8" s="13">
        <v>9227.8889999999992</v>
      </c>
      <c r="AZ8" s="11" t="s">
        <v>98</v>
      </c>
      <c r="BA8" s="12" t="s">
        <v>96</v>
      </c>
      <c r="BB8" s="13">
        <v>14</v>
      </c>
      <c r="BC8" s="13">
        <v>9523.3790000000008</v>
      </c>
      <c r="BD8" s="13">
        <v>2681.5250000000001</v>
      </c>
      <c r="BE8" s="13">
        <v>0</v>
      </c>
      <c r="BF8" s="13">
        <v>84332.95</v>
      </c>
      <c r="BG8" s="13">
        <v>0</v>
      </c>
      <c r="BH8" s="13">
        <v>6496.4999999999991</v>
      </c>
      <c r="BI8" s="13">
        <v>12528.69</v>
      </c>
      <c r="BJ8" s="13">
        <v>0</v>
      </c>
      <c r="BK8" s="13">
        <v>74.28</v>
      </c>
      <c r="BL8" s="13">
        <v>0</v>
      </c>
    </row>
    <row r="9" spans="1:64" x14ac:dyDescent="0.3">
      <c r="A9" s="11"/>
      <c r="B9" s="12" t="s">
        <v>97</v>
      </c>
      <c r="C9" s="13">
        <v>11496.84</v>
      </c>
      <c r="D9" s="13">
        <v>3809.09</v>
      </c>
      <c r="E9" s="13">
        <v>48431.199999999997</v>
      </c>
      <c r="F9" s="13">
        <v>0</v>
      </c>
      <c r="G9" s="13">
        <v>8253.9599999999991</v>
      </c>
      <c r="H9" s="13">
        <v>11006.15</v>
      </c>
      <c r="I9" s="13">
        <v>0</v>
      </c>
      <c r="J9" s="13">
        <v>0</v>
      </c>
      <c r="K9" s="13">
        <v>43</v>
      </c>
      <c r="L9" s="13">
        <v>0</v>
      </c>
      <c r="M9" s="13">
        <v>0</v>
      </c>
      <c r="N9" s="11"/>
      <c r="O9" s="12" t="s">
        <v>97</v>
      </c>
      <c r="P9" s="13">
        <v>1251.5</v>
      </c>
      <c r="Q9" s="13">
        <v>3306</v>
      </c>
      <c r="R9" s="13">
        <v>2916.0199999999995</v>
      </c>
      <c r="S9" s="13">
        <v>2429.7000000000003</v>
      </c>
      <c r="T9" s="13">
        <v>419.76</v>
      </c>
      <c r="U9" s="13">
        <v>1044.22</v>
      </c>
      <c r="V9" s="13">
        <v>15537.8</v>
      </c>
      <c r="W9" s="13">
        <v>2873.4999999999995</v>
      </c>
      <c r="X9" s="13">
        <v>215</v>
      </c>
      <c r="Y9" s="13">
        <v>290.89999999999998</v>
      </c>
      <c r="Z9" s="13">
        <v>190.20000000000005</v>
      </c>
      <c r="AA9" s="11"/>
      <c r="AB9" s="12" t="s">
        <v>97</v>
      </c>
      <c r="AC9" s="13">
        <v>0</v>
      </c>
      <c r="AD9" s="13">
        <v>87.199999999999989</v>
      </c>
      <c r="AE9" s="13">
        <v>159.74999999999997</v>
      </c>
      <c r="AF9" s="13">
        <v>162.4</v>
      </c>
      <c r="AG9" s="13">
        <v>0</v>
      </c>
      <c r="AH9" s="13">
        <v>0</v>
      </c>
      <c r="AI9" s="13">
        <v>0</v>
      </c>
      <c r="AJ9" s="13">
        <v>759.85</v>
      </c>
      <c r="AK9" s="13">
        <v>937.46</v>
      </c>
      <c r="AL9" s="13">
        <v>5893.33</v>
      </c>
      <c r="AM9" s="11"/>
      <c r="AN9" s="12" t="s">
        <v>97</v>
      </c>
      <c r="AO9" s="13">
        <v>0</v>
      </c>
      <c r="AP9" s="13">
        <v>0</v>
      </c>
      <c r="AQ9" s="13">
        <v>342946.39999999997</v>
      </c>
      <c r="AR9" s="13">
        <v>400</v>
      </c>
      <c r="AS9" s="13">
        <v>827</v>
      </c>
      <c r="AT9" s="13">
        <v>12186.65</v>
      </c>
      <c r="AU9" s="13">
        <v>24093.5</v>
      </c>
      <c r="AV9" s="13">
        <v>0</v>
      </c>
      <c r="AW9" s="13">
        <v>0</v>
      </c>
      <c r="AX9" s="13">
        <v>0</v>
      </c>
      <c r="AY9" s="13">
        <v>7185.4</v>
      </c>
      <c r="AZ9" s="11"/>
      <c r="BA9" s="12" t="s">
        <v>97</v>
      </c>
      <c r="BB9" s="13">
        <v>18</v>
      </c>
      <c r="BC9" s="13">
        <v>9895.6299999999992</v>
      </c>
      <c r="BD9" s="13">
        <v>2299.75</v>
      </c>
      <c r="BE9" s="13">
        <v>0</v>
      </c>
      <c r="BF9" s="13">
        <v>122777.69900000001</v>
      </c>
      <c r="BG9" s="13">
        <v>0</v>
      </c>
      <c r="BH9" s="13">
        <v>6711.5</v>
      </c>
      <c r="BI9" s="13">
        <v>9781</v>
      </c>
      <c r="BJ9" s="13">
        <v>0</v>
      </c>
      <c r="BK9" s="13">
        <v>207.65</v>
      </c>
      <c r="BL9" s="13">
        <v>0</v>
      </c>
    </row>
    <row r="10" spans="1:64" x14ac:dyDescent="0.3">
      <c r="A10" s="11" t="s">
        <v>67</v>
      </c>
      <c r="B10" s="12" t="s">
        <v>96</v>
      </c>
      <c r="C10" s="13">
        <v>183.375</v>
      </c>
      <c r="D10" s="13">
        <v>313.09000000000003</v>
      </c>
      <c r="E10" s="13">
        <v>7129.2709999999997</v>
      </c>
      <c r="F10" s="13">
        <v>278894.00999999995</v>
      </c>
      <c r="G10" s="13">
        <v>630.05500000000006</v>
      </c>
      <c r="H10" s="13">
        <v>2473.7029999999995</v>
      </c>
      <c r="I10" s="13">
        <v>0</v>
      </c>
      <c r="J10" s="13">
        <v>26916.25</v>
      </c>
      <c r="K10" s="13">
        <v>2621.6930000000002</v>
      </c>
      <c r="L10" s="13">
        <v>0</v>
      </c>
      <c r="M10" s="13">
        <v>0</v>
      </c>
      <c r="N10" s="11" t="s">
        <v>67</v>
      </c>
      <c r="O10" s="12" t="s">
        <v>96</v>
      </c>
      <c r="P10" s="13">
        <v>17643.845000000001</v>
      </c>
      <c r="Q10" s="13">
        <v>29974.118999999999</v>
      </c>
      <c r="R10" s="13">
        <v>8259.5519999999979</v>
      </c>
      <c r="S10" s="13">
        <v>51169.976999999999</v>
      </c>
      <c r="T10" s="13">
        <v>5637.6790000000001</v>
      </c>
      <c r="U10" s="13">
        <v>177016.41700000002</v>
      </c>
      <c r="V10" s="13">
        <v>3779.7639999999997</v>
      </c>
      <c r="W10" s="13">
        <v>14324.566000000001</v>
      </c>
      <c r="X10" s="13">
        <v>6.71</v>
      </c>
      <c r="Y10" s="13">
        <v>153.75800000000001</v>
      </c>
      <c r="Z10" s="13">
        <v>30.049999999999997</v>
      </c>
      <c r="AA10" s="11" t="s">
        <v>67</v>
      </c>
      <c r="AB10" s="12" t="s">
        <v>96</v>
      </c>
      <c r="AC10" s="13">
        <v>0</v>
      </c>
      <c r="AD10" s="13">
        <v>0</v>
      </c>
      <c r="AE10" s="13">
        <v>48.980000000000004</v>
      </c>
      <c r="AF10" s="13">
        <v>163.81</v>
      </c>
      <c r="AG10" s="13">
        <v>3550</v>
      </c>
      <c r="AH10" s="13">
        <v>0</v>
      </c>
      <c r="AI10" s="13">
        <v>14573.398999999999</v>
      </c>
      <c r="AJ10" s="13">
        <v>1007.1720000000001</v>
      </c>
      <c r="AK10" s="13">
        <v>747.15899999999999</v>
      </c>
      <c r="AL10" s="13">
        <v>4388.018</v>
      </c>
      <c r="AM10" s="11" t="s">
        <v>67</v>
      </c>
      <c r="AN10" s="12" t="s">
        <v>96</v>
      </c>
      <c r="AO10" s="13">
        <v>36705.279999999999</v>
      </c>
      <c r="AP10" s="13">
        <v>0</v>
      </c>
      <c r="AQ10" s="13">
        <v>99512.366999999998</v>
      </c>
      <c r="AR10" s="13">
        <v>219.23000000000002</v>
      </c>
      <c r="AS10" s="13">
        <v>840.76400000000001</v>
      </c>
      <c r="AT10" s="13">
        <v>79.683000000000007</v>
      </c>
      <c r="AU10" s="13">
        <v>104.58</v>
      </c>
      <c r="AV10" s="13">
        <v>0</v>
      </c>
      <c r="AW10" s="13">
        <v>0</v>
      </c>
      <c r="AX10" s="13">
        <v>6491.45</v>
      </c>
      <c r="AY10" s="13">
        <v>726.09</v>
      </c>
      <c r="AZ10" s="11" t="s">
        <v>67</v>
      </c>
      <c r="BA10" s="12" t="s">
        <v>96</v>
      </c>
      <c r="BB10" s="13">
        <v>0</v>
      </c>
      <c r="BC10" s="13">
        <v>692.12200000000007</v>
      </c>
      <c r="BD10" s="13">
        <v>7.2</v>
      </c>
      <c r="BE10" s="13">
        <v>36732.286999999997</v>
      </c>
      <c r="BF10" s="13">
        <v>1516155.4640000002</v>
      </c>
      <c r="BG10" s="13">
        <v>493097.17200000002</v>
      </c>
      <c r="BH10" s="13">
        <v>4810.963999999999</v>
      </c>
      <c r="BI10" s="13">
        <v>4797.4830000000002</v>
      </c>
      <c r="BJ10" s="13">
        <v>1856.41</v>
      </c>
      <c r="BK10" s="13">
        <v>1677.71</v>
      </c>
      <c r="BL10" s="13">
        <v>0.57999999999999996</v>
      </c>
    </row>
    <row r="11" spans="1:64" x14ac:dyDescent="0.3">
      <c r="A11" s="11"/>
      <c r="B11" s="12" t="s">
        <v>97</v>
      </c>
      <c r="C11" s="13">
        <v>156.53800000000001</v>
      </c>
      <c r="D11" s="13">
        <v>91.998000000000005</v>
      </c>
      <c r="E11" s="13">
        <v>7193.5140000000001</v>
      </c>
      <c r="F11" s="13">
        <v>284336.14199999999</v>
      </c>
      <c r="G11" s="13">
        <v>708.83900000000006</v>
      </c>
      <c r="H11" s="13">
        <v>2550.9480000000003</v>
      </c>
      <c r="I11" s="13">
        <v>0</v>
      </c>
      <c r="J11" s="13">
        <v>9596</v>
      </c>
      <c r="K11" s="13">
        <v>1825</v>
      </c>
      <c r="L11" s="13">
        <v>0</v>
      </c>
      <c r="M11" s="13">
        <v>0</v>
      </c>
      <c r="N11" s="11"/>
      <c r="O11" s="12" t="s">
        <v>97</v>
      </c>
      <c r="P11" s="13">
        <v>19163.305</v>
      </c>
      <c r="Q11" s="13">
        <v>25685.411</v>
      </c>
      <c r="R11" s="13">
        <v>9545.4570000000003</v>
      </c>
      <c r="S11" s="13">
        <v>49287.774000000005</v>
      </c>
      <c r="T11" s="13">
        <v>5725.549</v>
      </c>
      <c r="U11" s="13">
        <v>182015.26900000003</v>
      </c>
      <c r="V11" s="13">
        <v>4074.6780000000003</v>
      </c>
      <c r="W11" s="13">
        <v>11672.768</v>
      </c>
      <c r="X11" s="13">
        <v>0</v>
      </c>
      <c r="Y11" s="13">
        <v>154.08000000000001</v>
      </c>
      <c r="Z11" s="13">
        <v>30.64</v>
      </c>
      <c r="AA11" s="11"/>
      <c r="AB11" s="12" t="s">
        <v>97</v>
      </c>
      <c r="AC11" s="13">
        <v>0</v>
      </c>
      <c r="AD11" s="13">
        <v>0</v>
      </c>
      <c r="AE11" s="13">
        <v>38.82</v>
      </c>
      <c r="AF11" s="13">
        <v>161.69999999999999</v>
      </c>
      <c r="AG11" s="13">
        <v>3661</v>
      </c>
      <c r="AH11" s="13">
        <v>0</v>
      </c>
      <c r="AI11" s="13">
        <v>18383.273000000001</v>
      </c>
      <c r="AJ11" s="13">
        <v>865.48799999999994</v>
      </c>
      <c r="AK11" s="13">
        <v>718.1389999999999</v>
      </c>
      <c r="AL11" s="13">
        <v>2951.6480000000001</v>
      </c>
      <c r="AM11" s="11"/>
      <c r="AN11" s="12" t="s">
        <v>97</v>
      </c>
      <c r="AO11" s="13">
        <v>33378.980000000003</v>
      </c>
      <c r="AP11" s="13">
        <v>0</v>
      </c>
      <c r="AQ11" s="13">
        <v>127769.46799999999</v>
      </c>
      <c r="AR11" s="13">
        <v>183.28899999999999</v>
      </c>
      <c r="AS11" s="13">
        <v>517.41399999999999</v>
      </c>
      <c r="AT11" s="13">
        <v>55.620000000000005</v>
      </c>
      <c r="AU11" s="13">
        <v>96.358000000000004</v>
      </c>
      <c r="AV11" s="13">
        <v>0</v>
      </c>
      <c r="AW11" s="13">
        <v>0</v>
      </c>
      <c r="AX11" s="13">
        <v>7440.5599999999995</v>
      </c>
      <c r="AY11" s="13">
        <v>1116.44</v>
      </c>
      <c r="AZ11" s="11"/>
      <c r="BA11" s="12" t="s">
        <v>97</v>
      </c>
      <c r="BB11" s="13">
        <v>0</v>
      </c>
      <c r="BC11" s="13">
        <v>654.46300000000008</v>
      </c>
      <c r="BD11" s="13">
        <v>4.58</v>
      </c>
      <c r="BE11" s="13">
        <v>31336.471000000001</v>
      </c>
      <c r="BF11" s="13">
        <v>1526674.149</v>
      </c>
      <c r="BG11" s="13">
        <v>549517.70099999988</v>
      </c>
      <c r="BH11" s="13">
        <v>6224.2300000000005</v>
      </c>
      <c r="BI11" s="13">
        <v>6073.0609999999997</v>
      </c>
      <c r="BJ11" s="13">
        <v>630.70000000000005</v>
      </c>
      <c r="BK11" s="13">
        <v>998.29</v>
      </c>
      <c r="BL11" s="13">
        <v>0</v>
      </c>
    </row>
    <row r="12" spans="1:64" x14ac:dyDescent="0.3">
      <c r="A12" s="11" t="s">
        <v>68</v>
      </c>
      <c r="B12" s="12" t="s">
        <v>96</v>
      </c>
      <c r="C12" s="13">
        <v>12304</v>
      </c>
      <c r="D12" s="13">
        <v>2478</v>
      </c>
      <c r="E12" s="13">
        <v>21971</v>
      </c>
      <c r="F12" s="13">
        <v>91</v>
      </c>
      <c r="G12" s="13">
        <v>16186</v>
      </c>
      <c r="H12" s="13">
        <v>15696</v>
      </c>
      <c r="I12" s="13">
        <v>0</v>
      </c>
      <c r="J12" s="13">
        <v>0</v>
      </c>
      <c r="K12" s="13">
        <v>63</v>
      </c>
      <c r="L12" s="13">
        <v>0</v>
      </c>
      <c r="M12" s="13">
        <v>0</v>
      </c>
      <c r="N12" s="11" t="s">
        <v>68</v>
      </c>
      <c r="O12" s="12" t="s">
        <v>96</v>
      </c>
      <c r="P12" s="13">
        <v>1108</v>
      </c>
      <c r="Q12" s="13">
        <v>532</v>
      </c>
      <c r="R12" s="13">
        <v>4256</v>
      </c>
      <c r="S12" s="13">
        <v>1547</v>
      </c>
      <c r="T12" s="13">
        <v>1646</v>
      </c>
      <c r="U12" s="13">
        <v>3444</v>
      </c>
      <c r="V12" s="13">
        <v>9164</v>
      </c>
      <c r="W12" s="13">
        <v>11732</v>
      </c>
      <c r="X12" s="13">
        <v>953</v>
      </c>
      <c r="Y12" s="13">
        <v>234</v>
      </c>
      <c r="Z12" s="13">
        <v>410</v>
      </c>
      <c r="AA12" s="11" t="s">
        <v>68</v>
      </c>
      <c r="AB12" s="12" t="s">
        <v>96</v>
      </c>
      <c r="AC12" s="13">
        <v>138</v>
      </c>
      <c r="AD12" s="13">
        <v>157</v>
      </c>
      <c r="AE12" s="13">
        <v>626</v>
      </c>
      <c r="AF12" s="13">
        <v>1939</v>
      </c>
      <c r="AG12" s="13">
        <v>373</v>
      </c>
      <c r="AH12" s="13">
        <v>231</v>
      </c>
      <c r="AI12" s="13">
        <v>71</v>
      </c>
      <c r="AJ12" s="13">
        <v>835</v>
      </c>
      <c r="AK12" s="13">
        <v>5135</v>
      </c>
      <c r="AL12" s="13">
        <v>25781</v>
      </c>
      <c r="AM12" s="11" t="s">
        <v>68</v>
      </c>
      <c r="AN12" s="12" t="s">
        <v>96</v>
      </c>
      <c r="AO12" s="13">
        <v>0</v>
      </c>
      <c r="AP12" s="13">
        <v>0</v>
      </c>
      <c r="AQ12" s="13">
        <v>365490</v>
      </c>
      <c r="AR12" s="13">
        <v>2864</v>
      </c>
      <c r="AS12" s="13">
        <v>489</v>
      </c>
      <c r="AT12" s="13">
        <v>8678</v>
      </c>
      <c r="AU12" s="13">
        <v>15893</v>
      </c>
      <c r="AV12" s="13">
        <v>2179</v>
      </c>
      <c r="AW12" s="13">
        <v>5340</v>
      </c>
      <c r="AX12" s="13">
        <v>0</v>
      </c>
      <c r="AY12" s="13">
        <v>2375</v>
      </c>
      <c r="AZ12" s="11" t="s">
        <v>68</v>
      </c>
      <c r="BA12" s="12" t="s">
        <v>96</v>
      </c>
      <c r="BB12" s="13">
        <v>82</v>
      </c>
      <c r="BC12" s="13">
        <v>8577</v>
      </c>
      <c r="BD12" s="13">
        <v>5792</v>
      </c>
      <c r="BE12" s="13">
        <v>0</v>
      </c>
      <c r="BF12" s="13">
        <v>138338</v>
      </c>
      <c r="BG12" s="13">
        <v>0</v>
      </c>
      <c r="BH12" s="13">
        <v>1391</v>
      </c>
      <c r="BI12" s="13">
        <v>123737</v>
      </c>
      <c r="BJ12" s="13">
        <v>0</v>
      </c>
      <c r="BK12" s="13">
        <v>21</v>
      </c>
      <c r="BL12" s="13">
        <v>0</v>
      </c>
    </row>
    <row r="13" spans="1:64" x14ac:dyDescent="0.3">
      <c r="A13" s="11"/>
      <c r="B13" s="12" t="s">
        <v>97</v>
      </c>
      <c r="C13" s="13">
        <v>12975</v>
      </c>
      <c r="D13" s="13">
        <v>2025</v>
      </c>
      <c r="E13" s="13">
        <v>23264</v>
      </c>
      <c r="F13" s="13">
        <v>56</v>
      </c>
      <c r="G13" s="13">
        <v>16435</v>
      </c>
      <c r="H13" s="13">
        <v>23076</v>
      </c>
      <c r="I13" s="13">
        <v>0</v>
      </c>
      <c r="J13" s="13">
        <v>0</v>
      </c>
      <c r="K13" s="13">
        <v>70</v>
      </c>
      <c r="L13" s="13">
        <v>0</v>
      </c>
      <c r="M13" s="13">
        <v>0</v>
      </c>
      <c r="N13" s="11"/>
      <c r="O13" s="12" t="s">
        <v>97</v>
      </c>
      <c r="P13" s="13">
        <v>602</v>
      </c>
      <c r="Q13" s="13">
        <v>507</v>
      </c>
      <c r="R13" s="13">
        <v>4698</v>
      </c>
      <c r="S13" s="13">
        <v>762</v>
      </c>
      <c r="T13" s="13">
        <v>1831</v>
      </c>
      <c r="U13" s="13">
        <v>3492</v>
      </c>
      <c r="V13" s="13">
        <v>10402</v>
      </c>
      <c r="W13" s="13">
        <v>11360</v>
      </c>
      <c r="X13" s="13">
        <v>474</v>
      </c>
      <c r="Y13" s="13">
        <v>227</v>
      </c>
      <c r="Z13" s="13">
        <v>328</v>
      </c>
      <c r="AA13" s="11"/>
      <c r="AB13" s="12" t="s">
        <v>97</v>
      </c>
      <c r="AC13" s="13">
        <v>87</v>
      </c>
      <c r="AD13" s="13">
        <v>131</v>
      </c>
      <c r="AE13" s="13">
        <v>522</v>
      </c>
      <c r="AF13" s="13">
        <v>2040</v>
      </c>
      <c r="AG13" s="13">
        <v>453</v>
      </c>
      <c r="AH13" s="13">
        <v>245</v>
      </c>
      <c r="AI13" s="13">
        <v>52</v>
      </c>
      <c r="AJ13" s="13">
        <v>814</v>
      </c>
      <c r="AK13" s="13">
        <v>4608</v>
      </c>
      <c r="AL13" s="13">
        <v>23330</v>
      </c>
      <c r="AM13" s="11"/>
      <c r="AN13" s="12" t="s">
        <v>97</v>
      </c>
      <c r="AO13" s="13">
        <v>0</v>
      </c>
      <c r="AP13" s="13">
        <v>0</v>
      </c>
      <c r="AQ13" s="13">
        <v>433981</v>
      </c>
      <c r="AR13" s="13">
        <v>3427</v>
      </c>
      <c r="AS13" s="13">
        <v>382</v>
      </c>
      <c r="AT13" s="13">
        <v>8924</v>
      </c>
      <c r="AU13" s="13">
        <v>14805</v>
      </c>
      <c r="AV13" s="13">
        <v>2145</v>
      </c>
      <c r="AW13" s="13">
        <v>4840</v>
      </c>
      <c r="AX13" s="13">
        <v>0</v>
      </c>
      <c r="AY13" s="13">
        <v>2126</v>
      </c>
      <c r="AZ13" s="11"/>
      <c r="BA13" s="12" t="s">
        <v>97</v>
      </c>
      <c r="BB13" s="13">
        <v>11</v>
      </c>
      <c r="BC13" s="13">
        <v>9377</v>
      </c>
      <c r="BD13" s="13">
        <v>6105</v>
      </c>
      <c r="BE13" s="13">
        <v>0</v>
      </c>
      <c r="BF13" s="13">
        <v>132676</v>
      </c>
      <c r="BG13" s="13">
        <v>0</v>
      </c>
      <c r="BH13" s="13">
        <v>155</v>
      </c>
      <c r="BI13" s="13">
        <v>126367</v>
      </c>
      <c r="BJ13" s="13">
        <v>0</v>
      </c>
      <c r="BK13" s="13">
        <v>21</v>
      </c>
      <c r="BL13" s="13">
        <v>0</v>
      </c>
    </row>
    <row r="14" spans="1:64" x14ac:dyDescent="0.3">
      <c r="A14" s="11" t="s">
        <v>69</v>
      </c>
      <c r="B14" s="12" t="s">
        <v>96</v>
      </c>
      <c r="C14" s="13">
        <v>12740.351999999999</v>
      </c>
      <c r="D14" s="13">
        <v>56947.25</v>
      </c>
      <c r="E14" s="13">
        <v>28412.886999999999</v>
      </c>
      <c r="F14" s="13">
        <v>100926.82699999999</v>
      </c>
      <c r="G14" s="13">
        <v>5184.8439999999991</v>
      </c>
      <c r="H14" s="13">
        <v>1010.1300000000001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1" t="s">
        <v>69</v>
      </c>
      <c r="O14" s="12" t="s">
        <v>96</v>
      </c>
      <c r="P14" s="13">
        <v>605.16899999999987</v>
      </c>
      <c r="Q14" s="13">
        <v>13878.113000000001</v>
      </c>
      <c r="R14" s="13">
        <v>11317.507000000001</v>
      </c>
      <c r="S14" s="13">
        <v>2669.616</v>
      </c>
      <c r="T14" s="13">
        <v>3136.61</v>
      </c>
      <c r="U14" s="13">
        <v>1012.5</v>
      </c>
      <c r="V14" s="13">
        <v>22180.589</v>
      </c>
      <c r="W14" s="13">
        <v>2448.8530000000001</v>
      </c>
      <c r="X14" s="13">
        <v>23378.635999999999</v>
      </c>
      <c r="Y14" s="13">
        <v>10777.794000000002</v>
      </c>
      <c r="Z14" s="13">
        <v>1751.7640000000001</v>
      </c>
      <c r="AA14" s="11" t="s">
        <v>69</v>
      </c>
      <c r="AB14" s="12" t="s">
        <v>96</v>
      </c>
      <c r="AC14" s="13">
        <v>3007.3089999999997</v>
      </c>
      <c r="AD14" s="13">
        <v>2594.931</v>
      </c>
      <c r="AE14" s="13">
        <v>416.69300000000004</v>
      </c>
      <c r="AF14" s="13">
        <v>3526.4780000000001</v>
      </c>
      <c r="AG14" s="13">
        <v>0</v>
      </c>
      <c r="AH14" s="13">
        <v>0</v>
      </c>
      <c r="AI14" s="13">
        <v>295</v>
      </c>
      <c r="AJ14" s="13">
        <v>312</v>
      </c>
      <c r="AK14" s="13">
        <v>0</v>
      </c>
      <c r="AL14" s="13">
        <v>442.4</v>
      </c>
      <c r="AM14" s="11" t="s">
        <v>69</v>
      </c>
      <c r="AN14" s="12" t="s">
        <v>96</v>
      </c>
      <c r="AO14" s="13">
        <v>0</v>
      </c>
      <c r="AP14" s="13">
        <v>0</v>
      </c>
      <c r="AQ14" s="13">
        <v>245218.35</v>
      </c>
      <c r="AR14" s="13">
        <v>35668.420000000006</v>
      </c>
      <c r="AS14" s="13">
        <v>4301.8</v>
      </c>
      <c r="AT14" s="13">
        <v>6368.5999999999995</v>
      </c>
      <c r="AU14" s="13">
        <v>13811.169999999998</v>
      </c>
      <c r="AV14" s="13">
        <v>55719.889999999992</v>
      </c>
      <c r="AW14" s="13">
        <v>798.89499999999998</v>
      </c>
      <c r="AX14" s="13">
        <v>0</v>
      </c>
      <c r="AY14" s="13">
        <v>12156.036000000002</v>
      </c>
      <c r="AZ14" s="11" t="s">
        <v>69</v>
      </c>
      <c r="BA14" s="12" t="s">
        <v>96</v>
      </c>
      <c r="BB14" s="13">
        <v>0</v>
      </c>
      <c r="BC14" s="13">
        <v>3864.6259999999997</v>
      </c>
      <c r="BD14" s="13">
        <v>1956.799</v>
      </c>
      <c r="BE14" s="13">
        <v>0</v>
      </c>
      <c r="BF14" s="13">
        <v>98529.885000000009</v>
      </c>
      <c r="BG14" s="13">
        <v>828</v>
      </c>
      <c r="BH14" s="13">
        <v>0</v>
      </c>
      <c r="BI14" s="13">
        <v>10195</v>
      </c>
      <c r="BJ14" s="13">
        <v>0</v>
      </c>
      <c r="BK14" s="13">
        <v>0</v>
      </c>
      <c r="BL14" s="13">
        <v>0</v>
      </c>
    </row>
    <row r="15" spans="1:64" x14ac:dyDescent="0.3">
      <c r="A15" s="11"/>
      <c r="B15" s="12" t="s">
        <v>97</v>
      </c>
      <c r="C15" s="13">
        <v>10801.254000000001</v>
      </c>
      <c r="D15" s="13">
        <v>44303.156999999999</v>
      </c>
      <c r="E15" s="13">
        <v>27021.174000000003</v>
      </c>
      <c r="F15" s="13">
        <v>94922.678</v>
      </c>
      <c r="G15" s="13">
        <v>4856.5649999999996</v>
      </c>
      <c r="H15" s="13">
        <v>482.45800000000003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1"/>
      <c r="O15" s="12" t="s">
        <v>97</v>
      </c>
      <c r="P15" s="13">
        <v>903.79</v>
      </c>
      <c r="Q15" s="13">
        <v>11221.757</v>
      </c>
      <c r="R15" s="13">
        <v>13511.861000000001</v>
      </c>
      <c r="S15" s="13">
        <v>2574.34</v>
      </c>
      <c r="T15" s="13">
        <v>2883.85</v>
      </c>
      <c r="U15" s="13">
        <v>1052.44</v>
      </c>
      <c r="V15" s="13">
        <v>23981.778000000002</v>
      </c>
      <c r="W15" s="13">
        <v>3545.0929999999998</v>
      </c>
      <c r="X15" s="13">
        <v>23704.659</v>
      </c>
      <c r="Y15" s="13">
        <v>1953.9200000000003</v>
      </c>
      <c r="Z15" s="13">
        <v>1786.4260000000002</v>
      </c>
      <c r="AA15" s="11"/>
      <c r="AB15" s="12" t="s">
        <v>97</v>
      </c>
      <c r="AC15" s="13">
        <v>3025.7510000000007</v>
      </c>
      <c r="AD15" s="13">
        <v>1864.9450000000002</v>
      </c>
      <c r="AE15" s="13">
        <v>447.71499999999997</v>
      </c>
      <c r="AF15" s="13">
        <v>3556.7080000000001</v>
      </c>
      <c r="AG15" s="13">
        <v>0</v>
      </c>
      <c r="AH15" s="13">
        <v>0</v>
      </c>
      <c r="AI15" s="13">
        <v>483</v>
      </c>
      <c r="AJ15" s="13">
        <v>336</v>
      </c>
      <c r="AK15" s="13">
        <v>0</v>
      </c>
      <c r="AL15" s="13">
        <v>198.5</v>
      </c>
      <c r="AM15" s="11"/>
      <c r="AN15" s="12" t="s">
        <v>97</v>
      </c>
      <c r="AO15" s="13">
        <v>0</v>
      </c>
      <c r="AP15" s="13">
        <v>0</v>
      </c>
      <c r="AQ15" s="13">
        <v>272482.66100000002</v>
      </c>
      <c r="AR15" s="13">
        <v>29354.207000000002</v>
      </c>
      <c r="AS15" s="13">
        <v>3504.1900000000005</v>
      </c>
      <c r="AT15" s="13">
        <v>4977.4979999999996</v>
      </c>
      <c r="AU15" s="13">
        <v>12919.172999999999</v>
      </c>
      <c r="AV15" s="13">
        <v>56348.838999999993</v>
      </c>
      <c r="AW15" s="13">
        <v>1051.52</v>
      </c>
      <c r="AX15" s="13">
        <v>72</v>
      </c>
      <c r="AY15" s="13">
        <v>9686.1840000000011</v>
      </c>
      <c r="AZ15" s="11"/>
      <c r="BA15" s="12" t="s">
        <v>97</v>
      </c>
      <c r="BB15" s="13">
        <v>0</v>
      </c>
      <c r="BC15" s="13">
        <v>2852.1100000000006</v>
      </c>
      <c r="BD15" s="13">
        <v>1908.54</v>
      </c>
      <c r="BE15" s="13">
        <v>0</v>
      </c>
      <c r="BF15" s="13">
        <v>104969.87300000001</v>
      </c>
      <c r="BG15" s="13">
        <v>1234.26</v>
      </c>
      <c r="BH15" s="13">
        <v>0</v>
      </c>
      <c r="BI15" s="13">
        <v>12621.8</v>
      </c>
      <c r="BJ15" s="13">
        <v>0</v>
      </c>
      <c r="BK15" s="13">
        <v>0</v>
      </c>
      <c r="BL15" s="13">
        <v>0</v>
      </c>
    </row>
    <row r="16" spans="1:64" x14ac:dyDescent="0.3">
      <c r="A16" s="11" t="s">
        <v>70</v>
      </c>
      <c r="B16" s="12" t="s">
        <v>96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1" t="s">
        <v>70</v>
      </c>
      <c r="O16" s="12" t="s">
        <v>96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1" t="s">
        <v>70</v>
      </c>
      <c r="AB16" s="12" t="s">
        <v>96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1" t="s">
        <v>70</v>
      </c>
      <c r="AN16" s="12" t="s">
        <v>96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1" t="s">
        <v>70</v>
      </c>
      <c r="BA16" s="12" t="s">
        <v>96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</row>
    <row r="17" spans="1:64" x14ac:dyDescent="0.3">
      <c r="A17" s="11"/>
      <c r="B17" s="12" t="s">
        <v>97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1"/>
      <c r="O17" s="12" t="s">
        <v>97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1"/>
      <c r="AB17" s="12" t="s">
        <v>97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1"/>
      <c r="AN17" s="12" t="s">
        <v>97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1"/>
      <c r="BA17" s="12" t="s">
        <v>97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</row>
    <row r="18" spans="1:64" x14ac:dyDescent="0.3">
      <c r="A18" s="11" t="s">
        <v>71</v>
      </c>
      <c r="B18" s="12" t="s">
        <v>96</v>
      </c>
      <c r="C18" s="13">
        <v>17157.199999999997</v>
      </c>
      <c r="D18" s="13">
        <v>5380.9639999999999</v>
      </c>
      <c r="E18" s="13">
        <v>58329.97</v>
      </c>
      <c r="F18" s="13">
        <v>1846.82</v>
      </c>
      <c r="G18" s="13">
        <v>25533.149999999998</v>
      </c>
      <c r="H18" s="13">
        <v>4218</v>
      </c>
      <c r="I18" s="13">
        <v>0</v>
      </c>
      <c r="J18" s="13">
        <v>11990</v>
      </c>
      <c r="K18" s="13">
        <v>0</v>
      </c>
      <c r="L18" s="13">
        <v>0</v>
      </c>
      <c r="M18" s="13">
        <v>0</v>
      </c>
      <c r="N18" s="11" t="s">
        <v>71</v>
      </c>
      <c r="O18" s="12" t="s">
        <v>96</v>
      </c>
      <c r="P18" s="13">
        <v>625.25</v>
      </c>
      <c r="Q18" s="13">
        <v>2340</v>
      </c>
      <c r="R18" s="13">
        <v>3016.8</v>
      </c>
      <c r="S18" s="13">
        <v>6374</v>
      </c>
      <c r="T18" s="13">
        <v>0</v>
      </c>
      <c r="U18" s="13">
        <v>4375.5</v>
      </c>
      <c r="V18" s="13">
        <v>35309.5</v>
      </c>
      <c r="W18" s="13">
        <v>5480.639000000001</v>
      </c>
      <c r="X18" s="13">
        <v>19208.732000000004</v>
      </c>
      <c r="Y18" s="13">
        <v>160.834</v>
      </c>
      <c r="Z18" s="13">
        <v>4146.9789999999994</v>
      </c>
      <c r="AA18" s="11" t="s">
        <v>71</v>
      </c>
      <c r="AB18" s="12" t="s">
        <v>96</v>
      </c>
      <c r="AC18" s="13">
        <v>3423.7330000000002</v>
      </c>
      <c r="AD18" s="13">
        <v>985.74</v>
      </c>
      <c r="AE18" s="13">
        <v>995.31600000000003</v>
      </c>
      <c r="AF18" s="13">
        <v>12322.168000000001</v>
      </c>
      <c r="AG18" s="13">
        <v>853.97799999999995</v>
      </c>
      <c r="AH18" s="13">
        <v>0</v>
      </c>
      <c r="AI18" s="13">
        <v>0</v>
      </c>
      <c r="AJ18" s="13">
        <v>597</v>
      </c>
      <c r="AK18" s="13">
        <v>1945.5</v>
      </c>
      <c r="AL18" s="13">
        <v>13205</v>
      </c>
      <c r="AM18" s="11" t="s">
        <v>71</v>
      </c>
      <c r="AN18" s="12" t="s">
        <v>96</v>
      </c>
      <c r="AO18" s="13">
        <v>0</v>
      </c>
      <c r="AP18" s="13">
        <v>0</v>
      </c>
      <c r="AQ18" s="13">
        <v>435513.24</v>
      </c>
      <c r="AR18" s="13">
        <v>25989.683999999994</v>
      </c>
      <c r="AS18" s="13">
        <v>371.97</v>
      </c>
      <c r="AT18" s="13">
        <v>11818.5</v>
      </c>
      <c r="AU18" s="13">
        <v>28999.5</v>
      </c>
      <c r="AV18" s="13">
        <v>25572.877</v>
      </c>
      <c r="AW18" s="13">
        <v>8294.4110000000001</v>
      </c>
      <c r="AX18" s="13">
        <v>0</v>
      </c>
      <c r="AY18" s="13">
        <v>2760.23</v>
      </c>
      <c r="AZ18" s="11" t="s">
        <v>71</v>
      </c>
      <c r="BA18" s="12" t="s">
        <v>96</v>
      </c>
      <c r="BB18" s="13">
        <v>0</v>
      </c>
      <c r="BC18" s="13">
        <v>18744.900000000001</v>
      </c>
      <c r="BD18" s="13">
        <v>3139.3999999999996</v>
      </c>
      <c r="BE18" s="13">
        <v>0</v>
      </c>
      <c r="BF18" s="13">
        <v>113136.55799999999</v>
      </c>
      <c r="BG18" s="13">
        <v>0</v>
      </c>
      <c r="BH18" s="13">
        <v>17287</v>
      </c>
      <c r="BI18" s="13">
        <v>258274.6</v>
      </c>
      <c r="BJ18" s="13">
        <v>0</v>
      </c>
      <c r="BK18" s="13">
        <v>0</v>
      </c>
      <c r="BL18" s="13">
        <v>0</v>
      </c>
    </row>
    <row r="19" spans="1:64" x14ac:dyDescent="0.3">
      <c r="A19" s="11"/>
      <c r="B19" s="12" t="s">
        <v>97</v>
      </c>
      <c r="C19" s="13">
        <v>15764.600000000002</v>
      </c>
      <c r="D19" s="13">
        <v>6370.3590000000004</v>
      </c>
      <c r="E19" s="13">
        <v>59706.399999999994</v>
      </c>
      <c r="F19" s="13">
        <v>2147.6</v>
      </c>
      <c r="G19" s="13">
        <v>26052.05</v>
      </c>
      <c r="H19" s="13">
        <v>6730.3</v>
      </c>
      <c r="I19" s="13">
        <v>0</v>
      </c>
      <c r="J19" s="13">
        <v>3642</v>
      </c>
      <c r="K19" s="13">
        <v>0</v>
      </c>
      <c r="L19" s="13">
        <v>0</v>
      </c>
      <c r="M19" s="13">
        <v>0</v>
      </c>
      <c r="N19" s="11"/>
      <c r="O19" s="12" t="s">
        <v>97</v>
      </c>
      <c r="P19" s="13">
        <v>438</v>
      </c>
      <c r="Q19" s="13">
        <v>2822</v>
      </c>
      <c r="R19" s="13">
        <v>1528.7</v>
      </c>
      <c r="S19" s="13">
        <v>6405</v>
      </c>
      <c r="T19" s="13">
        <v>0</v>
      </c>
      <c r="U19" s="13">
        <v>4171.5</v>
      </c>
      <c r="V19" s="13">
        <v>32226</v>
      </c>
      <c r="W19" s="13">
        <v>9677.3000000000011</v>
      </c>
      <c r="X19" s="13">
        <v>17975.900000000001</v>
      </c>
      <c r="Y19" s="13">
        <v>157.30000000000001</v>
      </c>
      <c r="Z19" s="13">
        <v>3490.2</v>
      </c>
      <c r="AA19" s="11"/>
      <c r="AB19" s="12" t="s">
        <v>97</v>
      </c>
      <c r="AC19" s="13">
        <v>3930.1</v>
      </c>
      <c r="AD19" s="13">
        <v>1121.2</v>
      </c>
      <c r="AE19" s="13">
        <v>1001.1</v>
      </c>
      <c r="AF19" s="13">
        <v>15576.8</v>
      </c>
      <c r="AG19" s="13">
        <v>811.1</v>
      </c>
      <c r="AH19" s="13">
        <v>0</v>
      </c>
      <c r="AI19" s="13">
        <v>0</v>
      </c>
      <c r="AJ19" s="13">
        <v>407</v>
      </c>
      <c r="AK19" s="13">
        <v>1467</v>
      </c>
      <c r="AL19" s="13">
        <v>14110</v>
      </c>
      <c r="AM19" s="11"/>
      <c r="AN19" s="12" t="s">
        <v>97</v>
      </c>
      <c r="AO19" s="13">
        <v>0</v>
      </c>
      <c r="AP19" s="13">
        <v>0</v>
      </c>
      <c r="AQ19" s="13">
        <v>426007.5</v>
      </c>
      <c r="AR19" s="13">
        <v>27801.200000000001</v>
      </c>
      <c r="AS19" s="13">
        <v>230.10000000000002</v>
      </c>
      <c r="AT19" s="13">
        <v>10925</v>
      </c>
      <c r="AU19" s="13">
        <v>27725</v>
      </c>
      <c r="AV19" s="13">
        <v>21861.58</v>
      </c>
      <c r="AW19" s="13">
        <v>10456.800000000001</v>
      </c>
      <c r="AX19" s="13">
        <v>0</v>
      </c>
      <c r="AY19" s="13">
        <v>2668.4900000000002</v>
      </c>
      <c r="AZ19" s="11"/>
      <c r="BA19" s="12" t="s">
        <v>97</v>
      </c>
      <c r="BB19" s="13">
        <v>0</v>
      </c>
      <c r="BC19" s="13">
        <v>19279.149999999998</v>
      </c>
      <c r="BD19" s="13">
        <v>3323.0499999999993</v>
      </c>
      <c r="BE19" s="13">
        <v>0</v>
      </c>
      <c r="BF19" s="13">
        <v>93130.315999999992</v>
      </c>
      <c r="BG19" s="13">
        <v>0</v>
      </c>
      <c r="BH19" s="13">
        <v>16932</v>
      </c>
      <c r="BI19" s="13">
        <v>254406</v>
      </c>
      <c r="BJ19" s="13">
        <v>0</v>
      </c>
      <c r="BK19" s="13">
        <v>0</v>
      </c>
      <c r="BL19" s="13">
        <v>0</v>
      </c>
    </row>
    <row r="20" spans="1:64" x14ac:dyDescent="0.3">
      <c r="A20" s="11" t="s">
        <v>72</v>
      </c>
      <c r="B20" s="12" t="s">
        <v>96</v>
      </c>
      <c r="C20" s="13">
        <v>5872.3</v>
      </c>
      <c r="D20" s="13">
        <v>438.7</v>
      </c>
      <c r="E20" s="13">
        <v>29562.419000000002</v>
      </c>
      <c r="F20" s="13">
        <v>0</v>
      </c>
      <c r="G20" s="13">
        <v>22997.15</v>
      </c>
      <c r="H20" s="13">
        <v>1650.1700000000003</v>
      </c>
      <c r="I20" s="13">
        <v>0</v>
      </c>
      <c r="J20" s="13">
        <v>75.010000000000005</v>
      </c>
      <c r="K20" s="13">
        <v>0</v>
      </c>
      <c r="L20" s="13">
        <v>0</v>
      </c>
      <c r="M20" s="13">
        <v>0</v>
      </c>
      <c r="N20" s="11" t="s">
        <v>72</v>
      </c>
      <c r="O20" s="12" t="s">
        <v>96</v>
      </c>
      <c r="P20" s="13">
        <v>567.5</v>
      </c>
      <c r="Q20" s="13">
        <v>2853.3999999999996</v>
      </c>
      <c r="R20" s="13">
        <v>20135.699000000001</v>
      </c>
      <c r="S20" s="13">
        <v>285.78899999999999</v>
      </c>
      <c r="T20" s="13">
        <v>473.04999999999995</v>
      </c>
      <c r="U20" s="13">
        <v>51.2</v>
      </c>
      <c r="V20" s="13">
        <v>12743.050000000001</v>
      </c>
      <c r="W20" s="13">
        <v>2276.8789999999999</v>
      </c>
      <c r="X20" s="13">
        <v>494.54199999999997</v>
      </c>
      <c r="Y20" s="13">
        <v>169.334</v>
      </c>
      <c r="Z20" s="13">
        <v>462.15299999999996</v>
      </c>
      <c r="AA20" s="11" t="s">
        <v>72</v>
      </c>
      <c r="AB20" s="12" t="s">
        <v>96</v>
      </c>
      <c r="AC20" s="13">
        <v>0</v>
      </c>
      <c r="AD20" s="13">
        <v>30.904</v>
      </c>
      <c r="AE20" s="13">
        <v>150.04599999999999</v>
      </c>
      <c r="AF20" s="13">
        <v>371.12700000000007</v>
      </c>
      <c r="AG20" s="13">
        <v>0</v>
      </c>
      <c r="AH20" s="13">
        <v>0</v>
      </c>
      <c r="AI20" s="13">
        <v>0</v>
      </c>
      <c r="AJ20" s="13">
        <v>226.93900000000002</v>
      </c>
      <c r="AK20" s="13">
        <v>316.12200000000001</v>
      </c>
      <c r="AL20" s="13">
        <v>8175.9870000000001</v>
      </c>
      <c r="AM20" s="11" t="s">
        <v>72</v>
      </c>
      <c r="AN20" s="12" t="s">
        <v>96</v>
      </c>
      <c r="AO20" s="13">
        <v>0</v>
      </c>
      <c r="AP20" s="13">
        <v>0</v>
      </c>
      <c r="AQ20" s="13">
        <v>283452.13900000002</v>
      </c>
      <c r="AR20" s="13">
        <v>0</v>
      </c>
      <c r="AS20" s="13">
        <v>48.4</v>
      </c>
      <c r="AT20" s="13">
        <v>2909.8900000000003</v>
      </c>
      <c r="AU20" s="13">
        <v>17763.259999999998</v>
      </c>
      <c r="AV20" s="13">
        <v>11.929</v>
      </c>
      <c r="AW20" s="13">
        <v>0</v>
      </c>
      <c r="AX20" s="13">
        <v>0</v>
      </c>
      <c r="AY20" s="13">
        <v>8271.6899999999987</v>
      </c>
      <c r="AZ20" s="11" t="s">
        <v>72</v>
      </c>
      <c r="BA20" s="12" t="s">
        <v>96</v>
      </c>
      <c r="BB20" s="13">
        <v>2.2999999999999998</v>
      </c>
      <c r="BC20" s="13">
        <v>9436.25</v>
      </c>
      <c r="BD20" s="13">
        <v>4855.2000000000016</v>
      </c>
      <c r="BE20" s="13">
        <v>0</v>
      </c>
      <c r="BF20" s="13">
        <v>129546.11399999999</v>
      </c>
      <c r="BG20" s="13">
        <v>0</v>
      </c>
      <c r="BH20" s="13">
        <v>0</v>
      </c>
      <c r="BI20" s="13">
        <v>13834.300000000001</v>
      </c>
      <c r="BJ20" s="13">
        <v>0</v>
      </c>
      <c r="BK20" s="13">
        <v>0</v>
      </c>
      <c r="BL20" s="13">
        <v>0</v>
      </c>
    </row>
    <row r="21" spans="1:64" x14ac:dyDescent="0.3">
      <c r="A21" s="11"/>
      <c r="B21" s="12" t="s">
        <v>97</v>
      </c>
      <c r="C21" s="13">
        <v>5871.7500000000018</v>
      </c>
      <c r="D21" s="13">
        <v>326</v>
      </c>
      <c r="E21" s="13">
        <v>34644.9</v>
      </c>
      <c r="F21" s="13">
        <v>0</v>
      </c>
      <c r="G21" s="13">
        <v>19997.349999999999</v>
      </c>
      <c r="H21" s="13">
        <v>1925.3000000000004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1"/>
      <c r="O21" s="12" t="s">
        <v>97</v>
      </c>
      <c r="P21" s="13">
        <v>113.9</v>
      </c>
      <c r="Q21" s="13">
        <v>2166.3500000000004</v>
      </c>
      <c r="R21" s="13">
        <v>18296.350000000002</v>
      </c>
      <c r="S21" s="13">
        <v>253</v>
      </c>
      <c r="T21" s="13">
        <v>503.80000000000007</v>
      </c>
      <c r="U21" s="13">
        <v>56.5</v>
      </c>
      <c r="V21" s="13">
        <v>7396.8999999999987</v>
      </c>
      <c r="W21" s="13">
        <v>8100.9000000000005</v>
      </c>
      <c r="X21" s="13">
        <v>655.6</v>
      </c>
      <c r="Y21" s="13">
        <v>136.69999999999999</v>
      </c>
      <c r="Z21" s="13">
        <v>341.8</v>
      </c>
      <c r="AA21" s="11"/>
      <c r="AB21" s="12" t="s">
        <v>97</v>
      </c>
      <c r="AC21" s="13">
        <v>0</v>
      </c>
      <c r="AD21" s="13">
        <v>55</v>
      </c>
      <c r="AE21" s="13">
        <v>241.99999999999997</v>
      </c>
      <c r="AF21" s="13">
        <v>583.79999999999995</v>
      </c>
      <c r="AG21" s="13">
        <v>0</v>
      </c>
      <c r="AH21" s="13">
        <v>0</v>
      </c>
      <c r="AI21" s="13">
        <v>0</v>
      </c>
      <c r="AJ21" s="13">
        <v>409.95000000000005</v>
      </c>
      <c r="AK21" s="13">
        <v>290.85000000000002</v>
      </c>
      <c r="AL21" s="13">
        <v>7675.2</v>
      </c>
      <c r="AM21" s="11"/>
      <c r="AN21" s="12" t="s">
        <v>97</v>
      </c>
      <c r="AO21" s="13">
        <v>0</v>
      </c>
      <c r="AP21" s="13">
        <v>0</v>
      </c>
      <c r="AQ21" s="13">
        <v>286640.5</v>
      </c>
      <c r="AR21" s="13">
        <v>0</v>
      </c>
      <c r="AS21" s="13">
        <v>76.599999999999994</v>
      </c>
      <c r="AT21" s="13">
        <v>2626.85</v>
      </c>
      <c r="AU21" s="13">
        <v>16163.970000000001</v>
      </c>
      <c r="AV21" s="13">
        <v>3.2</v>
      </c>
      <c r="AW21" s="13">
        <v>0</v>
      </c>
      <c r="AX21" s="13">
        <v>0</v>
      </c>
      <c r="AY21" s="13">
        <v>12550.45</v>
      </c>
      <c r="AZ21" s="11"/>
      <c r="BA21" s="12" t="s">
        <v>97</v>
      </c>
      <c r="BB21" s="13">
        <v>0</v>
      </c>
      <c r="BC21" s="13">
        <v>9664.2500000000018</v>
      </c>
      <c r="BD21" s="13">
        <v>5392.5000000000009</v>
      </c>
      <c r="BE21" s="13">
        <v>0</v>
      </c>
      <c r="BF21" s="13">
        <v>142023.85</v>
      </c>
      <c r="BG21" s="13">
        <v>0</v>
      </c>
      <c r="BH21" s="13">
        <v>0</v>
      </c>
      <c r="BI21" s="13">
        <v>21314.6</v>
      </c>
      <c r="BJ21" s="13">
        <v>0</v>
      </c>
      <c r="BK21" s="13">
        <v>0</v>
      </c>
      <c r="BL21" s="13">
        <v>0</v>
      </c>
    </row>
    <row r="22" spans="1:64" x14ac:dyDescent="0.3">
      <c r="A22" s="11" t="s">
        <v>73</v>
      </c>
      <c r="B22" s="12" t="s">
        <v>96</v>
      </c>
      <c r="C22" s="13">
        <v>9959</v>
      </c>
      <c r="D22" s="13">
        <v>26991.899999999998</v>
      </c>
      <c r="E22" s="13">
        <v>13560.000000000002</v>
      </c>
      <c r="F22" s="13">
        <v>29613</v>
      </c>
      <c r="G22" s="13">
        <v>7402</v>
      </c>
      <c r="H22" s="13">
        <v>548.5</v>
      </c>
      <c r="I22" s="13">
        <v>0</v>
      </c>
      <c r="J22" s="13">
        <v>0</v>
      </c>
      <c r="K22" s="13">
        <v>224.8</v>
      </c>
      <c r="L22" s="13">
        <v>0</v>
      </c>
      <c r="M22" s="13">
        <v>0</v>
      </c>
      <c r="N22" s="11" t="s">
        <v>73</v>
      </c>
      <c r="O22" s="12" t="s">
        <v>96</v>
      </c>
      <c r="P22" s="13">
        <v>688</v>
      </c>
      <c r="Q22" s="13">
        <v>11194</v>
      </c>
      <c r="R22" s="13">
        <v>9599</v>
      </c>
      <c r="S22" s="13">
        <v>2058</v>
      </c>
      <c r="T22" s="13">
        <v>135</v>
      </c>
      <c r="U22" s="13">
        <v>1036</v>
      </c>
      <c r="V22" s="13">
        <v>5577</v>
      </c>
      <c r="W22" s="13">
        <v>1056</v>
      </c>
      <c r="X22" s="13">
        <v>131472</v>
      </c>
      <c r="Y22" s="13">
        <v>236</v>
      </c>
      <c r="Z22" s="13">
        <v>1256.7090000000003</v>
      </c>
      <c r="AA22" s="11" t="s">
        <v>73</v>
      </c>
      <c r="AB22" s="12" t="s">
        <v>96</v>
      </c>
      <c r="AC22" s="13">
        <v>4668</v>
      </c>
      <c r="AD22" s="13">
        <v>2083.5</v>
      </c>
      <c r="AE22" s="13">
        <v>878.3</v>
      </c>
      <c r="AF22" s="13">
        <v>5828</v>
      </c>
      <c r="AG22" s="13">
        <v>779</v>
      </c>
      <c r="AH22" s="13">
        <v>0</v>
      </c>
      <c r="AI22" s="13">
        <v>0</v>
      </c>
      <c r="AJ22" s="13">
        <v>90</v>
      </c>
      <c r="AK22" s="13">
        <v>1317</v>
      </c>
      <c r="AL22" s="13">
        <v>157</v>
      </c>
      <c r="AM22" s="11" t="s">
        <v>73</v>
      </c>
      <c r="AN22" s="12" t="s">
        <v>96</v>
      </c>
      <c r="AO22" s="13">
        <v>0</v>
      </c>
      <c r="AP22" s="13">
        <v>18425</v>
      </c>
      <c r="AQ22" s="13">
        <v>381644.79999999999</v>
      </c>
      <c r="AR22" s="13">
        <v>33807</v>
      </c>
      <c r="AS22" s="13">
        <v>2615</v>
      </c>
      <c r="AT22" s="13">
        <v>4674</v>
      </c>
      <c r="AU22" s="13">
        <v>22645</v>
      </c>
      <c r="AV22" s="13">
        <v>9004</v>
      </c>
      <c r="AW22" s="13">
        <v>8383</v>
      </c>
      <c r="AX22" s="13">
        <v>0</v>
      </c>
      <c r="AY22" s="13">
        <v>3175</v>
      </c>
      <c r="AZ22" s="11" t="s">
        <v>73</v>
      </c>
      <c r="BA22" s="12" t="s">
        <v>96</v>
      </c>
      <c r="BB22" s="13">
        <v>0</v>
      </c>
      <c r="BC22" s="13">
        <v>2743</v>
      </c>
      <c r="BD22" s="13">
        <v>1037</v>
      </c>
      <c r="BE22" s="13">
        <v>0</v>
      </c>
      <c r="BF22" s="13">
        <v>16145</v>
      </c>
      <c r="BG22" s="13">
        <v>4896</v>
      </c>
      <c r="BH22" s="13">
        <v>0</v>
      </c>
      <c r="BI22" s="13">
        <v>17551</v>
      </c>
      <c r="BJ22" s="13">
        <v>0</v>
      </c>
      <c r="BK22" s="13">
        <v>0</v>
      </c>
      <c r="BL22" s="13">
        <v>0</v>
      </c>
    </row>
    <row r="23" spans="1:64" x14ac:dyDescent="0.3">
      <c r="A23" s="11"/>
      <c r="B23" s="12" t="s">
        <v>97</v>
      </c>
      <c r="C23" s="13">
        <v>10769</v>
      </c>
      <c r="D23" s="13">
        <v>29985</v>
      </c>
      <c r="E23" s="13">
        <v>13554</v>
      </c>
      <c r="F23" s="13">
        <v>23835</v>
      </c>
      <c r="G23" s="13">
        <v>7310</v>
      </c>
      <c r="H23" s="13">
        <v>617.79999999999995</v>
      </c>
      <c r="I23" s="13">
        <v>0</v>
      </c>
      <c r="J23" s="13">
        <v>0</v>
      </c>
      <c r="K23" s="13">
        <v>212.50000000000003</v>
      </c>
      <c r="L23" s="13">
        <v>0</v>
      </c>
      <c r="M23" s="13">
        <v>0</v>
      </c>
      <c r="N23" s="11"/>
      <c r="O23" s="12" t="s">
        <v>97</v>
      </c>
      <c r="P23" s="13">
        <v>503</v>
      </c>
      <c r="Q23" s="13">
        <v>14156</v>
      </c>
      <c r="R23" s="13">
        <v>9883.7999999999993</v>
      </c>
      <c r="S23" s="13">
        <v>1928</v>
      </c>
      <c r="T23" s="13">
        <v>187</v>
      </c>
      <c r="U23" s="13">
        <v>1137</v>
      </c>
      <c r="V23" s="13">
        <v>6853</v>
      </c>
      <c r="W23" s="13">
        <v>1081</v>
      </c>
      <c r="X23" s="13">
        <v>132794</v>
      </c>
      <c r="Y23" s="13">
        <v>323.8</v>
      </c>
      <c r="Z23" s="13">
        <v>1287.0039999999999</v>
      </c>
      <c r="AA23" s="11"/>
      <c r="AB23" s="12" t="s">
        <v>97</v>
      </c>
      <c r="AC23" s="13">
        <v>4842</v>
      </c>
      <c r="AD23" s="13">
        <v>1627</v>
      </c>
      <c r="AE23" s="13">
        <v>901</v>
      </c>
      <c r="AF23" s="13">
        <v>6027.3</v>
      </c>
      <c r="AG23" s="13">
        <v>999</v>
      </c>
      <c r="AH23" s="13">
        <v>0</v>
      </c>
      <c r="AI23" s="13">
        <v>0</v>
      </c>
      <c r="AJ23" s="13">
        <v>98</v>
      </c>
      <c r="AK23" s="13">
        <v>1371</v>
      </c>
      <c r="AL23" s="13">
        <v>149</v>
      </c>
      <c r="AM23" s="11"/>
      <c r="AN23" s="12" t="s">
        <v>97</v>
      </c>
      <c r="AO23" s="13">
        <v>0</v>
      </c>
      <c r="AP23" s="13">
        <v>20112</v>
      </c>
      <c r="AQ23" s="13">
        <v>381189</v>
      </c>
      <c r="AR23" s="13">
        <v>34249</v>
      </c>
      <c r="AS23" s="13">
        <v>2750</v>
      </c>
      <c r="AT23" s="13">
        <v>4785</v>
      </c>
      <c r="AU23" s="13">
        <v>16180</v>
      </c>
      <c r="AV23" s="13">
        <v>9682</v>
      </c>
      <c r="AW23" s="13">
        <v>9111.5</v>
      </c>
      <c r="AX23" s="13">
        <v>0</v>
      </c>
      <c r="AY23" s="13">
        <v>3358</v>
      </c>
      <c r="AZ23" s="11"/>
      <c r="BA23" s="12" t="s">
        <v>97</v>
      </c>
      <c r="BB23" s="13">
        <v>0</v>
      </c>
      <c r="BC23" s="13">
        <v>2612</v>
      </c>
      <c r="BD23" s="13">
        <v>1112.999</v>
      </c>
      <c r="BE23" s="13">
        <v>0</v>
      </c>
      <c r="BF23" s="13">
        <v>17493</v>
      </c>
      <c r="BG23" s="13">
        <v>5091</v>
      </c>
      <c r="BH23" s="13">
        <v>0</v>
      </c>
      <c r="BI23" s="13">
        <v>20397</v>
      </c>
      <c r="BJ23" s="13">
        <v>0</v>
      </c>
      <c r="BK23" s="13">
        <v>0</v>
      </c>
      <c r="BL23" s="13">
        <v>0</v>
      </c>
    </row>
    <row r="24" spans="1:64" x14ac:dyDescent="0.3">
      <c r="A24" s="11" t="s">
        <v>74</v>
      </c>
      <c r="B24" s="12" t="s">
        <v>96</v>
      </c>
      <c r="C24" s="13">
        <v>24.1</v>
      </c>
      <c r="D24" s="13">
        <v>120840.10799999998</v>
      </c>
      <c r="E24" s="13">
        <v>75.900000000000006</v>
      </c>
      <c r="F24" s="13">
        <v>0</v>
      </c>
      <c r="G24" s="13">
        <v>56.5</v>
      </c>
      <c r="H24" s="13">
        <v>23</v>
      </c>
      <c r="I24" s="13">
        <v>99045.3</v>
      </c>
      <c r="J24" s="13">
        <v>975</v>
      </c>
      <c r="K24" s="13">
        <v>1713.8899999999999</v>
      </c>
      <c r="L24" s="13">
        <v>0</v>
      </c>
      <c r="M24" s="13">
        <v>88.5</v>
      </c>
      <c r="N24" s="11" t="s">
        <v>74</v>
      </c>
      <c r="O24" s="12" t="s">
        <v>96</v>
      </c>
      <c r="P24" s="13">
        <v>50939.16</v>
      </c>
      <c r="Q24" s="13">
        <v>20119.02</v>
      </c>
      <c r="R24" s="13">
        <v>114.69900000000001</v>
      </c>
      <c r="S24" s="13">
        <v>32.4</v>
      </c>
      <c r="T24" s="13">
        <v>0</v>
      </c>
      <c r="U24" s="13">
        <v>49741.81</v>
      </c>
      <c r="V24" s="13">
        <v>913.8</v>
      </c>
      <c r="W24" s="13">
        <v>67013.718999999997</v>
      </c>
      <c r="X24" s="13">
        <v>1695.85</v>
      </c>
      <c r="Y24" s="13">
        <v>7496.8</v>
      </c>
      <c r="Z24" s="13">
        <v>179.77</v>
      </c>
      <c r="AA24" s="11" t="s">
        <v>74</v>
      </c>
      <c r="AB24" s="12" t="s">
        <v>96</v>
      </c>
      <c r="AC24" s="13">
        <v>0</v>
      </c>
      <c r="AD24" s="13">
        <v>6.5</v>
      </c>
      <c r="AE24" s="13">
        <v>1179.0889999999999</v>
      </c>
      <c r="AF24" s="13">
        <v>15809.053</v>
      </c>
      <c r="AG24" s="13">
        <v>137430.45000000001</v>
      </c>
      <c r="AH24" s="13">
        <v>26059.100000000002</v>
      </c>
      <c r="AI24" s="13">
        <v>182739.15000000005</v>
      </c>
      <c r="AJ24" s="13">
        <v>1121.6200000000001</v>
      </c>
      <c r="AK24" s="13">
        <v>536.29999999999995</v>
      </c>
      <c r="AL24" s="13">
        <v>938.88</v>
      </c>
      <c r="AM24" s="11" t="s">
        <v>74</v>
      </c>
      <c r="AN24" s="12" t="s">
        <v>96</v>
      </c>
      <c r="AO24" s="13">
        <v>6467.22</v>
      </c>
      <c r="AP24" s="13">
        <v>0</v>
      </c>
      <c r="AQ24" s="13">
        <v>28158.309999999998</v>
      </c>
      <c r="AR24" s="13">
        <v>3221.8</v>
      </c>
      <c r="AS24" s="13">
        <v>27237.74</v>
      </c>
      <c r="AT24" s="13">
        <v>0</v>
      </c>
      <c r="AU24" s="13">
        <v>17.25</v>
      </c>
      <c r="AV24" s="13">
        <v>0</v>
      </c>
      <c r="AW24" s="13">
        <v>0</v>
      </c>
      <c r="AX24" s="13">
        <v>1459.12</v>
      </c>
      <c r="AY24" s="13">
        <v>3.13</v>
      </c>
      <c r="AZ24" s="11" t="s">
        <v>74</v>
      </c>
      <c r="BA24" s="12" t="s">
        <v>96</v>
      </c>
      <c r="BB24" s="13">
        <v>234.06</v>
      </c>
      <c r="BC24" s="13">
        <v>0</v>
      </c>
      <c r="BD24" s="13">
        <v>0</v>
      </c>
      <c r="BE24" s="13">
        <v>0</v>
      </c>
      <c r="BF24" s="13">
        <v>78544.895000000019</v>
      </c>
      <c r="BG24" s="13">
        <v>8550</v>
      </c>
      <c r="BH24" s="13">
        <v>0</v>
      </c>
      <c r="BI24" s="13">
        <v>0</v>
      </c>
      <c r="BJ24" s="13">
        <v>31497.565000000002</v>
      </c>
      <c r="BK24" s="13">
        <v>0</v>
      </c>
      <c r="BL24" s="13">
        <v>96.5</v>
      </c>
    </row>
    <row r="25" spans="1:64" x14ac:dyDescent="0.3">
      <c r="A25" s="11"/>
      <c r="B25" s="12" t="s">
        <v>97</v>
      </c>
      <c r="C25" s="13">
        <v>60.1</v>
      </c>
      <c r="D25" s="13">
        <v>103391.9</v>
      </c>
      <c r="E25" s="13">
        <v>68.099999999999994</v>
      </c>
      <c r="F25" s="13">
        <v>0</v>
      </c>
      <c r="G25" s="13">
        <v>100.99000000000001</v>
      </c>
      <c r="H25" s="13">
        <v>0</v>
      </c>
      <c r="I25" s="13">
        <v>103751.27900000001</v>
      </c>
      <c r="J25" s="13">
        <v>122</v>
      </c>
      <c r="K25" s="13">
        <v>3891.45</v>
      </c>
      <c r="L25" s="13">
        <v>0</v>
      </c>
      <c r="M25" s="13">
        <v>44.18</v>
      </c>
      <c r="N25" s="11"/>
      <c r="O25" s="12" t="s">
        <v>97</v>
      </c>
      <c r="P25" s="13">
        <v>50732.25</v>
      </c>
      <c r="Q25" s="13">
        <v>8525.52</v>
      </c>
      <c r="R25" s="13">
        <v>322.86</v>
      </c>
      <c r="S25" s="13">
        <v>142.80000000000001</v>
      </c>
      <c r="T25" s="13">
        <v>22.1</v>
      </c>
      <c r="U25" s="13">
        <v>50703.180000000008</v>
      </c>
      <c r="V25" s="13">
        <v>974.59899999999993</v>
      </c>
      <c r="W25" s="13">
        <v>77893.748999999996</v>
      </c>
      <c r="X25" s="13">
        <v>1543.73</v>
      </c>
      <c r="Y25" s="13">
        <v>7977.7569999999987</v>
      </c>
      <c r="Z25" s="13">
        <v>190.70000000000002</v>
      </c>
      <c r="AA25" s="11"/>
      <c r="AB25" s="12" t="s">
        <v>97</v>
      </c>
      <c r="AC25" s="13">
        <v>0</v>
      </c>
      <c r="AD25" s="13">
        <v>9.5</v>
      </c>
      <c r="AE25" s="13">
        <v>1371.23</v>
      </c>
      <c r="AF25" s="13">
        <v>16537.27</v>
      </c>
      <c r="AG25" s="13">
        <v>154513.95000000001</v>
      </c>
      <c r="AH25" s="13">
        <v>20811.199999999997</v>
      </c>
      <c r="AI25" s="13">
        <v>212935.91</v>
      </c>
      <c r="AJ25" s="13">
        <v>1129.4299999999998</v>
      </c>
      <c r="AK25" s="13">
        <v>547.5</v>
      </c>
      <c r="AL25" s="13">
        <v>926.94800000000009</v>
      </c>
      <c r="AM25" s="11"/>
      <c r="AN25" s="12" t="s">
        <v>97</v>
      </c>
      <c r="AO25" s="13">
        <v>6788.93</v>
      </c>
      <c r="AP25" s="13">
        <v>0</v>
      </c>
      <c r="AQ25" s="13">
        <v>20284.809999999998</v>
      </c>
      <c r="AR25" s="13">
        <v>2960.5</v>
      </c>
      <c r="AS25" s="13">
        <v>15720.199999999999</v>
      </c>
      <c r="AT25" s="13">
        <v>24.8</v>
      </c>
      <c r="AU25" s="13">
        <v>0</v>
      </c>
      <c r="AV25" s="13">
        <v>0</v>
      </c>
      <c r="AW25" s="13">
        <v>0</v>
      </c>
      <c r="AX25" s="13">
        <v>1197.3899999999999</v>
      </c>
      <c r="AY25" s="13">
        <v>44.26</v>
      </c>
      <c r="AZ25" s="11"/>
      <c r="BA25" s="12" t="s">
        <v>97</v>
      </c>
      <c r="BB25" s="13">
        <v>137.94999999999999</v>
      </c>
      <c r="BC25" s="13">
        <v>0</v>
      </c>
      <c r="BD25" s="13">
        <v>0</v>
      </c>
      <c r="BE25" s="13">
        <v>0</v>
      </c>
      <c r="BF25" s="13">
        <v>76523.938999999998</v>
      </c>
      <c r="BG25" s="13">
        <v>0</v>
      </c>
      <c r="BH25" s="13">
        <v>0</v>
      </c>
      <c r="BI25" s="13">
        <v>0</v>
      </c>
      <c r="BJ25" s="13">
        <v>10542.089</v>
      </c>
      <c r="BK25" s="13">
        <v>0</v>
      </c>
      <c r="BL25" s="13">
        <v>46.1</v>
      </c>
    </row>
    <row r="26" spans="1:64" x14ac:dyDescent="0.3">
      <c r="A26" s="11" t="s">
        <v>75</v>
      </c>
      <c r="B26" s="12" t="s">
        <v>96</v>
      </c>
      <c r="C26" s="13">
        <v>7776.0199999999995</v>
      </c>
      <c r="D26" s="13">
        <v>19638.660000000003</v>
      </c>
      <c r="E26" s="13">
        <v>12440.14</v>
      </c>
      <c r="F26" s="13">
        <v>1846.1000000000001</v>
      </c>
      <c r="G26" s="13">
        <v>16487.439999999999</v>
      </c>
      <c r="H26" s="13">
        <v>3447.1690000000012</v>
      </c>
      <c r="I26" s="13">
        <v>0</v>
      </c>
      <c r="J26" s="13">
        <v>3231.2</v>
      </c>
      <c r="K26" s="13">
        <v>797.99999999999989</v>
      </c>
      <c r="L26" s="13">
        <v>0</v>
      </c>
      <c r="M26" s="13">
        <v>0</v>
      </c>
      <c r="N26" s="11" t="s">
        <v>75</v>
      </c>
      <c r="O26" s="12" t="s">
        <v>96</v>
      </c>
      <c r="P26" s="13">
        <v>48.8</v>
      </c>
      <c r="Q26" s="13">
        <v>1421.7</v>
      </c>
      <c r="R26" s="13">
        <v>19905.61</v>
      </c>
      <c r="S26" s="13">
        <v>21621.7</v>
      </c>
      <c r="T26" s="13">
        <v>2813.3999999999996</v>
      </c>
      <c r="U26" s="13">
        <v>2181.6000000000004</v>
      </c>
      <c r="V26" s="13">
        <v>74531.299999999988</v>
      </c>
      <c r="W26" s="13">
        <v>24733.83</v>
      </c>
      <c r="X26" s="13">
        <v>117238.37999999999</v>
      </c>
      <c r="Y26" s="13">
        <v>715.3</v>
      </c>
      <c r="Z26" s="13">
        <v>5701.92</v>
      </c>
      <c r="AA26" s="11" t="s">
        <v>75</v>
      </c>
      <c r="AB26" s="12" t="s">
        <v>96</v>
      </c>
      <c r="AC26" s="13">
        <v>263582.375</v>
      </c>
      <c r="AD26" s="13">
        <v>7593.4800000000005</v>
      </c>
      <c r="AE26" s="13">
        <v>2297.5500000000002</v>
      </c>
      <c r="AF26" s="13">
        <v>183218.3</v>
      </c>
      <c r="AG26" s="13">
        <v>43279.799999999996</v>
      </c>
      <c r="AH26" s="13">
        <v>35992.92</v>
      </c>
      <c r="AI26" s="13">
        <v>0</v>
      </c>
      <c r="AJ26" s="13">
        <v>115.8</v>
      </c>
      <c r="AK26" s="13">
        <v>170.70000000000002</v>
      </c>
      <c r="AL26" s="13">
        <v>168</v>
      </c>
      <c r="AM26" s="11" t="s">
        <v>75</v>
      </c>
      <c r="AN26" s="12" t="s">
        <v>96</v>
      </c>
      <c r="AO26" s="13">
        <v>0</v>
      </c>
      <c r="AP26" s="13">
        <v>0</v>
      </c>
      <c r="AQ26" s="13">
        <v>360249.82</v>
      </c>
      <c r="AR26" s="13">
        <v>58296.280000000006</v>
      </c>
      <c r="AS26" s="13">
        <v>0</v>
      </c>
      <c r="AT26" s="13">
        <v>3544.85</v>
      </c>
      <c r="AU26" s="13">
        <v>15690.899999999998</v>
      </c>
      <c r="AV26" s="13">
        <v>75764.850000000006</v>
      </c>
      <c r="AW26" s="13">
        <v>18769.763999999999</v>
      </c>
      <c r="AX26" s="13">
        <v>0</v>
      </c>
      <c r="AY26" s="13">
        <v>2917.2200000000003</v>
      </c>
      <c r="AZ26" s="11" t="s">
        <v>75</v>
      </c>
      <c r="BA26" s="12" t="s">
        <v>96</v>
      </c>
      <c r="BB26" s="13">
        <v>0</v>
      </c>
      <c r="BC26" s="13">
        <v>2749.89</v>
      </c>
      <c r="BD26" s="13">
        <v>1323.4499999999998</v>
      </c>
      <c r="BE26" s="13">
        <v>0</v>
      </c>
      <c r="BF26" s="13">
        <v>85329.244999999995</v>
      </c>
      <c r="BG26" s="13">
        <v>0</v>
      </c>
      <c r="BH26" s="13">
        <v>4463.1999999999989</v>
      </c>
      <c r="BI26" s="13">
        <v>85546.5</v>
      </c>
      <c r="BJ26" s="13">
        <v>0</v>
      </c>
      <c r="BK26" s="13">
        <v>40.051999999999992</v>
      </c>
      <c r="BL26" s="13">
        <v>0</v>
      </c>
    </row>
    <row r="27" spans="1:64" x14ac:dyDescent="0.3">
      <c r="A27" s="11"/>
      <c r="B27" s="12" t="s">
        <v>97</v>
      </c>
      <c r="C27" s="13">
        <v>6465.5500000000011</v>
      </c>
      <c r="D27" s="13">
        <v>19821.3</v>
      </c>
      <c r="E27" s="13">
        <v>13411.049999999997</v>
      </c>
      <c r="F27" s="13">
        <v>1294</v>
      </c>
      <c r="G27" s="13">
        <v>16697.48</v>
      </c>
      <c r="H27" s="13">
        <v>4168.8</v>
      </c>
      <c r="I27" s="13">
        <v>0</v>
      </c>
      <c r="J27" s="13">
        <v>2697.3</v>
      </c>
      <c r="K27" s="13">
        <v>937.69999999999993</v>
      </c>
      <c r="L27" s="13">
        <v>0</v>
      </c>
      <c r="M27" s="13">
        <v>0</v>
      </c>
      <c r="N27" s="11"/>
      <c r="O27" s="12" t="s">
        <v>97</v>
      </c>
      <c r="P27" s="13">
        <v>57.4</v>
      </c>
      <c r="Q27" s="13">
        <v>2309.3000000000002</v>
      </c>
      <c r="R27" s="13">
        <v>22439.760000000002</v>
      </c>
      <c r="S27" s="13">
        <v>20694.7</v>
      </c>
      <c r="T27" s="13">
        <v>4094.5</v>
      </c>
      <c r="U27" s="13">
        <v>2189</v>
      </c>
      <c r="V27" s="13">
        <v>92052.099999999991</v>
      </c>
      <c r="W27" s="13">
        <v>24686.95</v>
      </c>
      <c r="X27" s="13">
        <v>120435.97000000002</v>
      </c>
      <c r="Y27" s="13">
        <v>814.14999999999986</v>
      </c>
      <c r="Z27" s="13">
        <v>6396.6980000000003</v>
      </c>
      <c r="AA27" s="11"/>
      <c r="AB27" s="12" t="s">
        <v>97</v>
      </c>
      <c r="AC27" s="13">
        <v>264783.3</v>
      </c>
      <c r="AD27" s="13">
        <v>6635.25</v>
      </c>
      <c r="AE27" s="13">
        <v>2189.2500000000005</v>
      </c>
      <c r="AF27" s="13">
        <v>184683.45</v>
      </c>
      <c r="AG27" s="13">
        <v>42920.25</v>
      </c>
      <c r="AH27" s="13">
        <v>34398.400000000001</v>
      </c>
      <c r="AI27" s="13">
        <v>0</v>
      </c>
      <c r="AJ27" s="13">
        <v>116.6</v>
      </c>
      <c r="AK27" s="13">
        <v>278.3</v>
      </c>
      <c r="AL27" s="13">
        <v>169.6</v>
      </c>
      <c r="AM27" s="11"/>
      <c r="AN27" s="12" t="s">
        <v>97</v>
      </c>
      <c r="AO27" s="13">
        <v>0</v>
      </c>
      <c r="AP27" s="13">
        <v>0</v>
      </c>
      <c r="AQ27" s="13">
        <v>376217.45899999997</v>
      </c>
      <c r="AR27" s="13">
        <v>51168.2</v>
      </c>
      <c r="AS27" s="13">
        <v>0</v>
      </c>
      <c r="AT27" s="13">
        <v>3670.3</v>
      </c>
      <c r="AU27" s="13">
        <v>17697.870000000003</v>
      </c>
      <c r="AV27" s="13">
        <v>73306.307000000001</v>
      </c>
      <c r="AW27" s="13">
        <v>19926.446</v>
      </c>
      <c r="AX27" s="13">
        <v>0</v>
      </c>
      <c r="AY27" s="13">
        <v>2859.7</v>
      </c>
      <c r="AZ27" s="11"/>
      <c r="BA27" s="12" t="s">
        <v>97</v>
      </c>
      <c r="BB27" s="13">
        <v>0</v>
      </c>
      <c r="BC27" s="13">
        <v>3181.4789999999998</v>
      </c>
      <c r="BD27" s="13">
        <v>1527.8999999999999</v>
      </c>
      <c r="BE27" s="13">
        <v>0</v>
      </c>
      <c r="BF27" s="13">
        <v>83331.7</v>
      </c>
      <c r="BG27" s="13">
        <v>0</v>
      </c>
      <c r="BH27" s="13">
        <v>5455.5000000000009</v>
      </c>
      <c r="BI27" s="13">
        <v>84900.1</v>
      </c>
      <c r="BJ27" s="13">
        <v>0</v>
      </c>
      <c r="BK27" s="13">
        <v>35.89</v>
      </c>
      <c r="BL27" s="13">
        <v>0</v>
      </c>
    </row>
    <row r="28" spans="1:64" x14ac:dyDescent="0.3">
      <c r="A28" s="11" t="s">
        <v>76</v>
      </c>
      <c r="B28" s="12" t="s">
        <v>96</v>
      </c>
      <c r="C28" s="13">
        <v>19315</v>
      </c>
      <c r="D28" s="13">
        <v>75875.799999999988</v>
      </c>
      <c r="E28" s="13">
        <v>20540.100000000002</v>
      </c>
      <c r="F28" s="13">
        <v>328206.09999999998</v>
      </c>
      <c r="G28" s="13">
        <v>21136.399999999998</v>
      </c>
      <c r="H28" s="13">
        <v>1121.52</v>
      </c>
      <c r="I28" s="13">
        <v>78824.800000000003</v>
      </c>
      <c r="J28" s="13">
        <v>0</v>
      </c>
      <c r="K28" s="13">
        <v>4282.55</v>
      </c>
      <c r="L28" s="13">
        <v>4819</v>
      </c>
      <c r="M28" s="13">
        <v>15548.810000000001</v>
      </c>
      <c r="N28" s="11" t="s">
        <v>76</v>
      </c>
      <c r="O28" s="12" t="s">
        <v>96</v>
      </c>
      <c r="P28" s="13">
        <v>4190.2</v>
      </c>
      <c r="Q28" s="13">
        <v>12825.1</v>
      </c>
      <c r="R28" s="13">
        <v>3556.66</v>
      </c>
      <c r="S28" s="13">
        <v>7298.3499999999995</v>
      </c>
      <c r="T28" s="13">
        <v>1689.3</v>
      </c>
      <c r="U28" s="13">
        <v>14515.949999999999</v>
      </c>
      <c r="V28" s="13">
        <v>12693.75</v>
      </c>
      <c r="W28" s="13">
        <v>174528.27799999999</v>
      </c>
      <c r="X28" s="13">
        <v>7019.755000000001</v>
      </c>
      <c r="Y28" s="13">
        <v>4765.0190000000002</v>
      </c>
      <c r="Z28" s="13">
        <v>2754.07</v>
      </c>
      <c r="AA28" s="11" t="s">
        <v>76</v>
      </c>
      <c r="AB28" s="12" t="s">
        <v>96</v>
      </c>
      <c r="AC28" s="13">
        <v>14890.7</v>
      </c>
      <c r="AD28" s="13">
        <v>1831.2889999999998</v>
      </c>
      <c r="AE28" s="13">
        <v>238.84900000000002</v>
      </c>
      <c r="AF28" s="13">
        <v>1565.1379999999999</v>
      </c>
      <c r="AG28" s="13">
        <v>5026.34</v>
      </c>
      <c r="AH28" s="13">
        <v>0</v>
      </c>
      <c r="AI28" s="13">
        <v>32647.179999999997</v>
      </c>
      <c r="AJ28" s="13">
        <v>892.18599999999981</v>
      </c>
      <c r="AK28" s="13">
        <v>93.14800000000001</v>
      </c>
      <c r="AL28" s="13">
        <v>986.05000000000007</v>
      </c>
      <c r="AM28" s="11" t="s">
        <v>76</v>
      </c>
      <c r="AN28" s="12" t="s">
        <v>96</v>
      </c>
      <c r="AO28" s="13">
        <v>235.5</v>
      </c>
      <c r="AP28" s="13">
        <v>0</v>
      </c>
      <c r="AQ28" s="13">
        <v>431303.37900000002</v>
      </c>
      <c r="AR28" s="13">
        <v>8915.5499999999993</v>
      </c>
      <c r="AS28" s="13">
        <v>4053.4</v>
      </c>
      <c r="AT28" s="13">
        <v>6144.5</v>
      </c>
      <c r="AU28" s="13">
        <v>9441.6</v>
      </c>
      <c r="AV28" s="13">
        <v>206.517</v>
      </c>
      <c r="AW28" s="13">
        <v>30.1</v>
      </c>
      <c r="AX28" s="13">
        <v>521.5</v>
      </c>
      <c r="AY28" s="13">
        <v>2741.41</v>
      </c>
      <c r="AZ28" s="11" t="s">
        <v>76</v>
      </c>
      <c r="BA28" s="12" t="s">
        <v>96</v>
      </c>
      <c r="BB28" s="13">
        <v>0</v>
      </c>
      <c r="BC28" s="13">
        <v>4545.7</v>
      </c>
      <c r="BD28" s="13">
        <v>6279.1999999999989</v>
      </c>
      <c r="BE28" s="13">
        <v>2874705.8259999999</v>
      </c>
      <c r="BF28" s="13">
        <v>123043.06600000002</v>
      </c>
      <c r="BG28" s="13">
        <v>113727.6</v>
      </c>
      <c r="BH28" s="13">
        <v>693</v>
      </c>
      <c r="BI28" s="13">
        <v>13704.999999999998</v>
      </c>
      <c r="BJ28" s="13">
        <v>205</v>
      </c>
      <c r="BK28" s="13">
        <v>0</v>
      </c>
      <c r="BL28" s="13">
        <v>19976.149999999998</v>
      </c>
    </row>
    <row r="29" spans="1:64" x14ac:dyDescent="0.3">
      <c r="A29" s="11"/>
      <c r="B29" s="12" t="s">
        <v>97</v>
      </c>
      <c r="C29" s="13">
        <v>24277.5</v>
      </c>
      <c r="D29" s="13">
        <v>52334</v>
      </c>
      <c r="E29" s="13">
        <v>20191.800000000003</v>
      </c>
      <c r="F29" s="13">
        <v>383783.5</v>
      </c>
      <c r="G29" s="13">
        <v>27646.2</v>
      </c>
      <c r="H29" s="13">
        <v>1067.5500000000002</v>
      </c>
      <c r="I29" s="13">
        <v>84095.049999999988</v>
      </c>
      <c r="J29" s="13">
        <v>0</v>
      </c>
      <c r="K29" s="13">
        <v>2781.5499999999997</v>
      </c>
      <c r="L29" s="13">
        <v>0</v>
      </c>
      <c r="M29" s="13">
        <v>11060.6</v>
      </c>
      <c r="N29" s="11"/>
      <c r="O29" s="12" t="s">
        <v>97</v>
      </c>
      <c r="P29" s="13">
        <v>3423.65</v>
      </c>
      <c r="Q29" s="13">
        <v>10782.5</v>
      </c>
      <c r="R29" s="13">
        <v>3634.4</v>
      </c>
      <c r="S29" s="13">
        <v>6873.4999999999991</v>
      </c>
      <c r="T29" s="13">
        <v>1487.8000000000002</v>
      </c>
      <c r="U29" s="13">
        <v>12685.2</v>
      </c>
      <c r="V29" s="13">
        <v>10133.599999999999</v>
      </c>
      <c r="W29" s="13">
        <v>187444.11900000001</v>
      </c>
      <c r="X29" s="13">
        <v>6460.8279999999995</v>
      </c>
      <c r="Y29" s="13">
        <v>4689.0300000000007</v>
      </c>
      <c r="Z29" s="13">
        <v>2342.4699999999998</v>
      </c>
      <c r="AA29" s="11"/>
      <c r="AB29" s="12" t="s">
        <v>97</v>
      </c>
      <c r="AC29" s="13">
        <v>16169.5</v>
      </c>
      <c r="AD29" s="13">
        <v>1720.2190000000001</v>
      </c>
      <c r="AE29" s="13">
        <v>297.209</v>
      </c>
      <c r="AF29" s="13">
        <v>1468.8700000000001</v>
      </c>
      <c r="AG29" s="13">
        <v>6513.82</v>
      </c>
      <c r="AH29" s="13">
        <v>0</v>
      </c>
      <c r="AI29" s="13">
        <v>33004.5</v>
      </c>
      <c r="AJ29" s="13">
        <v>822.57900000000006</v>
      </c>
      <c r="AK29" s="13">
        <v>90.25</v>
      </c>
      <c r="AL29" s="13">
        <v>797.1</v>
      </c>
      <c r="AM29" s="11"/>
      <c r="AN29" s="12" t="s">
        <v>97</v>
      </c>
      <c r="AO29" s="13">
        <v>388</v>
      </c>
      <c r="AP29" s="13">
        <v>0</v>
      </c>
      <c r="AQ29" s="13">
        <v>433079.3</v>
      </c>
      <c r="AR29" s="13">
        <v>9943.4</v>
      </c>
      <c r="AS29" s="13">
        <v>2735.3999999999996</v>
      </c>
      <c r="AT29" s="13">
        <v>5358.2</v>
      </c>
      <c r="AU29" s="13">
        <v>7516.6</v>
      </c>
      <c r="AV29" s="13">
        <v>194.16799999999998</v>
      </c>
      <c r="AW29" s="13">
        <v>32.918999999999997</v>
      </c>
      <c r="AX29" s="13">
        <v>287.5</v>
      </c>
      <c r="AY29" s="13">
        <v>2646.02</v>
      </c>
      <c r="AZ29" s="11"/>
      <c r="BA29" s="12" t="s">
        <v>97</v>
      </c>
      <c r="BB29" s="13">
        <v>6</v>
      </c>
      <c r="BC29" s="13">
        <v>4342</v>
      </c>
      <c r="BD29" s="13">
        <v>5365.4</v>
      </c>
      <c r="BE29" s="13">
        <v>2900605.4619999998</v>
      </c>
      <c r="BF29" s="13">
        <v>118666.18000000001</v>
      </c>
      <c r="BG29" s="13">
        <v>94884</v>
      </c>
      <c r="BH29" s="13">
        <v>750</v>
      </c>
      <c r="BI29" s="13">
        <v>13608.5</v>
      </c>
      <c r="BJ29" s="13">
        <v>0</v>
      </c>
      <c r="BK29" s="13">
        <v>0</v>
      </c>
      <c r="BL29" s="13">
        <v>22462.04</v>
      </c>
    </row>
    <row r="30" spans="1:64" x14ac:dyDescent="0.3">
      <c r="A30" s="11" t="s">
        <v>77</v>
      </c>
      <c r="B30" s="12" t="s">
        <v>96</v>
      </c>
      <c r="C30" s="13">
        <v>200</v>
      </c>
      <c r="D30" s="13">
        <v>32145</v>
      </c>
      <c r="E30" s="13">
        <v>1239</v>
      </c>
      <c r="F30" s="13">
        <v>328410</v>
      </c>
      <c r="G30" s="13">
        <v>16</v>
      </c>
      <c r="H30" s="13">
        <v>0</v>
      </c>
      <c r="I30" s="13">
        <v>2065</v>
      </c>
      <c r="J30" s="13">
        <v>0</v>
      </c>
      <c r="K30" s="13">
        <v>52</v>
      </c>
      <c r="L30" s="13">
        <v>0</v>
      </c>
      <c r="M30" s="13">
        <v>8</v>
      </c>
      <c r="N30" s="11" t="s">
        <v>77</v>
      </c>
      <c r="O30" s="12" t="s">
        <v>96</v>
      </c>
      <c r="P30" s="13">
        <v>613</v>
      </c>
      <c r="Q30" s="13">
        <v>228</v>
      </c>
      <c r="R30" s="13">
        <v>563</v>
      </c>
      <c r="S30" s="13">
        <v>133</v>
      </c>
      <c r="T30" s="13">
        <v>0</v>
      </c>
      <c r="U30" s="13">
        <v>3910</v>
      </c>
      <c r="V30" s="13">
        <v>12489</v>
      </c>
      <c r="W30" s="13">
        <v>23756</v>
      </c>
      <c r="X30" s="13">
        <v>31587</v>
      </c>
      <c r="Y30" s="13">
        <v>51732</v>
      </c>
      <c r="Z30" s="13">
        <v>39</v>
      </c>
      <c r="AA30" s="11" t="s">
        <v>77</v>
      </c>
      <c r="AB30" s="12" t="s">
        <v>96</v>
      </c>
      <c r="AC30" s="13">
        <v>0</v>
      </c>
      <c r="AD30" s="13">
        <v>258</v>
      </c>
      <c r="AE30" s="13">
        <v>12478</v>
      </c>
      <c r="AF30" s="13">
        <v>2773</v>
      </c>
      <c r="AG30" s="13">
        <v>0</v>
      </c>
      <c r="AH30" s="13">
        <v>0</v>
      </c>
      <c r="AI30" s="13">
        <v>10989</v>
      </c>
      <c r="AJ30" s="13">
        <v>0</v>
      </c>
      <c r="AK30" s="13">
        <v>0</v>
      </c>
      <c r="AL30" s="13">
        <v>0</v>
      </c>
      <c r="AM30" s="11" t="s">
        <v>77</v>
      </c>
      <c r="AN30" s="12" t="s">
        <v>96</v>
      </c>
      <c r="AO30" s="13">
        <v>0</v>
      </c>
      <c r="AP30" s="13">
        <v>0</v>
      </c>
      <c r="AQ30" s="13">
        <v>575</v>
      </c>
      <c r="AR30" s="13">
        <v>2725</v>
      </c>
      <c r="AS30" s="13">
        <v>4486</v>
      </c>
      <c r="AT30" s="13">
        <v>0</v>
      </c>
      <c r="AU30" s="13">
        <v>194</v>
      </c>
      <c r="AV30" s="13">
        <v>785</v>
      </c>
      <c r="AW30" s="13">
        <v>109.5</v>
      </c>
      <c r="AX30" s="13">
        <v>89</v>
      </c>
      <c r="AY30" s="13">
        <v>185</v>
      </c>
      <c r="AZ30" s="11" t="s">
        <v>77</v>
      </c>
      <c r="BA30" s="12" t="s">
        <v>96</v>
      </c>
      <c r="BB30" s="13">
        <v>77</v>
      </c>
      <c r="BC30" s="13">
        <v>39</v>
      </c>
      <c r="BD30" s="13">
        <v>30</v>
      </c>
      <c r="BE30" s="13">
        <v>1438837.9810000001</v>
      </c>
      <c r="BF30" s="13">
        <v>37676</v>
      </c>
      <c r="BG30" s="13">
        <v>40701</v>
      </c>
      <c r="BH30" s="13">
        <v>0</v>
      </c>
      <c r="BI30" s="13">
        <v>0</v>
      </c>
      <c r="BJ30" s="13">
        <v>7115.8</v>
      </c>
      <c r="BK30" s="13">
        <v>0</v>
      </c>
      <c r="BL30" s="13">
        <v>2227</v>
      </c>
    </row>
    <row r="31" spans="1:64" x14ac:dyDescent="0.3">
      <c r="A31" s="11"/>
      <c r="B31" s="12" t="s">
        <v>97</v>
      </c>
      <c r="C31" s="13">
        <v>638</v>
      </c>
      <c r="D31" s="13">
        <v>40152</v>
      </c>
      <c r="E31" s="13">
        <v>1444</v>
      </c>
      <c r="F31" s="13">
        <v>434924</v>
      </c>
      <c r="G31" s="13">
        <v>48.5</v>
      </c>
      <c r="H31" s="13">
        <v>18</v>
      </c>
      <c r="I31" s="13">
        <v>2604</v>
      </c>
      <c r="J31" s="13">
        <v>0</v>
      </c>
      <c r="K31" s="13">
        <v>49</v>
      </c>
      <c r="L31" s="13">
        <v>0</v>
      </c>
      <c r="M31" s="13">
        <v>0</v>
      </c>
      <c r="N31" s="11"/>
      <c r="O31" s="12" t="s">
        <v>97</v>
      </c>
      <c r="P31" s="13">
        <v>1933</v>
      </c>
      <c r="Q31" s="13">
        <v>570</v>
      </c>
      <c r="R31" s="13">
        <v>301</v>
      </c>
      <c r="S31" s="13">
        <v>214</v>
      </c>
      <c r="T31" s="13">
        <v>0</v>
      </c>
      <c r="U31" s="13">
        <v>7129</v>
      </c>
      <c r="V31" s="13">
        <v>11897</v>
      </c>
      <c r="W31" s="13">
        <v>20306</v>
      </c>
      <c r="X31" s="13">
        <v>25179</v>
      </c>
      <c r="Y31" s="13">
        <v>75533</v>
      </c>
      <c r="Z31" s="13">
        <v>68</v>
      </c>
      <c r="AA31" s="11"/>
      <c r="AB31" s="12" t="s">
        <v>97</v>
      </c>
      <c r="AC31" s="13">
        <v>0</v>
      </c>
      <c r="AD31" s="13">
        <v>314</v>
      </c>
      <c r="AE31" s="13">
        <v>24772</v>
      </c>
      <c r="AF31" s="13">
        <v>2126</v>
      </c>
      <c r="AG31" s="13">
        <v>56</v>
      </c>
      <c r="AH31" s="13">
        <v>0</v>
      </c>
      <c r="AI31" s="13">
        <v>7246</v>
      </c>
      <c r="AJ31" s="13">
        <v>0</v>
      </c>
      <c r="AK31" s="13">
        <v>0</v>
      </c>
      <c r="AL31" s="13">
        <v>10</v>
      </c>
      <c r="AM31" s="11"/>
      <c r="AN31" s="12" t="s">
        <v>97</v>
      </c>
      <c r="AO31" s="13">
        <v>0</v>
      </c>
      <c r="AP31" s="13">
        <v>0</v>
      </c>
      <c r="AQ31" s="13">
        <v>2891</v>
      </c>
      <c r="AR31" s="13">
        <v>2852</v>
      </c>
      <c r="AS31" s="13">
        <v>8662.5</v>
      </c>
      <c r="AT31" s="13">
        <v>167</v>
      </c>
      <c r="AU31" s="13">
        <v>487.5</v>
      </c>
      <c r="AV31" s="13">
        <v>999</v>
      </c>
      <c r="AW31" s="13">
        <v>55</v>
      </c>
      <c r="AX31" s="13">
        <v>162</v>
      </c>
      <c r="AY31" s="13">
        <v>62.5</v>
      </c>
      <c r="AZ31" s="11"/>
      <c r="BA31" s="12" t="s">
        <v>97</v>
      </c>
      <c r="BB31" s="13">
        <v>64</v>
      </c>
      <c r="BC31" s="13">
        <v>36</v>
      </c>
      <c r="BD31" s="13">
        <v>129</v>
      </c>
      <c r="BE31" s="13">
        <v>957170.41100000008</v>
      </c>
      <c r="BF31" s="13">
        <v>42836</v>
      </c>
      <c r="BG31" s="13">
        <v>28985</v>
      </c>
      <c r="BH31" s="13">
        <v>0</v>
      </c>
      <c r="BI31" s="13">
        <v>0</v>
      </c>
      <c r="BJ31" s="13">
        <v>1677</v>
      </c>
      <c r="BK31" s="13">
        <v>0</v>
      </c>
      <c r="BL31" s="13">
        <v>2847</v>
      </c>
    </row>
    <row r="32" spans="1:64" x14ac:dyDescent="0.3">
      <c r="A32" s="11" t="s">
        <v>78</v>
      </c>
      <c r="B32" s="12" t="s">
        <v>96</v>
      </c>
      <c r="C32" s="13">
        <v>46.029999999999994</v>
      </c>
      <c r="D32" s="13">
        <v>101160.41</v>
      </c>
      <c r="E32" s="13">
        <v>475.78</v>
      </c>
      <c r="F32" s="13">
        <v>0</v>
      </c>
      <c r="G32" s="13">
        <v>81.900000000000006</v>
      </c>
      <c r="H32" s="13">
        <v>10.1</v>
      </c>
      <c r="I32" s="13">
        <v>11819.42</v>
      </c>
      <c r="J32" s="13">
        <v>2733</v>
      </c>
      <c r="K32" s="13">
        <v>3949.62</v>
      </c>
      <c r="L32" s="13">
        <v>0</v>
      </c>
      <c r="M32" s="13">
        <v>1429.8200000000002</v>
      </c>
      <c r="N32" s="11" t="s">
        <v>78</v>
      </c>
      <c r="O32" s="12" t="s">
        <v>96</v>
      </c>
      <c r="P32" s="13">
        <v>13323.499999999998</v>
      </c>
      <c r="Q32" s="13">
        <v>4451.3999999999996</v>
      </c>
      <c r="R32" s="13">
        <v>1625.4499999999998</v>
      </c>
      <c r="S32" s="13">
        <v>8410.9</v>
      </c>
      <c r="T32" s="13">
        <v>3629.74</v>
      </c>
      <c r="U32" s="13">
        <v>6052.1</v>
      </c>
      <c r="V32" s="13">
        <v>11937.1</v>
      </c>
      <c r="W32" s="13">
        <v>73527.199999999997</v>
      </c>
      <c r="X32" s="13">
        <v>1663.4900000000002</v>
      </c>
      <c r="Y32" s="13">
        <v>7658</v>
      </c>
      <c r="Z32" s="13">
        <v>424.88</v>
      </c>
      <c r="AA32" s="11" t="s">
        <v>78</v>
      </c>
      <c r="AB32" s="12" t="s">
        <v>96</v>
      </c>
      <c r="AC32" s="13">
        <v>0</v>
      </c>
      <c r="AD32" s="13">
        <v>740.5</v>
      </c>
      <c r="AE32" s="13">
        <v>5.0999999999999996</v>
      </c>
      <c r="AF32" s="13">
        <v>13522.900000000001</v>
      </c>
      <c r="AG32" s="13">
        <v>128040.00000000001</v>
      </c>
      <c r="AH32" s="13">
        <v>3116</v>
      </c>
      <c r="AI32" s="13">
        <v>52502.65</v>
      </c>
      <c r="AJ32" s="13">
        <v>88799.060000000012</v>
      </c>
      <c r="AK32" s="13">
        <v>14768.800000000001</v>
      </c>
      <c r="AL32" s="13">
        <v>11134.599999999999</v>
      </c>
      <c r="AM32" s="11" t="s">
        <v>78</v>
      </c>
      <c r="AN32" s="12" t="s">
        <v>96</v>
      </c>
      <c r="AO32" s="13">
        <v>840.9</v>
      </c>
      <c r="AP32" s="13">
        <v>0</v>
      </c>
      <c r="AQ32" s="13">
        <v>53903.049999999996</v>
      </c>
      <c r="AR32" s="13">
        <v>29525.61</v>
      </c>
      <c r="AS32" s="13">
        <v>93249.82</v>
      </c>
      <c r="AT32" s="13">
        <v>202.27500000000001</v>
      </c>
      <c r="AU32" s="13">
        <v>516.15</v>
      </c>
      <c r="AV32" s="13">
        <v>0</v>
      </c>
      <c r="AW32" s="13">
        <v>0</v>
      </c>
      <c r="AX32" s="13">
        <v>6153.6</v>
      </c>
      <c r="AY32" s="13">
        <v>1403.7</v>
      </c>
      <c r="AZ32" s="11" t="s">
        <v>78</v>
      </c>
      <c r="BA32" s="12" t="s">
        <v>96</v>
      </c>
      <c r="BB32" s="13">
        <v>36.5</v>
      </c>
      <c r="BC32" s="13">
        <v>87</v>
      </c>
      <c r="BD32" s="13">
        <v>1.8</v>
      </c>
      <c r="BE32" s="13">
        <v>863768.1399999999</v>
      </c>
      <c r="BF32" s="13">
        <v>143576.51899999997</v>
      </c>
      <c r="BG32" s="13">
        <v>298904.57</v>
      </c>
      <c r="BH32" s="13">
        <v>0</v>
      </c>
      <c r="BI32" s="13">
        <v>0</v>
      </c>
      <c r="BJ32" s="13">
        <v>2763.57</v>
      </c>
      <c r="BK32" s="13">
        <v>0</v>
      </c>
      <c r="BL32" s="13">
        <v>376.5</v>
      </c>
    </row>
    <row r="33" spans="1:64" x14ac:dyDescent="0.3">
      <c r="A33" s="11"/>
      <c r="B33" s="12" t="s">
        <v>97</v>
      </c>
      <c r="C33" s="13">
        <v>70.459999999999994</v>
      </c>
      <c r="D33" s="13">
        <v>95005.65</v>
      </c>
      <c r="E33" s="13">
        <v>869</v>
      </c>
      <c r="F33" s="13">
        <v>0</v>
      </c>
      <c r="G33" s="13">
        <v>129.80000000000001</v>
      </c>
      <c r="H33" s="13">
        <v>0</v>
      </c>
      <c r="I33" s="13">
        <v>16394.580000000002</v>
      </c>
      <c r="J33" s="13">
        <v>1924.5</v>
      </c>
      <c r="K33" s="13">
        <v>4236.1000000000004</v>
      </c>
      <c r="L33" s="13">
        <v>10</v>
      </c>
      <c r="M33" s="13">
        <v>2117.9</v>
      </c>
      <c r="N33" s="11"/>
      <c r="O33" s="12" t="s">
        <v>97</v>
      </c>
      <c r="P33" s="13">
        <v>17295.2</v>
      </c>
      <c r="Q33" s="13">
        <v>6121.2999999999993</v>
      </c>
      <c r="R33" s="13">
        <v>945.14999999999986</v>
      </c>
      <c r="S33" s="13">
        <v>9749</v>
      </c>
      <c r="T33" s="13">
        <v>2256.1</v>
      </c>
      <c r="U33" s="13">
        <v>12182.8</v>
      </c>
      <c r="V33" s="13">
        <v>11224</v>
      </c>
      <c r="W33" s="13">
        <v>82705.3</v>
      </c>
      <c r="X33" s="13">
        <v>1972.8999999999996</v>
      </c>
      <c r="Y33" s="13">
        <v>3701</v>
      </c>
      <c r="Z33" s="13">
        <v>440.5</v>
      </c>
      <c r="AA33" s="11"/>
      <c r="AB33" s="12" t="s">
        <v>97</v>
      </c>
      <c r="AC33" s="13">
        <v>0</v>
      </c>
      <c r="AD33" s="13">
        <v>1092.5</v>
      </c>
      <c r="AE33" s="13">
        <v>44</v>
      </c>
      <c r="AF33" s="13">
        <v>13516.900000000001</v>
      </c>
      <c r="AG33" s="13">
        <v>124556.84000000001</v>
      </c>
      <c r="AH33" s="13">
        <v>3668</v>
      </c>
      <c r="AI33" s="13">
        <v>47636.5</v>
      </c>
      <c r="AJ33" s="13">
        <v>76126.5</v>
      </c>
      <c r="AK33" s="13">
        <v>12943.699999999999</v>
      </c>
      <c r="AL33" s="13">
        <v>2819</v>
      </c>
      <c r="AM33" s="11"/>
      <c r="AN33" s="12" t="s">
        <v>97</v>
      </c>
      <c r="AO33" s="13">
        <v>789</v>
      </c>
      <c r="AP33" s="13">
        <v>0</v>
      </c>
      <c r="AQ33" s="13">
        <v>37947.989000000009</v>
      </c>
      <c r="AR33" s="13">
        <v>16267.5</v>
      </c>
      <c r="AS33" s="13">
        <v>82954.3</v>
      </c>
      <c r="AT33" s="13">
        <v>143.97</v>
      </c>
      <c r="AU33" s="13">
        <v>473.40999999999997</v>
      </c>
      <c r="AV33" s="13">
        <v>0</v>
      </c>
      <c r="AW33" s="13">
        <v>0</v>
      </c>
      <c r="AX33" s="13">
        <v>9267.5</v>
      </c>
      <c r="AY33" s="13">
        <v>1171.5</v>
      </c>
      <c r="AZ33" s="11"/>
      <c r="BA33" s="12" t="s">
        <v>97</v>
      </c>
      <c r="BB33" s="13">
        <v>34.9</v>
      </c>
      <c r="BC33" s="13">
        <v>238.8</v>
      </c>
      <c r="BD33" s="13">
        <v>23.86</v>
      </c>
      <c r="BE33" s="13">
        <v>637579.02999999991</v>
      </c>
      <c r="BF33" s="13">
        <v>94782.146000000008</v>
      </c>
      <c r="BG33" s="13">
        <v>257420.49999999997</v>
      </c>
      <c r="BH33" s="13">
        <v>0</v>
      </c>
      <c r="BI33" s="13">
        <v>24</v>
      </c>
      <c r="BJ33" s="13">
        <v>1089.98</v>
      </c>
      <c r="BK33" s="13">
        <v>0</v>
      </c>
      <c r="BL33" s="13">
        <v>353.29999999999995</v>
      </c>
    </row>
    <row r="34" spans="1:64" x14ac:dyDescent="0.3">
      <c r="A34" s="11" t="s">
        <v>79</v>
      </c>
      <c r="B34" s="12" t="s">
        <v>96</v>
      </c>
      <c r="C34" s="13">
        <v>15.4</v>
      </c>
      <c r="D34" s="13">
        <v>19.100000000000001</v>
      </c>
      <c r="E34" s="13">
        <v>6.39</v>
      </c>
      <c r="F34" s="13">
        <v>0</v>
      </c>
      <c r="G34" s="13">
        <v>15.05</v>
      </c>
      <c r="H34" s="13">
        <v>12.52</v>
      </c>
      <c r="I34" s="13">
        <v>0</v>
      </c>
      <c r="J34" s="13">
        <v>0</v>
      </c>
      <c r="K34" s="13">
        <v>7139.9000000000005</v>
      </c>
      <c r="L34" s="13">
        <v>0</v>
      </c>
      <c r="M34" s="13">
        <v>2099.65</v>
      </c>
      <c r="N34" s="11" t="s">
        <v>79</v>
      </c>
      <c r="O34" s="12" t="s">
        <v>96</v>
      </c>
      <c r="P34" s="13">
        <v>862.7</v>
      </c>
      <c r="Q34" s="13">
        <v>462.51</v>
      </c>
      <c r="R34" s="13">
        <v>32.200000000000003</v>
      </c>
      <c r="S34" s="13">
        <v>95.5</v>
      </c>
      <c r="T34" s="13">
        <v>0</v>
      </c>
      <c r="U34" s="13">
        <v>4288.2</v>
      </c>
      <c r="V34" s="13">
        <v>209.69</v>
      </c>
      <c r="W34" s="13">
        <v>1304.6799999999998</v>
      </c>
      <c r="X34" s="13">
        <v>196</v>
      </c>
      <c r="Y34" s="13">
        <v>25</v>
      </c>
      <c r="Z34" s="13">
        <v>0</v>
      </c>
      <c r="AA34" s="11" t="s">
        <v>79</v>
      </c>
      <c r="AB34" s="12" t="s">
        <v>96</v>
      </c>
      <c r="AC34" s="13">
        <v>0</v>
      </c>
      <c r="AD34" s="13">
        <v>0</v>
      </c>
      <c r="AE34" s="13">
        <v>0</v>
      </c>
      <c r="AF34" s="13">
        <v>5.8</v>
      </c>
      <c r="AG34" s="13">
        <v>6450.88</v>
      </c>
      <c r="AH34" s="13">
        <v>0</v>
      </c>
      <c r="AI34" s="13">
        <v>449.6</v>
      </c>
      <c r="AJ34" s="13">
        <v>926.68899999999996</v>
      </c>
      <c r="AK34" s="13">
        <v>78.2</v>
      </c>
      <c r="AL34" s="13">
        <v>687</v>
      </c>
      <c r="AM34" s="11" t="s">
        <v>79</v>
      </c>
      <c r="AN34" s="12" t="s">
        <v>96</v>
      </c>
      <c r="AO34" s="13">
        <v>371.46000000000004</v>
      </c>
      <c r="AP34" s="13">
        <v>0</v>
      </c>
      <c r="AQ34" s="13">
        <v>0</v>
      </c>
      <c r="AR34" s="13">
        <v>374.7</v>
      </c>
      <c r="AS34" s="13">
        <v>4096.93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39.65</v>
      </c>
      <c r="AZ34" s="11" t="s">
        <v>79</v>
      </c>
      <c r="BA34" s="12" t="s">
        <v>96</v>
      </c>
      <c r="BB34" s="13">
        <v>0</v>
      </c>
      <c r="BC34" s="13">
        <v>0</v>
      </c>
      <c r="BD34" s="13">
        <v>0</v>
      </c>
      <c r="BE34" s="13">
        <v>0</v>
      </c>
      <c r="BF34" s="13">
        <v>416</v>
      </c>
      <c r="BG34" s="13">
        <v>30403.728999999999</v>
      </c>
      <c r="BH34" s="13">
        <v>0</v>
      </c>
      <c r="BI34" s="13">
        <v>0</v>
      </c>
      <c r="BJ34" s="13">
        <v>8.7799999999999994</v>
      </c>
      <c r="BK34" s="13">
        <v>0</v>
      </c>
      <c r="BL34" s="13">
        <v>0</v>
      </c>
    </row>
    <row r="35" spans="1:64" x14ac:dyDescent="0.3">
      <c r="A35" s="11"/>
      <c r="B35" s="12" t="s">
        <v>97</v>
      </c>
      <c r="C35" s="13">
        <v>0</v>
      </c>
      <c r="D35" s="13">
        <v>32.36</v>
      </c>
      <c r="E35" s="13">
        <v>6.26</v>
      </c>
      <c r="F35" s="13">
        <v>0</v>
      </c>
      <c r="G35" s="13">
        <v>20.23</v>
      </c>
      <c r="H35" s="13">
        <v>2.0699999999999998</v>
      </c>
      <c r="I35" s="13">
        <v>0</v>
      </c>
      <c r="J35" s="13">
        <v>0</v>
      </c>
      <c r="K35" s="13">
        <v>3571.3500000000004</v>
      </c>
      <c r="L35" s="13">
        <v>0</v>
      </c>
      <c r="M35" s="13">
        <v>1467.55</v>
      </c>
      <c r="N35" s="11"/>
      <c r="O35" s="12" t="s">
        <v>97</v>
      </c>
      <c r="P35" s="13">
        <v>1110.8200000000002</v>
      </c>
      <c r="Q35" s="13">
        <v>335.22999999999996</v>
      </c>
      <c r="R35" s="13">
        <v>49.31</v>
      </c>
      <c r="S35" s="13">
        <v>0</v>
      </c>
      <c r="T35" s="13">
        <v>0</v>
      </c>
      <c r="U35" s="13">
        <v>2938.1</v>
      </c>
      <c r="V35" s="13">
        <v>42.8</v>
      </c>
      <c r="W35" s="13">
        <v>1153.7</v>
      </c>
      <c r="X35" s="13">
        <v>175.5</v>
      </c>
      <c r="Y35" s="13">
        <v>19</v>
      </c>
      <c r="Z35" s="13">
        <v>0</v>
      </c>
      <c r="AA35" s="11"/>
      <c r="AB35" s="12" t="s">
        <v>97</v>
      </c>
      <c r="AC35" s="13">
        <v>0</v>
      </c>
      <c r="AD35" s="13">
        <v>0</v>
      </c>
      <c r="AE35" s="13">
        <v>0</v>
      </c>
      <c r="AF35" s="13">
        <v>0</v>
      </c>
      <c r="AG35" s="13">
        <v>7416.5600000000013</v>
      </c>
      <c r="AH35" s="13">
        <v>0</v>
      </c>
      <c r="AI35" s="13">
        <v>445.7</v>
      </c>
      <c r="AJ35" s="13">
        <v>763.73900000000003</v>
      </c>
      <c r="AK35" s="13">
        <v>80.8</v>
      </c>
      <c r="AL35" s="13">
        <v>653.40000000000009</v>
      </c>
      <c r="AM35" s="11"/>
      <c r="AN35" s="12" t="s">
        <v>97</v>
      </c>
      <c r="AO35" s="13">
        <v>389.15999999999997</v>
      </c>
      <c r="AP35" s="13">
        <v>0</v>
      </c>
      <c r="AQ35" s="13">
        <v>197.39</v>
      </c>
      <c r="AR35" s="13">
        <v>291.10000000000002</v>
      </c>
      <c r="AS35" s="13">
        <v>3089.86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1"/>
      <c r="BA35" s="12" t="s">
        <v>97</v>
      </c>
      <c r="BB35" s="13">
        <v>0</v>
      </c>
      <c r="BC35" s="13">
        <v>0</v>
      </c>
      <c r="BD35" s="13">
        <v>0</v>
      </c>
      <c r="BE35" s="13">
        <v>0</v>
      </c>
      <c r="BF35" s="13">
        <v>332</v>
      </c>
      <c r="BG35" s="13">
        <v>23317.029000000002</v>
      </c>
      <c r="BH35" s="13">
        <v>0</v>
      </c>
      <c r="BI35" s="13">
        <v>0</v>
      </c>
      <c r="BJ35" s="13">
        <v>0</v>
      </c>
      <c r="BK35" s="13">
        <v>0</v>
      </c>
      <c r="BL35" s="13">
        <v>0</v>
      </c>
    </row>
    <row r="36" spans="1:64" x14ac:dyDescent="0.3">
      <c r="A36" s="11" t="s">
        <v>80</v>
      </c>
      <c r="B36" s="12" t="s">
        <v>96</v>
      </c>
      <c r="C36" s="13">
        <v>0</v>
      </c>
      <c r="D36" s="13">
        <v>24604</v>
      </c>
      <c r="E36" s="13">
        <v>0</v>
      </c>
      <c r="F36" s="13">
        <v>22512</v>
      </c>
      <c r="G36" s="13">
        <v>0</v>
      </c>
      <c r="H36" s="13">
        <v>0</v>
      </c>
      <c r="I36" s="13">
        <v>0</v>
      </c>
      <c r="J36" s="13">
        <v>0</v>
      </c>
      <c r="K36" s="13">
        <v>287</v>
      </c>
      <c r="L36" s="13">
        <v>0</v>
      </c>
      <c r="M36" s="13">
        <v>0</v>
      </c>
      <c r="N36" s="11" t="s">
        <v>80</v>
      </c>
      <c r="O36" s="12" t="s">
        <v>96</v>
      </c>
      <c r="P36" s="13">
        <v>168</v>
      </c>
      <c r="Q36" s="13">
        <v>289</v>
      </c>
      <c r="R36" s="13">
        <v>0</v>
      </c>
      <c r="S36" s="13">
        <v>0</v>
      </c>
      <c r="T36" s="13">
        <v>0</v>
      </c>
      <c r="U36" s="13">
        <v>0</v>
      </c>
      <c r="V36" s="13">
        <v>6189</v>
      </c>
      <c r="W36" s="13">
        <v>1948</v>
      </c>
      <c r="X36" s="13">
        <v>157349</v>
      </c>
      <c r="Y36" s="13">
        <v>863</v>
      </c>
      <c r="Z36" s="13">
        <v>8851</v>
      </c>
      <c r="AA36" s="11" t="s">
        <v>80</v>
      </c>
      <c r="AB36" s="12" t="s">
        <v>96</v>
      </c>
      <c r="AC36" s="13">
        <v>5985</v>
      </c>
      <c r="AD36" s="13">
        <v>83</v>
      </c>
      <c r="AE36" s="13">
        <v>7573</v>
      </c>
      <c r="AF36" s="13">
        <v>1936</v>
      </c>
      <c r="AG36" s="13">
        <v>1668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1" t="s">
        <v>80</v>
      </c>
      <c r="AN36" s="12" t="s">
        <v>96</v>
      </c>
      <c r="AO36" s="13">
        <v>0</v>
      </c>
      <c r="AP36" s="13">
        <v>65979</v>
      </c>
      <c r="AQ36" s="13">
        <v>0</v>
      </c>
      <c r="AR36" s="13">
        <v>218290</v>
      </c>
      <c r="AS36" s="13">
        <v>0</v>
      </c>
      <c r="AT36" s="13">
        <v>0</v>
      </c>
      <c r="AU36" s="13">
        <v>0</v>
      </c>
      <c r="AV36" s="13">
        <v>6.9</v>
      </c>
      <c r="AW36" s="13">
        <v>222</v>
      </c>
      <c r="AX36" s="13">
        <v>0</v>
      </c>
      <c r="AY36" s="13">
        <v>0</v>
      </c>
      <c r="AZ36" s="11" t="s">
        <v>80</v>
      </c>
      <c r="BA36" s="12" t="s">
        <v>96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0</v>
      </c>
    </row>
    <row r="37" spans="1:64" x14ac:dyDescent="0.3">
      <c r="A37" s="11"/>
      <c r="B37" s="12" t="s">
        <v>97</v>
      </c>
      <c r="C37" s="13">
        <v>0</v>
      </c>
      <c r="D37" s="13">
        <v>22329</v>
      </c>
      <c r="E37" s="13">
        <v>0</v>
      </c>
      <c r="F37" s="13">
        <v>22582</v>
      </c>
      <c r="G37" s="13">
        <v>0</v>
      </c>
      <c r="H37" s="13">
        <v>0</v>
      </c>
      <c r="I37" s="13">
        <v>0</v>
      </c>
      <c r="J37" s="13">
        <v>0</v>
      </c>
      <c r="K37" s="13">
        <v>276</v>
      </c>
      <c r="L37" s="13">
        <v>0</v>
      </c>
      <c r="M37" s="13">
        <v>0</v>
      </c>
      <c r="N37" s="11"/>
      <c r="O37" s="12" t="s">
        <v>97</v>
      </c>
      <c r="P37" s="13">
        <v>168</v>
      </c>
      <c r="Q37" s="13">
        <v>284</v>
      </c>
      <c r="R37" s="13">
        <v>0</v>
      </c>
      <c r="S37" s="13">
        <v>0</v>
      </c>
      <c r="T37" s="13">
        <v>0</v>
      </c>
      <c r="U37" s="13">
        <v>0</v>
      </c>
      <c r="V37" s="13">
        <v>4519</v>
      </c>
      <c r="W37" s="13">
        <v>1960</v>
      </c>
      <c r="X37" s="13">
        <v>159784</v>
      </c>
      <c r="Y37" s="13">
        <v>869</v>
      </c>
      <c r="Z37" s="13">
        <v>9039</v>
      </c>
      <c r="AA37" s="11"/>
      <c r="AB37" s="12" t="s">
        <v>97</v>
      </c>
      <c r="AC37" s="13">
        <v>6005</v>
      </c>
      <c r="AD37" s="13">
        <v>84</v>
      </c>
      <c r="AE37" s="13">
        <v>7614</v>
      </c>
      <c r="AF37" s="13">
        <v>1950</v>
      </c>
      <c r="AG37" s="13">
        <v>1668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1"/>
      <c r="AN37" s="12" t="s">
        <v>97</v>
      </c>
      <c r="AO37" s="13">
        <v>0</v>
      </c>
      <c r="AP37" s="13">
        <v>66026</v>
      </c>
      <c r="AQ37" s="13">
        <v>0</v>
      </c>
      <c r="AR37" s="13">
        <v>229073</v>
      </c>
      <c r="AS37" s="13">
        <v>0</v>
      </c>
      <c r="AT37" s="13">
        <v>0</v>
      </c>
      <c r="AU37" s="13">
        <v>0</v>
      </c>
      <c r="AV37" s="13">
        <v>8</v>
      </c>
      <c r="AW37" s="13">
        <v>271.5</v>
      </c>
      <c r="AX37" s="13">
        <v>0</v>
      </c>
      <c r="AY37" s="13">
        <v>0</v>
      </c>
      <c r="AZ37" s="11"/>
      <c r="BA37" s="12" t="s">
        <v>97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</row>
    <row r="38" spans="1:64" x14ac:dyDescent="0.3">
      <c r="A38" s="11" t="s">
        <v>81</v>
      </c>
      <c r="B38" s="12" t="s">
        <v>96</v>
      </c>
      <c r="C38" s="13">
        <v>0</v>
      </c>
      <c r="D38" s="13">
        <v>19448.599999999999</v>
      </c>
      <c r="E38" s="13">
        <v>0</v>
      </c>
      <c r="F38" s="13">
        <v>5044.55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1" t="s">
        <v>81</v>
      </c>
      <c r="O38" s="12" t="s">
        <v>96</v>
      </c>
      <c r="P38" s="13">
        <v>7.1</v>
      </c>
      <c r="Q38" s="13">
        <v>21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18576</v>
      </c>
      <c r="Y38" s="13">
        <v>0</v>
      </c>
      <c r="Z38" s="13">
        <v>19961.5</v>
      </c>
      <c r="AA38" s="11" t="s">
        <v>81</v>
      </c>
      <c r="AB38" s="12" t="s">
        <v>96</v>
      </c>
      <c r="AC38" s="13">
        <v>3408.4500000000003</v>
      </c>
      <c r="AD38" s="13">
        <v>0</v>
      </c>
      <c r="AE38" s="13">
        <v>405.1</v>
      </c>
      <c r="AF38" s="13">
        <v>1111.5</v>
      </c>
      <c r="AG38" s="13">
        <v>523.54999999999995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1" t="s">
        <v>81</v>
      </c>
      <c r="AN38" s="12" t="s">
        <v>96</v>
      </c>
      <c r="AO38" s="13">
        <v>0</v>
      </c>
      <c r="AP38" s="13">
        <v>0</v>
      </c>
      <c r="AQ38" s="13">
        <v>0</v>
      </c>
      <c r="AR38" s="13">
        <v>10007</v>
      </c>
      <c r="AS38" s="13">
        <v>249.8</v>
      </c>
      <c r="AT38" s="13">
        <v>0</v>
      </c>
      <c r="AU38" s="13">
        <v>0</v>
      </c>
      <c r="AV38" s="13">
        <v>12.4</v>
      </c>
      <c r="AW38" s="13">
        <v>768.61000000000013</v>
      </c>
      <c r="AX38" s="13">
        <v>0</v>
      </c>
      <c r="AY38" s="13">
        <v>92.3</v>
      </c>
      <c r="AZ38" s="11" t="s">
        <v>81</v>
      </c>
      <c r="BA38" s="12" t="s">
        <v>96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</row>
    <row r="39" spans="1:64" x14ac:dyDescent="0.3">
      <c r="A39" s="11"/>
      <c r="B39" s="12" t="s">
        <v>97</v>
      </c>
      <c r="C39" s="13">
        <v>0</v>
      </c>
      <c r="D39" s="13">
        <v>21955</v>
      </c>
      <c r="E39" s="13">
        <v>0</v>
      </c>
      <c r="F39" s="13">
        <v>5952.3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1"/>
      <c r="O39" s="12" t="s">
        <v>97</v>
      </c>
      <c r="P39" s="13">
        <v>0</v>
      </c>
      <c r="Q39" s="13">
        <v>14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17790</v>
      </c>
      <c r="Y39" s="13">
        <v>0</v>
      </c>
      <c r="Z39" s="13">
        <v>18954</v>
      </c>
      <c r="AA39" s="11"/>
      <c r="AB39" s="12" t="s">
        <v>97</v>
      </c>
      <c r="AC39" s="13">
        <v>4137</v>
      </c>
      <c r="AD39" s="13">
        <v>0</v>
      </c>
      <c r="AE39" s="13">
        <v>392.4</v>
      </c>
      <c r="AF39" s="13">
        <v>1167</v>
      </c>
      <c r="AG39" s="13">
        <v>535.79999999999995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1"/>
      <c r="AN39" s="12" t="s">
        <v>97</v>
      </c>
      <c r="AO39" s="13">
        <v>0</v>
      </c>
      <c r="AP39" s="13">
        <v>0</v>
      </c>
      <c r="AQ39" s="13">
        <v>0</v>
      </c>
      <c r="AR39" s="13">
        <v>10574</v>
      </c>
      <c r="AS39" s="13">
        <v>253.94</v>
      </c>
      <c r="AT39" s="13">
        <v>0</v>
      </c>
      <c r="AU39" s="13">
        <v>0</v>
      </c>
      <c r="AV39" s="13">
        <v>15.577999999999999</v>
      </c>
      <c r="AW39" s="13">
        <v>893.56999999999994</v>
      </c>
      <c r="AX39" s="13">
        <v>0</v>
      </c>
      <c r="AY39" s="13">
        <v>65.25</v>
      </c>
      <c r="AZ39" s="11"/>
      <c r="BA39" s="12" t="s">
        <v>97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</row>
    <row r="40" spans="1:64" x14ac:dyDescent="0.3">
      <c r="A40" s="11" t="s">
        <v>82</v>
      </c>
      <c r="B40" s="12" t="s">
        <v>96</v>
      </c>
      <c r="C40" s="13">
        <v>66.298000000000002</v>
      </c>
      <c r="D40" s="13">
        <v>141.81900000000002</v>
      </c>
      <c r="E40" s="13">
        <v>784.51599999999985</v>
      </c>
      <c r="F40" s="13">
        <v>0</v>
      </c>
      <c r="G40" s="13">
        <v>79.312000000000012</v>
      </c>
      <c r="H40" s="13">
        <v>38.179999999999993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1" t="s">
        <v>82</v>
      </c>
      <c r="O40" s="12" t="s">
        <v>96</v>
      </c>
      <c r="P40" s="13">
        <v>77.61</v>
      </c>
      <c r="Q40" s="13">
        <v>207.97900000000001</v>
      </c>
      <c r="R40" s="13">
        <v>84.41</v>
      </c>
      <c r="S40" s="13">
        <v>129.80900000000003</v>
      </c>
      <c r="T40" s="13">
        <v>0</v>
      </c>
      <c r="U40" s="13">
        <v>1574.4899999999998</v>
      </c>
      <c r="V40" s="13">
        <v>520.17999999999995</v>
      </c>
      <c r="W40" s="13">
        <v>5104.7</v>
      </c>
      <c r="X40" s="13">
        <v>5.36</v>
      </c>
      <c r="Y40" s="13">
        <v>77.677000000000007</v>
      </c>
      <c r="Z40" s="13">
        <v>50.12</v>
      </c>
      <c r="AA40" s="11" t="s">
        <v>82</v>
      </c>
      <c r="AB40" s="12" t="s">
        <v>96</v>
      </c>
      <c r="AC40" s="13">
        <v>0</v>
      </c>
      <c r="AD40" s="13">
        <v>0</v>
      </c>
      <c r="AE40" s="13">
        <v>52.198000000000008</v>
      </c>
      <c r="AF40" s="13">
        <v>63.738999999999997</v>
      </c>
      <c r="AG40" s="13">
        <v>4.3499999999999996</v>
      </c>
      <c r="AH40" s="13">
        <v>0</v>
      </c>
      <c r="AI40" s="13">
        <v>6519.5500000000011</v>
      </c>
      <c r="AJ40" s="13">
        <v>580.476</v>
      </c>
      <c r="AK40" s="13">
        <v>150.95500000000001</v>
      </c>
      <c r="AL40" s="13">
        <v>2180.4690000000001</v>
      </c>
      <c r="AM40" s="11" t="s">
        <v>82</v>
      </c>
      <c r="AN40" s="12" t="s">
        <v>96</v>
      </c>
      <c r="AO40" s="13">
        <v>108.1</v>
      </c>
      <c r="AP40" s="13">
        <v>0</v>
      </c>
      <c r="AQ40" s="13">
        <v>6641.7360000000017</v>
      </c>
      <c r="AR40" s="13">
        <v>0</v>
      </c>
      <c r="AS40" s="13">
        <v>8.35</v>
      </c>
      <c r="AT40" s="13">
        <v>136.68899999999999</v>
      </c>
      <c r="AU40" s="13">
        <v>47.34</v>
      </c>
      <c r="AV40" s="13">
        <v>0</v>
      </c>
      <c r="AW40" s="13">
        <v>0</v>
      </c>
      <c r="AX40" s="13">
        <v>0</v>
      </c>
      <c r="AY40" s="13">
        <v>6.04</v>
      </c>
      <c r="AZ40" s="11" t="s">
        <v>82</v>
      </c>
      <c r="BA40" s="12" t="s">
        <v>96</v>
      </c>
      <c r="BB40" s="13">
        <v>0</v>
      </c>
      <c r="BC40" s="13">
        <v>141.5</v>
      </c>
      <c r="BD40" s="13">
        <v>0</v>
      </c>
      <c r="BE40" s="13">
        <v>0</v>
      </c>
      <c r="BF40" s="13">
        <v>366973.54000000004</v>
      </c>
      <c r="BG40" s="13">
        <v>3440.5400000000004</v>
      </c>
      <c r="BH40" s="13">
        <v>0</v>
      </c>
      <c r="BI40" s="13">
        <v>351.91</v>
      </c>
      <c r="BJ40" s="13">
        <v>0</v>
      </c>
      <c r="BK40" s="13">
        <v>1136.2280000000001</v>
      </c>
      <c r="BL40" s="13">
        <v>235</v>
      </c>
    </row>
    <row r="41" spans="1:64" x14ac:dyDescent="0.3">
      <c r="A41" s="11"/>
      <c r="B41" s="12" t="s">
        <v>97</v>
      </c>
      <c r="C41" s="13">
        <v>53.552999999999997</v>
      </c>
      <c r="D41" s="13">
        <v>150.99</v>
      </c>
      <c r="E41" s="13">
        <v>767.67899999999997</v>
      </c>
      <c r="F41" s="13">
        <v>0</v>
      </c>
      <c r="G41" s="13">
        <v>109.28700000000001</v>
      </c>
      <c r="H41" s="13">
        <v>28.8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1"/>
      <c r="O41" s="12" t="s">
        <v>97</v>
      </c>
      <c r="P41" s="13">
        <v>54.25</v>
      </c>
      <c r="Q41" s="13">
        <v>201.1</v>
      </c>
      <c r="R41" s="13">
        <v>28.697000000000003</v>
      </c>
      <c r="S41" s="13">
        <v>218.89000000000001</v>
      </c>
      <c r="T41" s="13">
        <v>35.89</v>
      </c>
      <c r="U41" s="13">
        <v>1055.3300000000002</v>
      </c>
      <c r="V41" s="13">
        <v>383.35</v>
      </c>
      <c r="W41" s="13">
        <v>4762.049</v>
      </c>
      <c r="X41" s="13">
        <v>3</v>
      </c>
      <c r="Y41" s="13">
        <v>78.790000000000006</v>
      </c>
      <c r="Z41" s="13">
        <v>46.5</v>
      </c>
      <c r="AA41" s="11"/>
      <c r="AB41" s="12" t="s">
        <v>97</v>
      </c>
      <c r="AC41" s="13">
        <v>0</v>
      </c>
      <c r="AD41" s="13">
        <v>0</v>
      </c>
      <c r="AE41" s="13">
        <v>48.125999999999998</v>
      </c>
      <c r="AF41" s="13">
        <v>75.099999999999994</v>
      </c>
      <c r="AG41" s="13">
        <v>5.0510000000000002</v>
      </c>
      <c r="AH41" s="13">
        <v>0</v>
      </c>
      <c r="AI41" s="13">
        <v>7870.59</v>
      </c>
      <c r="AJ41" s="13">
        <v>579.09900000000005</v>
      </c>
      <c r="AK41" s="13">
        <v>146.26499999999999</v>
      </c>
      <c r="AL41" s="13">
        <v>1858.6080000000002</v>
      </c>
      <c r="AM41" s="11"/>
      <c r="AN41" s="12" t="s">
        <v>97</v>
      </c>
      <c r="AO41" s="13">
        <v>98.34</v>
      </c>
      <c r="AP41" s="13">
        <v>0</v>
      </c>
      <c r="AQ41" s="13">
        <v>5712.9100000000008</v>
      </c>
      <c r="AR41" s="13">
        <v>0</v>
      </c>
      <c r="AS41" s="13">
        <v>8.1620000000000008</v>
      </c>
      <c r="AT41" s="13">
        <v>88.781999999999996</v>
      </c>
      <c r="AU41" s="13">
        <v>61.4</v>
      </c>
      <c r="AV41" s="13">
        <v>0</v>
      </c>
      <c r="AW41" s="13">
        <v>0</v>
      </c>
      <c r="AX41" s="13">
        <v>0</v>
      </c>
      <c r="AY41" s="13">
        <v>14.299999999999999</v>
      </c>
      <c r="AZ41" s="11"/>
      <c r="BA41" s="12" t="s">
        <v>97</v>
      </c>
      <c r="BB41" s="13">
        <v>0</v>
      </c>
      <c r="BC41" s="13">
        <v>118.39400000000001</v>
      </c>
      <c r="BD41" s="13">
        <v>0</v>
      </c>
      <c r="BE41" s="13">
        <v>0</v>
      </c>
      <c r="BF41" s="13">
        <v>479571.39800000004</v>
      </c>
      <c r="BG41" s="13">
        <v>2818.44</v>
      </c>
      <c r="BH41" s="13">
        <v>0</v>
      </c>
      <c r="BI41" s="13">
        <v>231.38900000000001</v>
      </c>
      <c r="BJ41" s="13">
        <v>0</v>
      </c>
      <c r="BK41" s="13">
        <v>1133.2289999999998</v>
      </c>
      <c r="BL41" s="13">
        <v>0</v>
      </c>
    </row>
    <row r="42" spans="1:64" x14ac:dyDescent="0.3">
      <c r="A42" s="11" t="s">
        <v>83</v>
      </c>
      <c r="B42" s="12" t="s">
        <v>96</v>
      </c>
      <c r="C42" s="13">
        <v>324.67</v>
      </c>
      <c r="D42" s="13">
        <v>4652.9970000000003</v>
      </c>
      <c r="E42" s="13">
        <v>1901.3999999999999</v>
      </c>
      <c r="F42" s="13">
        <v>1561.8899999999999</v>
      </c>
      <c r="G42" s="13">
        <v>209.57</v>
      </c>
      <c r="H42" s="13">
        <v>0</v>
      </c>
      <c r="I42" s="13">
        <v>0</v>
      </c>
      <c r="J42" s="13">
        <v>0</v>
      </c>
      <c r="K42" s="13">
        <v>2162.5700000000002</v>
      </c>
      <c r="L42" s="13">
        <v>0</v>
      </c>
      <c r="M42" s="13">
        <v>0</v>
      </c>
      <c r="N42" s="11" t="s">
        <v>83</v>
      </c>
      <c r="O42" s="12" t="s">
        <v>96</v>
      </c>
      <c r="P42" s="13">
        <v>0</v>
      </c>
      <c r="Q42" s="13">
        <v>8777.5079999999998</v>
      </c>
      <c r="R42" s="13">
        <v>2279.6999999999998</v>
      </c>
      <c r="S42" s="13">
        <v>716.9380000000001</v>
      </c>
      <c r="T42" s="13">
        <v>5.5</v>
      </c>
      <c r="U42" s="13">
        <v>0</v>
      </c>
      <c r="V42" s="13">
        <v>11616.579</v>
      </c>
      <c r="W42" s="13">
        <v>2426.8089999999997</v>
      </c>
      <c r="X42" s="13">
        <v>43427.229000000007</v>
      </c>
      <c r="Y42" s="13">
        <v>70</v>
      </c>
      <c r="Z42" s="13">
        <v>1885.57</v>
      </c>
      <c r="AA42" s="11" t="s">
        <v>83</v>
      </c>
      <c r="AB42" s="12" t="s">
        <v>96</v>
      </c>
      <c r="AC42" s="13">
        <v>242.24</v>
      </c>
      <c r="AD42" s="13">
        <v>12254.440000000002</v>
      </c>
      <c r="AE42" s="13">
        <v>90</v>
      </c>
      <c r="AF42" s="13">
        <v>637.9799999999999</v>
      </c>
      <c r="AG42" s="13">
        <v>189</v>
      </c>
      <c r="AH42" s="13">
        <v>0</v>
      </c>
      <c r="AI42" s="13">
        <v>0</v>
      </c>
      <c r="AJ42" s="13">
        <v>0</v>
      </c>
      <c r="AK42" s="13">
        <v>0</v>
      </c>
      <c r="AL42" s="13">
        <v>10.91</v>
      </c>
      <c r="AM42" s="11" t="s">
        <v>83</v>
      </c>
      <c r="AN42" s="12" t="s">
        <v>96</v>
      </c>
      <c r="AO42" s="13">
        <v>0</v>
      </c>
      <c r="AP42" s="13">
        <v>0</v>
      </c>
      <c r="AQ42" s="13">
        <v>158120.17600000001</v>
      </c>
      <c r="AR42" s="13">
        <v>37276.267999999996</v>
      </c>
      <c r="AS42" s="13">
        <v>0</v>
      </c>
      <c r="AT42" s="13">
        <v>5564.04</v>
      </c>
      <c r="AU42" s="13">
        <v>7357.23</v>
      </c>
      <c r="AV42" s="13">
        <v>10512.869000000001</v>
      </c>
      <c r="AW42" s="13">
        <v>3068.259</v>
      </c>
      <c r="AX42" s="13">
        <v>0</v>
      </c>
      <c r="AY42" s="13">
        <v>521.56999999999994</v>
      </c>
      <c r="AZ42" s="11" t="s">
        <v>83</v>
      </c>
      <c r="BA42" s="12" t="s">
        <v>96</v>
      </c>
      <c r="BB42" s="13">
        <v>0</v>
      </c>
      <c r="BC42" s="13">
        <v>643.89499999999998</v>
      </c>
      <c r="BD42" s="13">
        <v>60.72</v>
      </c>
      <c r="BE42" s="13">
        <v>0</v>
      </c>
      <c r="BF42" s="13">
        <v>2010.9569999999999</v>
      </c>
      <c r="BG42" s="13">
        <v>0</v>
      </c>
      <c r="BH42" s="13">
        <v>0</v>
      </c>
      <c r="BI42" s="13">
        <v>1768.99</v>
      </c>
      <c r="BJ42" s="13">
        <v>0</v>
      </c>
      <c r="BK42" s="13">
        <v>0</v>
      </c>
      <c r="BL42" s="13">
        <v>0</v>
      </c>
    </row>
    <row r="43" spans="1:64" x14ac:dyDescent="0.3">
      <c r="A43" s="11"/>
      <c r="B43" s="12" t="s">
        <v>97</v>
      </c>
      <c r="C43" s="13">
        <v>127.46</v>
      </c>
      <c r="D43" s="13">
        <v>4265.5689999999995</v>
      </c>
      <c r="E43" s="13">
        <v>2015.6790000000001</v>
      </c>
      <c r="F43" s="13">
        <v>1303.3489999999999</v>
      </c>
      <c r="G43" s="13">
        <v>190.97</v>
      </c>
      <c r="H43" s="13">
        <v>0</v>
      </c>
      <c r="I43" s="13">
        <v>0</v>
      </c>
      <c r="J43" s="13">
        <v>0</v>
      </c>
      <c r="K43" s="13">
        <v>2078.098</v>
      </c>
      <c r="L43" s="13">
        <v>0</v>
      </c>
      <c r="M43" s="13">
        <v>0</v>
      </c>
      <c r="N43" s="11"/>
      <c r="O43" s="12" t="s">
        <v>97</v>
      </c>
      <c r="P43" s="13">
        <v>0</v>
      </c>
      <c r="Q43" s="13">
        <v>8679.8700000000008</v>
      </c>
      <c r="R43" s="13">
        <v>2161.2999999999997</v>
      </c>
      <c r="S43" s="13">
        <v>620.64700000000005</v>
      </c>
      <c r="T43" s="13">
        <v>20</v>
      </c>
      <c r="U43" s="13">
        <v>0</v>
      </c>
      <c r="V43" s="13">
        <v>11449.999</v>
      </c>
      <c r="W43" s="13">
        <v>3242.96</v>
      </c>
      <c r="X43" s="13">
        <v>40516.648000000001</v>
      </c>
      <c r="Y43" s="13">
        <v>76</v>
      </c>
      <c r="Z43" s="13">
        <v>1451.78</v>
      </c>
      <c r="AA43" s="11"/>
      <c r="AB43" s="12" t="s">
        <v>97</v>
      </c>
      <c r="AC43" s="13">
        <v>806.36900000000003</v>
      </c>
      <c r="AD43" s="13">
        <v>13002.380000000001</v>
      </c>
      <c r="AE43" s="13">
        <v>94</v>
      </c>
      <c r="AF43" s="13">
        <v>677.5</v>
      </c>
      <c r="AG43" s="13">
        <v>224</v>
      </c>
      <c r="AH43" s="13">
        <v>0</v>
      </c>
      <c r="AI43" s="13">
        <v>0</v>
      </c>
      <c r="AJ43" s="13">
        <v>0</v>
      </c>
      <c r="AK43" s="13">
        <v>0</v>
      </c>
      <c r="AL43" s="13">
        <v>17.89</v>
      </c>
      <c r="AM43" s="11"/>
      <c r="AN43" s="12" t="s">
        <v>97</v>
      </c>
      <c r="AO43" s="13">
        <v>0</v>
      </c>
      <c r="AP43" s="13">
        <v>0</v>
      </c>
      <c r="AQ43" s="13">
        <v>166415.79699999996</v>
      </c>
      <c r="AR43" s="13">
        <v>40342.749000000003</v>
      </c>
      <c r="AS43" s="13">
        <v>0</v>
      </c>
      <c r="AT43" s="13">
        <v>4937.5199999999995</v>
      </c>
      <c r="AU43" s="13">
        <v>6796.9290000000001</v>
      </c>
      <c r="AV43" s="13">
        <v>13036.518</v>
      </c>
      <c r="AW43" s="13">
        <v>2544.1279999999997</v>
      </c>
      <c r="AX43" s="13">
        <v>0</v>
      </c>
      <c r="AY43" s="13">
        <v>478.85</v>
      </c>
      <c r="AZ43" s="11"/>
      <c r="BA43" s="12" t="s">
        <v>97</v>
      </c>
      <c r="BB43" s="13">
        <v>0</v>
      </c>
      <c r="BC43" s="13">
        <v>758.71</v>
      </c>
      <c r="BD43" s="13">
        <v>52.31</v>
      </c>
      <c r="BE43" s="13">
        <v>0</v>
      </c>
      <c r="BF43" s="13">
        <v>3290.125</v>
      </c>
      <c r="BG43" s="13">
        <v>0</v>
      </c>
      <c r="BH43" s="13">
        <v>0</v>
      </c>
      <c r="BI43" s="13">
        <v>1123.72</v>
      </c>
      <c r="BJ43" s="13">
        <v>0</v>
      </c>
      <c r="BK43" s="13">
        <v>0</v>
      </c>
      <c r="BL43" s="13">
        <v>0</v>
      </c>
    </row>
    <row r="44" spans="1:64" x14ac:dyDescent="0.3">
      <c r="A44" s="11" t="s">
        <v>84</v>
      </c>
      <c r="B44" s="12" t="s">
        <v>96</v>
      </c>
      <c r="C44" s="13">
        <v>3427</v>
      </c>
      <c r="D44" s="13">
        <v>38838</v>
      </c>
      <c r="E44" s="13">
        <v>5282</v>
      </c>
      <c r="F44" s="13">
        <v>314002</v>
      </c>
      <c r="G44" s="13">
        <v>84</v>
      </c>
      <c r="H44" s="13">
        <v>0</v>
      </c>
      <c r="I44" s="13">
        <v>0</v>
      </c>
      <c r="J44" s="13">
        <v>0</v>
      </c>
      <c r="K44" s="13">
        <v>0</v>
      </c>
      <c r="L44" s="13">
        <v>1490</v>
      </c>
      <c r="M44" s="13">
        <v>0</v>
      </c>
      <c r="N44" s="11" t="s">
        <v>84</v>
      </c>
      <c r="O44" s="12" t="s">
        <v>96</v>
      </c>
      <c r="P44" s="13">
        <v>1363</v>
      </c>
      <c r="Q44" s="13">
        <v>0</v>
      </c>
      <c r="R44" s="13">
        <v>177</v>
      </c>
      <c r="S44" s="13">
        <v>600</v>
      </c>
      <c r="T44" s="13">
        <v>32</v>
      </c>
      <c r="U44" s="13">
        <v>3580</v>
      </c>
      <c r="V44" s="13">
        <v>1659</v>
      </c>
      <c r="W44" s="13">
        <v>5510</v>
      </c>
      <c r="X44" s="13">
        <v>229159</v>
      </c>
      <c r="Y44" s="13">
        <v>188406</v>
      </c>
      <c r="Z44" s="13">
        <v>5832</v>
      </c>
      <c r="AA44" s="11" t="s">
        <v>84</v>
      </c>
      <c r="AB44" s="12" t="s">
        <v>96</v>
      </c>
      <c r="AC44" s="13">
        <v>0</v>
      </c>
      <c r="AD44" s="13">
        <v>487</v>
      </c>
      <c r="AE44" s="13">
        <v>130787</v>
      </c>
      <c r="AF44" s="13">
        <v>1816</v>
      </c>
      <c r="AG44" s="13">
        <v>0</v>
      </c>
      <c r="AH44" s="13">
        <v>0</v>
      </c>
      <c r="AI44" s="13">
        <v>43951</v>
      </c>
      <c r="AJ44" s="13">
        <v>0</v>
      </c>
      <c r="AK44" s="13">
        <v>0</v>
      </c>
      <c r="AL44" s="13">
        <v>0</v>
      </c>
      <c r="AM44" s="11" t="s">
        <v>84</v>
      </c>
      <c r="AN44" s="12" t="s">
        <v>96</v>
      </c>
      <c r="AO44" s="13">
        <v>0</v>
      </c>
      <c r="AP44" s="13">
        <v>0</v>
      </c>
      <c r="AQ44" s="13">
        <v>10047</v>
      </c>
      <c r="AR44" s="13">
        <v>1834</v>
      </c>
      <c r="AS44" s="13">
        <v>7449</v>
      </c>
      <c r="AT44" s="13">
        <v>1305</v>
      </c>
      <c r="AU44" s="13">
        <v>879</v>
      </c>
      <c r="AV44" s="13">
        <v>3760</v>
      </c>
      <c r="AW44" s="13">
        <v>1047</v>
      </c>
      <c r="AX44" s="13">
        <v>1235</v>
      </c>
      <c r="AY44" s="13">
        <v>1601</v>
      </c>
      <c r="AZ44" s="11" t="s">
        <v>84</v>
      </c>
      <c r="BA44" s="12" t="s">
        <v>96</v>
      </c>
      <c r="BB44" s="13">
        <v>0</v>
      </c>
      <c r="BC44" s="13">
        <v>234</v>
      </c>
      <c r="BD44" s="13">
        <v>639</v>
      </c>
      <c r="BE44" s="13">
        <v>127093.39</v>
      </c>
      <c r="BF44" s="13">
        <v>2953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0</v>
      </c>
    </row>
    <row r="45" spans="1:64" x14ac:dyDescent="0.3">
      <c r="A45" s="11"/>
      <c r="B45" s="12" t="s">
        <v>97</v>
      </c>
      <c r="C45" s="13">
        <v>6418</v>
      </c>
      <c r="D45" s="13">
        <v>23833</v>
      </c>
      <c r="E45" s="13">
        <v>7562</v>
      </c>
      <c r="F45" s="13">
        <v>357079</v>
      </c>
      <c r="G45" s="13">
        <v>187</v>
      </c>
      <c r="H45" s="13">
        <v>0</v>
      </c>
      <c r="I45" s="13">
        <v>0</v>
      </c>
      <c r="J45" s="13">
        <v>0</v>
      </c>
      <c r="K45" s="13">
        <v>0</v>
      </c>
      <c r="L45" s="13">
        <v>1140</v>
      </c>
      <c r="M45" s="13">
        <v>0</v>
      </c>
      <c r="N45" s="11"/>
      <c r="O45" s="12" t="s">
        <v>97</v>
      </c>
      <c r="P45" s="13">
        <v>404</v>
      </c>
      <c r="Q45" s="13">
        <v>0</v>
      </c>
      <c r="R45" s="13">
        <v>516</v>
      </c>
      <c r="S45" s="13">
        <v>461</v>
      </c>
      <c r="T45" s="13">
        <v>12</v>
      </c>
      <c r="U45" s="13">
        <v>2068</v>
      </c>
      <c r="V45" s="13">
        <v>600</v>
      </c>
      <c r="W45" s="13">
        <v>4251</v>
      </c>
      <c r="X45" s="13">
        <v>221136</v>
      </c>
      <c r="Y45" s="13">
        <v>132024</v>
      </c>
      <c r="Z45" s="13">
        <v>276</v>
      </c>
      <c r="AA45" s="11"/>
      <c r="AB45" s="12" t="s">
        <v>97</v>
      </c>
      <c r="AC45" s="13">
        <v>0</v>
      </c>
      <c r="AD45" s="13">
        <v>418</v>
      </c>
      <c r="AE45" s="13">
        <v>95391</v>
      </c>
      <c r="AF45" s="13">
        <v>1707</v>
      </c>
      <c r="AG45" s="13">
        <v>0</v>
      </c>
      <c r="AH45" s="13">
        <v>0</v>
      </c>
      <c r="AI45" s="13">
        <v>26440</v>
      </c>
      <c r="AJ45" s="13">
        <v>0</v>
      </c>
      <c r="AK45" s="13">
        <v>0</v>
      </c>
      <c r="AL45" s="13">
        <v>0</v>
      </c>
      <c r="AM45" s="11"/>
      <c r="AN45" s="12" t="s">
        <v>97</v>
      </c>
      <c r="AO45" s="13">
        <v>0</v>
      </c>
      <c r="AP45" s="13">
        <v>0</v>
      </c>
      <c r="AQ45" s="13">
        <v>14991</v>
      </c>
      <c r="AR45" s="13">
        <v>5021</v>
      </c>
      <c r="AS45" s="13">
        <v>8718</v>
      </c>
      <c r="AT45" s="13">
        <v>2229</v>
      </c>
      <c r="AU45" s="13">
        <v>922</v>
      </c>
      <c r="AV45" s="13">
        <v>3170</v>
      </c>
      <c r="AW45" s="13">
        <v>1365</v>
      </c>
      <c r="AX45" s="13">
        <v>1133</v>
      </c>
      <c r="AY45" s="13">
        <v>1382</v>
      </c>
      <c r="AZ45" s="11"/>
      <c r="BA45" s="12" t="s">
        <v>97</v>
      </c>
      <c r="BB45" s="13">
        <v>0</v>
      </c>
      <c r="BC45" s="13">
        <v>309</v>
      </c>
      <c r="BD45" s="13">
        <v>1267</v>
      </c>
      <c r="BE45" s="13">
        <v>278147.04499999993</v>
      </c>
      <c r="BF45" s="13">
        <v>2979</v>
      </c>
      <c r="BG45" s="13">
        <v>0</v>
      </c>
      <c r="BH45" s="13">
        <v>0</v>
      </c>
      <c r="BI45" s="13">
        <v>0</v>
      </c>
      <c r="BJ45" s="13">
        <v>0</v>
      </c>
      <c r="BK45" s="13">
        <v>0</v>
      </c>
      <c r="BL45" s="13">
        <v>0</v>
      </c>
    </row>
    <row r="46" spans="1:64" x14ac:dyDescent="0.3">
      <c r="A46" s="11" t="s">
        <v>85</v>
      </c>
      <c r="B46" s="12" t="s">
        <v>96</v>
      </c>
      <c r="C46" s="13">
        <v>1613.1400000000003</v>
      </c>
      <c r="D46" s="13">
        <v>4316.0290000000005</v>
      </c>
      <c r="E46" s="13">
        <v>6456.76</v>
      </c>
      <c r="F46" s="13">
        <v>207.9</v>
      </c>
      <c r="G46" s="13">
        <v>27741.752</v>
      </c>
      <c r="H46" s="13">
        <v>39539.368999999992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1" t="s">
        <v>85</v>
      </c>
      <c r="O46" s="12" t="s">
        <v>96</v>
      </c>
      <c r="P46" s="13">
        <v>0</v>
      </c>
      <c r="Q46" s="13">
        <v>919</v>
      </c>
      <c r="R46" s="13">
        <v>0</v>
      </c>
      <c r="S46" s="13">
        <v>142.69999999999999</v>
      </c>
      <c r="T46" s="13">
        <v>0</v>
      </c>
      <c r="U46" s="13">
        <v>7806.8000000000011</v>
      </c>
      <c r="V46" s="13">
        <v>0</v>
      </c>
      <c r="W46" s="13">
        <v>2213</v>
      </c>
      <c r="X46" s="13">
        <v>6781</v>
      </c>
      <c r="Y46" s="13">
        <v>0</v>
      </c>
      <c r="Z46" s="13">
        <v>2768</v>
      </c>
      <c r="AA46" s="11" t="s">
        <v>85</v>
      </c>
      <c r="AB46" s="12" t="s">
        <v>96</v>
      </c>
      <c r="AC46" s="13">
        <v>81</v>
      </c>
      <c r="AD46" s="13">
        <v>572</v>
      </c>
      <c r="AE46" s="13">
        <v>53</v>
      </c>
      <c r="AF46" s="13">
        <v>22306</v>
      </c>
      <c r="AG46" s="13">
        <v>6072</v>
      </c>
      <c r="AH46" s="13">
        <v>0</v>
      </c>
      <c r="AI46" s="13">
        <v>0</v>
      </c>
      <c r="AJ46" s="13">
        <v>0</v>
      </c>
      <c r="AK46" s="13">
        <v>451</v>
      </c>
      <c r="AL46" s="13">
        <v>0</v>
      </c>
      <c r="AM46" s="11" t="s">
        <v>85</v>
      </c>
      <c r="AN46" s="12" t="s">
        <v>96</v>
      </c>
      <c r="AO46" s="13">
        <v>0</v>
      </c>
      <c r="AP46" s="13">
        <v>0</v>
      </c>
      <c r="AQ46" s="13">
        <v>804339.67</v>
      </c>
      <c r="AR46" s="13">
        <v>24210.1</v>
      </c>
      <c r="AS46" s="13">
        <v>2274.9</v>
      </c>
      <c r="AT46" s="13">
        <v>29282.631000000001</v>
      </c>
      <c r="AU46" s="13">
        <v>18680.918000000001</v>
      </c>
      <c r="AV46" s="13">
        <v>7362</v>
      </c>
      <c r="AW46" s="13">
        <v>485</v>
      </c>
      <c r="AX46" s="13">
        <v>0</v>
      </c>
      <c r="AY46" s="13">
        <v>628.20000000000005</v>
      </c>
      <c r="AZ46" s="11" t="s">
        <v>85</v>
      </c>
      <c r="BA46" s="12" t="s">
        <v>96</v>
      </c>
      <c r="BB46" s="13">
        <v>0</v>
      </c>
      <c r="BC46" s="13">
        <v>12382.015000000001</v>
      </c>
      <c r="BD46" s="13">
        <v>1167.8100000000002</v>
      </c>
      <c r="BE46" s="13">
        <v>0</v>
      </c>
      <c r="BF46" s="13">
        <v>1374057</v>
      </c>
      <c r="BG46" s="13">
        <v>0</v>
      </c>
      <c r="BH46" s="13">
        <v>364868.87</v>
      </c>
      <c r="BI46" s="13">
        <v>1937348.85</v>
      </c>
      <c r="BJ46" s="13">
        <v>0</v>
      </c>
      <c r="BK46" s="13">
        <v>17</v>
      </c>
      <c r="BL46" s="13">
        <v>0</v>
      </c>
    </row>
    <row r="47" spans="1:64" x14ac:dyDescent="0.3">
      <c r="A47" s="11"/>
      <c r="B47" s="12" t="s">
        <v>97</v>
      </c>
      <c r="C47" s="13">
        <v>1906.81</v>
      </c>
      <c r="D47" s="13">
        <v>4476.5</v>
      </c>
      <c r="E47" s="13">
        <v>6633.75</v>
      </c>
      <c r="F47" s="13">
        <v>153.80000000000001</v>
      </c>
      <c r="G47" s="13">
        <v>29357.700000000004</v>
      </c>
      <c r="H47" s="13">
        <v>39618.129999999997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1"/>
      <c r="O47" s="12" t="s">
        <v>97</v>
      </c>
      <c r="P47" s="13">
        <v>0</v>
      </c>
      <c r="Q47" s="13">
        <v>1120.1999999999998</v>
      </c>
      <c r="R47" s="13">
        <v>0</v>
      </c>
      <c r="S47" s="13">
        <v>153.5</v>
      </c>
      <c r="T47" s="13">
        <v>0</v>
      </c>
      <c r="U47" s="13">
        <v>6541.2000000000007</v>
      </c>
      <c r="V47" s="13">
        <v>0</v>
      </c>
      <c r="W47" s="13">
        <v>2172</v>
      </c>
      <c r="X47" s="13">
        <v>6791</v>
      </c>
      <c r="Y47" s="13">
        <v>0</v>
      </c>
      <c r="Z47" s="13">
        <v>2768</v>
      </c>
      <c r="AA47" s="11"/>
      <c r="AB47" s="12" t="s">
        <v>97</v>
      </c>
      <c r="AC47" s="13">
        <v>96</v>
      </c>
      <c r="AD47" s="13">
        <v>577</v>
      </c>
      <c r="AE47" s="13">
        <v>52</v>
      </c>
      <c r="AF47" s="13">
        <v>22182</v>
      </c>
      <c r="AG47" s="13">
        <v>6053</v>
      </c>
      <c r="AH47" s="13">
        <v>0</v>
      </c>
      <c r="AI47" s="13">
        <v>0</v>
      </c>
      <c r="AJ47" s="13">
        <v>0</v>
      </c>
      <c r="AK47" s="13">
        <v>452</v>
      </c>
      <c r="AL47" s="13">
        <v>0</v>
      </c>
      <c r="AM47" s="11"/>
      <c r="AN47" s="12" t="s">
        <v>97</v>
      </c>
      <c r="AO47" s="13">
        <v>0</v>
      </c>
      <c r="AP47" s="13">
        <v>0</v>
      </c>
      <c r="AQ47" s="13">
        <v>822044</v>
      </c>
      <c r="AR47" s="13">
        <v>29643</v>
      </c>
      <c r="AS47" s="13">
        <v>2768.2</v>
      </c>
      <c r="AT47" s="13">
        <v>29853.72</v>
      </c>
      <c r="AU47" s="13">
        <v>18806.5</v>
      </c>
      <c r="AV47" s="13">
        <v>7316</v>
      </c>
      <c r="AW47" s="13">
        <v>483</v>
      </c>
      <c r="AX47" s="13">
        <v>0</v>
      </c>
      <c r="AY47" s="13">
        <v>684.9</v>
      </c>
      <c r="AZ47" s="11"/>
      <c r="BA47" s="12" t="s">
        <v>97</v>
      </c>
      <c r="BB47" s="13">
        <v>0</v>
      </c>
      <c r="BC47" s="13">
        <v>12861.12</v>
      </c>
      <c r="BD47" s="13">
        <v>1088.3499999999999</v>
      </c>
      <c r="BE47" s="13">
        <v>0</v>
      </c>
      <c r="BF47" s="13">
        <v>1626925</v>
      </c>
      <c r="BG47" s="13">
        <v>0</v>
      </c>
      <c r="BH47" s="13">
        <v>374896.27</v>
      </c>
      <c r="BI47" s="13">
        <v>2176713</v>
      </c>
      <c r="BJ47" s="13">
        <v>0</v>
      </c>
      <c r="BK47" s="13">
        <v>17</v>
      </c>
      <c r="BL47" s="13">
        <v>0</v>
      </c>
    </row>
    <row r="48" spans="1:64" x14ac:dyDescent="0.3">
      <c r="A48" s="11" t="s">
        <v>86</v>
      </c>
      <c r="B48" s="12" t="s">
        <v>96</v>
      </c>
      <c r="C48" s="13">
        <v>0</v>
      </c>
      <c r="D48" s="13">
        <v>98598.6</v>
      </c>
      <c r="E48" s="13">
        <v>0</v>
      </c>
      <c r="F48" s="13">
        <v>461853.85</v>
      </c>
      <c r="G48" s="13">
        <v>0</v>
      </c>
      <c r="H48" s="13">
        <v>0</v>
      </c>
      <c r="I48" s="13">
        <v>0</v>
      </c>
      <c r="J48" s="13">
        <v>0</v>
      </c>
      <c r="K48" s="13">
        <v>2.8</v>
      </c>
      <c r="L48" s="13">
        <v>0</v>
      </c>
      <c r="M48" s="13">
        <v>0</v>
      </c>
      <c r="N48" s="11" t="s">
        <v>86</v>
      </c>
      <c r="O48" s="12" t="s">
        <v>96</v>
      </c>
      <c r="P48" s="13">
        <v>1042.4000000000001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106.15</v>
      </c>
      <c r="X48" s="13">
        <v>231128.3</v>
      </c>
      <c r="Y48" s="13">
        <v>114.5</v>
      </c>
      <c r="Z48" s="13">
        <v>12057.5</v>
      </c>
      <c r="AA48" s="11" t="s">
        <v>86</v>
      </c>
      <c r="AB48" s="12" t="s">
        <v>96</v>
      </c>
      <c r="AC48" s="13">
        <v>5043.5</v>
      </c>
      <c r="AD48" s="13">
        <v>0</v>
      </c>
      <c r="AE48" s="13">
        <v>2476.65</v>
      </c>
      <c r="AF48" s="13">
        <v>22265.599999999999</v>
      </c>
      <c r="AG48" s="13">
        <v>183.6</v>
      </c>
      <c r="AH48" s="13">
        <v>0</v>
      </c>
      <c r="AI48" s="13">
        <v>600.79999999999995</v>
      </c>
      <c r="AJ48" s="13">
        <v>0</v>
      </c>
      <c r="AK48" s="13">
        <v>0</v>
      </c>
      <c r="AL48" s="13">
        <v>0</v>
      </c>
      <c r="AM48" s="11" t="s">
        <v>86</v>
      </c>
      <c r="AN48" s="12" t="s">
        <v>96</v>
      </c>
      <c r="AO48" s="13">
        <v>0</v>
      </c>
      <c r="AP48" s="13">
        <v>220812.88</v>
      </c>
      <c r="AQ48" s="13">
        <v>0</v>
      </c>
      <c r="AR48" s="13">
        <v>50709.3</v>
      </c>
      <c r="AS48" s="13">
        <v>0</v>
      </c>
      <c r="AT48" s="13">
        <v>0</v>
      </c>
      <c r="AU48" s="13">
        <v>0</v>
      </c>
      <c r="AV48" s="13">
        <v>81600.990000000005</v>
      </c>
      <c r="AW48" s="13">
        <v>32940.400000000009</v>
      </c>
      <c r="AX48" s="13">
        <v>0</v>
      </c>
      <c r="AY48" s="13">
        <v>1086.25</v>
      </c>
      <c r="AZ48" s="11" t="s">
        <v>86</v>
      </c>
      <c r="BA48" s="12" t="s">
        <v>96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  <c r="BJ48" s="13">
        <v>0</v>
      </c>
      <c r="BK48" s="13">
        <v>0</v>
      </c>
      <c r="BL48" s="13">
        <v>0</v>
      </c>
    </row>
    <row r="49" spans="1:64" x14ac:dyDescent="0.3">
      <c r="A49" s="11"/>
      <c r="B49" s="12" t="s">
        <v>97</v>
      </c>
      <c r="C49" s="13">
        <v>0</v>
      </c>
      <c r="D49" s="13">
        <v>107667.1</v>
      </c>
      <c r="E49" s="13">
        <v>0</v>
      </c>
      <c r="F49" s="13">
        <v>533594.41999999993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1"/>
      <c r="O49" s="12" t="s">
        <v>97</v>
      </c>
      <c r="P49" s="13">
        <v>1507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145.75000000000003</v>
      </c>
      <c r="X49" s="13">
        <v>225036.5</v>
      </c>
      <c r="Y49" s="13">
        <v>37.5</v>
      </c>
      <c r="Z49" s="13">
        <v>15110.3</v>
      </c>
      <c r="AA49" s="11"/>
      <c r="AB49" s="12" t="s">
        <v>97</v>
      </c>
      <c r="AC49" s="13">
        <v>4926.5</v>
      </c>
      <c r="AD49" s="13">
        <v>0</v>
      </c>
      <c r="AE49" s="13">
        <v>2311.9699999999998</v>
      </c>
      <c r="AF49" s="13">
        <v>14683.4</v>
      </c>
      <c r="AG49" s="13">
        <v>141.65</v>
      </c>
      <c r="AH49" s="13">
        <v>0</v>
      </c>
      <c r="AI49" s="13">
        <v>621.5</v>
      </c>
      <c r="AJ49" s="13">
        <v>0</v>
      </c>
      <c r="AK49" s="13">
        <v>0</v>
      </c>
      <c r="AL49" s="13">
        <v>0</v>
      </c>
      <c r="AM49" s="11"/>
      <c r="AN49" s="12" t="s">
        <v>97</v>
      </c>
      <c r="AO49" s="13">
        <v>0</v>
      </c>
      <c r="AP49" s="13">
        <v>219127.66999999998</v>
      </c>
      <c r="AQ49" s="13">
        <v>0</v>
      </c>
      <c r="AR49" s="13">
        <v>56038</v>
      </c>
      <c r="AS49" s="13">
        <v>0</v>
      </c>
      <c r="AT49" s="13">
        <v>0</v>
      </c>
      <c r="AU49" s="13">
        <v>0</v>
      </c>
      <c r="AV49" s="13">
        <v>81216.800000000003</v>
      </c>
      <c r="AW49" s="13">
        <v>34309</v>
      </c>
      <c r="AX49" s="13">
        <v>0</v>
      </c>
      <c r="AY49" s="13">
        <v>919.73699999999997</v>
      </c>
      <c r="AZ49" s="11"/>
      <c r="BA49" s="12" t="s">
        <v>97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</row>
    <row r="50" spans="1:64" x14ac:dyDescent="0.3">
      <c r="A50" s="11" t="s">
        <v>87</v>
      </c>
      <c r="B50" s="12" t="s">
        <v>96</v>
      </c>
      <c r="C50" s="13">
        <v>0</v>
      </c>
      <c r="D50" s="13">
        <v>14</v>
      </c>
      <c r="E50" s="13">
        <v>2176</v>
      </c>
      <c r="F50" s="13">
        <v>0</v>
      </c>
      <c r="G50" s="13">
        <v>0</v>
      </c>
      <c r="H50" s="13">
        <v>790</v>
      </c>
      <c r="I50" s="13">
        <v>0</v>
      </c>
      <c r="J50" s="13">
        <v>0</v>
      </c>
      <c r="K50" s="13">
        <v>8336</v>
      </c>
      <c r="L50" s="13">
        <v>0</v>
      </c>
      <c r="M50" s="13">
        <v>1477</v>
      </c>
      <c r="N50" s="11" t="s">
        <v>87</v>
      </c>
      <c r="O50" s="12" t="s">
        <v>96</v>
      </c>
      <c r="P50" s="13">
        <v>5064</v>
      </c>
      <c r="Q50" s="13">
        <v>4578</v>
      </c>
      <c r="R50" s="13">
        <v>50</v>
      </c>
      <c r="S50" s="13">
        <v>0</v>
      </c>
      <c r="T50" s="13">
        <v>50</v>
      </c>
      <c r="U50" s="13">
        <v>7952</v>
      </c>
      <c r="V50" s="13">
        <v>782</v>
      </c>
      <c r="W50" s="13">
        <v>212</v>
      </c>
      <c r="X50" s="13">
        <v>25</v>
      </c>
      <c r="Y50" s="13">
        <v>0</v>
      </c>
      <c r="Z50" s="13">
        <v>0</v>
      </c>
      <c r="AA50" s="11" t="s">
        <v>87</v>
      </c>
      <c r="AB50" s="12" t="s">
        <v>96</v>
      </c>
      <c r="AC50" s="13">
        <v>0</v>
      </c>
      <c r="AD50" s="13">
        <v>0</v>
      </c>
      <c r="AE50" s="13">
        <v>0</v>
      </c>
      <c r="AF50" s="13">
        <v>4588</v>
      </c>
      <c r="AG50" s="13">
        <v>0</v>
      </c>
      <c r="AH50" s="13">
        <v>0</v>
      </c>
      <c r="AI50" s="13">
        <v>6716</v>
      </c>
      <c r="AJ50" s="13">
        <v>1730</v>
      </c>
      <c r="AK50" s="13">
        <v>396</v>
      </c>
      <c r="AL50" s="13">
        <v>1370</v>
      </c>
      <c r="AM50" s="11" t="s">
        <v>87</v>
      </c>
      <c r="AN50" s="12" t="s">
        <v>96</v>
      </c>
      <c r="AO50" s="13">
        <v>138202</v>
      </c>
      <c r="AP50" s="13">
        <v>0</v>
      </c>
      <c r="AQ50" s="13">
        <v>6304</v>
      </c>
      <c r="AR50" s="13">
        <v>0</v>
      </c>
      <c r="AS50" s="13">
        <v>1522</v>
      </c>
      <c r="AT50" s="13">
        <v>0</v>
      </c>
      <c r="AU50" s="13">
        <v>0</v>
      </c>
      <c r="AV50" s="13">
        <v>0</v>
      </c>
      <c r="AW50" s="13">
        <v>0</v>
      </c>
      <c r="AX50" s="13">
        <v>55</v>
      </c>
      <c r="AY50" s="13">
        <v>0</v>
      </c>
      <c r="AZ50" s="11" t="s">
        <v>87</v>
      </c>
      <c r="BA50" s="12" t="s">
        <v>96</v>
      </c>
      <c r="BB50" s="13">
        <v>0</v>
      </c>
      <c r="BC50" s="13">
        <v>0</v>
      </c>
      <c r="BD50" s="13">
        <v>0</v>
      </c>
      <c r="BE50" s="13">
        <v>0</v>
      </c>
      <c r="BF50" s="13">
        <v>139577</v>
      </c>
      <c r="BG50" s="13">
        <v>64914</v>
      </c>
      <c r="BH50" s="13">
        <v>0</v>
      </c>
      <c r="BI50" s="13">
        <v>363</v>
      </c>
      <c r="BJ50" s="13">
        <v>0</v>
      </c>
      <c r="BK50" s="13">
        <v>5854</v>
      </c>
      <c r="BL50" s="13">
        <v>0</v>
      </c>
    </row>
    <row r="51" spans="1:64" x14ac:dyDescent="0.3">
      <c r="A51" s="11"/>
      <c r="B51" s="12" t="s">
        <v>97</v>
      </c>
      <c r="C51" s="13">
        <v>0</v>
      </c>
      <c r="D51" s="13">
        <v>0</v>
      </c>
      <c r="E51" s="13">
        <v>1797</v>
      </c>
      <c r="F51" s="13">
        <v>0</v>
      </c>
      <c r="G51" s="13">
        <v>0</v>
      </c>
      <c r="H51" s="13">
        <v>529</v>
      </c>
      <c r="I51" s="13">
        <v>0</v>
      </c>
      <c r="J51" s="13">
        <v>0</v>
      </c>
      <c r="K51" s="13">
        <v>8750</v>
      </c>
      <c r="L51" s="13">
        <v>0</v>
      </c>
      <c r="M51" s="13">
        <v>722</v>
      </c>
      <c r="N51" s="11"/>
      <c r="O51" s="12" t="s">
        <v>97</v>
      </c>
      <c r="P51" s="13">
        <v>4525</v>
      </c>
      <c r="Q51" s="13">
        <v>5887</v>
      </c>
      <c r="R51" s="13">
        <v>80</v>
      </c>
      <c r="S51" s="13">
        <v>0</v>
      </c>
      <c r="T51" s="13">
        <v>43</v>
      </c>
      <c r="U51" s="13">
        <v>7762</v>
      </c>
      <c r="V51" s="13">
        <v>1477</v>
      </c>
      <c r="W51" s="13">
        <v>270</v>
      </c>
      <c r="X51" s="13">
        <v>26</v>
      </c>
      <c r="Y51" s="13">
        <v>0</v>
      </c>
      <c r="Z51" s="13">
        <v>0</v>
      </c>
      <c r="AA51" s="11"/>
      <c r="AB51" s="12" t="s">
        <v>97</v>
      </c>
      <c r="AC51" s="13">
        <v>0</v>
      </c>
      <c r="AD51" s="13">
        <v>0</v>
      </c>
      <c r="AE51" s="13">
        <v>0</v>
      </c>
      <c r="AF51" s="13">
        <v>7440</v>
      </c>
      <c r="AG51" s="13">
        <v>0</v>
      </c>
      <c r="AH51" s="13">
        <v>0</v>
      </c>
      <c r="AI51" s="13">
        <v>6817</v>
      </c>
      <c r="AJ51" s="13">
        <v>2051</v>
      </c>
      <c r="AK51" s="13">
        <v>471</v>
      </c>
      <c r="AL51" s="13">
        <v>1397</v>
      </c>
      <c r="AM51" s="11"/>
      <c r="AN51" s="12" t="s">
        <v>97</v>
      </c>
      <c r="AO51" s="13">
        <v>122745</v>
      </c>
      <c r="AP51" s="13">
        <v>0</v>
      </c>
      <c r="AQ51" s="13">
        <v>5894</v>
      </c>
      <c r="AR51" s="13">
        <v>0</v>
      </c>
      <c r="AS51" s="13">
        <v>2475</v>
      </c>
      <c r="AT51" s="13">
        <v>0</v>
      </c>
      <c r="AU51" s="13">
        <v>0</v>
      </c>
      <c r="AV51" s="13">
        <v>0</v>
      </c>
      <c r="AW51" s="13">
        <v>0</v>
      </c>
      <c r="AX51" s="13">
        <v>74</v>
      </c>
      <c r="AY51" s="13">
        <v>0</v>
      </c>
      <c r="AZ51" s="11"/>
      <c r="BA51" s="12" t="s">
        <v>97</v>
      </c>
      <c r="BB51" s="13">
        <v>0</v>
      </c>
      <c r="BC51" s="13">
        <v>0</v>
      </c>
      <c r="BD51" s="13">
        <v>0</v>
      </c>
      <c r="BE51" s="13">
        <v>0</v>
      </c>
      <c r="BF51" s="13">
        <v>159983</v>
      </c>
      <c r="BG51" s="13">
        <v>74631</v>
      </c>
      <c r="BH51" s="13">
        <v>0</v>
      </c>
      <c r="BI51" s="13">
        <v>0</v>
      </c>
      <c r="BJ51" s="13">
        <v>0</v>
      </c>
      <c r="BK51" s="13">
        <v>4706</v>
      </c>
      <c r="BL51" s="13">
        <v>0</v>
      </c>
    </row>
    <row r="52" spans="1:64" x14ac:dyDescent="0.3">
      <c r="A52" s="11" t="s">
        <v>88</v>
      </c>
      <c r="B52" s="12" t="s">
        <v>96</v>
      </c>
      <c r="C52" s="13">
        <v>0</v>
      </c>
      <c r="D52" s="13">
        <v>3525.5600000000004</v>
      </c>
      <c r="E52" s="13">
        <v>0</v>
      </c>
      <c r="F52" s="13">
        <v>69161.64</v>
      </c>
      <c r="G52" s="13">
        <v>0</v>
      </c>
      <c r="H52" s="13">
        <v>0</v>
      </c>
      <c r="I52" s="13">
        <v>0</v>
      </c>
      <c r="J52" s="13">
        <v>0</v>
      </c>
      <c r="K52" s="13">
        <v>4.83</v>
      </c>
      <c r="L52" s="13">
        <v>0</v>
      </c>
      <c r="M52" s="13">
        <v>27.57</v>
      </c>
      <c r="N52" s="11" t="s">
        <v>88</v>
      </c>
      <c r="O52" s="12" t="s">
        <v>96</v>
      </c>
      <c r="P52" s="13">
        <v>10.5</v>
      </c>
      <c r="Q52" s="13">
        <v>119.2</v>
      </c>
      <c r="R52" s="13">
        <v>0</v>
      </c>
      <c r="S52" s="13">
        <v>0</v>
      </c>
      <c r="T52" s="13">
        <v>0</v>
      </c>
      <c r="U52" s="13">
        <v>0</v>
      </c>
      <c r="V52" s="13">
        <v>1305.048</v>
      </c>
      <c r="W52" s="13">
        <v>0</v>
      </c>
      <c r="X52" s="13">
        <v>79864.600000000006</v>
      </c>
      <c r="Y52" s="13">
        <v>282.851</v>
      </c>
      <c r="Z52" s="13">
        <v>556.87400000000002</v>
      </c>
      <c r="AA52" s="11" t="s">
        <v>88</v>
      </c>
      <c r="AB52" s="12" t="s">
        <v>96</v>
      </c>
      <c r="AC52" s="13">
        <v>0</v>
      </c>
      <c r="AD52" s="13">
        <v>0</v>
      </c>
      <c r="AE52" s="13">
        <v>25443.252999999997</v>
      </c>
      <c r="AF52" s="13">
        <v>379.26400000000001</v>
      </c>
      <c r="AG52" s="13">
        <v>9.8000000000000007</v>
      </c>
      <c r="AH52" s="13">
        <v>23.6</v>
      </c>
      <c r="AI52" s="13">
        <v>24</v>
      </c>
      <c r="AJ52" s="13">
        <v>0</v>
      </c>
      <c r="AK52" s="13">
        <v>0</v>
      </c>
      <c r="AL52" s="13">
        <v>0</v>
      </c>
      <c r="AM52" s="11" t="s">
        <v>88</v>
      </c>
      <c r="AN52" s="12" t="s">
        <v>96</v>
      </c>
      <c r="AO52" s="13">
        <v>0</v>
      </c>
      <c r="AP52" s="13">
        <v>0</v>
      </c>
      <c r="AQ52" s="13">
        <v>0</v>
      </c>
      <c r="AR52" s="13">
        <v>905.92000000000007</v>
      </c>
      <c r="AS52" s="13">
        <v>2.915</v>
      </c>
      <c r="AT52" s="13">
        <v>0</v>
      </c>
      <c r="AU52" s="13">
        <v>0</v>
      </c>
      <c r="AV52" s="13">
        <v>0</v>
      </c>
      <c r="AW52" s="13">
        <v>411.76299999999998</v>
      </c>
      <c r="AX52" s="13">
        <v>0</v>
      </c>
      <c r="AY52" s="13">
        <v>0</v>
      </c>
      <c r="AZ52" s="11" t="s">
        <v>88</v>
      </c>
      <c r="BA52" s="12" t="s">
        <v>96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</row>
    <row r="53" spans="1:64" x14ac:dyDescent="0.3">
      <c r="A53" s="11"/>
      <c r="B53" s="12" t="s">
        <v>97</v>
      </c>
      <c r="C53" s="13">
        <v>0</v>
      </c>
      <c r="D53" s="13">
        <v>622.91200000000003</v>
      </c>
      <c r="E53" s="13">
        <v>0</v>
      </c>
      <c r="F53" s="13">
        <v>54496.63700000001</v>
      </c>
      <c r="G53" s="13">
        <v>0</v>
      </c>
      <c r="H53" s="13">
        <v>0</v>
      </c>
      <c r="I53" s="13">
        <v>0</v>
      </c>
      <c r="J53" s="13">
        <v>0</v>
      </c>
      <c r="K53" s="13">
        <v>13.794</v>
      </c>
      <c r="L53" s="13">
        <v>0</v>
      </c>
      <c r="M53" s="13">
        <v>39.359999999999992</v>
      </c>
      <c r="N53" s="11"/>
      <c r="O53" s="12" t="s">
        <v>97</v>
      </c>
      <c r="P53" s="13">
        <v>3.4</v>
      </c>
      <c r="Q53" s="13">
        <v>34.71</v>
      </c>
      <c r="R53" s="13">
        <v>0</v>
      </c>
      <c r="S53" s="13">
        <v>0</v>
      </c>
      <c r="T53" s="13">
        <v>0</v>
      </c>
      <c r="U53" s="13">
        <v>0</v>
      </c>
      <c r="V53" s="13">
        <v>1481.0780000000002</v>
      </c>
      <c r="W53" s="13">
        <v>0</v>
      </c>
      <c r="X53" s="13">
        <v>83178.422999999995</v>
      </c>
      <c r="Y53" s="13">
        <v>406.53199999999998</v>
      </c>
      <c r="Z53" s="13">
        <v>1031.395</v>
      </c>
      <c r="AA53" s="11"/>
      <c r="AB53" s="12" t="s">
        <v>97</v>
      </c>
      <c r="AC53" s="13">
        <v>0</v>
      </c>
      <c r="AD53" s="13">
        <v>0</v>
      </c>
      <c r="AE53" s="13">
        <v>34732.791000000005</v>
      </c>
      <c r="AF53" s="13">
        <v>315.95</v>
      </c>
      <c r="AG53" s="13">
        <v>10.5</v>
      </c>
      <c r="AH53" s="13">
        <v>22</v>
      </c>
      <c r="AI53" s="13">
        <v>12</v>
      </c>
      <c r="AJ53" s="13">
        <v>0</v>
      </c>
      <c r="AK53" s="13">
        <v>0</v>
      </c>
      <c r="AL53" s="13">
        <v>0</v>
      </c>
      <c r="AM53" s="11"/>
      <c r="AN53" s="12" t="s">
        <v>97</v>
      </c>
      <c r="AO53" s="13">
        <v>0</v>
      </c>
      <c r="AP53" s="13">
        <v>0</v>
      </c>
      <c r="AQ53" s="13">
        <v>0</v>
      </c>
      <c r="AR53" s="13">
        <v>1632.7200000000003</v>
      </c>
      <c r="AS53" s="13">
        <v>10.154999999999999</v>
      </c>
      <c r="AT53" s="13">
        <v>0</v>
      </c>
      <c r="AU53" s="13">
        <v>0</v>
      </c>
      <c r="AV53" s="13">
        <v>0</v>
      </c>
      <c r="AW53" s="13">
        <v>454.05100000000004</v>
      </c>
      <c r="AX53" s="13">
        <v>0</v>
      </c>
      <c r="AY53" s="13">
        <v>0</v>
      </c>
      <c r="AZ53" s="11"/>
      <c r="BA53" s="12" t="s">
        <v>97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</row>
    <row r="54" spans="1:64" x14ac:dyDescent="0.3">
      <c r="A54" s="11" t="s">
        <v>89</v>
      </c>
      <c r="B54" s="12" t="s">
        <v>96</v>
      </c>
      <c r="C54" s="13">
        <v>0</v>
      </c>
      <c r="D54" s="13">
        <v>12257.149000000001</v>
      </c>
      <c r="E54" s="13">
        <v>0</v>
      </c>
      <c r="F54" s="13">
        <v>43502.114000000001</v>
      </c>
      <c r="G54" s="13">
        <v>0</v>
      </c>
      <c r="H54" s="13">
        <v>0</v>
      </c>
      <c r="I54" s="13">
        <v>0</v>
      </c>
      <c r="J54" s="13">
        <v>0</v>
      </c>
      <c r="K54" s="13">
        <v>20.05</v>
      </c>
      <c r="L54" s="13">
        <v>0</v>
      </c>
      <c r="M54" s="13">
        <v>0</v>
      </c>
      <c r="N54" s="11" t="s">
        <v>89</v>
      </c>
      <c r="O54" s="12" t="s">
        <v>96</v>
      </c>
      <c r="P54" s="13">
        <v>10.279</v>
      </c>
      <c r="Q54" s="13">
        <v>34.620000000000005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1370.633</v>
      </c>
      <c r="X54" s="13">
        <v>168202.45699999999</v>
      </c>
      <c r="Y54" s="13">
        <v>150.54900000000004</v>
      </c>
      <c r="Z54" s="13">
        <v>22161.785</v>
      </c>
      <c r="AA54" s="11" t="s">
        <v>89</v>
      </c>
      <c r="AB54" s="12" t="s">
        <v>96</v>
      </c>
      <c r="AC54" s="13">
        <v>4407.01</v>
      </c>
      <c r="AD54" s="13">
        <v>271.87600000000003</v>
      </c>
      <c r="AE54" s="13">
        <v>7585.8089999999993</v>
      </c>
      <c r="AF54" s="13">
        <v>8221.3149999999987</v>
      </c>
      <c r="AG54" s="13">
        <v>4267.6899999999996</v>
      </c>
      <c r="AH54" s="13">
        <v>2158.0969999999998</v>
      </c>
      <c r="AI54" s="13">
        <v>0</v>
      </c>
      <c r="AJ54" s="13">
        <v>0</v>
      </c>
      <c r="AK54" s="13">
        <v>0</v>
      </c>
      <c r="AL54" s="13">
        <v>0</v>
      </c>
      <c r="AM54" s="11" t="s">
        <v>89</v>
      </c>
      <c r="AN54" s="12" t="s">
        <v>96</v>
      </c>
      <c r="AO54" s="13">
        <v>0</v>
      </c>
      <c r="AP54" s="13">
        <v>187268.94899999999</v>
      </c>
      <c r="AQ54" s="13">
        <v>0</v>
      </c>
      <c r="AR54" s="13">
        <v>60805.733</v>
      </c>
      <c r="AS54" s="13">
        <v>289.10999999999996</v>
      </c>
      <c r="AT54" s="13">
        <v>0</v>
      </c>
      <c r="AU54" s="13">
        <v>0</v>
      </c>
      <c r="AV54" s="13">
        <v>11279.126</v>
      </c>
      <c r="AW54" s="13">
        <v>9965.0869999999995</v>
      </c>
      <c r="AX54" s="13">
        <v>0</v>
      </c>
      <c r="AY54" s="13">
        <v>41.71</v>
      </c>
      <c r="AZ54" s="11" t="s">
        <v>89</v>
      </c>
      <c r="BA54" s="12" t="s">
        <v>96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0</v>
      </c>
      <c r="BK54" s="13">
        <v>0</v>
      </c>
      <c r="BL54" s="13">
        <v>0</v>
      </c>
    </row>
    <row r="55" spans="1:64" x14ac:dyDescent="0.3">
      <c r="A55" s="15"/>
      <c r="B55" s="16" t="s">
        <v>97</v>
      </c>
      <c r="C55" s="17">
        <v>0</v>
      </c>
      <c r="D55" s="17">
        <v>11812.786</v>
      </c>
      <c r="E55" s="17">
        <v>0</v>
      </c>
      <c r="F55" s="17">
        <v>38588.741000000002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5"/>
      <c r="O55" s="16" t="s">
        <v>97</v>
      </c>
      <c r="P55" s="17">
        <v>61.31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1394.684</v>
      </c>
      <c r="X55" s="17">
        <v>173902.92</v>
      </c>
      <c r="Y55" s="17">
        <v>278.25799999999998</v>
      </c>
      <c r="Z55" s="17">
        <v>24859.516</v>
      </c>
      <c r="AA55" s="15"/>
      <c r="AB55" s="16" t="s">
        <v>97</v>
      </c>
      <c r="AC55" s="17">
        <v>4654.518</v>
      </c>
      <c r="AD55" s="17">
        <v>243.88900000000001</v>
      </c>
      <c r="AE55" s="17">
        <v>8785.8130000000001</v>
      </c>
      <c r="AF55" s="17">
        <v>8379.152</v>
      </c>
      <c r="AG55" s="17">
        <v>4442.1190000000006</v>
      </c>
      <c r="AH55" s="17">
        <v>2392.3580000000002</v>
      </c>
      <c r="AI55" s="17">
        <v>0</v>
      </c>
      <c r="AJ55" s="17">
        <v>0</v>
      </c>
      <c r="AK55" s="17">
        <v>0</v>
      </c>
      <c r="AL55" s="17">
        <v>0</v>
      </c>
      <c r="AM55" s="15"/>
      <c r="AN55" s="16" t="s">
        <v>97</v>
      </c>
      <c r="AO55" s="17">
        <v>0</v>
      </c>
      <c r="AP55" s="17">
        <v>240944.28999999998</v>
      </c>
      <c r="AQ55" s="17">
        <v>0</v>
      </c>
      <c r="AR55" s="17">
        <v>67011.736000000004</v>
      </c>
      <c r="AS55" s="17">
        <v>242.50000000000003</v>
      </c>
      <c r="AT55" s="17">
        <v>0</v>
      </c>
      <c r="AU55" s="17">
        <v>0</v>
      </c>
      <c r="AV55" s="17">
        <v>7621.2</v>
      </c>
      <c r="AW55" s="17">
        <v>14031.19</v>
      </c>
      <c r="AX55" s="17">
        <v>0</v>
      </c>
      <c r="AY55" s="17">
        <v>46.679999999999993</v>
      </c>
      <c r="AZ55" s="15"/>
      <c r="BA55" s="16" t="s">
        <v>97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0</v>
      </c>
      <c r="BK55" s="17">
        <v>0</v>
      </c>
      <c r="BL55" s="17">
        <v>0</v>
      </c>
    </row>
    <row r="56" spans="1:64" x14ac:dyDescent="0.3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9" t="s">
        <v>90</v>
      </c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9" t="s">
        <v>91</v>
      </c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9" t="s">
        <v>91</v>
      </c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9" t="s">
        <v>91</v>
      </c>
      <c r="AZ56" s="20" t="s">
        <v>92</v>
      </c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</row>
    <row r="57" spans="1:64" x14ac:dyDescent="0.3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20" t="s">
        <v>93</v>
      </c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</row>
    <row r="58" spans="1:64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1" t="s">
        <v>94</v>
      </c>
      <c r="BA58" s="21"/>
      <c r="BB58" s="20"/>
      <c r="BC58" s="20"/>
      <c r="BD58" s="20"/>
      <c r="BE58" s="20"/>
      <c r="BF58" s="20"/>
      <c r="BG58" s="20"/>
      <c r="BH58" s="20"/>
      <c r="BI58" s="21"/>
      <c r="BJ58" s="21"/>
      <c r="BK58" s="21"/>
      <c r="BL58" s="21"/>
    </row>
  </sheetData>
  <mergeCells count="5">
    <mergeCell ref="A2:A3"/>
    <mergeCell ref="N2:N3"/>
    <mergeCell ref="AA2:AA3"/>
    <mergeCell ref="AM2:AM3"/>
    <mergeCell ref="AZ2:AZ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D5362-E1A4-41E4-B75D-0689B96277F2}">
  <dimension ref="A1:BL58"/>
  <sheetViews>
    <sheetView topLeftCell="AA1" workbookViewId="0">
      <selection activeCell="AJ51" sqref="AJ51"/>
    </sheetView>
  </sheetViews>
  <sheetFormatPr baseColWidth="10" defaultRowHeight="14.4" x14ac:dyDescent="0.3"/>
  <sheetData>
    <row r="1" spans="1:64" x14ac:dyDescent="0.3">
      <c r="A1" s="28" t="s">
        <v>3</v>
      </c>
      <c r="B1" s="28" t="s">
        <v>4</v>
      </c>
      <c r="C1" s="28" t="s">
        <v>5</v>
      </c>
      <c r="D1" s="28" t="s">
        <v>6</v>
      </c>
      <c r="E1" s="28" t="s">
        <v>7</v>
      </c>
      <c r="F1" s="28" t="s">
        <v>8</v>
      </c>
      <c r="G1" s="28" t="s">
        <v>9</v>
      </c>
      <c r="H1" s="28" t="s">
        <v>10</v>
      </c>
      <c r="I1" s="28" t="s">
        <v>11</v>
      </c>
      <c r="J1" s="28" t="s">
        <v>12</v>
      </c>
      <c r="K1" s="28" t="s">
        <v>13</v>
      </c>
      <c r="L1" s="28" t="s">
        <v>14</v>
      </c>
      <c r="M1" s="28" t="s">
        <v>15</v>
      </c>
      <c r="N1" s="28" t="s">
        <v>3</v>
      </c>
      <c r="O1" s="28" t="s">
        <v>4</v>
      </c>
      <c r="P1" s="28" t="s">
        <v>16</v>
      </c>
      <c r="Q1" s="28" t="s">
        <v>17</v>
      </c>
      <c r="R1" s="28" t="s">
        <v>18</v>
      </c>
      <c r="S1" s="28" t="s">
        <v>19</v>
      </c>
      <c r="T1" s="28" t="s">
        <v>20</v>
      </c>
      <c r="U1" s="28" t="s">
        <v>21</v>
      </c>
      <c r="V1" s="28" t="s">
        <v>22</v>
      </c>
      <c r="W1" s="28" t="s">
        <v>23</v>
      </c>
      <c r="X1" s="28" t="s">
        <v>24</v>
      </c>
      <c r="Y1" s="28" t="s">
        <v>25</v>
      </c>
      <c r="Z1" s="28" t="s">
        <v>26</v>
      </c>
      <c r="AA1" s="28" t="s">
        <v>3</v>
      </c>
      <c r="AB1" s="28" t="s">
        <v>4</v>
      </c>
      <c r="AC1" s="28" t="s">
        <v>27</v>
      </c>
      <c r="AD1" s="28" t="s">
        <v>28</v>
      </c>
      <c r="AE1" s="28" t="s">
        <v>29</v>
      </c>
      <c r="AF1" s="28" t="s">
        <v>30</v>
      </c>
      <c r="AG1" s="28" t="s">
        <v>31</v>
      </c>
      <c r="AH1" s="28" t="s">
        <v>32</v>
      </c>
      <c r="AI1" s="28" t="s">
        <v>33</v>
      </c>
      <c r="AJ1" s="28" t="s">
        <v>34</v>
      </c>
      <c r="AK1" s="28" t="s">
        <v>35</v>
      </c>
      <c r="AL1" s="28" t="s">
        <v>36</v>
      </c>
      <c r="AM1" s="28" t="s">
        <v>3</v>
      </c>
      <c r="AN1" s="28" t="s">
        <v>4</v>
      </c>
      <c r="AO1" s="28" t="s">
        <v>37</v>
      </c>
      <c r="AP1" s="28" t="s">
        <v>38</v>
      </c>
      <c r="AQ1" s="28" t="s">
        <v>39</v>
      </c>
      <c r="AR1" s="28" t="s">
        <v>40</v>
      </c>
      <c r="AS1" s="28" t="s">
        <v>41</v>
      </c>
      <c r="AT1" s="28" t="s">
        <v>42</v>
      </c>
      <c r="AU1" s="28" t="s">
        <v>43</v>
      </c>
      <c r="AV1" s="28" t="s">
        <v>44</v>
      </c>
      <c r="AW1" s="28" t="s">
        <v>45</v>
      </c>
      <c r="AX1" s="28" t="s">
        <v>46</v>
      </c>
      <c r="AY1" s="28" t="s">
        <v>47</v>
      </c>
      <c r="AZ1" s="28" t="s">
        <v>3</v>
      </c>
      <c r="BA1" s="28" t="s">
        <v>4</v>
      </c>
      <c r="BB1" s="28" t="s">
        <v>48</v>
      </c>
      <c r="BC1" s="28" t="s">
        <v>49</v>
      </c>
      <c r="BD1" s="28" t="s">
        <v>50</v>
      </c>
      <c r="BE1" s="28" t="s">
        <v>51</v>
      </c>
      <c r="BF1" s="28" t="s">
        <v>52</v>
      </c>
      <c r="BG1" s="28" t="s">
        <v>109</v>
      </c>
      <c r="BH1" s="28" t="s">
        <v>54</v>
      </c>
      <c r="BI1" s="28" t="s">
        <v>55</v>
      </c>
      <c r="BJ1" s="28" t="s">
        <v>56</v>
      </c>
      <c r="BK1" s="28" t="s">
        <v>57</v>
      </c>
      <c r="BL1" s="28" t="s">
        <v>58</v>
      </c>
    </row>
    <row r="2" spans="1:64" x14ac:dyDescent="0.3">
      <c r="A2" s="208" t="s">
        <v>59</v>
      </c>
      <c r="B2" s="29" t="s">
        <v>96</v>
      </c>
      <c r="C2" s="30">
        <v>158678.696</v>
      </c>
      <c r="D2" s="30">
        <v>892598.29399999988</v>
      </c>
      <c r="E2" s="30">
        <v>296977.19300000009</v>
      </c>
      <c r="F2" s="30">
        <v>2467454.429</v>
      </c>
      <c r="G2" s="30">
        <v>197205.43599999999</v>
      </c>
      <c r="H2" s="30">
        <v>84462.89</v>
      </c>
      <c r="I2" s="30">
        <v>225383.89</v>
      </c>
      <c r="J2" s="30">
        <v>57692.159999999996</v>
      </c>
      <c r="K2" s="30">
        <v>35024.493000000002</v>
      </c>
      <c r="L2" s="30">
        <v>6309</v>
      </c>
      <c r="M2" s="30">
        <v>21078.350000000002</v>
      </c>
      <c r="N2" s="208" t="s">
        <v>59</v>
      </c>
      <c r="O2" s="29" t="s">
        <v>96</v>
      </c>
      <c r="P2" s="30">
        <v>120021.442</v>
      </c>
      <c r="Q2" s="30">
        <v>149410.97700000001</v>
      </c>
      <c r="R2" s="30">
        <v>100410.323</v>
      </c>
      <c r="S2" s="30">
        <v>128693.05499999998</v>
      </c>
      <c r="T2" s="30">
        <v>24424.719999999998</v>
      </c>
      <c r="U2" s="30">
        <v>386728.19900000008</v>
      </c>
      <c r="V2" s="30">
        <v>306538.51999999996</v>
      </c>
      <c r="W2" s="30">
        <v>466772.63499999995</v>
      </c>
      <c r="X2" s="30">
        <v>1525171.267</v>
      </c>
      <c r="Y2" s="30">
        <v>289371.66599999997</v>
      </c>
      <c r="Z2" s="30">
        <v>114020.07399999999</v>
      </c>
      <c r="AA2" s="208" t="s">
        <v>59</v>
      </c>
      <c r="AB2" s="29" t="s">
        <v>96</v>
      </c>
      <c r="AC2" s="30">
        <v>359282.91599999997</v>
      </c>
      <c r="AD2" s="30">
        <v>35143.640000000007</v>
      </c>
      <c r="AE2" s="30">
        <v>211595.43799999999</v>
      </c>
      <c r="AF2" s="30">
        <v>373713.30999999994</v>
      </c>
      <c r="AG2" s="30">
        <v>395114.44699999993</v>
      </c>
      <c r="AH2" s="30">
        <v>81302.157000000007</v>
      </c>
      <c r="AI2" s="30">
        <v>368218.12900000002</v>
      </c>
      <c r="AJ2" s="30">
        <v>109483.77200000001</v>
      </c>
      <c r="AK2" s="30">
        <v>32963.144</v>
      </c>
      <c r="AL2" s="30">
        <v>77699.413</v>
      </c>
      <c r="AM2" s="208" t="s">
        <v>59</v>
      </c>
      <c r="AN2" s="29" t="s">
        <v>96</v>
      </c>
      <c r="AO2" s="30">
        <v>190882.84</v>
      </c>
      <c r="AP2" s="30">
        <v>569000.5290000001</v>
      </c>
      <c r="AQ2" s="30">
        <v>4401484.2110000001</v>
      </c>
      <c r="AR2" s="30">
        <v>820877.1370000001</v>
      </c>
      <c r="AS2" s="30">
        <v>192359.09000000003</v>
      </c>
      <c r="AT2" s="30">
        <v>93405.338000000018</v>
      </c>
      <c r="AU2" s="30">
        <v>184800.802</v>
      </c>
      <c r="AV2" s="30">
        <v>347943.30199999997</v>
      </c>
      <c r="AW2" s="30">
        <v>104639.84200000002</v>
      </c>
      <c r="AX2" s="30">
        <v>17149.87</v>
      </c>
      <c r="AY2" s="30">
        <v>68477.415999999997</v>
      </c>
      <c r="AZ2" s="208" t="s">
        <v>59</v>
      </c>
      <c r="BA2" s="29" t="s">
        <v>96</v>
      </c>
      <c r="BB2" s="30">
        <v>732.98</v>
      </c>
      <c r="BC2" s="30">
        <v>82394.902000000002</v>
      </c>
      <c r="BD2" s="30">
        <v>39779.303000000007</v>
      </c>
      <c r="BE2" s="30">
        <v>6902221.1500000004</v>
      </c>
      <c r="BF2" s="30">
        <v>5016467.6660000011</v>
      </c>
      <c r="BG2" s="30">
        <v>1219098.77</v>
      </c>
      <c r="BH2" s="30">
        <v>402451.364</v>
      </c>
      <c r="BI2" s="30">
        <v>2492397.5430000001</v>
      </c>
      <c r="BJ2" s="30">
        <v>46425.125000000007</v>
      </c>
      <c r="BK2" s="30">
        <v>9333.4619999999995</v>
      </c>
      <c r="BL2" s="30">
        <v>34501.729999999996</v>
      </c>
    </row>
    <row r="3" spans="1:64" x14ac:dyDescent="0.3">
      <c r="A3" s="209"/>
      <c r="B3" s="31" t="s">
        <v>97</v>
      </c>
      <c r="C3" s="32">
        <v>158456.948</v>
      </c>
      <c r="D3" s="32">
        <v>776653.53299999994</v>
      </c>
      <c r="E3" s="32">
        <v>291305.92599999998</v>
      </c>
      <c r="F3" s="32">
        <v>2711447.8570000003</v>
      </c>
      <c r="G3" s="32">
        <v>193374.6</v>
      </c>
      <c r="H3" s="32">
        <v>93412.996000000014</v>
      </c>
      <c r="I3" s="32">
        <v>240671.70899999997</v>
      </c>
      <c r="J3" s="32">
        <v>22210.86</v>
      </c>
      <c r="K3" s="32">
        <v>31883.142000000003</v>
      </c>
      <c r="L3" s="32">
        <v>1260</v>
      </c>
      <c r="M3" s="32">
        <v>15855.99</v>
      </c>
      <c r="N3" s="210"/>
      <c r="O3" s="31" t="s">
        <v>97</v>
      </c>
      <c r="P3" s="32">
        <v>119952.16</v>
      </c>
      <c r="Q3" s="32">
        <v>119030.617</v>
      </c>
      <c r="R3" s="32">
        <v>104265.53599999998</v>
      </c>
      <c r="S3" s="32">
        <v>126182.046</v>
      </c>
      <c r="T3" s="32">
        <v>25117.138999999999</v>
      </c>
      <c r="U3" s="32">
        <v>381848.49300000002</v>
      </c>
      <c r="V3" s="32">
        <v>308200.96200000006</v>
      </c>
      <c r="W3" s="32">
        <v>497916.2300000001</v>
      </c>
      <c r="X3" s="32">
        <v>1508175.2019999998</v>
      </c>
      <c r="Y3" s="32">
        <v>240471.22700000001</v>
      </c>
      <c r="Z3" s="32">
        <v>113867.497</v>
      </c>
      <c r="AA3" s="210"/>
      <c r="AB3" s="31" t="s">
        <v>97</v>
      </c>
      <c r="AC3" s="32">
        <v>363597.40799999988</v>
      </c>
      <c r="AD3" s="32">
        <v>38305.853000000003</v>
      </c>
      <c r="AE3" s="32">
        <v>201375.08799999999</v>
      </c>
      <c r="AF3" s="32">
        <v>374208.62199999997</v>
      </c>
      <c r="AG3" s="32">
        <v>412655.51000000007</v>
      </c>
      <c r="AH3" s="32">
        <v>72626.517999999996</v>
      </c>
      <c r="AI3" s="32">
        <v>371786.47300000006</v>
      </c>
      <c r="AJ3" s="32">
        <v>95650.343999999997</v>
      </c>
      <c r="AK3" s="32">
        <v>29987.550999999996</v>
      </c>
      <c r="AL3" s="32">
        <v>65038.123999999996</v>
      </c>
      <c r="AM3" s="210"/>
      <c r="AN3" s="31" t="s">
        <v>97</v>
      </c>
      <c r="AO3" s="32">
        <v>164767.15</v>
      </c>
      <c r="AP3" s="32">
        <v>617623.78</v>
      </c>
      <c r="AQ3" s="32">
        <v>4415933.0629999992</v>
      </c>
      <c r="AR3" s="32">
        <v>848990.73699999996</v>
      </c>
      <c r="AS3" s="32">
        <v>162273.31100000002</v>
      </c>
      <c r="AT3" s="32">
        <v>93178.559999999998</v>
      </c>
      <c r="AU3" s="32">
        <v>170233.60000000001</v>
      </c>
      <c r="AV3" s="32">
        <v>334097.85012449994</v>
      </c>
      <c r="AW3" s="32">
        <v>114663.75700000001</v>
      </c>
      <c r="AX3" s="32">
        <v>22820.949999999997</v>
      </c>
      <c r="AY3" s="32">
        <v>65201.743000000002</v>
      </c>
      <c r="AZ3" s="210"/>
      <c r="BA3" s="31" t="s">
        <v>97</v>
      </c>
      <c r="BB3" s="32">
        <v>588.04</v>
      </c>
      <c r="BC3" s="32">
        <v>82993.862999999998</v>
      </c>
      <c r="BD3" s="32">
        <v>38238.898000000001</v>
      </c>
      <c r="BE3" s="32">
        <v>6223440.5299999993</v>
      </c>
      <c r="BF3" s="32">
        <v>5429919.9109999994</v>
      </c>
      <c r="BG3" s="32">
        <v>1213842.8359999997</v>
      </c>
      <c r="BH3" s="32">
        <v>414062.94900000002</v>
      </c>
      <c r="BI3" s="32">
        <v>2737235.7990000001</v>
      </c>
      <c r="BJ3" s="32">
        <v>16312.168999999998</v>
      </c>
      <c r="BK3" s="32">
        <v>7366.7190000000001</v>
      </c>
      <c r="BL3" s="32">
        <v>39245.230000000003</v>
      </c>
    </row>
    <row r="4" spans="1:64" x14ac:dyDescent="0.3">
      <c r="A4" s="33" t="s">
        <v>62</v>
      </c>
      <c r="B4" s="34" t="s">
        <v>96</v>
      </c>
      <c r="C4" s="35">
        <v>25.59</v>
      </c>
      <c r="D4" s="35">
        <v>24502.563999999998</v>
      </c>
      <c r="E4" s="35">
        <v>5834.0599999999995</v>
      </c>
      <c r="F4" s="35">
        <v>326451.74300000002</v>
      </c>
      <c r="G4" s="35">
        <v>7</v>
      </c>
      <c r="H4" s="35">
        <v>0</v>
      </c>
      <c r="I4" s="35">
        <v>0</v>
      </c>
      <c r="J4" s="35">
        <v>0</v>
      </c>
      <c r="K4" s="35">
        <v>207.03</v>
      </c>
      <c r="L4" s="35">
        <v>0</v>
      </c>
      <c r="M4" s="35">
        <v>0</v>
      </c>
      <c r="N4" s="33" t="s">
        <v>62</v>
      </c>
      <c r="O4" s="34" t="s">
        <v>96</v>
      </c>
      <c r="P4" s="35">
        <v>526.13</v>
      </c>
      <c r="Q4" s="35">
        <v>503.78999999999996</v>
      </c>
      <c r="R4" s="35">
        <v>1050.56</v>
      </c>
      <c r="S4" s="35">
        <v>2485.7490000000003</v>
      </c>
      <c r="T4" s="35">
        <v>5.8</v>
      </c>
      <c r="U4" s="35">
        <v>14</v>
      </c>
      <c r="V4" s="35">
        <v>5552.55</v>
      </c>
      <c r="W4" s="35">
        <v>1295.4299999999998</v>
      </c>
      <c r="X4" s="35">
        <v>86259.474000000002</v>
      </c>
      <c r="Y4" s="35">
        <v>1494.5</v>
      </c>
      <c r="Z4" s="35">
        <v>10619.559999999998</v>
      </c>
      <c r="AA4" s="33" t="s">
        <v>62</v>
      </c>
      <c r="AB4" s="34" t="s">
        <v>96</v>
      </c>
      <c r="AC4" s="35">
        <v>13702.599999999999</v>
      </c>
      <c r="AD4" s="35">
        <v>541.78</v>
      </c>
      <c r="AE4" s="35">
        <v>4444.1499999999996</v>
      </c>
      <c r="AF4" s="35">
        <v>5036.9100000000008</v>
      </c>
      <c r="AG4" s="35">
        <v>0</v>
      </c>
      <c r="AH4" s="35">
        <v>0</v>
      </c>
      <c r="AI4" s="35">
        <v>0</v>
      </c>
      <c r="AJ4" s="35">
        <v>4.5</v>
      </c>
      <c r="AK4" s="35">
        <v>126.2</v>
      </c>
      <c r="AL4" s="35">
        <v>0</v>
      </c>
      <c r="AM4" s="33" t="s">
        <v>62</v>
      </c>
      <c r="AN4" s="34" t="s">
        <v>96</v>
      </c>
      <c r="AO4" s="35">
        <v>0</v>
      </c>
      <c r="AP4" s="35">
        <v>0</v>
      </c>
      <c r="AQ4" s="35">
        <v>52593.634999999995</v>
      </c>
      <c r="AR4" s="35">
        <v>130892.44399999999</v>
      </c>
      <c r="AS4" s="35">
        <v>167.55</v>
      </c>
      <c r="AT4" s="35">
        <v>298.52000000000004</v>
      </c>
      <c r="AU4" s="35">
        <v>1319.06</v>
      </c>
      <c r="AV4" s="35">
        <v>39438.683999999994</v>
      </c>
      <c r="AW4" s="35">
        <v>3585.9109999999996</v>
      </c>
      <c r="AX4" s="35">
        <v>0</v>
      </c>
      <c r="AY4" s="35">
        <v>5198.6769999999997</v>
      </c>
      <c r="AZ4" s="33" t="s">
        <v>62</v>
      </c>
      <c r="BA4" s="34" t="s">
        <v>96</v>
      </c>
      <c r="BB4" s="35">
        <v>0</v>
      </c>
      <c r="BC4" s="35">
        <v>88.504999999999995</v>
      </c>
      <c r="BD4" s="35">
        <v>35.269999999999996</v>
      </c>
      <c r="BE4" s="35">
        <v>0</v>
      </c>
      <c r="BF4" s="35">
        <v>8607.81</v>
      </c>
      <c r="BG4" s="35">
        <v>0</v>
      </c>
      <c r="BH4" s="35">
        <v>0</v>
      </c>
      <c r="BI4" s="35">
        <v>0</v>
      </c>
      <c r="BJ4" s="35">
        <v>0</v>
      </c>
      <c r="BK4" s="35">
        <v>0</v>
      </c>
      <c r="BL4" s="35">
        <v>0</v>
      </c>
    </row>
    <row r="5" spans="1:64" x14ac:dyDescent="0.3">
      <c r="A5" s="33"/>
      <c r="B5" s="34" t="s">
        <v>97</v>
      </c>
      <c r="C5" s="35">
        <v>88.960000000000008</v>
      </c>
      <c r="D5" s="35">
        <v>20212.855</v>
      </c>
      <c r="E5" s="35">
        <v>1478.261</v>
      </c>
      <c r="F5" s="35">
        <v>294985.40000000002</v>
      </c>
      <c r="G5" s="35">
        <v>114.08000000000001</v>
      </c>
      <c r="H5" s="35">
        <v>0</v>
      </c>
      <c r="I5" s="35">
        <v>0</v>
      </c>
      <c r="J5" s="35">
        <v>0</v>
      </c>
      <c r="K5" s="35">
        <v>132.85</v>
      </c>
      <c r="L5" s="35">
        <v>0</v>
      </c>
      <c r="M5" s="35">
        <v>0</v>
      </c>
      <c r="N5" s="33"/>
      <c r="O5" s="34" t="s">
        <v>97</v>
      </c>
      <c r="P5" s="35">
        <v>845.85</v>
      </c>
      <c r="Q5" s="35">
        <v>1070.6999999999998</v>
      </c>
      <c r="R5" s="35">
        <v>954.84</v>
      </c>
      <c r="S5" s="35">
        <v>2493.4749999999999</v>
      </c>
      <c r="T5" s="35">
        <v>11.6</v>
      </c>
      <c r="U5" s="35">
        <v>14</v>
      </c>
      <c r="V5" s="35">
        <v>3659.2</v>
      </c>
      <c r="W5" s="35">
        <v>1488.7180000000001</v>
      </c>
      <c r="X5" s="35">
        <v>77439.237000000008</v>
      </c>
      <c r="Y5" s="35">
        <v>2547.71</v>
      </c>
      <c r="Z5" s="35">
        <v>9557.65</v>
      </c>
      <c r="AA5" s="33"/>
      <c r="AB5" s="34" t="s">
        <v>97</v>
      </c>
      <c r="AC5" s="35">
        <v>12434.599999999999</v>
      </c>
      <c r="AD5" s="35">
        <v>5086.2699999999995</v>
      </c>
      <c r="AE5" s="35">
        <v>9011.905999999999</v>
      </c>
      <c r="AF5" s="35">
        <v>4063.4250000000002</v>
      </c>
      <c r="AG5" s="35">
        <v>0</v>
      </c>
      <c r="AH5" s="35">
        <v>0</v>
      </c>
      <c r="AI5" s="35">
        <v>0</v>
      </c>
      <c r="AJ5" s="35">
        <v>0</v>
      </c>
      <c r="AK5" s="35">
        <v>120.087</v>
      </c>
      <c r="AL5" s="35">
        <v>0</v>
      </c>
      <c r="AM5" s="33"/>
      <c r="AN5" s="34" t="s">
        <v>97</v>
      </c>
      <c r="AO5" s="35">
        <v>0</v>
      </c>
      <c r="AP5" s="35">
        <v>0</v>
      </c>
      <c r="AQ5" s="35">
        <v>30526.252999999997</v>
      </c>
      <c r="AR5" s="35">
        <v>135381.755</v>
      </c>
      <c r="AS5" s="35">
        <v>172.3</v>
      </c>
      <c r="AT5" s="35">
        <v>176</v>
      </c>
      <c r="AU5" s="35">
        <v>678.74</v>
      </c>
      <c r="AV5" s="35">
        <v>31417.747124499929</v>
      </c>
      <c r="AW5" s="35">
        <v>2867.165</v>
      </c>
      <c r="AX5" s="35">
        <v>0</v>
      </c>
      <c r="AY5" s="35">
        <v>5923.1900000000005</v>
      </c>
      <c r="AZ5" s="33"/>
      <c r="BA5" s="34" t="s">
        <v>97</v>
      </c>
      <c r="BB5" s="35">
        <v>0</v>
      </c>
      <c r="BC5" s="35">
        <v>994.15000000000009</v>
      </c>
      <c r="BD5" s="35">
        <v>84.36</v>
      </c>
      <c r="BE5" s="35">
        <v>0</v>
      </c>
      <c r="BF5" s="35">
        <v>10277.371000000001</v>
      </c>
      <c r="BG5" s="35">
        <v>0</v>
      </c>
      <c r="BH5" s="35">
        <v>0</v>
      </c>
      <c r="BI5" s="35">
        <v>0</v>
      </c>
      <c r="BJ5" s="35">
        <v>0</v>
      </c>
      <c r="BK5" s="35">
        <v>0</v>
      </c>
      <c r="BL5" s="35">
        <v>0</v>
      </c>
    </row>
    <row r="6" spans="1:64" x14ac:dyDescent="0.3">
      <c r="A6" s="33" t="s">
        <v>65</v>
      </c>
      <c r="B6" s="34" t="s">
        <v>96</v>
      </c>
      <c r="C6" s="35">
        <v>9934</v>
      </c>
      <c r="D6" s="35">
        <v>124871.9</v>
      </c>
      <c r="E6" s="35">
        <v>6716.7699999999995</v>
      </c>
      <c r="F6" s="35">
        <v>65996</v>
      </c>
      <c r="G6" s="35">
        <v>4703</v>
      </c>
      <c r="H6" s="35">
        <v>205.6</v>
      </c>
      <c r="I6" s="35">
        <v>9166</v>
      </c>
      <c r="J6" s="35">
        <v>1560</v>
      </c>
      <c r="K6" s="35">
        <v>335</v>
      </c>
      <c r="L6" s="35">
        <v>0</v>
      </c>
      <c r="M6" s="35">
        <v>0</v>
      </c>
      <c r="N6" s="33" t="s">
        <v>65</v>
      </c>
      <c r="O6" s="34" t="s">
        <v>96</v>
      </c>
      <c r="P6" s="35">
        <v>4282</v>
      </c>
      <c r="Q6" s="35">
        <v>5648</v>
      </c>
      <c r="R6" s="35">
        <v>1330.9</v>
      </c>
      <c r="S6" s="35">
        <v>988</v>
      </c>
      <c r="T6" s="35">
        <v>57</v>
      </c>
      <c r="U6" s="35">
        <v>2467</v>
      </c>
      <c r="V6" s="35">
        <v>44398.2</v>
      </c>
      <c r="W6" s="35">
        <v>17615.099999999999</v>
      </c>
      <c r="X6" s="35">
        <v>1020</v>
      </c>
      <c r="Y6" s="35">
        <v>4306</v>
      </c>
      <c r="Z6" s="35">
        <v>117</v>
      </c>
      <c r="AA6" s="33" t="s">
        <v>65</v>
      </c>
      <c r="AB6" s="34" t="s">
        <v>96</v>
      </c>
      <c r="AC6" s="35">
        <v>0</v>
      </c>
      <c r="AD6" s="35">
        <v>23</v>
      </c>
      <c r="AE6" s="35">
        <v>546</v>
      </c>
      <c r="AF6" s="35">
        <v>1654</v>
      </c>
      <c r="AG6" s="35">
        <v>0</v>
      </c>
      <c r="AH6" s="35">
        <v>0</v>
      </c>
      <c r="AI6" s="35">
        <v>3329</v>
      </c>
      <c r="AJ6" s="35">
        <v>3399.1</v>
      </c>
      <c r="AK6" s="35">
        <v>2537</v>
      </c>
      <c r="AL6" s="35">
        <v>1582</v>
      </c>
      <c r="AM6" s="33" t="s">
        <v>65</v>
      </c>
      <c r="AN6" s="34" t="s">
        <v>96</v>
      </c>
      <c r="AO6" s="35">
        <v>0</v>
      </c>
      <c r="AP6" s="35">
        <v>0</v>
      </c>
      <c r="AQ6" s="35">
        <v>94095.7</v>
      </c>
      <c r="AR6" s="35">
        <v>1830</v>
      </c>
      <c r="AS6" s="35">
        <v>13392</v>
      </c>
      <c r="AT6" s="35">
        <v>1225.7999999999997</v>
      </c>
      <c r="AU6" s="35">
        <v>3112.5139999999997</v>
      </c>
      <c r="AV6" s="35">
        <v>0</v>
      </c>
      <c r="AW6" s="35">
        <v>0</v>
      </c>
      <c r="AX6" s="35">
        <v>235</v>
      </c>
      <c r="AY6" s="35">
        <v>946.09999999999991</v>
      </c>
      <c r="AZ6" s="33" t="s">
        <v>65</v>
      </c>
      <c r="BA6" s="34" t="s">
        <v>96</v>
      </c>
      <c r="BB6" s="35">
        <v>0</v>
      </c>
      <c r="BC6" s="35">
        <v>1374</v>
      </c>
      <c r="BD6" s="35">
        <v>1114</v>
      </c>
      <c r="BE6" s="35">
        <v>609344.28800000006</v>
      </c>
      <c r="BF6" s="35">
        <v>170952</v>
      </c>
      <c r="BG6" s="35">
        <v>7705</v>
      </c>
      <c r="BH6" s="35">
        <v>0</v>
      </c>
      <c r="BI6" s="35">
        <v>0</v>
      </c>
      <c r="BJ6" s="35">
        <v>2921</v>
      </c>
      <c r="BK6" s="35">
        <v>0</v>
      </c>
      <c r="BL6" s="35">
        <v>297</v>
      </c>
    </row>
    <row r="7" spans="1:64" x14ac:dyDescent="0.3">
      <c r="A7" s="33"/>
      <c r="B7" s="34" t="s">
        <v>97</v>
      </c>
      <c r="C7" s="35">
        <v>8782</v>
      </c>
      <c r="D7" s="35">
        <v>74594.3</v>
      </c>
      <c r="E7" s="35">
        <v>6787.64</v>
      </c>
      <c r="F7" s="35">
        <v>73185</v>
      </c>
      <c r="G7" s="35">
        <v>4426</v>
      </c>
      <c r="H7" s="35">
        <v>155.55000000000001</v>
      </c>
      <c r="I7" s="35">
        <v>8906</v>
      </c>
      <c r="J7" s="35">
        <v>0</v>
      </c>
      <c r="K7" s="35">
        <v>281.2</v>
      </c>
      <c r="L7" s="35">
        <v>0</v>
      </c>
      <c r="M7" s="35">
        <v>0</v>
      </c>
      <c r="N7" s="33"/>
      <c r="O7" s="34" t="s">
        <v>97</v>
      </c>
      <c r="P7" s="35">
        <v>2575</v>
      </c>
      <c r="Q7" s="35">
        <v>4962</v>
      </c>
      <c r="R7" s="35">
        <v>1736.9999999999998</v>
      </c>
      <c r="S7" s="35">
        <v>1019</v>
      </c>
      <c r="T7" s="35">
        <v>87</v>
      </c>
      <c r="U7" s="35">
        <v>2563</v>
      </c>
      <c r="V7" s="35">
        <v>37891.599999999999</v>
      </c>
      <c r="W7" s="35">
        <v>17419.600000000002</v>
      </c>
      <c r="X7" s="35">
        <v>1181</v>
      </c>
      <c r="Y7" s="35">
        <v>8129</v>
      </c>
      <c r="Z7" s="35">
        <v>125</v>
      </c>
      <c r="AA7" s="33"/>
      <c r="AB7" s="34" t="s">
        <v>97</v>
      </c>
      <c r="AC7" s="35">
        <v>0</v>
      </c>
      <c r="AD7" s="35">
        <v>28</v>
      </c>
      <c r="AE7" s="35">
        <v>584</v>
      </c>
      <c r="AF7" s="35">
        <v>1816</v>
      </c>
      <c r="AG7" s="35">
        <v>0</v>
      </c>
      <c r="AH7" s="35">
        <v>0</v>
      </c>
      <c r="AI7" s="35">
        <v>2597</v>
      </c>
      <c r="AJ7" s="35">
        <v>3738.65</v>
      </c>
      <c r="AK7" s="35">
        <v>3094</v>
      </c>
      <c r="AL7" s="35">
        <v>1659</v>
      </c>
      <c r="AM7" s="33"/>
      <c r="AN7" s="34" t="s">
        <v>97</v>
      </c>
      <c r="AO7" s="35">
        <v>0</v>
      </c>
      <c r="AP7" s="35">
        <v>0</v>
      </c>
      <c r="AQ7" s="35">
        <v>98924.800000000003</v>
      </c>
      <c r="AR7" s="35">
        <v>2441.6999999999998</v>
      </c>
      <c r="AS7" s="35">
        <v>12934</v>
      </c>
      <c r="AT7" s="35">
        <v>1068.9999999999998</v>
      </c>
      <c r="AU7" s="35">
        <v>2242.9500000000003</v>
      </c>
      <c r="AV7" s="35">
        <v>0</v>
      </c>
      <c r="AW7" s="35">
        <v>0</v>
      </c>
      <c r="AX7" s="35">
        <v>1079</v>
      </c>
      <c r="AY7" s="35">
        <v>680.8</v>
      </c>
      <c r="AZ7" s="33"/>
      <c r="BA7" s="34" t="s">
        <v>97</v>
      </c>
      <c r="BB7" s="35">
        <v>82</v>
      </c>
      <c r="BC7" s="35">
        <v>1082.2</v>
      </c>
      <c r="BD7" s="35">
        <v>860.2</v>
      </c>
      <c r="BE7" s="36">
        <v>577722.68300000008</v>
      </c>
      <c r="BF7" s="35">
        <v>169526.41999999998</v>
      </c>
      <c r="BG7" s="35">
        <v>11179</v>
      </c>
      <c r="BH7" s="35">
        <v>0</v>
      </c>
      <c r="BI7" s="35">
        <v>0</v>
      </c>
      <c r="BJ7" s="35">
        <v>2362</v>
      </c>
      <c r="BK7" s="35">
        <v>0</v>
      </c>
      <c r="BL7" s="35">
        <v>1506</v>
      </c>
    </row>
    <row r="8" spans="1:64" x14ac:dyDescent="0.3">
      <c r="A8" s="33" t="s">
        <v>98</v>
      </c>
      <c r="B8" s="34" t="s">
        <v>96</v>
      </c>
      <c r="C8" s="35">
        <v>11645.24</v>
      </c>
      <c r="D8" s="35">
        <v>4581.91</v>
      </c>
      <c r="E8" s="35">
        <v>55955.459999999992</v>
      </c>
      <c r="F8" s="35">
        <v>0</v>
      </c>
      <c r="G8" s="35">
        <v>13509.849999999999</v>
      </c>
      <c r="H8" s="35">
        <v>11307.95</v>
      </c>
      <c r="I8" s="35">
        <v>0</v>
      </c>
      <c r="J8" s="35">
        <v>0</v>
      </c>
      <c r="K8" s="35">
        <v>52.5</v>
      </c>
      <c r="L8" s="35">
        <v>0</v>
      </c>
      <c r="M8" s="35">
        <v>0</v>
      </c>
      <c r="N8" s="33" t="s">
        <v>98</v>
      </c>
      <c r="O8" s="34" t="s">
        <v>96</v>
      </c>
      <c r="P8" s="35">
        <v>1242.69</v>
      </c>
      <c r="Q8" s="35">
        <v>3709.1</v>
      </c>
      <c r="R8" s="35">
        <v>3720.58</v>
      </c>
      <c r="S8" s="35">
        <v>1831.3789999999999</v>
      </c>
      <c r="T8" s="35">
        <v>435</v>
      </c>
      <c r="U8" s="35">
        <v>1007.299</v>
      </c>
      <c r="V8" s="35">
        <v>17298.13</v>
      </c>
      <c r="W8" s="35">
        <v>4278.72</v>
      </c>
      <c r="X8" s="35">
        <v>263.08</v>
      </c>
      <c r="Y8" s="35">
        <v>192.36</v>
      </c>
      <c r="Z8" s="35">
        <v>279.28999999999996</v>
      </c>
      <c r="AA8" s="33" t="s">
        <v>98</v>
      </c>
      <c r="AB8" s="34" t="s">
        <v>96</v>
      </c>
      <c r="AC8" s="35">
        <v>0</v>
      </c>
      <c r="AD8" s="35">
        <v>134.36000000000001</v>
      </c>
      <c r="AE8" s="35">
        <v>198.53900000000002</v>
      </c>
      <c r="AF8" s="35">
        <v>251.06900000000002</v>
      </c>
      <c r="AG8" s="35">
        <v>0</v>
      </c>
      <c r="AH8" s="35">
        <v>0</v>
      </c>
      <c r="AI8" s="35">
        <v>0</v>
      </c>
      <c r="AJ8" s="35">
        <v>764.62</v>
      </c>
      <c r="AK8" s="35">
        <v>742.86</v>
      </c>
      <c r="AL8" s="35">
        <v>6072.2190000000001</v>
      </c>
      <c r="AM8" s="33" t="s">
        <v>98</v>
      </c>
      <c r="AN8" s="34" t="s">
        <v>96</v>
      </c>
      <c r="AO8" s="35">
        <v>0</v>
      </c>
      <c r="AP8" s="35">
        <v>0</v>
      </c>
      <c r="AQ8" s="35">
        <v>410002.75699999998</v>
      </c>
      <c r="AR8" s="35">
        <v>714</v>
      </c>
      <c r="AS8" s="35">
        <v>1366.8</v>
      </c>
      <c r="AT8" s="35">
        <v>9753.43</v>
      </c>
      <c r="AU8" s="35">
        <v>24979.5</v>
      </c>
      <c r="AV8" s="35">
        <v>0</v>
      </c>
      <c r="AW8" s="35">
        <v>0</v>
      </c>
      <c r="AX8" s="35">
        <v>0</v>
      </c>
      <c r="AY8" s="35">
        <v>10672.288999999999</v>
      </c>
      <c r="AZ8" s="33" t="s">
        <v>98</v>
      </c>
      <c r="BA8" s="34" t="s">
        <v>96</v>
      </c>
      <c r="BB8" s="35">
        <v>17.100000000000001</v>
      </c>
      <c r="BC8" s="35">
        <v>11932.369000000001</v>
      </c>
      <c r="BD8" s="35">
        <v>2798.4250000000002</v>
      </c>
      <c r="BE8" s="35">
        <v>0</v>
      </c>
      <c r="BF8" s="35">
        <v>96226.9</v>
      </c>
      <c r="BG8" s="35">
        <v>0</v>
      </c>
      <c r="BH8" s="35">
        <v>6696.4999999999991</v>
      </c>
      <c r="BI8" s="35">
        <v>12628.69</v>
      </c>
      <c r="BJ8" s="35">
        <v>0</v>
      </c>
      <c r="BK8" s="35">
        <v>74.28</v>
      </c>
      <c r="BL8" s="35">
        <v>0</v>
      </c>
    </row>
    <row r="9" spans="1:64" x14ac:dyDescent="0.3">
      <c r="A9" s="33"/>
      <c r="B9" s="34" t="s">
        <v>97</v>
      </c>
      <c r="C9" s="35">
        <v>11706.84</v>
      </c>
      <c r="D9" s="35">
        <v>4044.09</v>
      </c>
      <c r="E9" s="35">
        <v>49601.2</v>
      </c>
      <c r="F9" s="35">
        <v>0</v>
      </c>
      <c r="G9" s="35">
        <v>9759.9599999999991</v>
      </c>
      <c r="H9" s="35">
        <v>11106.15</v>
      </c>
      <c r="I9" s="35">
        <v>0</v>
      </c>
      <c r="J9" s="35">
        <v>0</v>
      </c>
      <c r="K9" s="35">
        <v>50</v>
      </c>
      <c r="L9" s="35">
        <v>0</v>
      </c>
      <c r="M9" s="35">
        <v>0</v>
      </c>
      <c r="N9" s="33"/>
      <c r="O9" s="34" t="s">
        <v>97</v>
      </c>
      <c r="P9" s="35">
        <v>1431.5</v>
      </c>
      <c r="Q9" s="35">
        <v>3506</v>
      </c>
      <c r="R9" s="35">
        <v>2969.0199999999995</v>
      </c>
      <c r="S9" s="35">
        <v>2471.7000000000003</v>
      </c>
      <c r="T9" s="35">
        <v>451.76</v>
      </c>
      <c r="U9" s="35">
        <v>1044.22</v>
      </c>
      <c r="V9" s="35">
        <v>15597.8</v>
      </c>
      <c r="W9" s="35">
        <v>2893.9999999999995</v>
      </c>
      <c r="X9" s="35">
        <v>222</v>
      </c>
      <c r="Y9" s="35">
        <v>290.89999999999998</v>
      </c>
      <c r="Z9" s="35">
        <v>193.20000000000005</v>
      </c>
      <c r="AA9" s="33"/>
      <c r="AB9" s="34" t="s">
        <v>97</v>
      </c>
      <c r="AC9" s="35">
        <v>0</v>
      </c>
      <c r="AD9" s="35">
        <v>87.199999999999989</v>
      </c>
      <c r="AE9" s="35">
        <v>167.74999999999997</v>
      </c>
      <c r="AF9" s="35">
        <v>164.4</v>
      </c>
      <c r="AG9" s="35">
        <v>0</v>
      </c>
      <c r="AH9" s="35">
        <v>0</v>
      </c>
      <c r="AI9" s="35">
        <v>0</v>
      </c>
      <c r="AJ9" s="35">
        <v>759.85</v>
      </c>
      <c r="AK9" s="35">
        <v>937.46</v>
      </c>
      <c r="AL9" s="35">
        <v>5893.33</v>
      </c>
      <c r="AM9" s="33"/>
      <c r="AN9" s="34" t="s">
        <v>97</v>
      </c>
      <c r="AO9" s="35">
        <v>0</v>
      </c>
      <c r="AP9" s="35">
        <v>0</v>
      </c>
      <c r="AQ9" s="35">
        <v>348833.39999999997</v>
      </c>
      <c r="AR9" s="35">
        <v>542.5</v>
      </c>
      <c r="AS9" s="35">
        <v>887</v>
      </c>
      <c r="AT9" s="35">
        <v>12186.65</v>
      </c>
      <c r="AU9" s="35">
        <v>24093.5</v>
      </c>
      <c r="AV9" s="35">
        <v>0</v>
      </c>
      <c r="AW9" s="35">
        <v>0</v>
      </c>
      <c r="AX9" s="35">
        <v>0</v>
      </c>
      <c r="AY9" s="35">
        <v>7361.4</v>
      </c>
      <c r="AZ9" s="33"/>
      <c r="BA9" s="34" t="s">
        <v>97</v>
      </c>
      <c r="BB9" s="35">
        <v>19.5</v>
      </c>
      <c r="BC9" s="35">
        <v>11797.13</v>
      </c>
      <c r="BD9" s="35">
        <v>2398.25</v>
      </c>
      <c r="BE9" s="35">
        <v>0</v>
      </c>
      <c r="BF9" s="35">
        <v>135517.929</v>
      </c>
      <c r="BG9" s="35">
        <v>0</v>
      </c>
      <c r="BH9" s="35">
        <v>6786.5</v>
      </c>
      <c r="BI9" s="35">
        <v>9831</v>
      </c>
      <c r="BJ9" s="35">
        <v>0</v>
      </c>
      <c r="BK9" s="35">
        <v>207.65</v>
      </c>
      <c r="BL9" s="35">
        <v>0</v>
      </c>
    </row>
    <row r="10" spans="1:64" x14ac:dyDescent="0.3">
      <c r="A10" s="33" t="s">
        <v>67</v>
      </c>
      <c r="B10" s="34" t="s">
        <v>96</v>
      </c>
      <c r="C10" s="35">
        <v>189.76499999999999</v>
      </c>
      <c r="D10" s="35">
        <v>1786.4499999999998</v>
      </c>
      <c r="E10" s="35">
        <v>7257.6109999999999</v>
      </c>
      <c r="F10" s="35">
        <v>278894.00999999995</v>
      </c>
      <c r="G10" s="35">
        <v>695.57900000000006</v>
      </c>
      <c r="H10" s="35">
        <v>4197.5829999999996</v>
      </c>
      <c r="I10" s="35">
        <v>0</v>
      </c>
      <c r="J10" s="35">
        <v>35349.25</v>
      </c>
      <c r="K10" s="35">
        <v>2621.6930000000002</v>
      </c>
      <c r="L10" s="35">
        <v>0</v>
      </c>
      <c r="M10" s="35">
        <v>0</v>
      </c>
      <c r="N10" s="33" t="s">
        <v>67</v>
      </c>
      <c r="O10" s="34" t="s">
        <v>96</v>
      </c>
      <c r="P10" s="35">
        <v>24130.434000000001</v>
      </c>
      <c r="Q10" s="35">
        <v>30905.706999999999</v>
      </c>
      <c r="R10" s="35">
        <v>9639.9909999999982</v>
      </c>
      <c r="S10" s="35">
        <v>60379.134999999995</v>
      </c>
      <c r="T10" s="35">
        <v>9265.14</v>
      </c>
      <c r="U10" s="35">
        <v>245443.54100000003</v>
      </c>
      <c r="V10" s="35">
        <v>8747.634</v>
      </c>
      <c r="W10" s="35">
        <v>17526.476000000002</v>
      </c>
      <c r="X10" s="35">
        <v>6.71</v>
      </c>
      <c r="Y10" s="35">
        <v>153.75800000000001</v>
      </c>
      <c r="Z10" s="35">
        <v>30.049999999999997</v>
      </c>
      <c r="AA10" s="33" t="s">
        <v>67</v>
      </c>
      <c r="AB10" s="34" t="s">
        <v>96</v>
      </c>
      <c r="AC10" s="35">
        <v>0</v>
      </c>
      <c r="AD10" s="35">
        <v>0</v>
      </c>
      <c r="AE10" s="35">
        <v>48.980000000000004</v>
      </c>
      <c r="AF10" s="35">
        <v>163.81</v>
      </c>
      <c r="AG10" s="35">
        <v>3550</v>
      </c>
      <c r="AH10" s="35">
        <v>0</v>
      </c>
      <c r="AI10" s="35">
        <v>15422.398999999999</v>
      </c>
      <c r="AJ10" s="35">
        <v>1007.1720000000001</v>
      </c>
      <c r="AK10" s="35">
        <v>747.15899999999999</v>
      </c>
      <c r="AL10" s="35">
        <v>4388.018</v>
      </c>
      <c r="AM10" s="33" t="s">
        <v>67</v>
      </c>
      <c r="AN10" s="34" t="s">
        <v>96</v>
      </c>
      <c r="AO10" s="35">
        <v>36705.279999999999</v>
      </c>
      <c r="AP10" s="35">
        <v>0</v>
      </c>
      <c r="AQ10" s="35">
        <v>140580.70299999998</v>
      </c>
      <c r="AR10" s="35">
        <v>281.89800000000002</v>
      </c>
      <c r="AS10" s="35">
        <v>996.64300000000003</v>
      </c>
      <c r="AT10" s="35">
        <v>79.683000000000007</v>
      </c>
      <c r="AU10" s="35">
        <v>104.58</v>
      </c>
      <c r="AV10" s="35">
        <v>0</v>
      </c>
      <c r="AW10" s="35">
        <v>0</v>
      </c>
      <c r="AX10" s="35">
        <v>6937.8499999999995</v>
      </c>
      <c r="AY10" s="35">
        <v>3664.5200000000004</v>
      </c>
      <c r="AZ10" s="33" t="s">
        <v>67</v>
      </c>
      <c r="BA10" s="34" t="s">
        <v>96</v>
      </c>
      <c r="BB10" s="35">
        <v>100</v>
      </c>
      <c r="BC10" s="35">
        <v>692.12200000000007</v>
      </c>
      <c r="BD10" s="35">
        <v>7.2</v>
      </c>
      <c r="BE10" s="35">
        <v>42288.447</v>
      </c>
      <c r="BF10" s="35">
        <v>1704701.5510000002</v>
      </c>
      <c r="BG10" s="35">
        <v>564372.63100000005</v>
      </c>
      <c r="BH10" s="35">
        <v>5404.8939999999993</v>
      </c>
      <c r="BI10" s="35">
        <v>4996.8029999999999</v>
      </c>
      <c r="BJ10" s="35">
        <v>1908.41</v>
      </c>
      <c r="BK10" s="35">
        <v>1853.13</v>
      </c>
      <c r="BL10" s="35">
        <v>0.57999999999999996</v>
      </c>
    </row>
    <row r="11" spans="1:64" x14ac:dyDescent="0.3">
      <c r="A11" s="33"/>
      <c r="B11" s="34" t="s">
        <v>97</v>
      </c>
      <c r="C11" s="35">
        <v>156.53800000000001</v>
      </c>
      <c r="D11" s="35">
        <v>105.158</v>
      </c>
      <c r="E11" s="35">
        <v>7199.5140000000001</v>
      </c>
      <c r="F11" s="35">
        <v>284336.14199999999</v>
      </c>
      <c r="G11" s="35">
        <v>754.83900000000006</v>
      </c>
      <c r="H11" s="35">
        <v>3510.5880000000002</v>
      </c>
      <c r="I11" s="35">
        <v>0</v>
      </c>
      <c r="J11" s="35">
        <v>10980.36</v>
      </c>
      <c r="K11" s="35">
        <v>1825</v>
      </c>
      <c r="L11" s="35">
        <v>0</v>
      </c>
      <c r="M11" s="35">
        <v>0</v>
      </c>
      <c r="N11" s="33"/>
      <c r="O11" s="34" t="s">
        <v>97</v>
      </c>
      <c r="P11" s="35">
        <v>24542.720000000001</v>
      </c>
      <c r="Q11" s="35">
        <v>26134.411</v>
      </c>
      <c r="R11" s="35">
        <v>11042.152</v>
      </c>
      <c r="S11" s="35">
        <v>60609.984000000004</v>
      </c>
      <c r="T11" s="35">
        <v>10587.839</v>
      </c>
      <c r="U11" s="35">
        <v>243767.97300000006</v>
      </c>
      <c r="V11" s="35">
        <v>14282.378000000001</v>
      </c>
      <c r="W11" s="35">
        <v>12398.487999999999</v>
      </c>
      <c r="X11" s="35">
        <v>7.85</v>
      </c>
      <c r="Y11" s="35">
        <v>154.08000000000001</v>
      </c>
      <c r="Z11" s="35">
        <v>30.64</v>
      </c>
      <c r="AA11" s="33"/>
      <c r="AB11" s="34" t="s">
        <v>97</v>
      </c>
      <c r="AC11" s="35">
        <v>0</v>
      </c>
      <c r="AD11" s="35">
        <v>0</v>
      </c>
      <c r="AE11" s="35">
        <v>38.82</v>
      </c>
      <c r="AF11" s="35">
        <v>161.69999999999999</v>
      </c>
      <c r="AG11" s="35">
        <v>3661</v>
      </c>
      <c r="AH11" s="35">
        <v>0</v>
      </c>
      <c r="AI11" s="35">
        <v>19440.273000000001</v>
      </c>
      <c r="AJ11" s="35">
        <v>865.48799999999994</v>
      </c>
      <c r="AK11" s="35">
        <v>718.1389999999999</v>
      </c>
      <c r="AL11" s="35">
        <v>2951.6480000000001</v>
      </c>
      <c r="AM11" s="33"/>
      <c r="AN11" s="34" t="s">
        <v>97</v>
      </c>
      <c r="AO11" s="35">
        <v>33378.980000000003</v>
      </c>
      <c r="AP11" s="35">
        <v>0</v>
      </c>
      <c r="AQ11" s="35">
        <v>151096.954</v>
      </c>
      <c r="AR11" s="35">
        <v>228.42899999999997</v>
      </c>
      <c r="AS11" s="35">
        <v>633.41399999999999</v>
      </c>
      <c r="AT11" s="35">
        <v>55.620000000000005</v>
      </c>
      <c r="AU11" s="35">
        <v>96.358000000000004</v>
      </c>
      <c r="AV11" s="35">
        <v>0</v>
      </c>
      <c r="AW11" s="35">
        <v>0</v>
      </c>
      <c r="AX11" s="35">
        <v>8170.5599999999995</v>
      </c>
      <c r="AY11" s="35">
        <v>4207.5200000000004</v>
      </c>
      <c r="AZ11" s="33"/>
      <c r="BA11" s="34" t="s">
        <v>97</v>
      </c>
      <c r="BB11" s="35">
        <v>0</v>
      </c>
      <c r="BC11" s="35">
        <v>654.46300000000008</v>
      </c>
      <c r="BD11" s="35">
        <v>4.58</v>
      </c>
      <c r="BE11" s="36">
        <v>38101.471000000005</v>
      </c>
      <c r="BF11" s="35">
        <v>1729103.5049999999</v>
      </c>
      <c r="BG11" s="35">
        <v>639575.40799999982</v>
      </c>
      <c r="BH11" s="35">
        <v>6604.4790000000003</v>
      </c>
      <c r="BI11" s="35">
        <v>6509.59</v>
      </c>
      <c r="BJ11" s="35">
        <v>630.70000000000005</v>
      </c>
      <c r="BK11" s="35">
        <v>1094.29</v>
      </c>
      <c r="BL11" s="35">
        <v>0</v>
      </c>
    </row>
    <row r="12" spans="1:64" x14ac:dyDescent="0.3">
      <c r="A12" s="33" t="s">
        <v>68</v>
      </c>
      <c r="B12" s="34" t="s">
        <v>96</v>
      </c>
      <c r="C12" s="35">
        <v>12618</v>
      </c>
      <c r="D12" s="35">
        <v>2484</v>
      </c>
      <c r="E12" s="35">
        <v>21971</v>
      </c>
      <c r="F12" s="35">
        <v>91</v>
      </c>
      <c r="G12" s="35">
        <v>16744</v>
      </c>
      <c r="H12" s="35">
        <v>15696</v>
      </c>
      <c r="I12" s="35">
        <v>0</v>
      </c>
      <c r="J12" s="35">
        <v>0</v>
      </c>
      <c r="K12" s="35">
        <v>66</v>
      </c>
      <c r="L12" s="35">
        <v>0</v>
      </c>
      <c r="M12" s="35">
        <v>0</v>
      </c>
      <c r="N12" s="33" t="s">
        <v>68</v>
      </c>
      <c r="O12" s="34" t="s">
        <v>96</v>
      </c>
      <c r="P12" s="35">
        <v>1139</v>
      </c>
      <c r="Q12" s="35">
        <v>532</v>
      </c>
      <c r="R12" s="35">
        <v>4336</v>
      </c>
      <c r="S12" s="35">
        <v>1604</v>
      </c>
      <c r="T12" s="35">
        <v>1654</v>
      </c>
      <c r="U12" s="35">
        <v>3452</v>
      </c>
      <c r="V12" s="35">
        <v>9164</v>
      </c>
      <c r="W12" s="35">
        <v>13501</v>
      </c>
      <c r="X12" s="35">
        <v>1046</v>
      </c>
      <c r="Y12" s="35">
        <v>249</v>
      </c>
      <c r="Z12" s="35">
        <v>467</v>
      </c>
      <c r="AA12" s="33" t="s">
        <v>68</v>
      </c>
      <c r="AB12" s="34" t="s">
        <v>96</v>
      </c>
      <c r="AC12" s="35">
        <v>154</v>
      </c>
      <c r="AD12" s="35">
        <v>228</v>
      </c>
      <c r="AE12" s="35">
        <v>667</v>
      </c>
      <c r="AF12" s="35">
        <v>2144</v>
      </c>
      <c r="AG12" s="35">
        <v>395</v>
      </c>
      <c r="AH12" s="35">
        <v>274</v>
      </c>
      <c r="AI12" s="35">
        <v>71</v>
      </c>
      <c r="AJ12" s="35">
        <v>843</v>
      </c>
      <c r="AK12" s="35">
        <v>5135</v>
      </c>
      <c r="AL12" s="35">
        <v>25993</v>
      </c>
      <c r="AM12" s="33" t="s">
        <v>68</v>
      </c>
      <c r="AN12" s="34" t="s">
        <v>96</v>
      </c>
      <c r="AO12" s="35">
        <v>0</v>
      </c>
      <c r="AP12" s="35">
        <v>0</v>
      </c>
      <c r="AQ12" s="35">
        <v>365568</v>
      </c>
      <c r="AR12" s="35">
        <v>3398</v>
      </c>
      <c r="AS12" s="35">
        <v>564</v>
      </c>
      <c r="AT12" s="35">
        <v>8678</v>
      </c>
      <c r="AU12" s="35">
        <v>15893</v>
      </c>
      <c r="AV12" s="35">
        <v>2382</v>
      </c>
      <c r="AW12" s="35">
        <v>5646</v>
      </c>
      <c r="AX12" s="35">
        <v>0</v>
      </c>
      <c r="AY12" s="35">
        <v>2375</v>
      </c>
      <c r="AZ12" s="33" t="s">
        <v>68</v>
      </c>
      <c r="BA12" s="34" t="s">
        <v>96</v>
      </c>
      <c r="BB12" s="35">
        <v>82</v>
      </c>
      <c r="BC12" s="35">
        <v>8577</v>
      </c>
      <c r="BD12" s="35">
        <v>5792</v>
      </c>
      <c r="BE12" s="35">
        <v>0</v>
      </c>
      <c r="BF12" s="35">
        <v>155059</v>
      </c>
      <c r="BG12" s="35">
        <v>0</v>
      </c>
      <c r="BH12" s="35">
        <v>1391</v>
      </c>
      <c r="BI12" s="35">
        <v>126799</v>
      </c>
      <c r="BJ12" s="35">
        <v>0</v>
      </c>
      <c r="BK12" s="35">
        <v>25</v>
      </c>
      <c r="BL12" s="35">
        <v>0</v>
      </c>
    </row>
    <row r="13" spans="1:64" x14ac:dyDescent="0.3">
      <c r="A13" s="33"/>
      <c r="B13" s="34" t="s">
        <v>97</v>
      </c>
      <c r="C13" s="35">
        <v>12996</v>
      </c>
      <c r="D13" s="35">
        <v>2025</v>
      </c>
      <c r="E13" s="35">
        <v>23264</v>
      </c>
      <c r="F13" s="35">
        <v>56</v>
      </c>
      <c r="G13" s="35">
        <v>16445</v>
      </c>
      <c r="H13" s="35">
        <v>23080</v>
      </c>
      <c r="I13" s="35">
        <v>0</v>
      </c>
      <c r="J13" s="35">
        <v>0</v>
      </c>
      <c r="K13" s="35">
        <v>70</v>
      </c>
      <c r="L13" s="35">
        <v>0</v>
      </c>
      <c r="M13" s="35">
        <v>0</v>
      </c>
      <c r="N13" s="33"/>
      <c r="O13" s="34" t="s">
        <v>97</v>
      </c>
      <c r="P13" s="35">
        <v>602</v>
      </c>
      <c r="Q13" s="35">
        <v>507</v>
      </c>
      <c r="R13" s="35">
        <v>4742</v>
      </c>
      <c r="S13" s="35">
        <v>786</v>
      </c>
      <c r="T13" s="35">
        <v>1831</v>
      </c>
      <c r="U13" s="35">
        <v>3502</v>
      </c>
      <c r="V13" s="35">
        <v>10402</v>
      </c>
      <c r="W13" s="35">
        <v>11781</v>
      </c>
      <c r="X13" s="35">
        <v>565</v>
      </c>
      <c r="Y13" s="35">
        <v>227</v>
      </c>
      <c r="Z13" s="35">
        <v>371</v>
      </c>
      <c r="AA13" s="33"/>
      <c r="AB13" s="34" t="s">
        <v>97</v>
      </c>
      <c r="AC13" s="35">
        <v>99</v>
      </c>
      <c r="AD13" s="35">
        <v>149</v>
      </c>
      <c r="AE13" s="35">
        <v>545</v>
      </c>
      <c r="AF13" s="35">
        <v>2200</v>
      </c>
      <c r="AG13" s="35">
        <v>453</v>
      </c>
      <c r="AH13" s="35">
        <v>310</v>
      </c>
      <c r="AI13" s="35">
        <v>52</v>
      </c>
      <c r="AJ13" s="35">
        <v>818</v>
      </c>
      <c r="AK13" s="35">
        <v>4608</v>
      </c>
      <c r="AL13" s="35">
        <v>23613</v>
      </c>
      <c r="AM13" s="33"/>
      <c r="AN13" s="34" t="s">
        <v>97</v>
      </c>
      <c r="AO13" s="35">
        <v>0</v>
      </c>
      <c r="AP13" s="35">
        <v>0</v>
      </c>
      <c r="AQ13" s="35">
        <v>433981</v>
      </c>
      <c r="AR13" s="35">
        <v>3914</v>
      </c>
      <c r="AS13" s="35">
        <v>482</v>
      </c>
      <c r="AT13" s="35">
        <v>8924</v>
      </c>
      <c r="AU13" s="35">
        <v>14805</v>
      </c>
      <c r="AV13" s="35">
        <v>2199</v>
      </c>
      <c r="AW13" s="35">
        <v>5290</v>
      </c>
      <c r="AX13" s="35">
        <v>0</v>
      </c>
      <c r="AY13" s="35">
        <v>2196</v>
      </c>
      <c r="AZ13" s="33"/>
      <c r="BA13" s="34" t="s">
        <v>97</v>
      </c>
      <c r="BB13" s="35">
        <v>11</v>
      </c>
      <c r="BC13" s="35">
        <v>9377</v>
      </c>
      <c r="BD13" s="35">
        <v>6105</v>
      </c>
      <c r="BE13" s="35">
        <v>0</v>
      </c>
      <c r="BF13" s="35">
        <v>147309</v>
      </c>
      <c r="BG13" s="35">
        <v>0</v>
      </c>
      <c r="BH13" s="35">
        <v>155</v>
      </c>
      <c r="BI13" s="35">
        <v>127076</v>
      </c>
      <c r="BJ13" s="35">
        <v>0</v>
      </c>
      <c r="BK13" s="35">
        <v>24</v>
      </c>
      <c r="BL13" s="35">
        <v>0</v>
      </c>
    </row>
    <row r="14" spans="1:64" x14ac:dyDescent="0.3">
      <c r="A14" s="33" t="s">
        <v>69</v>
      </c>
      <c r="B14" s="34" t="s">
        <v>96</v>
      </c>
      <c r="C14" s="35">
        <v>20515.523000000001</v>
      </c>
      <c r="D14" s="35">
        <v>63503.35</v>
      </c>
      <c r="E14" s="35">
        <v>30133.956999999999</v>
      </c>
      <c r="F14" s="35">
        <v>107703.54599999999</v>
      </c>
      <c r="G14" s="35">
        <v>7853.2229999999981</v>
      </c>
      <c r="H14" s="35">
        <v>1052.0800000000002</v>
      </c>
      <c r="I14" s="35">
        <v>0</v>
      </c>
      <c r="J14" s="35">
        <v>0</v>
      </c>
      <c r="K14" s="35">
        <v>0</v>
      </c>
      <c r="L14" s="35">
        <v>0</v>
      </c>
      <c r="M14" s="35">
        <v>0</v>
      </c>
      <c r="N14" s="33" t="s">
        <v>69</v>
      </c>
      <c r="O14" s="34" t="s">
        <v>96</v>
      </c>
      <c r="P14" s="35">
        <v>658.16899999999987</v>
      </c>
      <c r="Q14" s="35">
        <v>14486.013000000001</v>
      </c>
      <c r="R14" s="35">
        <v>13397.124000000002</v>
      </c>
      <c r="S14" s="35">
        <v>3433.5160000000001</v>
      </c>
      <c r="T14" s="35">
        <v>3763.16</v>
      </c>
      <c r="U14" s="35">
        <v>1406.5</v>
      </c>
      <c r="V14" s="35">
        <v>22387.589</v>
      </c>
      <c r="W14" s="35">
        <v>2635.3530000000001</v>
      </c>
      <c r="X14" s="35">
        <v>26553.273999999998</v>
      </c>
      <c r="Y14" s="35">
        <v>10777.794000000002</v>
      </c>
      <c r="Z14" s="35">
        <v>1963.3330000000001</v>
      </c>
      <c r="AA14" s="33" t="s">
        <v>69</v>
      </c>
      <c r="AB14" s="34" t="s">
        <v>96</v>
      </c>
      <c r="AC14" s="35">
        <v>3403.7889999999998</v>
      </c>
      <c r="AD14" s="35">
        <v>2650.431</v>
      </c>
      <c r="AE14" s="35">
        <v>440.18300000000005</v>
      </c>
      <c r="AF14" s="35">
        <v>3831.018</v>
      </c>
      <c r="AG14" s="35">
        <v>0</v>
      </c>
      <c r="AH14" s="35">
        <v>0</v>
      </c>
      <c r="AI14" s="35">
        <v>437</v>
      </c>
      <c r="AJ14" s="35">
        <v>324</v>
      </c>
      <c r="AK14" s="35">
        <v>0</v>
      </c>
      <c r="AL14" s="35">
        <v>458.4</v>
      </c>
      <c r="AM14" s="33" t="s">
        <v>69</v>
      </c>
      <c r="AN14" s="34" t="s">
        <v>96</v>
      </c>
      <c r="AO14" s="35">
        <v>0</v>
      </c>
      <c r="AP14" s="35">
        <v>0</v>
      </c>
      <c r="AQ14" s="35">
        <v>263969.05</v>
      </c>
      <c r="AR14" s="35">
        <v>40641.630000000005</v>
      </c>
      <c r="AS14" s="35">
        <v>5040.6000000000004</v>
      </c>
      <c r="AT14" s="35">
        <v>6842.5999999999995</v>
      </c>
      <c r="AU14" s="35">
        <v>15003.539999999999</v>
      </c>
      <c r="AV14" s="35">
        <v>65795.28</v>
      </c>
      <c r="AW14" s="35">
        <v>848.15599999999995</v>
      </c>
      <c r="AX14" s="35">
        <v>0</v>
      </c>
      <c r="AY14" s="35">
        <v>13477.500000000002</v>
      </c>
      <c r="AZ14" s="33" t="s">
        <v>69</v>
      </c>
      <c r="BA14" s="34" t="s">
        <v>96</v>
      </c>
      <c r="BB14" s="35">
        <v>0</v>
      </c>
      <c r="BC14" s="35">
        <v>3936.6659999999997</v>
      </c>
      <c r="BD14" s="35">
        <v>5024.4779999999992</v>
      </c>
      <c r="BE14" s="35">
        <v>0</v>
      </c>
      <c r="BF14" s="35">
        <v>113079.56400000001</v>
      </c>
      <c r="BG14" s="35">
        <v>828</v>
      </c>
      <c r="BH14" s="35">
        <v>0</v>
      </c>
      <c r="BI14" s="35">
        <v>12211</v>
      </c>
      <c r="BJ14" s="35">
        <v>0</v>
      </c>
      <c r="BK14" s="35">
        <v>0</v>
      </c>
      <c r="BL14" s="35">
        <v>0</v>
      </c>
    </row>
    <row r="15" spans="1:64" x14ac:dyDescent="0.3">
      <c r="A15" s="33"/>
      <c r="B15" s="34" t="s">
        <v>97</v>
      </c>
      <c r="C15" s="35">
        <v>18047.237000000001</v>
      </c>
      <c r="D15" s="35">
        <v>49326.955999999998</v>
      </c>
      <c r="E15" s="35">
        <v>28885.443000000003</v>
      </c>
      <c r="F15" s="35">
        <v>99751.618000000002</v>
      </c>
      <c r="G15" s="35">
        <v>7173.2439999999988</v>
      </c>
      <c r="H15" s="35">
        <v>507.95800000000003</v>
      </c>
      <c r="I15" s="35">
        <v>0</v>
      </c>
      <c r="J15" s="35">
        <v>0</v>
      </c>
      <c r="K15" s="35">
        <v>0</v>
      </c>
      <c r="L15" s="35">
        <v>0</v>
      </c>
      <c r="M15" s="35">
        <v>0</v>
      </c>
      <c r="N15" s="33"/>
      <c r="O15" s="34" t="s">
        <v>97</v>
      </c>
      <c r="P15" s="35">
        <v>985.8599999999999</v>
      </c>
      <c r="Q15" s="35">
        <v>11791.175999999999</v>
      </c>
      <c r="R15" s="35">
        <v>17687.578000000001</v>
      </c>
      <c r="S15" s="35">
        <v>2839.12</v>
      </c>
      <c r="T15" s="35">
        <v>3244.35</v>
      </c>
      <c r="U15" s="35">
        <v>1337.44</v>
      </c>
      <c r="V15" s="35">
        <v>24157.028000000002</v>
      </c>
      <c r="W15" s="35">
        <v>3645.0929999999998</v>
      </c>
      <c r="X15" s="35">
        <v>26813.477999999999</v>
      </c>
      <c r="Y15" s="35">
        <v>1953.9200000000003</v>
      </c>
      <c r="Z15" s="35">
        <v>1999.5760000000002</v>
      </c>
      <c r="AA15" s="33"/>
      <c r="AB15" s="34" t="s">
        <v>97</v>
      </c>
      <c r="AC15" s="35">
        <v>3937.0510000000008</v>
      </c>
      <c r="AD15" s="35">
        <v>1913.1450000000002</v>
      </c>
      <c r="AE15" s="35">
        <v>506.995</v>
      </c>
      <c r="AF15" s="35">
        <v>3926.3760000000002</v>
      </c>
      <c r="AG15" s="35">
        <v>0</v>
      </c>
      <c r="AH15" s="35">
        <v>0</v>
      </c>
      <c r="AI15" s="35">
        <v>707</v>
      </c>
      <c r="AJ15" s="35">
        <v>348</v>
      </c>
      <c r="AK15" s="35">
        <v>0</v>
      </c>
      <c r="AL15" s="35">
        <v>198.5</v>
      </c>
      <c r="AM15" s="33"/>
      <c r="AN15" s="34" t="s">
        <v>97</v>
      </c>
      <c r="AO15" s="35">
        <v>0</v>
      </c>
      <c r="AP15" s="35">
        <v>0</v>
      </c>
      <c r="AQ15" s="35">
        <v>286985.701</v>
      </c>
      <c r="AR15" s="35">
        <v>35339.337</v>
      </c>
      <c r="AS15" s="35">
        <v>4135.4900000000007</v>
      </c>
      <c r="AT15" s="35">
        <v>5285.1479999999992</v>
      </c>
      <c r="AU15" s="35">
        <v>13847.772999999999</v>
      </c>
      <c r="AV15" s="35">
        <v>65409.236999999994</v>
      </c>
      <c r="AW15" s="35">
        <v>1096.6189999999999</v>
      </c>
      <c r="AX15" s="35">
        <v>72</v>
      </c>
      <c r="AY15" s="35">
        <v>10959.579000000002</v>
      </c>
      <c r="AZ15" s="33"/>
      <c r="BA15" s="34" t="s">
        <v>97</v>
      </c>
      <c r="BB15" s="35">
        <v>0</v>
      </c>
      <c r="BC15" s="35">
        <v>3016.6170000000006</v>
      </c>
      <c r="BD15" s="35">
        <v>4351.6389999999992</v>
      </c>
      <c r="BE15" s="35">
        <v>0</v>
      </c>
      <c r="BF15" s="35">
        <v>120469.89300000001</v>
      </c>
      <c r="BG15" s="35">
        <v>1444.26</v>
      </c>
      <c r="BH15" s="35">
        <v>0</v>
      </c>
      <c r="BI15" s="35">
        <v>13144.4</v>
      </c>
      <c r="BJ15" s="35">
        <v>0</v>
      </c>
      <c r="BK15" s="35">
        <v>0</v>
      </c>
      <c r="BL15" s="35">
        <v>0</v>
      </c>
    </row>
    <row r="16" spans="1:64" x14ac:dyDescent="0.3">
      <c r="A16" s="33" t="s">
        <v>70</v>
      </c>
      <c r="B16" s="34" t="s">
        <v>96</v>
      </c>
      <c r="C16" s="35">
        <v>0</v>
      </c>
      <c r="D16" s="35">
        <v>0</v>
      </c>
      <c r="E16" s="35">
        <v>0</v>
      </c>
      <c r="F16" s="35">
        <v>0</v>
      </c>
      <c r="G16" s="35">
        <v>0</v>
      </c>
      <c r="H16" s="35">
        <v>0</v>
      </c>
      <c r="I16" s="35">
        <v>0</v>
      </c>
      <c r="J16" s="35">
        <v>0</v>
      </c>
      <c r="K16" s="35">
        <v>0</v>
      </c>
      <c r="L16" s="35">
        <v>0</v>
      </c>
      <c r="M16" s="35">
        <v>0</v>
      </c>
      <c r="N16" s="33" t="s">
        <v>70</v>
      </c>
      <c r="O16" s="34" t="s">
        <v>96</v>
      </c>
      <c r="P16" s="35">
        <v>0</v>
      </c>
      <c r="Q16" s="35">
        <v>0</v>
      </c>
      <c r="R16" s="35">
        <v>0</v>
      </c>
      <c r="S16" s="35">
        <v>0</v>
      </c>
      <c r="T16" s="35">
        <v>0</v>
      </c>
      <c r="U16" s="35">
        <v>0</v>
      </c>
      <c r="V16" s="35">
        <v>0</v>
      </c>
      <c r="W16" s="35">
        <v>0</v>
      </c>
      <c r="X16" s="35">
        <v>0</v>
      </c>
      <c r="Y16" s="35">
        <v>0</v>
      </c>
      <c r="Z16" s="35">
        <v>0</v>
      </c>
      <c r="AA16" s="33" t="s">
        <v>70</v>
      </c>
      <c r="AB16" s="34" t="s">
        <v>96</v>
      </c>
      <c r="AC16" s="35">
        <v>0</v>
      </c>
      <c r="AD16" s="35">
        <v>0</v>
      </c>
      <c r="AE16" s="35">
        <v>0</v>
      </c>
      <c r="AF16" s="35">
        <v>0</v>
      </c>
      <c r="AG16" s="35">
        <v>0</v>
      </c>
      <c r="AH16" s="35">
        <v>0</v>
      </c>
      <c r="AI16" s="35">
        <v>0</v>
      </c>
      <c r="AJ16" s="35">
        <v>0</v>
      </c>
      <c r="AK16" s="35">
        <v>0</v>
      </c>
      <c r="AL16" s="35">
        <v>0</v>
      </c>
      <c r="AM16" s="33" t="s">
        <v>70</v>
      </c>
      <c r="AN16" s="34" t="s">
        <v>96</v>
      </c>
      <c r="AO16" s="35">
        <v>0</v>
      </c>
      <c r="AP16" s="35">
        <v>0</v>
      </c>
      <c r="AQ16" s="35">
        <v>0</v>
      </c>
      <c r="AR16" s="35">
        <v>0</v>
      </c>
      <c r="AS16" s="35">
        <v>0</v>
      </c>
      <c r="AT16" s="35">
        <v>0</v>
      </c>
      <c r="AU16" s="35">
        <v>0</v>
      </c>
      <c r="AV16" s="35">
        <v>0</v>
      </c>
      <c r="AW16" s="35">
        <v>0</v>
      </c>
      <c r="AX16" s="35">
        <v>0</v>
      </c>
      <c r="AY16" s="35">
        <v>0</v>
      </c>
      <c r="AZ16" s="33" t="s">
        <v>70</v>
      </c>
      <c r="BA16" s="34" t="s">
        <v>96</v>
      </c>
      <c r="BB16" s="35">
        <v>0</v>
      </c>
      <c r="BC16" s="35">
        <v>0</v>
      </c>
      <c r="BD16" s="35">
        <v>0</v>
      </c>
      <c r="BE16" s="35">
        <v>0</v>
      </c>
      <c r="BF16" s="35">
        <v>0</v>
      </c>
      <c r="BG16" s="35">
        <v>0</v>
      </c>
      <c r="BH16" s="35">
        <v>0</v>
      </c>
      <c r="BI16" s="35">
        <v>0</v>
      </c>
      <c r="BJ16" s="35">
        <v>0</v>
      </c>
      <c r="BK16" s="35">
        <v>0</v>
      </c>
      <c r="BL16" s="35">
        <v>0</v>
      </c>
    </row>
    <row r="17" spans="1:64" x14ac:dyDescent="0.3">
      <c r="A17" s="33"/>
      <c r="B17" s="34" t="s">
        <v>97</v>
      </c>
      <c r="C17" s="35">
        <v>0</v>
      </c>
      <c r="D17" s="35">
        <v>0</v>
      </c>
      <c r="E17" s="35">
        <v>0</v>
      </c>
      <c r="F17" s="35">
        <v>0</v>
      </c>
      <c r="G17" s="35">
        <v>0</v>
      </c>
      <c r="H17" s="35">
        <v>0</v>
      </c>
      <c r="I17" s="35">
        <v>0</v>
      </c>
      <c r="J17" s="35">
        <v>0</v>
      </c>
      <c r="K17" s="35">
        <v>0</v>
      </c>
      <c r="L17" s="35">
        <v>0</v>
      </c>
      <c r="M17" s="35">
        <v>0</v>
      </c>
      <c r="N17" s="33"/>
      <c r="O17" s="34" t="s">
        <v>97</v>
      </c>
      <c r="P17" s="35">
        <v>0</v>
      </c>
      <c r="Q17" s="35">
        <v>0</v>
      </c>
      <c r="R17" s="35">
        <v>0</v>
      </c>
      <c r="S17" s="35">
        <v>0</v>
      </c>
      <c r="T17" s="35">
        <v>0</v>
      </c>
      <c r="U17" s="35">
        <v>0</v>
      </c>
      <c r="V17" s="35">
        <v>0</v>
      </c>
      <c r="W17" s="35">
        <v>0</v>
      </c>
      <c r="X17" s="35">
        <v>0</v>
      </c>
      <c r="Y17" s="35">
        <v>0</v>
      </c>
      <c r="Z17" s="35">
        <v>0</v>
      </c>
      <c r="AA17" s="33"/>
      <c r="AB17" s="34" t="s">
        <v>97</v>
      </c>
      <c r="AC17" s="35">
        <v>0</v>
      </c>
      <c r="AD17" s="35">
        <v>0</v>
      </c>
      <c r="AE17" s="35">
        <v>0</v>
      </c>
      <c r="AF17" s="35">
        <v>0</v>
      </c>
      <c r="AG17" s="35">
        <v>0</v>
      </c>
      <c r="AH17" s="35">
        <v>0</v>
      </c>
      <c r="AI17" s="35">
        <v>0</v>
      </c>
      <c r="AJ17" s="35">
        <v>0</v>
      </c>
      <c r="AK17" s="35">
        <v>0</v>
      </c>
      <c r="AL17" s="35">
        <v>0</v>
      </c>
      <c r="AM17" s="33"/>
      <c r="AN17" s="34" t="s">
        <v>97</v>
      </c>
      <c r="AO17" s="35">
        <v>0</v>
      </c>
      <c r="AP17" s="35">
        <v>0</v>
      </c>
      <c r="AQ17" s="35">
        <v>0</v>
      </c>
      <c r="AR17" s="35">
        <v>0</v>
      </c>
      <c r="AS17" s="35">
        <v>0</v>
      </c>
      <c r="AT17" s="35">
        <v>0</v>
      </c>
      <c r="AU17" s="35">
        <v>0</v>
      </c>
      <c r="AV17" s="35">
        <v>0</v>
      </c>
      <c r="AW17" s="35">
        <v>0</v>
      </c>
      <c r="AX17" s="35">
        <v>0</v>
      </c>
      <c r="AY17" s="35">
        <v>0</v>
      </c>
      <c r="AZ17" s="33"/>
      <c r="BA17" s="34" t="s">
        <v>97</v>
      </c>
      <c r="BB17" s="35">
        <v>0</v>
      </c>
      <c r="BC17" s="35">
        <v>0</v>
      </c>
      <c r="BD17" s="35">
        <v>0</v>
      </c>
      <c r="BE17" s="35">
        <v>0</v>
      </c>
      <c r="BF17" s="35">
        <v>0</v>
      </c>
      <c r="BG17" s="35">
        <v>0</v>
      </c>
      <c r="BH17" s="35">
        <v>0</v>
      </c>
      <c r="BI17" s="35">
        <v>0</v>
      </c>
      <c r="BJ17" s="35">
        <v>0</v>
      </c>
      <c r="BK17" s="35">
        <v>0</v>
      </c>
      <c r="BL17" s="35">
        <v>0</v>
      </c>
    </row>
    <row r="18" spans="1:64" x14ac:dyDescent="0.3">
      <c r="A18" s="33" t="s">
        <v>71</v>
      </c>
      <c r="B18" s="34" t="s">
        <v>96</v>
      </c>
      <c r="C18" s="35">
        <v>17157.199999999997</v>
      </c>
      <c r="D18" s="35">
        <v>5380.9639999999999</v>
      </c>
      <c r="E18" s="35">
        <v>58329.97</v>
      </c>
      <c r="F18" s="35">
        <v>1846.82</v>
      </c>
      <c r="G18" s="35">
        <v>26429.149999999998</v>
      </c>
      <c r="H18" s="35">
        <v>4218</v>
      </c>
      <c r="I18" s="35">
        <v>0</v>
      </c>
      <c r="J18" s="35">
        <v>11990</v>
      </c>
      <c r="K18" s="35">
        <v>0</v>
      </c>
      <c r="L18" s="35">
        <v>0</v>
      </c>
      <c r="M18" s="35">
        <v>0</v>
      </c>
      <c r="N18" s="33" t="s">
        <v>71</v>
      </c>
      <c r="O18" s="34" t="s">
        <v>96</v>
      </c>
      <c r="P18" s="35">
        <v>625.25</v>
      </c>
      <c r="Q18" s="35">
        <v>2340</v>
      </c>
      <c r="R18" s="35">
        <v>3016.8</v>
      </c>
      <c r="S18" s="35">
        <v>6626</v>
      </c>
      <c r="T18" s="35">
        <v>0</v>
      </c>
      <c r="U18" s="35">
        <v>4601.5</v>
      </c>
      <c r="V18" s="35">
        <v>35309.5</v>
      </c>
      <c r="W18" s="35">
        <v>5814.719000000001</v>
      </c>
      <c r="X18" s="35">
        <v>21069.717000000004</v>
      </c>
      <c r="Y18" s="35">
        <v>160.834</v>
      </c>
      <c r="Z18" s="35">
        <v>4751.2679999999991</v>
      </c>
      <c r="AA18" s="33" t="s">
        <v>71</v>
      </c>
      <c r="AB18" s="34" t="s">
        <v>96</v>
      </c>
      <c r="AC18" s="35">
        <v>3612.7330000000002</v>
      </c>
      <c r="AD18" s="35">
        <v>1235.55</v>
      </c>
      <c r="AE18" s="35">
        <v>1037.566</v>
      </c>
      <c r="AF18" s="35">
        <v>14956.547000000002</v>
      </c>
      <c r="AG18" s="35">
        <v>867.20699999999999</v>
      </c>
      <c r="AH18" s="35">
        <v>0</v>
      </c>
      <c r="AI18" s="35">
        <v>0</v>
      </c>
      <c r="AJ18" s="35">
        <v>597</v>
      </c>
      <c r="AK18" s="35">
        <v>1945.5</v>
      </c>
      <c r="AL18" s="35">
        <v>13205</v>
      </c>
      <c r="AM18" s="33" t="s">
        <v>71</v>
      </c>
      <c r="AN18" s="34" t="s">
        <v>96</v>
      </c>
      <c r="AO18" s="35">
        <v>0</v>
      </c>
      <c r="AP18" s="35">
        <v>0</v>
      </c>
      <c r="AQ18" s="35">
        <v>435513.24</v>
      </c>
      <c r="AR18" s="35">
        <v>28963.643999999993</v>
      </c>
      <c r="AS18" s="35">
        <v>371.97</v>
      </c>
      <c r="AT18" s="35">
        <v>11818.5</v>
      </c>
      <c r="AU18" s="35">
        <v>28999.5</v>
      </c>
      <c r="AV18" s="35">
        <v>28264.037</v>
      </c>
      <c r="AW18" s="35">
        <v>8408.4110000000001</v>
      </c>
      <c r="AX18" s="35">
        <v>0</v>
      </c>
      <c r="AY18" s="35">
        <v>2760.23</v>
      </c>
      <c r="AZ18" s="33" t="s">
        <v>71</v>
      </c>
      <c r="BA18" s="34" t="s">
        <v>96</v>
      </c>
      <c r="BB18" s="35">
        <v>0</v>
      </c>
      <c r="BC18" s="35">
        <v>18744.900000000001</v>
      </c>
      <c r="BD18" s="35">
        <v>3167.3999999999996</v>
      </c>
      <c r="BE18" s="35">
        <v>0</v>
      </c>
      <c r="BF18" s="35">
        <v>125507.605</v>
      </c>
      <c r="BG18" s="35">
        <v>0</v>
      </c>
      <c r="BH18" s="35">
        <v>18045</v>
      </c>
      <c r="BI18" s="35">
        <v>258774.6</v>
      </c>
      <c r="BJ18" s="35">
        <v>0</v>
      </c>
      <c r="BK18" s="35">
        <v>0</v>
      </c>
      <c r="BL18" s="35">
        <v>0</v>
      </c>
    </row>
    <row r="19" spans="1:64" x14ac:dyDescent="0.3">
      <c r="A19" s="33"/>
      <c r="B19" s="34" t="s">
        <v>97</v>
      </c>
      <c r="C19" s="35">
        <v>15764.600000000002</v>
      </c>
      <c r="D19" s="35">
        <v>6370.3590000000004</v>
      </c>
      <c r="E19" s="35">
        <v>59706.399999999994</v>
      </c>
      <c r="F19" s="35">
        <v>2147.6</v>
      </c>
      <c r="G19" s="35">
        <v>26052.05</v>
      </c>
      <c r="H19" s="35">
        <v>6730.3</v>
      </c>
      <c r="I19" s="35">
        <v>0</v>
      </c>
      <c r="J19" s="35">
        <v>3642</v>
      </c>
      <c r="K19" s="35">
        <v>0</v>
      </c>
      <c r="L19" s="35">
        <v>0</v>
      </c>
      <c r="M19" s="35">
        <v>0</v>
      </c>
      <c r="N19" s="33"/>
      <c r="O19" s="34" t="s">
        <v>97</v>
      </c>
      <c r="P19" s="35">
        <v>438</v>
      </c>
      <c r="Q19" s="35">
        <v>2902</v>
      </c>
      <c r="R19" s="35">
        <v>1528.7</v>
      </c>
      <c r="S19" s="35">
        <v>6545</v>
      </c>
      <c r="T19" s="35">
        <v>0</v>
      </c>
      <c r="U19" s="35">
        <v>4186.5</v>
      </c>
      <c r="V19" s="35">
        <v>32226</v>
      </c>
      <c r="W19" s="35">
        <v>9773.8000000000011</v>
      </c>
      <c r="X19" s="35">
        <v>20773.5</v>
      </c>
      <c r="Y19" s="35">
        <v>157.30000000000001</v>
      </c>
      <c r="Z19" s="35">
        <v>4500.7</v>
      </c>
      <c r="AA19" s="33"/>
      <c r="AB19" s="34" t="s">
        <v>97</v>
      </c>
      <c r="AC19" s="35">
        <v>4130.1000000000004</v>
      </c>
      <c r="AD19" s="35">
        <v>1381.7</v>
      </c>
      <c r="AE19" s="35">
        <v>1046.7</v>
      </c>
      <c r="AF19" s="35">
        <v>20464.3</v>
      </c>
      <c r="AG19" s="35">
        <v>824.7</v>
      </c>
      <c r="AH19" s="35">
        <v>0</v>
      </c>
      <c r="AI19" s="35">
        <v>0</v>
      </c>
      <c r="AJ19" s="35">
        <v>407</v>
      </c>
      <c r="AK19" s="35">
        <v>1467</v>
      </c>
      <c r="AL19" s="35">
        <v>14110</v>
      </c>
      <c r="AM19" s="33"/>
      <c r="AN19" s="34" t="s">
        <v>97</v>
      </c>
      <c r="AO19" s="35">
        <v>0</v>
      </c>
      <c r="AP19" s="35">
        <v>0</v>
      </c>
      <c r="AQ19" s="35">
        <v>426007.5</v>
      </c>
      <c r="AR19" s="35">
        <v>30892.2</v>
      </c>
      <c r="AS19" s="35">
        <v>230.10000000000002</v>
      </c>
      <c r="AT19" s="35">
        <v>10925</v>
      </c>
      <c r="AU19" s="35">
        <v>27725</v>
      </c>
      <c r="AV19" s="35">
        <v>25090.68</v>
      </c>
      <c r="AW19" s="35">
        <v>10456.800000000001</v>
      </c>
      <c r="AX19" s="35">
        <v>0</v>
      </c>
      <c r="AY19" s="35">
        <v>2668.4900000000002</v>
      </c>
      <c r="AZ19" s="33"/>
      <c r="BA19" s="34" t="s">
        <v>97</v>
      </c>
      <c r="BB19" s="35">
        <v>0</v>
      </c>
      <c r="BC19" s="35">
        <v>19279.149999999998</v>
      </c>
      <c r="BD19" s="35">
        <v>3323.0499999999993</v>
      </c>
      <c r="BE19" s="35">
        <v>0</v>
      </c>
      <c r="BF19" s="35">
        <v>109066.31599999999</v>
      </c>
      <c r="BG19" s="35">
        <v>0</v>
      </c>
      <c r="BH19" s="35">
        <v>17880</v>
      </c>
      <c r="BI19" s="35">
        <v>254406</v>
      </c>
      <c r="BJ19" s="35">
        <v>0</v>
      </c>
      <c r="BK19" s="35">
        <v>0</v>
      </c>
      <c r="BL19" s="35">
        <v>0</v>
      </c>
    </row>
    <row r="20" spans="1:64" x14ac:dyDescent="0.3">
      <c r="A20" s="33" t="s">
        <v>72</v>
      </c>
      <c r="B20" s="34" t="s">
        <v>96</v>
      </c>
      <c r="C20" s="35">
        <v>6672.22</v>
      </c>
      <c r="D20" s="35">
        <v>549.5</v>
      </c>
      <c r="E20" s="35">
        <v>31207.259000000002</v>
      </c>
      <c r="F20" s="35">
        <v>0</v>
      </c>
      <c r="G20" s="35">
        <v>25048.550000000003</v>
      </c>
      <c r="H20" s="35">
        <v>1920.1590000000003</v>
      </c>
      <c r="I20" s="35">
        <v>0</v>
      </c>
      <c r="J20" s="35">
        <v>75.010000000000005</v>
      </c>
      <c r="K20" s="35">
        <v>0</v>
      </c>
      <c r="L20" s="35">
        <v>0</v>
      </c>
      <c r="M20" s="35">
        <v>0</v>
      </c>
      <c r="N20" s="33" t="s">
        <v>72</v>
      </c>
      <c r="O20" s="34" t="s">
        <v>96</v>
      </c>
      <c r="P20" s="35">
        <v>860.5</v>
      </c>
      <c r="Q20" s="35">
        <v>2982.7999999999997</v>
      </c>
      <c r="R20" s="35">
        <v>20957.298999999999</v>
      </c>
      <c r="S20" s="35">
        <v>698.78899999999999</v>
      </c>
      <c r="T20" s="35">
        <v>512.88</v>
      </c>
      <c r="U20" s="35">
        <v>51.2</v>
      </c>
      <c r="V20" s="35">
        <v>12972.050000000001</v>
      </c>
      <c r="W20" s="35">
        <v>2292.9290000000001</v>
      </c>
      <c r="X20" s="35">
        <v>494.94199999999995</v>
      </c>
      <c r="Y20" s="35">
        <v>171.42400000000001</v>
      </c>
      <c r="Z20" s="35">
        <v>468.55299999999994</v>
      </c>
      <c r="AA20" s="33" t="s">
        <v>72</v>
      </c>
      <c r="AB20" s="34" t="s">
        <v>96</v>
      </c>
      <c r="AC20" s="35">
        <v>0</v>
      </c>
      <c r="AD20" s="35">
        <v>30.904</v>
      </c>
      <c r="AE20" s="35">
        <v>150.04599999999999</v>
      </c>
      <c r="AF20" s="35">
        <v>376.02700000000004</v>
      </c>
      <c r="AG20" s="35">
        <v>0</v>
      </c>
      <c r="AH20" s="35">
        <v>0</v>
      </c>
      <c r="AI20" s="35">
        <v>0</v>
      </c>
      <c r="AJ20" s="35">
        <v>227.47900000000001</v>
      </c>
      <c r="AK20" s="35">
        <v>316.12200000000001</v>
      </c>
      <c r="AL20" s="35">
        <v>8175.9870000000001</v>
      </c>
      <c r="AM20" s="33" t="s">
        <v>72</v>
      </c>
      <c r="AN20" s="34" t="s">
        <v>96</v>
      </c>
      <c r="AO20" s="35">
        <v>0</v>
      </c>
      <c r="AP20" s="35">
        <v>0</v>
      </c>
      <c r="AQ20" s="35">
        <v>294434.05700000003</v>
      </c>
      <c r="AR20" s="35">
        <v>0</v>
      </c>
      <c r="AS20" s="35">
        <v>48.4</v>
      </c>
      <c r="AT20" s="35">
        <v>3107.82</v>
      </c>
      <c r="AU20" s="35">
        <v>18557.32</v>
      </c>
      <c r="AV20" s="35">
        <v>11.929</v>
      </c>
      <c r="AW20" s="35">
        <v>0</v>
      </c>
      <c r="AX20" s="35">
        <v>0</v>
      </c>
      <c r="AY20" s="35">
        <v>9337.91</v>
      </c>
      <c r="AZ20" s="33" t="s">
        <v>72</v>
      </c>
      <c r="BA20" s="34" t="s">
        <v>96</v>
      </c>
      <c r="BB20" s="35">
        <v>2.2999999999999998</v>
      </c>
      <c r="BC20" s="35">
        <v>10549.3</v>
      </c>
      <c r="BD20" s="35">
        <v>5403.9000000000015</v>
      </c>
      <c r="BE20" s="35">
        <v>0</v>
      </c>
      <c r="BF20" s="35">
        <v>142759.552</v>
      </c>
      <c r="BG20" s="35">
        <v>0</v>
      </c>
      <c r="BH20" s="35">
        <v>0</v>
      </c>
      <c r="BI20" s="35">
        <v>13834.300000000001</v>
      </c>
      <c r="BJ20" s="35">
        <v>0</v>
      </c>
      <c r="BK20" s="35">
        <v>0</v>
      </c>
      <c r="BL20" s="35">
        <v>0</v>
      </c>
    </row>
    <row r="21" spans="1:64" x14ac:dyDescent="0.3">
      <c r="A21" s="33"/>
      <c r="B21" s="34" t="s">
        <v>97</v>
      </c>
      <c r="C21" s="35">
        <v>6159.7500000000018</v>
      </c>
      <c r="D21" s="35">
        <v>329</v>
      </c>
      <c r="E21" s="35">
        <v>34971.75</v>
      </c>
      <c r="F21" s="35">
        <v>0</v>
      </c>
      <c r="G21" s="35">
        <v>21380.6</v>
      </c>
      <c r="H21" s="35">
        <v>1927.1000000000004</v>
      </c>
      <c r="I21" s="35">
        <v>0</v>
      </c>
      <c r="J21" s="35">
        <v>0</v>
      </c>
      <c r="K21" s="35">
        <v>0</v>
      </c>
      <c r="L21" s="35">
        <v>0</v>
      </c>
      <c r="M21" s="35">
        <v>0</v>
      </c>
      <c r="N21" s="33"/>
      <c r="O21" s="34" t="s">
        <v>97</v>
      </c>
      <c r="P21" s="35">
        <v>177.9</v>
      </c>
      <c r="Q21" s="35">
        <v>2174.9500000000003</v>
      </c>
      <c r="R21" s="35">
        <v>19509.850000000002</v>
      </c>
      <c r="S21" s="35">
        <v>273</v>
      </c>
      <c r="T21" s="35">
        <v>503.80000000000007</v>
      </c>
      <c r="U21" s="35">
        <v>56.5</v>
      </c>
      <c r="V21" s="35">
        <v>7575.1999999999989</v>
      </c>
      <c r="W21" s="35">
        <v>8100.9000000000005</v>
      </c>
      <c r="X21" s="35">
        <v>713.1</v>
      </c>
      <c r="Y21" s="35">
        <v>136.69999999999999</v>
      </c>
      <c r="Z21" s="35">
        <v>355.90000000000003</v>
      </c>
      <c r="AA21" s="33"/>
      <c r="AB21" s="34" t="s">
        <v>97</v>
      </c>
      <c r="AC21" s="35">
        <v>0</v>
      </c>
      <c r="AD21" s="35">
        <v>55</v>
      </c>
      <c r="AE21" s="35">
        <v>242.99999999999997</v>
      </c>
      <c r="AF21" s="35">
        <v>598.5</v>
      </c>
      <c r="AG21" s="35">
        <v>0</v>
      </c>
      <c r="AH21" s="35">
        <v>0</v>
      </c>
      <c r="AI21" s="35">
        <v>0</v>
      </c>
      <c r="AJ21" s="35">
        <v>414.15000000000003</v>
      </c>
      <c r="AK21" s="35">
        <v>290.85000000000002</v>
      </c>
      <c r="AL21" s="35">
        <v>7675.2</v>
      </c>
      <c r="AM21" s="33"/>
      <c r="AN21" s="34" t="s">
        <v>97</v>
      </c>
      <c r="AO21" s="35">
        <v>0</v>
      </c>
      <c r="AP21" s="35">
        <v>0</v>
      </c>
      <c r="AQ21" s="35">
        <v>288426.40000000002</v>
      </c>
      <c r="AR21" s="35">
        <v>0</v>
      </c>
      <c r="AS21" s="35">
        <v>89.399999999999991</v>
      </c>
      <c r="AT21" s="35">
        <v>2626.85</v>
      </c>
      <c r="AU21" s="35">
        <v>16163.970000000001</v>
      </c>
      <c r="AV21" s="35">
        <v>3.2</v>
      </c>
      <c r="AW21" s="35">
        <v>0</v>
      </c>
      <c r="AX21" s="35">
        <v>0</v>
      </c>
      <c r="AY21" s="35">
        <v>12622.050000000001</v>
      </c>
      <c r="AZ21" s="33"/>
      <c r="BA21" s="34" t="s">
        <v>97</v>
      </c>
      <c r="BB21" s="35">
        <v>0</v>
      </c>
      <c r="BC21" s="35">
        <v>9721.6500000000015</v>
      </c>
      <c r="BD21" s="35">
        <v>5406.8000000000011</v>
      </c>
      <c r="BE21" s="35">
        <v>0</v>
      </c>
      <c r="BF21" s="35">
        <v>155841.05000000002</v>
      </c>
      <c r="BG21" s="35">
        <v>0</v>
      </c>
      <c r="BH21" s="35">
        <v>0</v>
      </c>
      <c r="BI21" s="35">
        <v>21314.6</v>
      </c>
      <c r="BJ21" s="35">
        <v>0</v>
      </c>
      <c r="BK21" s="35">
        <v>0</v>
      </c>
      <c r="BL21" s="35">
        <v>0</v>
      </c>
    </row>
    <row r="22" spans="1:64" x14ac:dyDescent="0.3">
      <c r="A22" s="33" t="s">
        <v>73</v>
      </c>
      <c r="B22" s="34" t="s">
        <v>96</v>
      </c>
      <c r="C22" s="35">
        <v>11178</v>
      </c>
      <c r="D22" s="35">
        <v>29714.999999999996</v>
      </c>
      <c r="E22" s="35">
        <v>15494.000000000002</v>
      </c>
      <c r="F22" s="35">
        <v>34171</v>
      </c>
      <c r="G22" s="35">
        <v>8971</v>
      </c>
      <c r="H22" s="35">
        <v>553</v>
      </c>
      <c r="I22" s="35">
        <v>0</v>
      </c>
      <c r="J22" s="35">
        <v>0</v>
      </c>
      <c r="K22" s="35">
        <v>266.70000000000005</v>
      </c>
      <c r="L22" s="35">
        <v>0</v>
      </c>
      <c r="M22" s="35">
        <v>0</v>
      </c>
      <c r="N22" s="33" t="s">
        <v>73</v>
      </c>
      <c r="O22" s="34" t="s">
        <v>96</v>
      </c>
      <c r="P22" s="35">
        <v>734</v>
      </c>
      <c r="Q22" s="35">
        <v>11975</v>
      </c>
      <c r="R22" s="35">
        <v>11136</v>
      </c>
      <c r="S22" s="35">
        <v>2289</v>
      </c>
      <c r="T22" s="35">
        <v>135</v>
      </c>
      <c r="U22" s="35">
        <v>1036</v>
      </c>
      <c r="V22" s="35">
        <v>5723</v>
      </c>
      <c r="W22" s="35">
        <v>1177.5</v>
      </c>
      <c r="X22" s="35">
        <v>150506</v>
      </c>
      <c r="Y22" s="35">
        <v>236</v>
      </c>
      <c r="Z22" s="35">
        <v>1471.7090000000003</v>
      </c>
      <c r="AA22" s="33" t="s">
        <v>73</v>
      </c>
      <c r="AB22" s="34" t="s">
        <v>96</v>
      </c>
      <c r="AC22" s="35">
        <v>5332</v>
      </c>
      <c r="AD22" s="35">
        <v>2351.5</v>
      </c>
      <c r="AE22" s="35">
        <v>967.19999999999993</v>
      </c>
      <c r="AF22" s="35">
        <v>8104.9</v>
      </c>
      <c r="AG22" s="35">
        <v>820</v>
      </c>
      <c r="AH22" s="35">
        <v>0</v>
      </c>
      <c r="AI22" s="35">
        <v>0</v>
      </c>
      <c r="AJ22" s="35">
        <v>90</v>
      </c>
      <c r="AK22" s="35">
        <v>1346.5</v>
      </c>
      <c r="AL22" s="35">
        <v>157</v>
      </c>
      <c r="AM22" s="33" t="s">
        <v>73</v>
      </c>
      <c r="AN22" s="34" t="s">
        <v>96</v>
      </c>
      <c r="AO22" s="35">
        <v>0</v>
      </c>
      <c r="AP22" s="35">
        <v>21081</v>
      </c>
      <c r="AQ22" s="35">
        <v>401160.8</v>
      </c>
      <c r="AR22" s="35">
        <v>38547</v>
      </c>
      <c r="AS22" s="35">
        <v>2807</v>
      </c>
      <c r="AT22" s="35">
        <v>4719</v>
      </c>
      <c r="AU22" s="35">
        <v>22645</v>
      </c>
      <c r="AV22" s="35">
        <v>10084</v>
      </c>
      <c r="AW22" s="35">
        <v>9597</v>
      </c>
      <c r="AX22" s="35">
        <v>0</v>
      </c>
      <c r="AY22" s="35">
        <v>3975</v>
      </c>
      <c r="AZ22" s="33" t="s">
        <v>73</v>
      </c>
      <c r="BA22" s="34" t="s">
        <v>96</v>
      </c>
      <c r="BB22" s="35">
        <v>0</v>
      </c>
      <c r="BC22" s="35">
        <v>3285</v>
      </c>
      <c r="BD22" s="35">
        <v>1116</v>
      </c>
      <c r="BE22" s="35">
        <v>0</v>
      </c>
      <c r="BF22" s="35">
        <v>17407</v>
      </c>
      <c r="BG22" s="35">
        <v>5421</v>
      </c>
      <c r="BH22" s="35">
        <v>0</v>
      </c>
      <c r="BI22" s="35">
        <v>17551</v>
      </c>
      <c r="BJ22" s="35">
        <v>0</v>
      </c>
      <c r="BK22" s="35">
        <v>0</v>
      </c>
      <c r="BL22" s="35">
        <v>0</v>
      </c>
    </row>
    <row r="23" spans="1:64" x14ac:dyDescent="0.3">
      <c r="A23" s="33"/>
      <c r="B23" s="34" t="s">
        <v>97</v>
      </c>
      <c r="C23" s="35">
        <v>12026</v>
      </c>
      <c r="D23" s="35">
        <v>36836</v>
      </c>
      <c r="E23" s="35">
        <v>15841</v>
      </c>
      <c r="F23" s="35">
        <v>28105</v>
      </c>
      <c r="G23" s="35">
        <v>9014</v>
      </c>
      <c r="H23" s="35">
        <v>626.4</v>
      </c>
      <c r="I23" s="35">
        <v>0</v>
      </c>
      <c r="J23" s="35">
        <v>0</v>
      </c>
      <c r="K23" s="35">
        <v>255.20000000000005</v>
      </c>
      <c r="L23" s="35">
        <v>0</v>
      </c>
      <c r="M23" s="35">
        <v>0</v>
      </c>
      <c r="N23" s="33"/>
      <c r="O23" s="34" t="s">
        <v>97</v>
      </c>
      <c r="P23" s="35">
        <v>630</v>
      </c>
      <c r="Q23" s="35">
        <v>14620</v>
      </c>
      <c r="R23" s="35">
        <v>10992</v>
      </c>
      <c r="S23" s="35">
        <v>2163</v>
      </c>
      <c r="T23" s="35">
        <v>187</v>
      </c>
      <c r="U23" s="35">
        <v>1137</v>
      </c>
      <c r="V23" s="35">
        <v>6996.6</v>
      </c>
      <c r="W23" s="35">
        <v>1214</v>
      </c>
      <c r="X23" s="35">
        <v>152023</v>
      </c>
      <c r="Y23" s="35">
        <v>323.8</v>
      </c>
      <c r="Z23" s="35">
        <v>1524.0039999999999</v>
      </c>
      <c r="AA23" s="33"/>
      <c r="AB23" s="34" t="s">
        <v>97</v>
      </c>
      <c r="AC23" s="35">
        <v>5579</v>
      </c>
      <c r="AD23" s="35">
        <v>1911</v>
      </c>
      <c r="AE23" s="35">
        <v>994</v>
      </c>
      <c r="AF23" s="35">
        <v>8317</v>
      </c>
      <c r="AG23" s="35">
        <v>1076</v>
      </c>
      <c r="AH23" s="35">
        <v>0</v>
      </c>
      <c r="AI23" s="35">
        <v>0</v>
      </c>
      <c r="AJ23" s="35">
        <v>98</v>
      </c>
      <c r="AK23" s="35">
        <v>1400</v>
      </c>
      <c r="AL23" s="35">
        <v>149</v>
      </c>
      <c r="AM23" s="33"/>
      <c r="AN23" s="34" t="s">
        <v>97</v>
      </c>
      <c r="AO23" s="35">
        <v>0</v>
      </c>
      <c r="AP23" s="35">
        <v>23062</v>
      </c>
      <c r="AQ23" s="35">
        <v>398464</v>
      </c>
      <c r="AR23" s="35">
        <v>39280</v>
      </c>
      <c r="AS23" s="35">
        <v>2957</v>
      </c>
      <c r="AT23" s="35">
        <v>4824</v>
      </c>
      <c r="AU23" s="35">
        <v>16296</v>
      </c>
      <c r="AV23" s="35">
        <v>10807</v>
      </c>
      <c r="AW23" s="35">
        <v>10372.1</v>
      </c>
      <c r="AX23" s="35">
        <v>0</v>
      </c>
      <c r="AY23" s="35">
        <v>4273</v>
      </c>
      <c r="AZ23" s="33"/>
      <c r="BA23" s="34" t="s">
        <v>97</v>
      </c>
      <c r="BB23" s="35">
        <v>0</v>
      </c>
      <c r="BC23" s="35">
        <v>3285</v>
      </c>
      <c r="BD23" s="35">
        <v>1208.999</v>
      </c>
      <c r="BE23" s="35">
        <v>0</v>
      </c>
      <c r="BF23" s="35">
        <v>18798</v>
      </c>
      <c r="BG23" s="35">
        <v>5533</v>
      </c>
      <c r="BH23" s="35">
        <v>0</v>
      </c>
      <c r="BI23" s="35">
        <v>20397</v>
      </c>
      <c r="BJ23" s="35">
        <v>0</v>
      </c>
      <c r="BK23" s="35">
        <v>0</v>
      </c>
      <c r="BL23" s="35">
        <v>0</v>
      </c>
    </row>
    <row r="24" spans="1:64" x14ac:dyDescent="0.3">
      <c r="A24" s="33" t="s">
        <v>74</v>
      </c>
      <c r="B24" s="34" t="s">
        <v>96</v>
      </c>
      <c r="C24" s="35">
        <v>41.86</v>
      </c>
      <c r="D24" s="35">
        <v>153620.25299999997</v>
      </c>
      <c r="E24" s="35">
        <v>159.69999999999999</v>
      </c>
      <c r="F24" s="35">
        <v>0</v>
      </c>
      <c r="G24" s="35">
        <v>95.5</v>
      </c>
      <c r="H24" s="35">
        <v>23</v>
      </c>
      <c r="I24" s="35">
        <v>111438.67</v>
      </c>
      <c r="J24" s="35">
        <v>1741</v>
      </c>
      <c r="K24" s="35">
        <v>1946.8899999999999</v>
      </c>
      <c r="L24" s="35">
        <v>0</v>
      </c>
      <c r="M24" s="35">
        <v>88.5</v>
      </c>
      <c r="N24" s="33" t="s">
        <v>74</v>
      </c>
      <c r="O24" s="34" t="s">
        <v>96</v>
      </c>
      <c r="P24" s="35">
        <v>54872.960000000006</v>
      </c>
      <c r="Q24" s="35">
        <v>37501.270000000004</v>
      </c>
      <c r="R24" s="35">
        <v>161.79900000000001</v>
      </c>
      <c r="S24" s="35">
        <v>32.4</v>
      </c>
      <c r="T24" s="35">
        <v>0</v>
      </c>
      <c r="U24" s="35">
        <v>69511.899999999994</v>
      </c>
      <c r="V24" s="35">
        <v>2364.25</v>
      </c>
      <c r="W24" s="35">
        <v>71565.718999999997</v>
      </c>
      <c r="X24" s="35">
        <v>1899.35</v>
      </c>
      <c r="Y24" s="35">
        <v>7496.8</v>
      </c>
      <c r="Z24" s="35">
        <v>237.22000000000003</v>
      </c>
      <c r="AA24" s="33" t="s">
        <v>74</v>
      </c>
      <c r="AB24" s="34" t="s">
        <v>96</v>
      </c>
      <c r="AC24" s="35">
        <v>0</v>
      </c>
      <c r="AD24" s="35">
        <v>6.5</v>
      </c>
      <c r="AE24" s="35">
        <v>1371.3389999999999</v>
      </c>
      <c r="AF24" s="35">
        <v>26245.592999999997</v>
      </c>
      <c r="AG24" s="35">
        <v>159097.66</v>
      </c>
      <c r="AH24" s="35">
        <v>36142.950000000004</v>
      </c>
      <c r="AI24" s="35">
        <v>182739.15000000005</v>
      </c>
      <c r="AJ24" s="35">
        <v>1121.6200000000001</v>
      </c>
      <c r="AK24" s="35">
        <v>536.29999999999995</v>
      </c>
      <c r="AL24" s="35">
        <v>938.88</v>
      </c>
      <c r="AM24" s="33" t="s">
        <v>74</v>
      </c>
      <c r="AN24" s="34" t="s">
        <v>96</v>
      </c>
      <c r="AO24" s="35">
        <v>6472.7</v>
      </c>
      <c r="AP24" s="35">
        <v>0</v>
      </c>
      <c r="AQ24" s="35">
        <v>82323.198000000004</v>
      </c>
      <c r="AR24" s="35">
        <v>4803.8999999999996</v>
      </c>
      <c r="AS24" s="35">
        <v>29086.74</v>
      </c>
      <c r="AT24" s="35">
        <v>0</v>
      </c>
      <c r="AU24" s="35">
        <v>17.25</v>
      </c>
      <c r="AV24" s="35">
        <v>0</v>
      </c>
      <c r="AW24" s="35">
        <v>0</v>
      </c>
      <c r="AX24" s="35">
        <v>1618.9199999999998</v>
      </c>
      <c r="AY24" s="35">
        <v>21.029999999999998</v>
      </c>
      <c r="AZ24" s="33" t="s">
        <v>74</v>
      </c>
      <c r="BA24" s="34" t="s">
        <v>96</v>
      </c>
      <c r="BB24" s="35">
        <v>267.08</v>
      </c>
      <c r="BC24" s="35">
        <v>0</v>
      </c>
      <c r="BD24" s="35">
        <v>0</v>
      </c>
      <c r="BE24" s="35">
        <v>0</v>
      </c>
      <c r="BF24" s="35">
        <v>89401.535000000018</v>
      </c>
      <c r="BG24" s="35">
        <v>9983</v>
      </c>
      <c r="BH24" s="35">
        <v>0</v>
      </c>
      <c r="BI24" s="35">
        <v>0</v>
      </c>
      <c r="BJ24" s="35">
        <v>31497.565000000002</v>
      </c>
      <c r="BK24" s="35">
        <v>0</v>
      </c>
      <c r="BL24" s="35">
        <v>340.2</v>
      </c>
    </row>
    <row r="25" spans="1:64" x14ac:dyDescent="0.3">
      <c r="A25" s="33"/>
      <c r="B25" s="34" t="s">
        <v>97</v>
      </c>
      <c r="C25" s="35">
        <v>60.1</v>
      </c>
      <c r="D25" s="35">
        <v>109888.54999999999</v>
      </c>
      <c r="E25" s="35">
        <v>95.8</v>
      </c>
      <c r="F25" s="35">
        <v>0</v>
      </c>
      <c r="G25" s="35">
        <v>100.99000000000001</v>
      </c>
      <c r="H25" s="35">
        <v>0</v>
      </c>
      <c r="I25" s="35">
        <v>116412.679</v>
      </c>
      <c r="J25" s="35">
        <v>402</v>
      </c>
      <c r="K25" s="35">
        <v>4470.45</v>
      </c>
      <c r="L25" s="35">
        <v>0</v>
      </c>
      <c r="M25" s="35">
        <v>143.18</v>
      </c>
      <c r="N25" s="33"/>
      <c r="O25" s="34" t="s">
        <v>97</v>
      </c>
      <c r="P25" s="35">
        <v>53971.05</v>
      </c>
      <c r="Q25" s="35">
        <v>10862.27</v>
      </c>
      <c r="R25" s="35">
        <v>354.81</v>
      </c>
      <c r="S25" s="35">
        <v>142.80000000000001</v>
      </c>
      <c r="T25" s="35">
        <v>22.1</v>
      </c>
      <c r="U25" s="35">
        <v>62969.830000000009</v>
      </c>
      <c r="V25" s="35">
        <v>3122.6490000000003</v>
      </c>
      <c r="W25" s="35">
        <v>82639.048999999999</v>
      </c>
      <c r="X25" s="35">
        <v>1771.43</v>
      </c>
      <c r="Y25" s="35">
        <v>7977.7569999999987</v>
      </c>
      <c r="Z25" s="35">
        <v>228.74</v>
      </c>
      <c r="AA25" s="33"/>
      <c r="AB25" s="34" t="s">
        <v>97</v>
      </c>
      <c r="AC25" s="35">
        <v>0</v>
      </c>
      <c r="AD25" s="35">
        <v>9.5</v>
      </c>
      <c r="AE25" s="35">
        <v>1569.03</v>
      </c>
      <c r="AF25" s="35">
        <v>26665.040000000001</v>
      </c>
      <c r="AG25" s="35">
        <v>176076.43000000002</v>
      </c>
      <c r="AH25" s="35">
        <v>28019.899999999994</v>
      </c>
      <c r="AI25" s="35">
        <v>212981.91</v>
      </c>
      <c r="AJ25" s="35">
        <v>1267.2799999999997</v>
      </c>
      <c r="AK25" s="35">
        <v>547.5</v>
      </c>
      <c r="AL25" s="35">
        <v>926.94800000000009</v>
      </c>
      <c r="AM25" s="33"/>
      <c r="AN25" s="34" t="s">
        <v>97</v>
      </c>
      <c r="AO25" s="35">
        <v>6862.67</v>
      </c>
      <c r="AP25" s="35">
        <v>0</v>
      </c>
      <c r="AQ25" s="35">
        <v>69534.41</v>
      </c>
      <c r="AR25" s="35">
        <v>4082.6</v>
      </c>
      <c r="AS25" s="35">
        <v>17322</v>
      </c>
      <c r="AT25" s="35">
        <v>24.8</v>
      </c>
      <c r="AU25" s="35">
        <v>0</v>
      </c>
      <c r="AV25" s="35">
        <v>0</v>
      </c>
      <c r="AW25" s="35">
        <v>0</v>
      </c>
      <c r="AX25" s="35">
        <v>1197.3899999999999</v>
      </c>
      <c r="AY25" s="35">
        <v>49.44</v>
      </c>
      <c r="AZ25" s="33"/>
      <c r="BA25" s="34" t="s">
        <v>97</v>
      </c>
      <c r="BB25" s="35">
        <v>311.14</v>
      </c>
      <c r="BC25" s="35">
        <v>0</v>
      </c>
      <c r="BD25" s="35">
        <v>0</v>
      </c>
      <c r="BE25" s="35">
        <v>0</v>
      </c>
      <c r="BF25" s="35">
        <v>87835.409</v>
      </c>
      <c r="BG25" s="35">
        <v>0</v>
      </c>
      <c r="BH25" s="35">
        <v>0</v>
      </c>
      <c r="BI25" s="35">
        <v>0</v>
      </c>
      <c r="BJ25" s="35">
        <v>10552.489</v>
      </c>
      <c r="BK25" s="35">
        <v>0</v>
      </c>
      <c r="BL25" s="35">
        <v>349.11</v>
      </c>
    </row>
    <row r="26" spans="1:64" x14ac:dyDescent="0.3">
      <c r="A26" s="33" t="s">
        <v>75</v>
      </c>
      <c r="B26" s="34" t="s">
        <v>96</v>
      </c>
      <c r="C26" s="35">
        <v>7829.2199999999993</v>
      </c>
      <c r="D26" s="35">
        <v>21136.260000000002</v>
      </c>
      <c r="E26" s="35">
        <v>12638.939999999999</v>
      </c>
      <c r="F26" s="35">
        <v>1890.9</v>
      </c>
      <c r="G26" s="35">
        <v>16812.419999999998</v>
      </c>
      <c r="H26" s="35">
        <v>3469.5690000000013</v>
      </c>
      <c r="I26" s="35">
        <v>0</v>
      </c>
      <c r="J26" s="35">
        <v>3459.7</v>
      </c>
      <c r="K26" s="35">
        <v>890.59999999999991</v>
      </c>
      <c r="L26" s="35">
        <v>0</v>
      </c>
      <c r="M26" s="35">
        <v>0</v>
      </c>
      <c r="N26" s="33" t="s">
        <v>75</v>
      </c>
      <c r="O26" s="34" t="s">
        <v>96</v>
      </c>
      <c r="P26" s="35">
        <v>84.8</v>
      </c>
      <c r="Q26" s="35">
        <v>1450.1000000000001</v>
      </c>
      <c r="R26" s="35">
        <v>21569.03</v>
      </c>
      <c r="S26" s="35">
        <v>22384.799999999999</v>
      </c>
      <c r="T26" s="35">
        <v>3118.5999999999995</v>
      </c>
      <c r="U26" s="35">
        <v>2637.4000000000005</v>
      </c>
      <c r="V26" s="35">
        <v>74577.099999999991</v>
      </c>
      <c r="W26" s="35">
        <v>25858.160000000003</v>
      </c>
      <c r="X26" s="35">
        <v>131882.07999999999</v>
      </c>
      <c r="Y26" s="35">
        <v>715.3</v>
      </c>
      <c r="Z26" s="35">
        <v>6324.81</v>
      </c>
      <c r="AA26" s="33" t="s">
        <v>75</v>
      </c>
      <c r="AB26" s="34" t="s">
        <v>96</v>
      </c>
      <c r="AC26" s="35">
        <v>294619.71499999997</v>
      </c>
      <c r="AD26" s="35">
        <v>8600.23</v>
      </c>
      <c r="AE26" s="35">
        <v>2461.0500000000002</v>
      </c>
      <c r="AF26" s="35">
        <v>208979.69999999998</v>
      </c>
      <c r="AG26" s="35">
        <v>50618.499999999993</v>
      </c>
      <c r="AH26" s="35">
        <v>37780.619999999995</v>
      </c>
      <c r="AI26" s="35">
        <v>0</v>
      </c>
      <c r="AJ26" s="35">
        <v>115.8</v>
      </c>
      <c r="AK26" s="35">
        <v>170.70000000000002</v>
      </c>
      <c r="AL26" s="35">
        <v>168</v>
      </c>
      <c r="AM26" s="33" t="s">
        <v>75</v>
      </c>
      <c r="AN26" s="34" t="s">
        <v>96</v>
      </c>
      <c r="AO26" s="35">
        <v>0</v>
      </c>
      <c r="AP26" s="35">
        <v>0</v>
      </c>
      <c r="AQ26" s="35">
        <v>364424.72000000003</v>
      </c>
      <c r="AR26" s="35">
        <v>67120.83</v>
      </c>
      <c r="AS26" s="35">
        <v>0</v>
      </c>
      <c r="AT26" s="35">
        <v>3544.85</v>
      </c>
      <c r="AU26" s="35">
        <v>15768.499999999998</v>
      </c>
      <c r="AV26" s="35">
        <v>80427.990000000005</v>
      </c>
      <c r="AW26" s="35">
        <v>21266.948</v>
      </c>
      <c r="AX26" s="35">
        <v>0</v>
      </c>
      <c r="AY26" s="35">
        <v>3331.1000000000004</v>
      </c>
      <c r="AZ26" s="33" t="s">
        <v>75</v>
      </c>
      <c r="BA26" s="34" t="s">
        <v>96</v>
      </c>
      <c r="BB26" s="35">
        <v>0</v>
      </c>
      <c r="BC26" s="35">
        <v>2753.19</v>
      </c>
      <c r="BD26" s="35">
        <v>1323.4499999999998</v>
      </c>
      <c r="BE26" s="35">
        <v>0</v>
      </c>
      <c r="BF26" s="35">
        <v>94286.97</v>
      </c>
      <c r="BG26" s="35">
        <v>0</v>
      </c>
      <c r="BH26" s="35">
        <v>5067.0999999999985</v>
      </c>
      <c r="BI26" s="35">
        <v>86743.1</v>
      </c>
      <c r="BJ26" s="35">
        <v>0</v>
      </c>
      <c r="BK26" s="35">
        <v>43.023999999999994</v>
      </c>
      <c r="BL26" s="35">
        <v>0</v>
      </c>
    </row>
    <row r="27" spans="1:64" x14ac:dyDescent="0.3">
      <c r="A27" s="33"/>
      <c r="B27" s="34" t="s">
        <v>97</v>
      </c>
      <c r="C27" s="35">
        <v>6606.7700000000013</v>
      </c>
      <c r="D27" s="35">
        <v>20940.5</v>
      </c>
      <c r="E27" s="35">
        <v>13693.149999999998</v>
      </c>
      <c r="F27" s="35">
        <v>1352</v>
      </c>
      <c r="G27" s="35">
        <v>17093.18</v>
      </c>
      <c r="H27" s="35">
        <v>4233.3</v>
      </c>
      <c r="I27" s="35">
        <v>0</v>
      </c>
      <c r="J27" s="35">
        <v>2846.4</v>
      </c>
      <c r="K27" s="35">
        <v>1009.4999999999999</v>
      </c>
      <c r="L27" s="35">
        <v>0</v>
      </c>
      <c r="M27" s="35">
        <v>0</v>
      </c>
      <c r="N27" s="33"/>
      <c r="O27" s="34" t="s">
        <v>97</v>
      </c>
      <c r="P27" s="35">
        <v>57.4</v>
      </c>
      <c r="Q27" s="35">
        <v>2325</v>
      </c>
      <c r="R27" s="35">
        <v>23978.960000000003</v>
      </c>
      <c r="S27" s="35">
        <v>21723.200000000001</v>
      </c>
      <c r="T27" s="35">
        <v>4196.3</v>
      </c>
      <c r="U27" s="35">
        <v>2606.1</v>
      </c>
      <c r="V27" s="35">
        <v>92119.9</v>
      </c>
      <c r="W27" s="35">
        <v>25822.030000000002</v>
      </c>
      <c r="X27" s="35">
        <v>135063.67000000001</v>
      </c>
      <c r="Y27" s="35">
        <v>814.14999999999986</v>
      </c>
      <c r="Z27" s="35">
        <v>7108.4980000000005</v>
      </c>
      <c r="AA27" s="33"/>
      <c r="AB27" s="34" t="s">
        <v>97</v>
      </c>
      <c r="AC27" s="35">
        <v>295955.39999999997</v>
      </c>
      <c r="AD27" s="35">
        <v>7591.85</v>
      </c>
      <c r="AE27" s="35">
        <v>2350.6500000000005</v>
      </c>
      <c r="AF27" s="35">
        <v>210659.25</v>
      </c>
      <c r="AG27" s="35">
        <v>50055.65</v>
      </c>
      <c r="AH27" s="35">
        <v>36142</v>
      </c>
      <c r="AI27" s="35">
        <v>0</v>
      </c>
      <c r="AJ27" s="35">
        <v>116.6</v>
      </c>
      <c r="AK27" s="35">
        <v>278.3</v>
      </c>
      <c r="AL27" s="35">
        <v>169.6</v>
      </c>
      <c r="AM27" s="33"/>
      <c r="AN27" s="34" t="s">
        <v>97</v>
      </c>
      <c r="AO27" s="35">
        <v>0</v>
      </c>
      <c r="AP27" s="35">
        <v>0</v>
      </c>
      <c r="AQ27" s="35">
        <v>379848.65899999999</v>
      </c>
      <c r="AR27" s="35">
        <v>58474.899999999994</v>
      </c>
      <c r="AS27" s="35">
        <v>0</v>
      </c>
      <c r="AT27" s="35">
        <v>3670.3</v>
      </c>
      <c r="AU27" s="35">
        <v>17763.870000000003</v>
      </c>
      <c r="AV27" s="35">
        <v>78112.112000000008</v>
      </c>
      <c r="AW27" s="35">
        <v>22491.599999999999</v>
      </c>
      <c r="AX27" s="35">
        <v>0</v>
      </c>
      <c r="AY27" s="35">
        <v>3127.279</v>
      </c>
      <c r="AZ27" s="33"/>
      <c r="BA27" s="34" t="s">
        <v>97</v>
      </c>
      <c r="BB27" s="35">
        <v>0</v>
      </c>
      <c r="BC27" s="35">
        <v>3188.279</v>
      </c>
      <c r="BD27" s="35">
        <v>1527.8999999999999</v>
      </c>
      <c r="BE27" s="35">
        <v>0</v>
      </c>
      <c r="BF27" s="35">
        <v>92207.8</v>
      </c>
      <c r="BG27" s="35">
        <v>0</v>
      </c>
      <c r="BH27" s="35">
        <v>6390.7000000000007</v>
      </c>
      <c r="BI27" s="35">
        <v>86256.3</v>
      </c>
      <c r="BJ27" s="35">
        <v>0</v>
      </c>
      <c r="BK27" s="35">
        <v>38.549999999999997</v>
      </c>
      <c r="BL27" s="35">
        <v>0</v>
      </c>
    </row>
    <row r="28" spans="1:64" x14ac:dyDescent="0.3">
      <c r="A28" s="33" t="s">
        <v>76</v>
      </c>
      <c r="B28" s="34" t="s">
        <v>96</v>
      </c>
      <c r="C28" s="35">
        <v>50166</v>
      </c>
      <c r="D28" s="35">
        <v>84293.199999999983</v>
      </c>
      <c r="E28" s="35">
        <v>24830.200000000004</v>
      </c>
      <c r="F28" s="35">
        <v>328447.09999999998</v>
      </c>
      <c r="G28" s="35">
        <v>47899.099999999991</v>
      </c>
      <c r="H28" s="35">
        <v>1379.78</v>
      </c>
      <c r="I28" s="35">
        <v>88902.8</v>
      </c>
      <c r="J28" s="35">
        <v>352</v>
      </c>
      <c r="K28" s="35">
        <v>5056.8</v>
      </c>
      <c r="L28" s="35">
        <v>4819</v>
      </c>
      <c r="M28" s="35">
        <v>15578.810000000001</v>
      </c>
      <c r="N28" s="33" t="s">
        <v>76</v>
      </c>
      <c r="O28" s="34" t="s">
        <v>96</v>
      </c>
      <c r="P28" s="35">
        <v>4748.2</v>
      </c>
      <c r="Q28" s="35">
        <v>14244.2</v>
      </c>
      <c r="R28" s="35">
        <v>4300.16</v>
      </c>
      <c r="S28" s="35">
        <v>7452.7</v>
      </c>
      <c r="T28" s="35">
        <v>1760.8999999999999</v>
      </c>
      <c r="U28" s="35">
        <v>16632.949999999997</v>
      </c>
      <c r="V28" s="35">
        <v>12923.95</v>
      </c>
      <c r="W28" s="35">
        <v>181127.95699999999</v>
      </c>
      <c r="X28" s="35">
        <v>7893.2750000000015</v>
      </c>
      <c r="Y28" s="35">
        <v>4813.3190000000004</v>
      </c>
      <c r="Z28" s="35">
        <v>3086.86</v>
      </c>
      <c r="AA28" s="33" t="s">
        <v>76</v>
      </c>
      <c r="AB28" s="34" t="s">
        <v>96</v>
      </c>
      <c r="AC28" s="35">
        <v>16564.2</v>
      </c>
      <c r="AD28" s="35">
        <v>2107.5389999999998</v>
      </c>
      <c r="AE28" s="35">
        <v>254.26900000000001</v>
      </c>
      <c r="AF28" s="35">
        <v>1798.4379999999999</v>
      </c>
      <c r="AG28" s="35">
        <v>5063.54</v>
      </c>
      <c r="AH28" s="35">
        <v>0</v>
      </c>
      <c r="AI28" s="35">
        <v>36404.979999999996</v>
      </c>
      <c r="AJ28" s="35">
        <v>912.05599999999981</v>
      </c>
      <c r="AK28" s="35">
        <v>93.14800000000001</v>
      </c>
      <c r="AL28" s="35">
        <v>1009.35</v>
      </c>
      <c r="AM28" s="33" t="s">
        <v>76</v>
      </c>
      <c r="AN28" s="34" t="s">
        <v>96</v>
      </c>
      <c r="AO28" s="35">
        <v>305.39999999999998</v>
      </c>
      <c r="AP28" s="35">
        <v>0</v>
      </c>
      <c r="AQ28" s="35">
        <v>440218.87900000002</v>
      </c>
      <c r="AR28" s="35">
        <v>10925.099999999999</v>
      </c>
      <c r="AS28" s="35">
        <v>4546.5</v>
      </c>
      <c r="AT28" s="35">
        <v>6770.5</v>
      </c>
      <c r="AU28" s="35">
        <v>10610.4</v>
      </c>
      <c r="AV28" s="35">
        <v>226.30699999999999</v>
      </c>
      <c r="AW28" s="35">
        <v>30.1</v>
      </c>
      <c r="AX28" s="35">
        <v>614.5</v>
      </c>
      <c r="AY28" s="35">
        <v>2922.91</v>
      </c>
      <c r="AZ28" s="33" t="s">
        <v>76</v>
      </c>
      <c r="BA28" s="34" t="s">
        <v>96</v>
      </c>
      <c r="BB28" s="35">
        <v>96</v>
      </c>
      <c r="BC28" s="35">
        <v>6762.4299999999994</v>
      </c>
      <c r="BD28" s="35">
        <v>9865.65</v>
      </c>
      <c r="BE28" s="35">
        <v>3424685.0520000001</v>
      </c>
      <c r="BF28" s="35">
        <v>141011.26600000003</v>
      </c>
      <c r="BG28" s="35">
        <v>129446.20000000001</v>
      </c>
      <c r="BH28" s="35">
        <v>978</v>
      </c>
      <c r="BI28" s="35">
        <v>19026.3</v>
      </c>
      <c r="BJ28" s="35">
        <v>205</v>
      </c>
      <c r="BK28" s="35">
        <v>0</v>
      </c>
      <c r="BL28" s="35">
        <v>28297.25</v>
      </c>
    </row>
    <row r="29" spans="1:64" x14ac:dyDescent="0.3">
      <c r="A29" s="33"/>
      <c r="B29" s="34" t="s">
        <v>97</v>
      </c>
      <c r="C29" s="35">
        <v>52956.4</v>
      </c>
      <c r="D29" s="35">
        <v>77722.2</v>
      </c>
      <c r="E29" s="35">
        <v>24193.200000000004</v>
      </c>
      <c r="F29" s="35">
        <v>384150.1</v>
      </c>
      <c r="G29" s="35">
        <v>50697.520000000004</v>
      </c>
      <c r="H29" s="35">
        <v>1241.6500000000001</v>
      </c>
      <c r="I29" s="35">
        <v>94372.449999999983</v>
      </c>
      <c r="J29" s="35">
        <v>1914</v>
      </c>
      <c r="K29" s="35">
        <v>3086.7499999999995</v>
      </c>
      <c r="L29" s="35">
        <v>0</v>
      </c>
      <c r="M29" s="35">
        <v>11060.6</v>
      </c>
      <c r="N29" s="33"/>
      <c r="O29" s="34" t="s">
        <v>97</v>
      </c>
      <c r="P29" s="35">
        <v>3811.65</v>
      </c>
      <c r="Q29" s="35">
        <v>11022.5</v>
      </c>
      <c r="R29" s="35">
        <v>3982.4</v>
      </c>
      <c r="S29" s="35">
        <v>7055.4999999999991</v>
      </c>
      <c r="T29" s="35">
        <v>1557.8000000000002</v>
      </c>
      <c r="U29" s="35">
        <v>13583.5</v>
      </c>
      <c r="V29" s="35">
        <v>10639.599999999999</v>
      </c>
      <c r="W29" s="35">
        <v>193561.56900000002</v>
      </c>
      <c r="X29" s="35">
        <v>7272.4779999999992</v>
      </c>
      <c r="Y29" s="35">
        <v>4735.8300000000008</v>
      </c>
      <c r="Z29" s="35">
        <v>2655.47</v>
      </c>
      <c r="AA29" s="33"/>
      <c r="AB29" s="34" t="s">
        <v>97</v>
      </c>
      <c r="AC29" s="35">
        <v>17788.400000000001</v>
      </c>
      <c r="AD29" s="35">
        <v>1977.9190000000001</v>
      </c>
      <c r="AE29" s="35">
        <v>323.47899999999998</v>
      </c>
      <c r="AF29" s="35">
        <v>1686.39</v>
      </c>
      <c r="AG29" s="35">
        <v>8056.42</v>
      </c>
      <c r="AH29" s="35">
        <v>0</v>
      </c>
      <c r="AI29" s="35">
        <v>35878</v>
      </c>
      <c r="AJ29" s="35">
        <v>838.28800000000001</v>
      </c>
      <c r="AK29" s="35">
        <v>90.25</v>
      </c>
      <c r="AL29" s="35">
        <v>817.5</v>
      </c>
      <c r="AM29" s="33"/>
      <c r="AN29" s="34" t="s">
        <v>97</v>
      </c>
      <c r="AO29" s="35">
        <v>504</v>
      </c>
      <c r="AP29" s="35">
        <v>0</v>
      </c>
      <c r="AQ29" s="35">
        <v>435274.3</v>
      </c>
      <c r="AR29" s="35">
        <v>11807.3</v>
      </c>
      <c r="AS29" s="35">
        <v>3095.3999999999996</v>
      </c>
      <c r="AT29" s="35">
        <v>5939.2</v>
      </c>
      <c r="AU29" s="35">
        <v>8836.2000000000007</v>
      </c>
      <c r="AV29" s="35">
        <v>214.41799999999998</v>
      </c>
      <c r="AW29" s="35">
        <v>32.918999999999997</v>
      </c>
      <c r="AX29" s="35">
        <v>363.5</v>
      </c>
      <c r="AY29" s="35">
        <v>2717.32</v>
      </c>
      <c r="AZ29" s="33"/>
      <c r="BA29" s="34" t="s">
        <v>97</v>
      </c>
      <c r="BB29" s="35">
        <v>13</v>
      </c>
      <c r="BC29" s="35">
        <v>6141.1</v>
      </c>
      <c r="BD29" s="35">
        <v>8595.5999999999985</v>
      </c>
      <c r="BE29" s="36">
        <v>3354403.6409999998</v>
      </c>
      <c r="BF29" s="35">
        <v>136292.28</v>
      </c>
      <c r="BG29" s="35">
        <v>109070</v>
      </c>
      <c r="BH29" s="35">
        <v>1350</v>
      </c>
      <c r="BI29" s="35">
        <v>19832</v>
      </c>
      <c r="BJ29" s="35">
        <v>0</v>
      </c>
      <c r="BK29" s="35">
        <v>0</v>
      </c>
      <c r="BL29" s="35">
        <v>31194.82</v>
      </c>
    </row>
    <row r="30" spans="1:64" x14ac:dyDescent="0.3">
      <c r="A30" s="33" t="s">
        <v>77</v>
      </c>
      <c r="B30" s="34" t="s">
        <v>96</v>
      </c>
      <c r="C30" s="35">
        <v>817</v>
      </c>
      <c r="D30" s="35">
        <v>47170</v>
      </c>
      <c r="E30" s="35">
        <v>2222</v>
      </c>
      <c r="F30" s="35">
        <v>328410</v>
      </c>
      <c r="G30" s="35">
        <v>33.299999999999997</v>
      </c>
      <c r="H30" s="35">
        <v>0</v>
      </c>
      <c r="I30" s="35">
        <v>2097</v>
      </c>
      <c r="J30" s="35">
        <v>0</v>
      </c>
      <c r="K30" s="35">
        <v>52</v>
      </c>
      <c r="L30" s="35">
        <v>0</v>
      </c>
      <c r="M30" s="35">
        <v>8</v>
      </c>
      <c r="N30" s="33" t="s">
        <v>77</v>
      </c>
      <c r="O30" s="34" t="s">
        <v>96</v>
      </c>
      <c r="P30" s="35">
        <v>1089</v>
      </c>
      <c r="Q30" s="35">
        <v>288</v>
      </c>
      <c r="R30" s="35">
        <v>921</v>
      </c>
      <c r="S30" s="35">
        <v>217</v>
      </c>
      <c r="T30" s="35">
        <v>0</v>
      </c>
      <c r="U30" s="35">
        <v>5465</v>
      </c>
      <c r="V30" s="35">
        <v>15029</v>
      </c>
      <c r="W30" s="35">
        <v>23760</v>
      </c>
      <c r="X30" s="35">
        <v>34342</v>
      </c>
      <c r="Y30" s="35">
        <v>51732</v>
      </c>
      <c r="Z30" s="35">
        <v>39</v>
      </c>
      <c r="AA30" s="33" t="s">
        <v>77</v>
      </c>
      <c r="AB30" s="34" t="s">
        <v>96</v>
      </c>
      <c r="AC30" s="35">
        <v>0</v>
      </c>
      <c r="AD30" s="35">
        <v>258</v>
      </c>
      <c r="AE30" s="35">
        <v>16201</v>
      </c>
      <c r="AF30" s="35">
        <v>2773</v>
      </c>
      <c r="AG30" s="35">
        <v>0</v>
      </c>
      <c r="AH30" s="35">
        <v>0</v>
      </c>
      <c r="AI30" s="35">
        <v>10989</v>
      </c>
      <c r="AJ30" s="35">
        <v>0</v>
      </c>
      <c r="AK30" s="35">
        <v>0</v>
      </c>
      <c r="AL30" s="35">
        <v>0</v>
      </c>
      <c r="AM30" s="33" t="s">
        <v>77</v>
      </c>
      <c r="AN30" s="34" t="s">
        <v>96</v>
      </c>
      <c r="AO30" s="35">
        <v>0</v>
      </c>
      <c r="AP30" s="35">
        <v>0</v>
      </c>
      <c r="AQ30" s="35">
        <v>725</v>
      </c>
      <c r="AR30" s="35">
        <v>3988</v>
      </c>
      <c r="AS30" s="35">
        <v>7121</v>
      </c>
      <c r="AT30" s="35">
        <v>38</v>
      </c>
      <c r="AU30" s="35">
        <v>257</v>
      </c>
      <c r="AV30" s="35">
        <v>1136</v>
      </c>
      <c r="AW30" s="35">
        <v>121</v>
      </c>
      <c r="AX30" s="35">
        <v>89</v>
      </c>
      <c r="AY30" s="35">
        <v>205</v>
      </c>
      <c r="AZ30" s="33" t="s">
        <v>77</v>
      </c>
      <c r="BA30" s="34" t="s">
        <v>96</v>
      </c>
      <c r="BB30" s="35">
        <v>98</v>
      </c>
      <c r="BC30" s="35">
        <v>127</v>
      </c>
      <c r="BD30" s="35">
        <v>307.2</v>
      </c>
      <c r="BE30" s="35">
        <v>1673182.0730000001</v>
      </c>
      <c r="BF30" s="35">
        <v>39136</v>
      </c>
      <c r="BG30" s="35">
        <v>46056</v>
      </c>
      <c r="BH30" s="35">
        <v>0</v>
      </c>
      <c r="BI30" s="35">
        <v>0</v>
      </c>
      <c r="BJ30" s="35">
        <v>7115.8</v>
      </c>
      <c r="BK30" s="35">
        <v>0</v>
      </c>
      <c r="BL30" s="35">
        <v>4882</v>
      </c>
    </row>
    <row r="31" spans="1:64" x14ac:dyDescent="0.3">
      <c r="A31" s="33"/>
      <c r="B31" s="34" t="s">
        <v>97</v>
      </c>
      <c r="C31" s="35">
        <v>1281</v>
      </c>
      <c r="D31" s="35">
        <v>49254</v>
      </c>
      <c r="E31" s="35">
        <v>1767</v>
      </c>
      <c r="F31" s="35">
        <v>434924</v>
      </c>
      <c r="G31" s="35">
        <v>66.5</v>
      </c>
      <c r="H31" s="35">
        <v>18</v>
      </c>
      <c r="I31" s="35">
        <v>2604</v>
      </c>
      <c r="J31" s="35">
        <v>0</v>
      </c>
      <c r="K31" s="35">
        <v>71</v>
      </c>
      <c r="L31" s="35">
        <v>0</v>
      </c>
      <c r="M31" s="35">
        <v>18</v>
      </c>
      <c r="N31" s="33"/>
      <c r="O31" s="34" t="s">
        <v>97</v>
      </c>
      <c r="P31" s="35">
        <v>2523</v>
      </c>
      <c r="Q31" s="35">
        <v>1130</v>
      </c>
      <c r="R31" s="35">
        <v>390</v>
      </c>
      <c r="S31" s="35">
        <v>302</v>
      </c>
      <c r="T31" s="35">
        <v>0</v>
      </c>
      <c r="U31" s="35">
        <v>10568</v>
      </c>
      <c r="V31" s="35">
        <v>14786</v>
      </c>
      <c r="W31" s="35">
        <v>20306</v>
      </c>
      <c r="X31" s="35">
        <v>29087</v>
      </c>
      <c r="Y31" s="35">
        <v>75533</v>
      </c>
      <c r="Z31" s="35">
        <v>68</v>
      </c>
      <c r="AA31" s="33"/>
      <c r="AB31" s="34" t="s">
        <v>97</v>
      </c>
      <c r="AC31" s="35">
        <v>0</v>
      </c>
      <c r="AD31" s="35">
        <v>314</v>
      </c>
      <c r="AE31" s="35">
        <v>26853</v>
      </c>
      <c r="AF31" s="35">
        <v>2126</v>
      </c>
      <c r="AG31" s="35">
        <v>56</v>
      </c>
      <c r="AH31" s="35">
        <v>0</v>
      </c>
      <c r="AI31" s="35">
        <v>7246</v>
      </c>
      <c r="AJ31" s="35">
        <v>0</v>
      </c>
      <c r="AK31" s="35">
        <v>0</v>
      </c>
      <c r="AL31" s="35">
        <v>10</v>
      </c>
      <c r="AM31" s="33"/>
      <c r="AN31" s="34" t="s">
        <v>97</v>
      </c>
      <c r="AO31" s="35">
        <v>0</v>
      </c>
      <c r="AP31" s="35">
        <v>0</v>
      </c>
      <c r="AQ31" s="35">
        <v>3276.5</v>
      </c>
      <c r="AR31" s="35">
        <v>3681</v>
      </c>
      <c r="AS31" s="35">
        <v>10109.5</v>
      </c>
      <c r="AT31" s="35">
        <v>167</v>
      </c>
      <c r="AU31" s="35">
        <v>547.5</v>
      </c>
      <c r="AV31" s="35">
        <v>1332</v>
      </c>
      <c r="AW31" s="35">
        <v>55</v>
      </c>
      <c r="AX31" s="35">
        <v>162</v>
      </c>
      <c r="AY31" s="35">
        <v>159.5</v>
      </c>
      <c r="AZ31" s="33"/>
      <c r="BA31" s="34" t="s">
        <v>97</v>
      </c>
      <c r="BB31" s="35">
        <v>116.5</v>
      </c>
      <c r="BC31" s="35">
        <v>106</v>
      </c>
      <c r="BD31" s="35">
        <v>220</v>
      </c>
      <c r="BE31" s="36">
        <v>1182483.26</v>
      </c>
      <c r="BF31" s="35">
        <v>44369</v>
      </c>
      <c r="BG31" s="35">
        <v>35242</v>
      </c>
      <c r="BH31" s="35">
        <v>0</v>
      </c>
      <c r="BI31" s="35">
        <v>0</v>
      </c>
      <c r="BJ31" s="35">
        <v>1677</v>
      </c>
      <c r="BK31" s="35">
        <v>0</v>
      </c>
      <c r="BL31" s="35">
        <v>5797</v>
      </c>
    </row>
    <row r="32" spans="1:64" x14ac:dyDescent="0.3">
      <c r="A32" s="33" t="s">
        <v>78</v>
      </c>
      <c r="B32" s="34" t="s">
        <v>96</v>
      </c>
      <c r="C32" s="35">
        <v>120.53</v>
      </c>
      <c r="D32" s="35">
        <v>109588.93000000001</v>
      </c>
      <c r="E32" s="35">
        <v>587.23</v>
      </c>
      <c r="F32" s="35">
        <v>0</v>
      </c>
      <c r="G32" s="35">
        <v>123.4</v>
      </c>
      <c r="H32" s="35">
        <v>10.1</v>
      </c>
      <c r="I32" s="35">
        <v>13779.42</v>
      </c>
      <c r="J32" s="35">
        <v>3165.2</v>
      </c>
      <c r="K32" s="35">
        <v>4911.45</v>
      </c>
      <c r="L32" s="35">
        <v>0</v>
      </c>
      <c r="M32" s="35">
        <v>1570.5200000000002</v>
      </c>
      <c r="N32" s="33" t="s">
        <v>78</v>
      </c>
      <c r="O32" s="34" t="s">
        <v>96</v>
      </c>
      <c r="P32" s="35">
        <v>15320.699999999999</v>
      </c>
      <c r="Q32" s="35">
        <v>5087.5</v>
      </c>
      <c r="R32" s="35">
        <v>2025.35</v>
      </c>
      <c r="S32" s="35">
        <v>16415.900000000001</v>
      </c>
      <c r="T32" s="35">
        <v>3629.74</v>
      </c>
      <c r="U32" s="35">
        <v>7182.4189999999999</v>
      </c>
      <c r="V32" s="35">
        <v>16250.400000000001</v>
      </c>
      <c r="W32" s="35">
        <v>76505.2</v>
      </c>
      <c r="X32" s="35">
        <v>1874.4900000000002</v>
      </c>
      <c r="Y32" s="35">
        <v>7658</v>
      </c>
      <c r="Z32" s="35">
        <v>427.88</v>
      </c>
      <c r="AA32" s="33" t="s">
        <v>78</v>
      </c>
      <c r="AB32" s="34" t="s">
        <v>96</v>
      </c>
      <c r="AC32" s="35">
        <v>0</v>
      </c>
      <c r="AD32" s="35">
        <v>1168</v>
      </c>
      <c r="AE32" s="35">
        <v>5.0999999999999996</v>
      </c>
      <c r="AF32" s="35">
        <v>19753.100000000002</v>
      </c>
      <c r="AG32" s="35">
        <v>152223.80000000002</v>
      </c>
      <c r="AH32" s="35">
        <v>4811</v>
      </c>
      <c r="AI32" s="35">
        <v>52502.65</v>
      </c>
      <c r="AJ32" s="35">
        <v>96838.260000000009</v>
      </c>
      <c r="AK32" s="35">
        <v>18139</v>
      </c>
      <c r="AL32" s="35">
        <v>11162.599999999999</v>
      </c>
      <c r="AM32" s="33" t="s">
        <v>78</v>
      </c>
      <c r="AN32" s="34" t="s">
        <v>96</v>
      </c>
      <c r="AO32" s="35">
        <v>852.9</v>
      </c>
      <c r="AP32" s="35">
        <v>0</v>
      </c>
      <c r="AQ32" s="35">
        <v>62802.549999999996</v>
      </c>
      <c r="AR32" s="35">
        <v>34714.61</v>
      </c>
      <c r="AS32" s="35">
        <v>109337.41</v>
      </c>
      <c r="AT32" s="35">
        <v>202.27500000000001</v>
      </c>
      <c r="AU32" s="35">
        <v>520.15</v>
      </c>
      <c r="AV32" s="35">
        <v>0</v>
      </c>
      <c r="AW32" s="35">
        <v>0</v>
      </c>
      <c r="AX32" s="35">
        <v>6343.6</v>
      </c>
      <c r="AY32" s="35">
        <v>1406.3</v>
      </c>
      <c r="AZ32" s="33" t="s">
        <v>78</v>
      </c>
      <c r="BA32" s="34" t="s">
        <v>96</v>
      </c>
      <c r="BB32" s="35">
        <v>70.5</v>
      </c>
      <c r="BC32" s="35">
        <v>87</v>
      </c>
      <c r="BD32" s="35">
        <v>1.8</v>
      </c>
      <c r="BE32" s="35">
        <v>1002665.6399999999</v>
      </c>
      <c r="BF32" s="35">
        <v>162047.22799999997</v>
      </c>
      <c r="BG32" s="35">
        <v>342118.87</v>
      </c>
      <c r="BH32" s="35">
        <v>0</v>
      </c>
      <c r="BI32" s="35">
        <v>0</v>
      </c>
      <c r="BJ32" s="35">
        <v>2763.57</v>
      </c>
      <c r="BK32" s="35">
        <v>0</v>
      </c>
      <c r="BL32" s="35">
        <v>449.7</v>
      </c>
    </row>
    <row r="33" spans="1:64" x14ac:dyDescent="0.3">
      <c r="A33" s="33"/>
      <c r="B33" s="34" t="s">
        <v>97</v>
      </c>
      <c r="C33" s="35">
        <v>151.70999999999998</v>
      </c>
      <c r="D33" s="35">
        <v>103196.34999999999</v>
      </c>
      <c r="E33" s="35">
        <v>1031.7</v>
      </c>
      <c r="F33" s="35">
        <v>0</v>
      </c>
      <c r="G33" s="35">
        <v>166.70000000000002</v>
      </c>
      <c r="H33" s="35">
        <v>0</v>
      </c>
      <c r="I33" s="35">
        <v>18376.580000000002</v>
      </c>
      <c r="J33" s="35">
        <v>2426.1</v>
      </c>
      <c r="K33" s="35">
        <v>5115.1000000000004</v>
      </c>
      <c r="L33" s="35">
        <v>10</v>
      </c>
      <c r="M33" s="35">
        <v>2253.9</v>
      </c>
      <c r="N33" s="33"/>
      <c r="O33" s="34" t="s">
        <v>97</v>
      </c>
      <c r="P33" s="35">
        <v>18542</v>
      </c>
      <c r="Q33" s="35">
        <v>6686.6999999999989</v>
      </c>
      <c r="R33" s="35">
        <v>1361.1499999999999</v>
      </c>
      <c r="S33" s="35">
        <v>16223.1</v>
      </c>
      <c r="T33" s="35">
        <v>2300.6999999999998</v>
      </c>
      <c r="U33" s="35">
        <v>13168.8</v>
      </c>
      <c r="V33" s="35">
        <v>13240</v>
      </c>
      <c r="W33" s="35">
        <v>86274.400000000009</v>
      </c>
      <c r="X33" s="35">
        <v>2281.8999999999996</v>
      </c>
      <c r="Y33" s="35">
        <v>3701</v>
      </c>
      <c r="Z33" s="35">
        <v>445.5</v>
      </c>
      <c r="AA33" s="33"/>
      <c r="AB33" s="34" t="s">
        <v>97</v>
      </c>
      <c r="AC33" s="35">
        <v>0</v>
      </c>
      <c r="AD33" s="35">
        <v>1223.5</v>
      </c>
      <c r="AE33" s="35">
        <v>44</v>
      </c>
      <c r="AF33" s="35">
        <v>20360.600000000002</v>
      </c>
      <c r="AG33" s="35">
        <v>148758.34000000003</v>
      </c>
      <c r="AH33" s="35">
        <v>5596</v>
      </c>
      <c r="AI33" s="35">
        <v>47636.5</v>
      </c>
      <c r="AJ33" s="35">
        <v>82577.2</v>
      </c>
      <c r="AK33" s="35">
        <v>15235.399999999998</v>
      </c>
      <c r="AL33" s="35">
        <v>2881.6</v>
      </c>
      <c r="AM33" s="33"/>
      <c r="AN33" s="34" t="s">
        <v>97</v>
      </c>
      <c r="AO33" s="35">
        <v>789</v>
      </c>
      <c r="AP33" s="35">
        <v>0</v>
      </c>
      <c r="AQ33" s="35">
        <v>43776.789000000012</v>
      </c>
      <c r="AR33" s="35">
        <v>24718.5</v>
      </c>
      <c r="AS33" s="35">
        <v>90931.400000000009</v>
      </c>
      <c r="AT33" s="35">
        <v>145.97</v>
      </c>
      <c r="AU33" s="35">
        <v>524.91</v>
      </c>
      <c r="AV33" s="35">
        <v>0</v>
      </c>
      <c r="AW33" s="35">
        <v>0</v>
      </c>
      <c r="AX33" s="35">
        <v>9357.5</v>
      </c>
      <c r="AY33" s="35">
        <v>1171.5</v>
      </c>
      <c r="AZ33" s="33"/>
      <c r="BA33" s="34" t="s">
        <v>97</v>
      </c>
      <c r="BB33" s="35">
        <v>34.9</v>
      </c>
      <c r="BC33" s="35">
        <v>265.90000000000003</v>
      </c>
      <c r="BD33" s="35">
        <v>27.86</v>
      </c>
      <c r="BE33" s="36">
        <v>757263.42999999993</v>
      </c>
      <c r="BF33" s="35">
        <v>108688.20500000002</v>
      </c>
      <c r="BG33" s="35">
        <v>297100</v>
      </c>
      <c r="BH33" s="35">
        <v>0</v>
      </c>
      <c r="BI33" s="35">
        <v>24</v>
      </c>
      <c r="BJ33" s="35">
        <v>1089.98</v>
      </c>
      <c r="BK33" s="35">
        <v>0</v>
      </c>
      <c r="BL33" s="35">
        <v>398.29999999999995</v>
      </c>
    </row>
    <row r="34" spans="1:64" x14ac:dyDescent="0.3">
      <c r="A34" s="33" t="s">
        <v>79</v>
      </c>
      <c r="B34" s="34" t="s">
        <v>96</v>
      </c>
      <c r="C34" s="35">
        <v>15.4</v>
      </c>
      <c r="D34" s="35">
        <v>19.100000000000001</v>
      </c>
      <c r="E34" s="35">
        <v>6.39</v>
      </c>
      <c r="F34" s="35">
        <v>0</v>
      </c>
      <c r="G34" s="35">
        <v>15.05</v>
      </c>
      <c r="H34" s="35">
        <v>12.52</v>
      </c>
      <c r="I34" s="35">
        <v>0</v>
      </c>
      <c r="J34" s="35">
        <v>0</v>
      </c>
      <c r="K34" s="35">
        <v>7291.4000000000005</v>
      </c>
      <c r="L34" s="35">
        <v>0</v>
      </c>
      <c r="M34" s="35">
        <v>2190.65</v>
      </c>
      <c r="N34" s="33" t="s">
        <v>79</v>
      </c>
      <c r="O34" s="34" t="s">
        <v>96</v>
      </c>
      <c r="P34" s="35">
        <v>1029.97</v>
      </c>
      <c r="Q34" s="35">
        <v>462.51</v>
      </c>
      <c r="R34" s="35">
        <v>44.400000000000006</v>
      </c>
      <c r="S34" s="35">
        <v>167.2</v>
      </c>
      <c r="T34" s="35">
        <v>0</v>
      </c>
      <c r="U34" s="35">
        <v>4288.2</v>
      </c>
      <c r="V34" s="35">
        <v>209.69</v>
      </c>
      <c r="W34" s="35">
        <v>1431.8799999999999</v>
      </c>
      <c r="X34" s="35">
        <v>212</v>
      </c>
      <c r="Y34" s="35">
        <v>25</v>
      </c>
      <c r="Z34" s="35">
        <v>0</v>
      </c>
      <c r="AA34" s="33" t="s">
        <v>79</v>
      </c>
      <c r="AB34" s="34" t="s">
        <v>96</v>
      </c>
      <c r="AC34" s="35">
        <v>0</v>
      </c>
      <c r="AD34" s="35">
        <v>0</v>
      </c>
      <c r="AE34" s="35">
        <v>0</v>
      </c>
      <c r="AF34" s="35">
        <v>5.8</v>
      </c>
      <c r="AG34" s="35">
        <v>7207.84</v>
      </c>
      <c r="AH34" s="35">
        <v>0</v>
      </c>
      <c r="AI34" s="35">
        <v>449.6</v>
      </c>
      <c r="AJ34" s="35">
        <v>928.68899999999996</v>
      </c>
      <c r="AK34" s="35">
        <v>87.2</v>
      </c>
      <c r="AL34" s="35">
        <v>693</v>
      </c>
      <c r="AM34" s="33" t="s">
        <v>79</v>
      </c>
      <c r="AN34" s="34" t="s">
        <v>96</v>
      </c>
      <c r="AO34" s="35">
        <v>371.46000000000004</v>
      </c>
      <c r="AP34" s="35">
        <v>0</v>
      </c>
      <c r="AQ34" s="35">
        <v>60</v>
      </c>
      <c r="AR34" s="35">
        <v>374.7</v>
      </c>
      <c r="AS34" s="35">
        <v>4632.2300000000005</v>
      </c>
      <c r="AT34" s="35">
        <v>0</v>
      </c>
      <c r="AU34" s="35">
        <v>0</v>
      </c>
      <c r="AV34" s="35">
        <v>0</v>
      </c>
      <c r="AW34" s="35">
        <v>0</v>
      </c>
      <c r="AX34" s="35">
        <v>0</v>
      </c>
      <c r="AY34" s="35">
        <v>39.65</v>
      </c>
      <c r="AZ34" s="33" t="s">
        <v>79</v>
      </c>
      <c r="BA34" s="34" t="s">
        <v>96</v>
      </c>
      <c r="BB34" s="35">
        <v>0</v>
      </c>
      <c r="BC34" s="35">
        <v>0</v>
      </c>
      <c r="BD34" s="35">
        <v>0</v>
      </c>
      <c r="BE34" s="35">
        <v>0</v>
      </c>
      <c r="BF34" s="35">
        <v>470.5</v>
      </c>
      <c r="BG34" s="35">
        <v>34267.529000000002</v>
      </c>
      <c r="BH34" s="35">
        <v>0</v>
      </c>
      <c r="BI34" s="35">
        <v>0</v>
      </c>
      <c r="BJ34" s="35">
        <v>8.7799999999999994</v>
      </c>
      <c r="BK34" s="35">
        <v>0</v>
      </c>
      <c r="BL34" s="35">
        <v>0</v>
      </c>
    </row>
    <row r="35" spans="1:64" x14ac:dyDescent="0.3">
      <c r="A35" s="33"/>
      <c r="B35" s="34" t="s">
        <v>97</v>
      </c>
      <c r="C35" s="35">
        <v>0</v>
      </c>
      <c r="D35" s="35">
        <v>32.36</v>
      </c>
      <c r="E35" s="35">
        <v>6.26</v>
      </c>
      <c r="F35" s="35">
        <v>0</v>
      </c>
      <c r="G35" s="35">
        <v>20.23</v>
      </c>
      <c r="H35" s="35">
        <v>2.0699999999999998</v>
      </c>
      <c r="I35" s="35">
        <v>0</v>
      </c>
      <c r="J35" s="35">
        <v>0</v>
      </c>
      <c r="K35" s="35">
        <v>3641.3500000000004</v>
      </c>
      <c r="L35" s="35">
        <v>0</v>
      </c>
      <c r="M35" s="35">
        <v>1467.55</v>
      </c>
      <c r="N35" s="33"/>
      <c r="O35" s="34" t="s">
        <v>97</v>
      </c>
      <c r="P35" s="35">
        <v>1110.8200000000002</v>
      </c>
      <c r="Q35" s="35">
        <v>335.22999999999996</v>
      </c>
      <c r="R35" s="35">
        <v>55.010000000000005</v>
      </c>
      <c r="S35" s="35">
        <v>0</v>
      </c>
      <c r="T35" s="35">
        <v>0</v>
      </c>
      <c r="U35" s="35">
        <v>2938.1</v>
      </c>
      <c r="V35" s="35">
        <v>84.199999999999989</v>
      </c>
      <c r="W35" s="35">
        <v>1229.1400000000001</v>
      </c>
      <c r="X35" s="35">
        <v>190.5</v>
      </c>
      <c r="Y35" s="35">
        <v>19</v>
      </c>
      <c r="Z35" s="35">
        <v>0</v>
      </c>
      <c r="AA35" s="33"/>
      <c r="AB35" s="34" t="s">
        <v>97</v>
      </c>
      <c r="AC35" s="35">
        <v>0</v>
      </c>
      <c r="AD35" s="35">
        <v>0</v>
      </c>
      <c r="AE35" s="35">
        <v>0</v>
      </c>
      <c r="AF35" s="35">
        <v>0</v>
      </c>
      <c r="AG35" s="35">
        <v>8305.86</v>
      </c>
      <c r="AH35" s="35">
        <v>0</v>
      </c>
      <c r="AI35" s="35">
        <v>445.7</v>
      </c>
      <c r="AJ35" s="35">
        <v>771.73900000000003</v>
      </c>
      <c r="AK35" s="35">
        <v>88.8</v>
      </c>
      <c r="AL35" s="35">
        <v>661.40000000000009</v>
      </c>
      <c r="AM35" s="33"/>
      <c r="AN35" s="34" t="s">
        <v>97</v>
      </c>
      <c r="AO35" s="35">
        <v>389.15999999999997</v>
      </c>
      <c r="AP35" s="35">
        <v>0</v>
      </c>
      <c r="AQ35" s="35">
        <v>197.39</v>
      </c>
      <c r="AR35" s="35">
        <v>291.10000000000002</v>
      </c>
      <c r="AS35" s="35">
        <v>3466.06</v>
      </c>
      <c r="AT35" s="35">
        <v>0</v>
      </c>
      <c r="AU35" s="35">
        <v>0</v>
      </c>
      <c r="AV35" s="35">
        <v>0</v>
      </c>
      <c r="AW35" s="35">
        <v>0</v>
      </c>
      <c r="AX35" s="35">
        <v>0</v>
      </c>
      <c r="AY35" s="35">
        <v>0</v>
      </c>
      <c r="AZ35" s="33"/>
      <c r="BA35" s="34" t="s">
        <v>97</v>
      </c>
      <c r="BB35" s="35">
        <v>0</v>
      </c>
      <c r="BC35" s="35">
        <v>0</v>
      </c>
      <c r="BD35" s="35">
        <v>0</v>
      </c>
      <c r="BE35" s="35">
        <v>0</v>
      </c>
      <c r="BF35" s="35">
        <v>375</v>
      </c>
      <c r="BG35" s="35">
        <v>26065.768000000004</v>
      </c>
      <c r="BH35" s="35">
        <v>0</v>
      </c>
      <c r="BI35" s="35">
        <v>0</v>
      </c>
      <c r="BJ35" s="35">
        <v>0</v>
      </c>
      <c r="BK35" s="35">
        <v>0</v>
      </c>
      <c r="BL35" s="35">
        <v>0</v>
      </c>
    </row>
    <row r="36" spans="1:64" x14ac:dyDescent="0.3">
      <c r="A36" s="33" t="s">
        <v>80</v>
      </c>
      <c r="B36" s="34" t="s">
        <v>96</v>
      </c>
      <c r="C36" s="35">
        <v>0</v>
      </c>
      <c r="D36" s="35">
        <v>31268</v>
      </c>
      <c r="E36" s="35">
        <v>0</v>
      </c>
      <c r="F36" s="35">
        <v>29359</v>
      </c>
      <c r="G36" s="35">
        <v>0</v>
      </c>
      <c r="H36" s="35">
        <v>0</v>
      </c>
      <c r="I36" s="35">
        <v>0</v>
      </c>
      <c r="J36" s="35">
        <v>0</v>
      </c>
      <c r="K36" s="35">
        <v>327</v>
      </c>
      <c r="L36" s="35">
        <v>0</v>
      </c>
      <c r="M36" s="35">
        <v>0</v>
      </c>
      <c r="N36" s="33" t="s">
        <v>80</v>
      </c>
      <c r="O36" s="34" t="s">
        <v>96</v>
      </c>
      <c r="P36" s="35">
        <v>216</v>
      </c>
      <c r="Q36" s="35">
        <v>371</v>
      </c>
      <c r="R36" s="35">
        <v>0</v>
      </c>
      <c r="S36" s="35">
        <v>0</v>
      </c>
      <c r="T36" s="35">
        <v>0</v>
      </c>
      <c r="U36" s="35">
        <v>0</v>
      </c>
      <c r="V36" s="35">
        <v>7160</v>
      </c>
      <c r="W36" s="35">
        <v>2144</v>
      </c>
      <c r="X36" s="35">
        <v>180253</v>
      </c>
      <c r="Y36" s="35">
        <v>863</v>
      </c>
      <c r="Z36" s="35">
        <v>10093</v>
      </c>
      <c r="AA36" s="33" t="s">
        <v>80</v>
      </c>
      <c r="AB36" s="34" t="s">
        <v>96</v>
      </c>
      <c r="AC36" s="35">
        <v>7050</v>
      </c>
      <c r="AD36" s="35">
        <v>89</v>
      </c>
      <c r="AE36" s="35">
        <v>8462</v>
      </c>
      <c r="AF36" s="35">
        <v>2160</v>
      </c>
      <c r="AG36" s="35">
        <v>1820</v>
      </c>
      <c r="AH36" s="35">
        <v>0</v>
      </c>
      <c r="AI36" s="35">
        <v>0</v>
      </c>
      <c r="AJ36" s="35">
        <v>0</v>
      </c>
      <c r="AK36" s="35">
        <v>0</v>
      </c>
      <c r="AL36" s="35">
        <v>0</v>
      </c>
      <c r="AM36" s="33" t="s">
        <v>80</v>
      </c>
      <c r="AN36" s="34" t="s">
        <v>96</v>
      </c>
      <c r="AO36" s="35">
        <v>0</v>
      </c>
      <c r="AP36" s="35">
        <v>75293</v>
      </c>
      <c r="AQ36" s="35">
        <v>0</v>
      </c>
      <c r="AR36" s="35">
        <v>249376</v>
      </c>
      <c r="AS36" s="35">
        <v>0</v>
      </c>
      <c r="AT36" s="35">
        <v>0</v>
      </c>
      <c r="AU36" s="35">
        <v>0</v>
      </c>
      <c r="AV36" s="35">
        <v>18.100000000000001</v>
      </c>
      <c r="AW36" s="35">
        <v>281</v>
      </c>
      <c r="AX36" s="35">
        <v>0</v>
      </c>
      <c r="AY36" s="35">
        <v>1188</v>
      </c>
      <c r="AZ36" s="33" t="s">
        <v>80</v>
      </c>
      <c r="BA36" s="34" t="s">
        <v>96</v>
      </c>
      <c r="BB36" s="35">
        <v>0</v>
      </c>
      <c r="BC36" s="35">
        <v>0</v>
      </c>
      <c r="BD36" s="35">
        <v>0</v>
      </c>
      <c r="BE36" s="35">
        <v>0</v>
      </c>
      <c r="BF36" s="35">
        <v>0</v>
      </c>
      <c r="BG36" s="35">
        <v>0</v>
      </c>
      <c r="BH36" s="35">
        <v>0</v>
      </c>
      <c r="BI36" s="35">
        <v>0</v>
      </c>
      <c r="BJ36" s="35">
        <v>0</v>
      </c>
      <c r="BK36" s="35">
        <v>0</v>
      </c>
      <c r="BL36" s="35">
        <v>0</v>
      </c>
    </row>
    <row r="37" spans="1:64" x14ac:dyDescent="0.3">
      <c r="A37" s="33"/>
      <c r="B37" s="34" t="s">
        <v>97</v>
      </c>
      <c r="C37" s="35">
        <v>0</v>
      </c>
      <c r="D37" s="35">
        <v>29544</v>
      </c>
      <c r="E37" s="35">
        <v>0</v>
      </c>
      <c r="F37" s="35">
        <v>29752</v>
      </c>
      <c r="G37" s="35">
        <v>0</v>
      </c>
      <c r="H37" s="35">
        <v>0</v>
      </c>
      <c r="I37" s="35">
        <v>0</v>
      </c>
      <c r="J37" s="35">
        <v>0</v>
      </c>
      <c r="K37" s="35">
        <v>323</v>
      </c>
      <c r="L37" s="35">
        <v>0</v>
      </c>
      <c r="M37" s="35">
        <v>0</v>
      </c>
      <c r="N37" s="33"/>
      <c r="O37" s="34" t="s">
        <v>97</v>
      </c>
      <c r="P37" s="35">
        <v>228</v>
      </c>
      <c r="Q37" s="35">
        <v>411</v>
      </c>
      <c r="R37" s="35">
        <v>0</v>
      </c>
      <c r="S37" s="35">
        <v>0</v>
      </c>
      <c r="T37" s="35">
        <v>0</v>
      </c>
      <c r="U37" s="35">
        <v>0</v>
      </c>
      <c r="V37" s="35">
        <v>5502</v>
      </c>
      <c r="W37" s="35">
        <v>2155</v>
      </c>
      <c r="X37" s="35">
        <v>182096.05</v>
      </c>
      <c r="Y37" s="35">
        <v>869</v>
      </c>
      <c r="Z37" s="35">
        <v>10426</v>
      </c>
      <c r="AA37" s="33"/>
      <c r="AB37" s="34" t="s">
        <v>97</v>
      </c>
      <c r="AC37" s="35">
        <v>7075</v>
      </c>
      <c r="AD37" s="35">
        <v>91</v>
      </c>
      <c r="AE37" s="35">
        <v>8519</v>
      </c>
      <c r="AF37" s="35">
        <v>2198</v>
      </c>
      <c r="AG37" s="35">
        <v>1842</v>
      </c>
      <c r="AH37" s="35">
        <v>0</v>
      </c>
      <c r="AI37" s="35">
        <v>0</v>
      </c>
      <c r="AJ37" s="35">
        <v>0</v>
      </c>
      <c r="AK37" s="35">
        <v>0</v>
      </c>
      <c r="AL37" s="35">
        <v>0</v>
      </c>
      <c r="AM37" s="33"/>
      <c r="AN37" s="34" t="s">
        <v>97</v>
      </c>
      <c r="AO37" s="35">
        <v>0</v>
      </c>
      <c r="AP37" s="35">
        <v>75355</v>
      </c>
      <c r="AQ37" s="35">
        <v>0</v>
      </c>
      <c r="AR37" s="35">
        <v>263859</v>
      </c>
      <c r="AS37" s="35">
        <v>0</v>
      </c>
      <c r="AT37" s="35">
        <v>0</v>
      </c>
      <c r="AU37" s="35">
        <v>0</v>
      </c>
      <c r="AV37" s="35">
        <v>21.4</v>
      </c>
      <c r="AW37" s="35">
        <v>340.5</v>
      </c>
      <c r="AX37" s="35">
        <v>0</v>
      </c>
      <c r="AY37" s="35">
        <v>1205</v>
      </c>
      <c r="AZ37" s="33"/>
      <c r="BA37" s="34" t="s">
        <v>97</v>
      </c>
      <c r="BB37" s="35">
        <v>0</v>
      </c>
      <c r="BC37" s="35">
        <v>0</v>
      </c>
      <c r="BD37" s="35">
        <v>0</v>
      </c>
      <c r="BE37" s="35">
        <v>0</v>
      </c>
      <c r="BF37" s="35">
        <v>0</v>
      </c>
      <c r="BG37" s="35">
        <v>0</v>
      </c>
      <c r="BH37" s="35">
        <v>0</v>
      </c>
      <c r="BI37" s="35">
        <v>0</v>
      </c>
      <c r="BJ37" s="35">
        <v>0</v>
      </c>
      <c r="BK37" s="35">
        <v>0</v>
      </c>
      <c r="BL37" s="35">
        <v>0</v>
      </c>
    </row>
    <row r="38" spans="1:64" x14ac:dyDescent="0.3">
      <c r="A38" s="33" t="s">
        <v>81</v>
      </c>
      <c r="B38" s="34" t="s">
        <v>96</v>
      </c>
      <c r="C38" s="35">
        <v>0</v>
      </c>
      <c r="D38" s="35">
        <v>19736.599999999999</v>
      </c>
      <c r="E38" s="35">
        <v>0</v>
      </c>
      <c r="F38" s="35">
        <v>5338.55</v>
      </c>
      <c r="G38" s="35">
        <v>0</v>
      </c>
      <c r="H38" s="35">
        <v>0</v>
      </c>
      <c r="I38" s="35">
        <v>0</v>
      </c>
      <c r="J38" s="35">
        <v>0</v>
      </c>
      <c r="K38" s="35">
        <v>0</v>
      </c>
      <c r="L38" s="35">
        <v>0</v>
      </c>
      <c r="M38" s="35">
        <v>0</v>
      </c>
      <c r="N38" s="33" t="s">
        <v>81</v>
      </c>
      <c r="O38" s="34" t="s">
        <v>96</v>
      </c>
      <c r="P38" s="35">
        <v>7.1</v>
      </c>
      <c r="Q38" s="35">
        <v>53</v>
      </c>
      <c r="R38" s="35">
        <v>0</v>
      </c>
      <c r="S38" s="35">
        <v>0</v>
      </c>
      <c r="T38" s="35">
        <v>0</v>
      </c>
      <c r="U38" s="35">
        <v>0</v>
      </c>
      <c r="V38" s="35">
        <v>0</v>
      </c>
      <c r="W38" s="35">
        <v>0</v>
      </c>
      <c r="X38" s="35">
        <v>21706</v>
      </c>
      <c r="Y38" s="35">
        <v>0</v>
      </c>
      <c r="Z38" s="35">
        <v>22843.5</v>
      </c>
      <c r="AA38" s="33" t="s">
        <v>81</v>
      </c>
      <c r="AB38" s="34" t="s">
        <v>96</v>
      </c>
      <c r="AC38" s="35">
        <v>3906.7500000000005</v>
      </c>
      <c r="AD38" s="35">
        <v>0</v>
      </c>
      <c r="AE38" s="35">
        <v>443.05</v>
      </c>
      <c r="AF38" s="35">
        <v>1265.4000000000001</v>
      </c>
      <c r="AG38" s="35">
        <v>541.84999999999991</v>
      </c>
      <c r="AH38" s="35">
        <v>0</v>
      </c>
      <c r="AI38" s="35">
        <v>0</v>
      </c>
      <c r="AJ38" s="35">
        <v>0</v>
      </c>
      <c r="AK38" s="35">
        <v>0</v>
      </c>
      <c r="AL38" s="35">
        <v>0</v>
      </c>
      <c r="AM38" s="33" t="s">
        <v>81</v>
      </c>
      <c r="AN38" s="34" t="s">
        <v>96</v>
      </c>
      <c r="AO38" s="35">
        <v>0</v>
      </c>
      <c r="AP38" s="35">
        <v>0</v>
      </c>
      <c r="AQ38" s="35">
        <v>0</v>
      </c>
      <c r="AR38" s="35">
        <v>11446</v>
      </c>
      <c r="AS38" s="35">
        <v>293.89999999999998</v>
      </c>
      <c r="AT38" s="35">
        <v>0</v>
      </c>
      <c r="AU38" s="35">
        <v>0</v>
      </c>
      <c r="AV38" s="35">
        <v>12.4</v>
      </c>
      <c r="AW38" s="35">
        <v>918.10000000000014</v>
      </c>
      <c r="AX38" s="35">
        <v>0</v>
      </c>
      <c r="AY38" s="35">
        <v>201.8</v>
      </c>
      <c r="AZ38" s="33" t="s">
        <v>81</v>
      </c>
      <c r="BA38" s="34" t="s">
        <v>96</v>
      </c>
      <c r="BB38" s="35">
        <v>0</v>
      </c>
      <c r="BC38" s="35">
        <v>0</v>
      </c>
      <c r="BD38" s="35">
        <v>0</v>
      </c>
      <c r="BE38" s="35">
        <v>0</v>
      </c>
      <c r="BF38" s="35">
        <v>0</v>
      </c>
      <c r="BG38" s="35">
        <v>0</v>
      </c>
      <c r="BH38" s="35">
        <v>0</v>
      </c>
      <c r="BI38" s="35">
        <v>0</v>
      </c>
      <c r="BJ38" s="35">
        <v>0</v>
      </c>
      <c r="BK38" s="35">
        <v>0</v>
      </c>
      <c r="BL38" s="35">
        <v>0</v>
      </c>
    </row>
    <row r="39" spans="1:64" x14ac:dyDescent="0.3">
      <c r="A39" s="33"/>
      <c r="B39" s="34" t="s">
        <v>97</v>
      </c>
      <c r="C39" s="35">
        <v>0</v>
      </c>
      <c r="D39" s="35">
        <v>22100</v>
      </c>
      <c r="E39" s="35">
        <v>0</v>
      </c>
      <c r="F39" s="35">
        <v>6160.3</v>
      </c>
      <c r="G39" s="35">
        <v>0</v>
      </c>
      <c r="H39" s="35">
        <v>0</v>
      </c>
      <c r="I39" s="35">
        <v>0</v>
      </c>
      <c r="J39" s="35">
        <v>0</v>
      </c>
      <c r="K39" s="35">
        <v>0</v>
      </c>
      <c r="L39" s="35">
        <v>0</v>
      </c>
      <c r="M39" s="35">
        <v>0</v>
      </c>
      <c r="N39" s="33"/>
      <c r="O39" s="34" t="s">
        <v>97</v>
      </c>
      <c r="P39" s="35">
        <v>0</v>
      </c>
      <c r="Q39" s="35">
        <v>14</v>
      </c>
      <c r="R39" s="35">
        <v>0</v>
      </c>
      <c r="S39" s="35">
        <v>0</v>
      </c>
      <c r="T39" s="35">
        <v>0</v>
      </c>
      <c r="U39" s="35">
        <v>0</v>
      </c>
      <c r="V39" s="35">
        <v>0</v>
      </c>
      <c r="W39" s="35">
        <v>0</v>
      </c>
      <c r="X39" s="35">
        <v>21150</v>
      </c>
      <c r="Y39" s="35">
        <v>0</v>
      </c>
      <c r="Z39" s="35">
        <v>21646</v>
      </c>
      <c r="AA39" s="33"/>
      <c r="AB39" s="34" t="s">
        <v>97</v>
      </c>
      <c r="AC39" s="35">
        <v>4748</v>
      </c>
      <c r="AD39" s="35">
        <v>0</v>
      </c>
      <c r="AE39" s="35">
        <v>448.4</v>
      </c>
      <c r="AF39" s="35">
        <v>1278.2</v>
      </c>
      <c r="AG39" s="35">
        <v>535.79999999999995</v>
      </c>
      <c r="AH39" s="35">
        <v>0</v>
      </c>
      <c r="AI39" s="35">
        <v>0</v>
      </c>
      <c r="AJ39" s="35">
        <v>0</v>
      </c>
      <c r="AK39" s="35">
        <v>0</v>
      </c>
      <c r="AL39" s="35">
        <v>0</v>
      </c>
      <c r="AM39" s="33"/>
      <c r="AN39" s="34" t="s">
        <v>97</v>
      </c>
      <c r="AO39" s="35">
        <v>0</v>
      </c>
      <c r="AP39" s="35">
        <v>0</v>
      </c>
      <c r="AQ39" s="35">
        <v>0</v>
      </c>
      <c r="AR39" s="35">
        <v>12281</v>
      </c>
      <c r="AS39" s="35">
        <v>301.74</v>
      </c>
      <c r="AT39" s="35">
        <v>0</v>
      </c>
      <c r="AU39" s="35">
        <v>0</v>
      </c>
      <c r="AV39" s="35">
        <v>15.577999999999999</v>
      </c>
      <c r="AW39" s="35">
        <v>1183.2199999999998</v>
      </c>
      <c r="AX39" s="35">
        <v>0</v>
      </c>
      <c r="AY39" s="35">
        <v>123.85</v>
      </c>
      <c r="AZ39" s="33"/>
      <c r="BA39" s="34" t="s">
        <v>97</v>
      </c>
      <c r="BB39" s="35">
        <v>0</v>
      </c>
      <c r="BC39" s="35">
        <v>0</v>
      </c>
      <c r="BD39" s="35">
        <v>0</v>
      </c>
      <c r="BE39" s="35">
        <v>0</v>
      </c>
      <c r="BF39" s="35">
        <v>0</v>
      </c>
      <c r="BG39" s="35">
        <v>0</v>
      </c>
      <c r="BH39" s="35">
        <v>0</v>
      </c>
      <c r="BI39" s="35">
        <v>0</v>
      </c>
      <c r="BJ39" s="35">
        <v>0</v>
      </c>
      <c r="BK39" s="35">
        <v>0</v>
      </c>
      <c r="BL39" s="35">
        <v>0</v>
      </c>
    </row>
    <row r="40" spans="1:64" x14ac:dyDescent="0.3">
      <c r="A40" s="33" t="s">
        <v>82</v>
      </c>
      <c r="B40" s="34" t="s">
        <v>96</v>
      </c>
      <c r="C40" s="35">
        <v>78.337999999999994</v>
      </c>
      <c r="D40" s="35">
        <v>148.68100000000001</v>
      </c>
      <c r="E40" s="35">
        <v>792.48599999999988</v>
      </c>
      <c r="F40" s="35">
        <v>0</v>
      </c>
      <c r="G40" s="35">
        <v>99.992000000000019</v>
      </c>
      <c r="H40" s="35">
        <v>38.179999999999993</v>
      </c>
      <c r="I40" s="35">
        <v>0</v>
      </c>
      <c r="J40" s="35">
        <v>0</v>
      </c>
      <c r="K40" s="35">
        <v>0</v>
      </c>
      <c r="L40" s="35">
        <v>0</v>
      </c>
      <c r="M40" s="35">
        <v>0</v>
      </c>
      <c r="N40" s="33" t="s">
        <v>82</v>
      </c>
      <c r="O40" s="34" t="s">
        <v>96</v>
      </c>
      <c r="P40" s="35">
        <v>77.61</v>
      </c>
      <c r="Q40" s="35">
        <v>207.97900000000001</v>
      </c>
      <c r="R40" s="35">
        <v>93.63</v>
      </c>
      <c r="S40" s="35">
        <v>184.84900000000002</v>
      </c>
      <c r="T40" s="35">
        <v>0</v>
      </c>
      <c r="U40" s="35">
        <v>1574.4899999999998</v>
      </c>
      <c r="V40" s="35">
        <v>534.42999999999995</v>
      </c>
      <c r="W40" s="35">
        <v>6041.86</v>
      </c>
      <c r="X40" s="35">
        <v>6.95</v>
      </c>
      <c r="Y40" s="35">
        <v>77.677000000000007</v>
      </c>
      <c r="Z40" s="35">
        <v>50.12</v>
      </c>
      <c r="AA40" s="33" t="s">
        <v>82</v>
      </c>
      <c r="AB40" s="34" t="s">
        <v>96</v>
      </c>
      <c r="AC40" s="35">
        <v>0</v>
      </c>
      <c r="AD40" s="35">
        <v>0</v>
      </c>
      <c r="AE40" s="35">
        <v>57.681000000000004</v>
      </c>
      <c r="AF40" s="35">
        <v>63.738999999999997</v>
      </c>
      <c r="AG40" s="35">
        <v>4.3499999999999996</v>
      </c>
      <c r="AH40" s="35">
        <v>0</v>
      </c>
      <c r="AI40" s="35">
        <v>6519.5500000000011</v>
      </c>
      <c r="AJ40" s="35">
        <v>580.476</v>
      </c>
      <c r="AK40" s="35">
        <v>150.95500000000001</v>
      </c>
      <c r="AL40" s="35">
        <v>2315.049</v>
      </c>
      <c r="AM40" s="33" t="s">
        <v>82</v>
      </c>
      <c r="AN40" s="34" t="s">
        <v>96</v>
      </c>
      <c r="AO40" s="35">
        <v>288.10000000000002</v>
      </c>
      <c r="AP40" s="35">
        <v>0</v>
      </c>
      <c r="AQ40" s="35">
        <v>6669.0760000000018</v>
      </c>
      <c r="AR40" s="35">
        <v>0</v>
      </c>
      <c r="AS40" s="35">
        <v>8.35</v>
      </c>
      <c r="AT40" s="35">
        <v>136.68899999999999</v>
      </c>
      <c r="AU40" s="35">
        <v>47.34</v>
      </c>
      <c r="AV40" s="35">
        <v>0</v>
      </c>
      <c r="AW40" s="35">
        <v>0</v>
      </c>
      <c r="AX40" s="35">
        <v>0</v>
      </c>
      <c r="AY40" s="35">
        <v>6.04</v>
      </c>
      <c r="AZ40" s="33" t="s">
        <v>82</v>
      </c>
      <c r="BA40" s="34" t="s">
        <v>96</v>
      </c>
      <c r="BB40" s="35">
        <v>0</v>
      </c>
      <c r="BC40" s="35">
        <v>147.51</v>
      </c>
      <c r="BD40" s="35">
        <v>0</v>
      </c>
      <c r="BE40" s="35">
        <v>0</v>
      </c>
      <c r="BF40" s="35">
        <v>418287.32000000007</v>
      </c>
      <c r="BG40" s="35">
        <v>3440.5400000000004</v>
      </c>
      <c r="BH40" s="35">
        <v>0</v>
      </c>
      <c r="BI40" s="35">
        <v>351.91</v>
      </c>
      <c r="BJ40" s="35">
        <v>0</v>
      </c>
      <c r="BK40" s="35">
        <v>1138.028</v>
      </c>
      <c r="BL40" s="35">
        <v>235</v>
      </c>
    </row>
    <row r="41" spans="1:64" x14ac:dyDescent="0.3">
      <c r="A41" s="33"/>
      <c r="B41" s="34" t="s">
        <v>97</v>
      </c>
      <c r="C41" s="35">
        <v>53.552999999999997</v>
      </c>
      <c r="D41" s="35">
        <v>150.99</v>
      </c>
      <c r="E41" s="35">
        <v>767.67899999999997</v>
      </c>
      <c r="F41" s="35">
        <v>0</v>
      </c>
      <c r="G41" s="35">
        <v>111.697</v>
      </c>
      <c r="H41" s="35">
        <v>28.8</v>
      </c>
      <c r="I41" s="35">
        <v>0</v>
      </c>
      <c r="J41" s="35">
        <v>0</v>
      </c>
      <c r="K41" s="35">
        <v>0</v>
      </c>
      <c r="L41" s="35">
        <v>0</v>
      </c>
      <c r="M41" s="35">
        <v>0</v>
      </c>
      <c r="N41" s="33"/>
      <c r="O41" s="34" t="s">
        <v>97</v>
      </c>
      <c r="P41" s="35">
        <v>54.25</v>
      </c>
      <c r="Q41" s="35">
        <v>352.9</v>
      </c>
      <c r="R41" s="35">
        <v>33.166000000000004</v>
      </c>
      <c r="S41" s="35">
        <v>218.89000000000001</v>
      </c>
      <c r="T41" s="35">
        <v>35.89</v>
      </c>
      <c r="U41" s="35">
        <v>1055.3300000000002</v>
      </c>
      <c r="V41" s="35">
        <v>383.35</v>
      </c>
      <c r="W41" s="35">
        <v>5480.049</v>
      </c>
      <c r="X41" s="35">
        <v>3</v>
      </c>
      <c r="Y41" s="35">
        <v>78.790000000000006</v>
      </c>
      <c r="Z41" s="35">
        <v>46.5</v>
      </c>
      <c r="AA41" s="33"/>
      <c r="AB41" s="34" t="s">
        <v>97</v>
      </c>
      <c r="AC41" s="35">
        <v>0</v>
      </c>
      <c r="AD41" s="35">
        <v>0</v>
      </c>
      <c r="AE41" s="35">
        <v>48.125999999999998</v>
      </c>
      <c r="AF41" s="35">
        <v>75.099999999999994</v>
      </c>
      <c r="AG41" s="35">
        <v>5.0510000000000002</v>
      </c>
      <c r="AH41" s="35">
        <v>0</v>
      </c>
      <c r="AI41" s="35">
        <v>7870.59</v>
      </c>
      <c r="AJ41" s="35">
        <v>579.09900000000005</v>
      </c>
      <c r="AK41" s="35">
        <v>146.26499999999999</v>
      </c>
      <c r="AL41" s="35">
        <v>1906.5080000000003</v>
      </c>
      <c r="AM41" s="33"/>
      <c r="AN41" s="34" t="s">
        <v>97</v>
      </c>
      <c r="AO41" s="35">
        <v>98.34</v>
      </c>
      <c r="AP41" s="35">
        <v>0</v>
      </c>
      <c r="AQ41" s="35">
        <v>5723.0100000000011</v>
      </c>
      <c r="AR41" s="35">
        <v>0</v>
      </c>
      <c r="AS41" s="35">
        <v>8.1620000000000008</v>
      </c>
      <c r="AT41" s="35">
        <v>88.781999999999996</v>
      </c>
      <c r="AU41" s="35">
        <v>61.4</v>
      </c>
      <c r="AV41" s="35">
        <v>0</v>
      </c>
      <c r="AW41" s="35">
        <v>0</v>
      </c>
      <c r="AX41" s="35">
        <v>0</v>
      </c>
      <c r="AY41" s="35">
        <v>14.299999999999999</v>
      </c>
      <c r="AZ41" s="33"/>
      <c r="BA41" s="34" t="s">
        <v>97</v>
      </c>
      <c r="BB41" s="35">
        <v>0</v>
      </c>
      <c r="BC41" s="35">
        <v>118.39400000000001</v>
      </c>
      <c r="BD41" s="35">
        <v>0</v>
      </c>
      <c r="BE41" s="35">
        <v>0</v>
      </c>
      <c r="BF41" s="35">
        <v>549176.48800000001</v>
      </c>
      <c r="BG41" s="35">
        <v>3055.4</v>
      </c>
      <c r="BH41" s="35">
        <v>0</v>
      </c>
      <c r="BI41" s="35">
        <v>231.38900000000001</v>
      </c>
      <c r="BJ41" s="35">
        <v>0</v>
      </c>
      <c r="BK41" s="35">
        <v>1133.2289999999998</v>
      </c>
      <c r="BL41" s="35">
        <v>0</v>
      </c>
    </row>
    <row r="42" spans="1:64" x14ac:dyDescent="0.3">
      <c r="A42" s="33" t="s">
        <v>83</v>
      </c>
      <c r="B42" s="34" t="s">
        <v>96</v>
      </c>
      <c r="C42" s="35">
        <v>324.67</v>
      </c>
      <c r="D42" s="35">
        <v>5083.8470000000007</v>
      </c>
      <c r="E42" s="35">
        <v>1910.3999999999999</v>
      </c>
      <c r="F42" s="35">
        <v>1709.3899999999999</v>
      </c>
      <c r="G42" s="35">
        <v>223.57</v>
      </c>
      <c r="H42" s="35">
        <v>0</v>
      </c>
      <c r="I42" s="35">
        <v>0</v>
      </c>
      <c r="J42" s="35">
        <v>0</v>
      </c>
      <c r="K42" s="35">
        <v>2547.38</v>
      </c>
      <c r="L42" s="35">
        <v>0</v>
      </c>
      <c r="M42" s="35">
        <v>0</v>
      </c>
      <c r="N42" s="33" t="s">
        <v>83</v>
      </c>
      <c r="O42" s="34" t="s">
        <v>96</v>
      </c>
      <c r="P42" s="35">
        <v>0</v>
      </c>
      <c r="Q42" s="35">
        <v>9433.5079999999998</v>
      </c>
      <c r="R42" s="35">
        <v>2409.6999999999998</v>
      </c>
      <c r="S42" s="35">
        <v>716.9380000000001</v>
      </c>
      <c r="T42" s="35">
        <v>5.5</v>
      </c>
      <c r="U42" s="35">
        <v>0</v>
      </c>
      <c r="V42" s="35">
        <v>11778.579</v>
      </c>
      <c r="W42" s="35">
        <v>2520.5989999999997</v>
      </c>
      <c r="X42" s="35">
        <v>49286.818000000007</v>
      </c>
      <c r="Y42" s="35">
        <v>70</v>
      </c>
      <c r="Z42" s="35">
        <v>2049.17</v>
      </c>
      <c r="AA42" s="33" t="s">
        <v>83</v>
      </c>
      <c r="AB42" s="34" t="s">
        <v>96</v>
      </c>
      <c r="AC42" s="35">
        <v>269.31</v>
      </c>
      <c r="AD42" s="35">
        <v>14255.970000000003</v>
      </c>
      <c r="AE42" s="35">
        <v>90</v>
      </c>
      <c r="AF42" s="35">
        <v>678.3</v>
      </c>
      <c r="AG42" s="35">
        <v>205</v>
      </c>
      <c r="AH42" s="35">
        <v>0</v>
      </c>
      <c r="AI42" s="35">
        <v>0</v>
      </c>
      <c r="AJ42" s="35">
        <v>0</v>
      </c>
      <c r="AK42" s="35">
        <v>0</v>
      </c>
      <c r="AL42" s="35">
        <v>10.91</v>
      </c>
      <c r="AM42" s="33" t="s">
        <v>83</v>
      </c>
      <c r="AN42" s="34" t="s">
        <v>96</v>
      </c>
      <c r="AO42" s="35">
        <v>0</v>
      </c>
      <c r="AP42" s="35">
        <v>0</v>
      </c>
      <c r="AQ42" s="35">
        <v>162828.17600000001</v>
      </c>
      <c r="AR42" s="35">
        <v>40925.377999999997</v>
      </c>
      <c r="AS42" s="35">
        <v>0</v>
      </c>
      <c r="AT42" s="35">
        <v>5564.04</v>
      </c>
      <c r="AU42" s="35">
        <v>7357.23</v>
      </c>
      <c r="AV42" s="35">
        <v>11321.779</v>
      </c>
      <c r="AW42" s="35">
        <v>3328.989</v>
      </c>
      <c r="AX42" s="35">
        <v>0</v>
      </c>
      <c r="AY42" s="35">
        <v>655.16999999999996</v>
      </c>
      <c r="AZ42" s="33" t="s">
        <v>83</v>
      </c>
      <c r="BA42" s="34" t="s">
        <v>96</v>
      </c>
      <c r="BB42" s="35">
        <v>0</v>
      </c>
      <c r="BC42" s="35">
        <v>643.89499999999998</v>
      </c>
      <c r="BD42" s="35">
        <v>60.72</v>
      </c>
      <c r="BE42" s="35">
        <v>0</v>
      </c>
      <c r="BF42" s="35">
        <v>2365.8649999999998</v>
      </c>
      <c r="BG42" s="35">
        <v>0</v>
      </c>
      <c r="BH42" s="35">
        <v>0</v>
      </c>
      <c r="BI42" s="35">
        <v>1768.99</v>
      </c>
      <c r="BJ42" s="35">
        <v>0</v>
      </c>
      <c r="BK42" s="35">
        <v>0</v>
      </c>
      <c r="BL42" s="35">
        <v>0</v>
      </c>
    </row>
    <row r="43" spans="1:64" x14ac:dyDescent="0.3">
      <c r="A43" s="33"/>
      <c r="B43" s="34" t="s">
        <v>97</v>
      </c>
      <c r="C43" s="35">
        <v>280.68</v>
      </c>
      <c r="D43" s="35">
        <v>4708.3189999999995</v>
      </c>
      <c r="E43" s="35">
        <v>2022.1790000000001</v>
      </c>
      <c r="F43" s="35">
        <v>1408.3489999999999</v>
      </c>
      <c r="G43" s="35">
        <v>324.31</v>
      </c>
      <c r="H43" s="35">
        <v>0</v>
      </c>
      <c r="I43" s="35">
        <v>0</v>
      </c>
      <c r="J43" s="35">
        <v>0</v>
      </c>
      <c r="K43" s="35">
        <v>2592.9479999999999</v>
      </c>
      <c r="L43" s="35">
        <v>0</v>
      </c>
      <c r="M43" s="35">
        <v>0</v>
      </c>
      <c r="N43" s="33"/>
      <c r="O43" s="34" t="s">
        <v>97</v>
      </c>
      <c r="P43" s="35">
        <v>0</v>
      </c>
      <c r="Q43" s="35">
        <v>9334.8700000000008</v>
      </c>
      <c r="R43" s="35">
        <v>2228.8999999999996</v>
      </c>
      <c r="S43" s="35">
        <v>641.77700000000004</v>
      </c>
      <c r="T43" s="35">
        <v>20</v>
      </c>
      <c r="U43" s="35">
        <v>0</v>
      </c>
      <c r="V43" s="35">
        <v>11614.999</v>
      </c>
      <c r="W43" s="35">
        <v>3357.96</v>
      </c>
      <c r="X43" s="35">
        <v>46417.048000000003</v>
      </c>
      <c r="Y43" s="35">
        <v>76</v>
      </c>
      <c r="Z43" s="35">
        <v>1616.78</v>
      </c>
      <c r="AA43" s="33"/>
      <c r="AB43" s="34" t="s">
        <v>97</v>
      </c>
      <c r="AC43" s="35">
        <v>883.09900000000005</v>
      </c>
      <c r="AD43" s="35">
        <v>15120.880000000001</v>
      </c>
      <c r="AE43" s="35">
        <v>94</v>
      </c>
      <c r="AF43" s="35">
        <v>720.5</v>
      </c>
      <c r="AG43" s="35">
        <v>242</v>
      </c>
      <c r="AH43" s="35">
        <v>0</v>
      </c>
      <c r="AI43" s="35">
        <v>0</v>
      </c>
      <c r="AJ43" s="35">
        <v>0</v>
      </c>
      <c r="AK43" s="35">
        <v>0</v>
      </c>
      <c r="AL43" s="35">
        <v>17.89</v>
      </c>
      <c r="AM43" s="33"/>
      <c r="AN43" s="34" t="s">
        <v>97</v>
      </c>
      <c r="AO43" s="35">
        <v>0</v>
      </c>
      <c r="AP43" s="35">
        <v>0</v>
      </c>
      <c r="AQ43" s="35">
        <v>167881.99699999997</v>
      </c>
      <c r="AR43" s="35">
        <v>47335.059000000001</v>
      </c>
      <c r="AS43" s="35">
        <v>0</v>
      </c>
      <c r="AT43" s="35">
        <v>4937.5199999999995</v>
      </c>
      <c r="AU43" s="35">
        <v>6796.9290000000001</v>
      </c>
      <c r="AV43" s="35">
        <v>13275.178</v>
      </c>
      <c r="AW43" s="35">
        <v>2898.4469999999997</v>
      </c>
      <c r="AX43" s="35">
        <v>0</v>
      </c>
      <c r="AY43" s="35">
        <v>575</v>
      </c>
      <c r="AZ43" s="33"/>
      <c r="BA43" s="34" t="s">
        <v>97</v>
      </c>
      <c r="BB43" s="35">
        <v>0</v>
      </c>
      <c r="BC43" s="35">
        <v>758.71</v>
      </c>
      <c r="BD43" s="35">
        <v>52.31</v>
      </c>
      <c r="BE43" s="35">
        <v>0</v>
      </c>
      <c r="BF43" s="35">
        <v>3881.2449999999999</v>
      </c>
      <c r="BG43" s="35">
        <v>0</v>
      </c>
      <c r="BH43" s="35">
        <v>0</v>
      </c>
      <c r="BI43" s="35">
        <v>1500.52</v>
      </c>
      <c r="BJ43" s="35">
        <v>0</v>
      </c>
      <c r="BK43" s="35">
        <v>0</v>
      </c>
      <c r="BL43" s="35">
        <v>0</v>
      </c>
    </row>
    <row r="44" spans="1:64" x14ac:dyDescent="0.3">
      <c r="A44" s="33" t="s">
        <v>84</v>
      </c>
      <c r="B44" s="34" t="s">
        <v>96</v>
      </c>
      <c r="C44" s="35">
        <v>7737</v>
      </c>
      <c r="D44" s="35">
        <v>39872</v>
      </c>
      <c r="E44" s="35">
        <v>12297</v>
      </c>
      <c r="F44" s="35">
        <v>314002</v>
      </c>
      <c r="G44" s="35">
        <v>200</v>
      </c>
      <c r="H44" s="35">
        <v>0</v>
      </c>
      <c r="I44" s="35">
        <v>0</v>
      </c>
      <c r="J44" s="35">
        <v>0</v>
      </c>
      <c r="K44" s="35">
        <v>0</v>
      </c>
      <c r="L44" s="35">
        <v>1490</v>
      </c>
      <c r="M44" s="35">
        <v>0</v>
      </c>
      <c r="N44" s="33" t="s">
        <v>84</v>
      </c>
      <c r="O44" s="34" t="s">
        <v>96</v>
      </c>
      <c r="P44" s="35">
        <v>1363</v>
      </c>
      <c r="Q44" s="35">
        <v>0</v>
      </c>
      <c r="R44" s="35">
        <v>229</v>
      </c>
      <c r="S44" s="35">
        <v>643</v>
      </c>
      <c r="T44" s="35">
        <v>32</v>
      </c>
      <c r="U44" s="35">
        <v>3580</v>
      </c>
      <c r="V44" s="35">
        <v>1659</v>
      </c>
      <c r="W44" s="35">
        <v>5776</v>
      </c>
      <c r="X44" s="35">
        <v>260110</v>
      </c>
      <c r="Y44" s="35">
        <v>197631</v>
      </c>
      <c r="Z44" s="35">
        <v>5878</v>
      </c>
      <c r="AA44" s="33" t="s">
        <v>84</v>
      </c>
      <c r="AB44" s="34" t="s">
        <v>96</v>
      </c>
      <c r="AC44" s="35">
        <v>0</v>
      </c>
      <c r="AD44" s="35">
        <v>546</v>
      </c>
      <c r="AE44" s="35">
        <v>136609</v>
      </c>
      <c r="AF44" s="35">
        <v>2108</v>
      </c>
      <c r="AG44" s="35">
        <v>0</v>
      </c>
      <c r="AH44" s="35">
        <v>0</v>
      </c>
      <c r="AI44" s="35">
        <v>51951</v>
      </c>
      <c r="AJ44" s="35">
        <v>0</v>
      </c>
      <c r="AK44" s="35">
        <v>0</v>
      </c>
      <c r="AL44" s="35">
        <v>0</v>
      </c>
      <c r="AM44" s="33" t="s">
        <v>84</v>
      </c>
      <c r="AN44" s="34" t="s">
        <v>96</v>
      </c>
      <c r="AO44" s="35">
        <v>0</v>
      </c>
      <c r="AP44" s="35">
        <v>0</v>
      </c>
      <c r="AQ44" s="35">
        <v>12380</v>
      </c>
      <c r="AR44" s="35">
        <v>2223</v>
      </c>
      <c r="AS44" s="35">
        <v>8290</v>
      </c>
      <c r="AT44" s="35">
        <v>1343</v>
      </c>
      <c r="AU44" s="35">
        <v>928</v>
      </c>
      <c r="AV44" s="35">
        <v>4677</v>
      </c>
      <c r="AW44" s="35">
        <v>1047</v>
      </c>
      <c r="AX44" s="35">
        <v>1235</v>
      </c>
      <c r="AY44" s="35">
        <v>3590</v>
      </c>
      <c r="AZ44" s="33" t="s">
        <v>84</v>
      </c>
      <c r="BA44" s="34" t="s">
        <v>96</v>
      </c>
      <c r="BB44" s="35">
        <v>0</v>
      </c>
      <c r="BC44" s="35">
        <v>312</v>
      </c>
      <c r="BD44" s="35">
        <v>2594</v>
      </c>
      <c r="BE44" s="35">
        <v>150055.65</v>
      </c>
      <c r="BF44" s="35">
        <v>3052</v>
      </c>
      <c r="BG44" s="35">
        <v>0</v>
      </c>
      <c r="BH44" s="35">
        <v>0</v>
      </c>
      <c r="BI44" s="35">
        <v>0</v>
      </c>
      <c r="BJ44" s="35">
        <v>5</v>
      </c>
      <c r="BK44" s="35">
        <v>0</v>
      </c>
      <c r="BL44" s="35">
        <v>0</v>
      </c>
    </row>
    <row r="45" spans="1:64" x14ac:dyDescent="0.3">
      <c r="A45" s="33"/>
      <c r="B45" s="34" t="s">
        <v>97</v>
      </c>
      <c r="C45" s="35">
        <v>9432</v>
      </c>
      <c r="D45" s="35">
        <v>26950</v>
      </c>
      <c r="E45" s="35">
        <v>11557</v>
      </c>
      <c r="F45" s="35">
        <v>374043</v>
      </c>
      <c r="G45" s="35">
        <v>316</v>
      </c>
      <c r="H45" s="35">
        <v>0</v>
      </c>
      <c r="I45" s="35">
        <v>0</v>
      </c>
      <c r="J45" s="35">
        <v>0</v>
      </c>
      <c r="K45" s="35">
        <v>0</v>
      </c>
      <c r="L45" s="35">
        <v>1250</v>
      </c>
      <c r="M45" s="35">
        <v>0</v>
      </c>
      <c r="N45" s="33"/>
      <c r="O45" s="34" t="s">
        <v>97</v>
      </c>
      <c r="P45" s="35">
        <v>504</v>
      </c>
      <c r="Q45" s="35">
        <v>0</v>
      </c>
      <c r="R45" s="35">
        <v>626</v>
      </c>
      <c r="S45" s="35">
        <v>521</v>
      </c>
      <c r="T45" s="35">
        <v>37</v>
      </c>
      <c r="U45" s="35">
        <v>2588</v>
      </c>
      <c r="V45" s="35">
        <v>600</v>
      </c>
      <c r="W45" s="35">
        <v>4393</v>
      </c>
      <c r="X45" s="35">
        <v>251504</v>
      </c>
      <c r="Y45" s="35">
        <v>132024</v>
      </c>
      <c r="Z45" s="35">
        <v>319</v>
      </c>
      <c r="AA45" s="33"/>
      <c r="AB45" s="34" t="s">
        <v>97</v>
      </c>
      <c r="AC45" s="35">
        <v>0</v>
      </c>
      <c r="AD45" s="35">
        <v>471</v>
      </c>
      <c r="AE45" s="35">
        <v>100324</v>
      </c>
      <c r="AF45" s="35">
        <v>1885</v>
      </c>
      <c r="AG45" s="35">
        <v>0</v>
      </c>
      <c r="AH45" s="35">
        <v>0</v>
      </c>
      <c r="AI45" s="35">
        <v>29440</v>
      </c>
      <c r="AJ45" s="35">
        <v>0</v>
      </c>
      <c r="AK45" s="35">
        <v>0</v>
      </c>
      <c r="AL45" s="35">
        <v>0</v>
      </c>
      <c r="AM45" s="33"/>
      <c r="AN45" s="34" t="s">
        <v>97</v>
      </c>
      <c r="AO45" s="35">
        <v>0</v>
      </c>
      <c r="AP45" s="35">
        <v>0</v>
      </c>
      <c r="AQ45" s="35">
        <v>18822</v>
      </c>
      <c r="AR45" s="35">
        <v>6115</v>
      </c>
      <c r="AS45" s="35">
        <v>8731</v>
      </c>
      <c r="AT45" s="35">
        <v>2279</v>
      </c>
      <c r="AU45" s="35">
        <v>947</v>
      </c>
      <c r="AV45" s="35">
        <v>4925</v>
      </c>
      <c r="AW45" s="35">
        <v>1365</v>
      </c>
      <c r="AX45" s="35">
        <v>2345</v>
      </c>
      <c r="AY45" s="35">
        <v>2634</v>
      </c>
      <c r="AZ45" s="33"/>
      <c r="BA45" s="34" t="s">
        <v>97</v>
      </c>
      <c r="BB45" s="35">
        <v>0</v>
      </c>
      <c r="BC45" s="35">
        <v>347</v>
      </c>
      <c r="BD45" s="35">
        <v>2984</v>
      </c>
      <c r="BE45" s="36">
        <v>313466.04499999993</v>
      </c>
      <c r="BF45" s="35">
        <v>3446</v>
      </c>
      <c r="BG45" s="35">
        <v>0</v>
      </c>
      <c r="BH45" s="35">
        <v>0</v>
      </c>
      <c r="BI45" s="35">
        <v>0</v>
      </c>
      <c r="BJ45" s="35">
        <v>0</v>
      </c>
      <c r="BK45" s="35">
        <v>0</v>
      </c>
      <c r="BL45" s="35">
        <v>0</v>
      </c>
    </row>
    <row r="46" spans="1:64" x14ac:dyDescent="0.3">
      <c r="A46" s="33" t="s">
        <v>85</v>
      </c>
      <c r="B46" s="34" t="s">
        <v>96</v>
      </c>
      <c r="C46" s="35">
        <v>1613.1400000000003</v>
      </c>
      <c r="D46" s="35">
        <v>4316.0290000000005</v>
      </c>
      <c r="E46" s="35">
        <v>6456.76</v>
      </c>
      <c r="F46" s="35">
        <v>207.9</v>
      </c>
      <c r="G46" s="35">
        <v>27741.752</v>
      </c>
      <c r="H46" s="35">
        <v>39539.368999999992</v>
      </c>
      <c r="I46" s="35">
        <v>0</v>
      </c>
      <c r="J46" s="35">
        <v>0</v>
      </c>
      <c r="K46" s="35">
        <v>0</v>
      </c>
      <c r="L46" s="35">
        <v>0</v>
      </c>
      <c r="M46" s="35">
        <v>0</v>
      </c>
      <c r="N46" s="33" t="s">
        <v>85</v>
      </c>
      <c r="O46" s="34" t="s">
        <v>96</v>
      </c>
      <c r="P46" s="35">
        <v>0</v>
      </c>
      <c r="Q46" s="35">
        <v>919</v>
      </c>
      <c r="R46" s="35">
        <v>0</v>
      </c>
      <c r="S46" s="35">
        <v>142.69999999999999</v>
      </c>
      <c r="T46" s="35">
        <v>0</v>
      </c>
      <c r="U46" s="35">
        <v>7806.8000000000011</v>
      </c>
      <c r="V46" s="35">
        <v>0</v>
      </c>
      <c r="W46" s="35">
        <v>2213</v>
      </c>
      <c r="X46" s="35">
        <v>7745</v>
      </c>
      <c r="Y46" s="35">
        <v>0</v>
      </c>
      <c r="Z46" s="35">
        <v>3171</v>
      </c>
      <c r="AA46" s="33" t="s">
        <v>85</v>
      </c>
      <c r="AB46" s="34" t="s">
        <v>96</v>
      </c>
      <c r="AC46" s="35">
        <v>81</v>
      </c>
      <c r="AD46" s="35">
        <v>645</v>
      </c>
      <c r="AE46" s="35">
        <v>57.5</v>
      </c>
      <c r="AF46" s="35">
        <v>27293.5</v>
      </c>
      <c r="AG46" s="35">
        <v>7838</v>
      </c>
      <c r="AH46" s="35">
        <v>0</v>
      </c>
      <c r="AI46" s="35">
        <v>0</v>
      </c>
      <c r="AJ46" s="35">
        <v>0</v>
      </c>
      <c r="AK46" s="35">
        <v>493.5</v>
      </c>
      <c r="AL46" s="35">
        <v>0</v>
      </c>
      <c r="AM46" s="33" t="s">
        <v>85</v>
      </c>
      <c r="AN46" s="34" t="s">
        <v>96</v>
      </c>
      <c r="AO46" s="35">
        <v>0</v>
      </c>
      <c r="AP46" s="35">
        <v>0</v>
      </c>
      <c r="AQ46" s="35">
        <v>804339.67</v>
      </c>
      <c r="AR46" s="35">
        <v>24210.1</v>
      </c>
      <c r="AS46" s="35">
        <v>2274.9</v>
      </c>
      <c r="AT46" s="35">
        <v>29282.631000000001</v>
      </c>
      <c r="AU46" s="35">
        <v>18680.918000000001</v>
      </c>
      <c r="AV46" s="35">
        <v>8121.8</v>
      </c>
      <c r="AW46" s="35">
        <v>682.5</v>
      </c>
      <c r="AX46" s="35">
        <v>0</v>
      </c>
      <c r="AY46" s="35">
        <v>628.20000000000005</v>
      </c>
      <c r="AZ46" s="33" t="s">
        <v>85</v>
      </c>
      <c r="BA46" s="34" t="s">
        <v>96</v>
      </c>
      <c r="BB46" s="35">
        <v>0</v>
      </c>
      <c r="BC46" s="35">
        <v>12382.015000000001</v>
      </c>
      <c r="BD46" s="35">
        <v>1167.8100000000002</v>
      </c>
      <c r="BE46" s="35">
        <v>0</v>
      </c>
      <c r="BF46" s="35">
        <v>1374057</v>
      </c>
      <c r="BG46" s="35">
        <v>0</v>
      </c>
      <c r="BH46" s="35">
        <v>364868.87</v>
      </c>
      <c r="BI46" s="35">
        <v>1937348.85</v>
      </c>
      <c r="BJ46" s="35">
        <v>0</v>
      </c>
      <c r="BK46" s="35">
        <v>17</v>
      </c>
      <c r="BL46" s="35">
        <v>0</v>
      </c>
    </row>
    <row r="47" spans="1:64" x14ac:dyDescent="0.3">
      <c r="A47" s="33"/>
      <c r="B47" s="34" t="s">
        <v>97</v>
      </c>
      <c r="C47" s="35">
        <v>1906.81</v>
      </c>
      <c r="D47" s="35">
        <v>4476.5</v>
      </c>
      <c r="E47" s="35">
        <v>6633.75</v>
      </c>
      <c r="F47" s="35">
        <v>153.80000000000001</v>
      </c>
      <c r="G47" s="35">
        <v>29357.700000000004</v>
      </c>
      <c r="H47" s="35">
        <v>39618.129999999997</v>
      </c>
      <c r="I47" s="35">
        <v>0</v>
      </c>
      <c r="J47" s="35">
        <v>0</v>
      </c>
      <c r="K47" s="35">
        <v>0</v>
      </c>
      <c r="L47" s="35">
        <v>0</v>
      </c>
      <c r="M47" s="35">
        <v>0</v>
      </c>
      <c r="N47" s="33"/>
      <c r="O47" s="34" t="s">
        <v>97</v>
      </c>
      <c r="P47" s="35">
        <v>0</v>
      </c>
      <c r="Q47" s="35">
        <v>1120.1999999999998</v>
      </c>
      <c r="R47" s="35">
        <v>0</v>
      </c>
      <c r="S47" s="35">
        <v>153.5</v>
      </c>
      <c r="T47" s="35">
        <v>0</v>
      </c>
      <c r="U47" s="35">
        <v>6541.2000000000007</v>
      </c>
      <c r="V47" s="35">
        <v>0</v>
      </c>
      <c r="W47" s="35">
        <v>2172</v>
      </c>
      <c r="X47" s="35">
        <v>7756</v>
      </c>
      <c r="Y47" s="35">
        <v>0</v>
      </c>
      <c r="Z47" s="35">
        <v>3182</v>
      </c>
      <c r="AA47" s="33"/>
      <c r="AB47" s="34" t="s">
        <v>97</v>
      </c>
      <c r="AC47" s="35">
        <v>96</v>
      </c>
      <c r="AD47" s="35">
        <v>651</v>
      </c>
      <c r="AE47" s="35">
        <v>57.5</v>
      </c>
      <c r="AF47" s="35">
        <v>27350.6</v>
      </c>
      <c r="AG47" s="35">
        <v>7851.5</v>
      </c>
      <c r="AH47" s="35">
        <v>0</v>
      </c>
      <c r="AI47" s="35">
        <v>0</v>
      </c>
      <c r="AJ47" s="35">
        <v>0</v>
      </c>
      <c r="AK47" s="35">
        <v>494.5</v>
      </c>
      <c r="AL47" s="35">
        <v>0</v>
      </c>
      <c r="AM47" s="33"/>
      <c r="AN47" s="34" t="s">
        <v>97</v>
      </c>
      <c r="AO47" s="35">
        <v>0</v>
      </c>
      <c r="AP47" s="35">
        <v>0</v>
      </c>
      <c r="AQ47" s="35">
        <v>822044</v>
      </c>
      <c r="AR47" s="35">
        <v>29643</v>
      </c>
      <c r="AS47" s="35">
        <v>2768.2</v>
      </c>
      <c r="AT47" s="35">
        <v>29853.72</v>
      </c>
      <c r="AU47" s="35">
        <v>18806.5</v>
      </c>
      <c r="AV47" s="35">
        <v>8105.1</v>
      </c>
      <c r="AW47" s="35">
        <v>675</v>
      </c>
      <c r="AX47" s="35">
        <v>0</v>
      </c>
      <c r="AY47" s="35">
        <v>684.9</v>
      </c>
      <c r="AZ47" s="33"/>
      <c r="BA47" s="34" t="s">
        <v>97</v>
      </c>
      <c r="BB47" s="35">
        <v>0</v>
      </c>
      <c r="BC47" s="35">
        <v>12861.12</v>
      </c>
      <c r="BD47" s="35">
        <v>1088.3499999999999</v>
      </c>
      <c r="BE47" s="35">
        <v>0</v>
      </c>
      <c r="BF47" s="35">
        <v>1626925</v>
      </c>
      <c r="BG47" s="35">
        <v>0</v>
      </c>
      <c r="BH47" s="35">
        <v>374896.27</v>
      </c>
      <c r="BI47" s="35">
        <v>2176713</v>
      </c>
      <c r="BJ47" s="35">
        <v>0</v>
      </c>
      <c r="BK47" s="35">
        <v>17</v>
      </c>
      <c r="BL47" s="35">
        <v>0</v>
      </c>
    </row>
    <row r="48" spans="1:64" x14ac:dyDescent="0.3">
      <c r="A48" s="33" t="s">
        <v>86</v>
      </c>
      <c r="B48" s="34" t="s">
        <v>96</v>
      </c>
      <c r="C48" s="35">
        <v>0</v>
      </c>
      <c r="D48" s="35">
        <v>101604.40000000001</v>
      </c>
      <c r="E48" s="35">
        <v>0</v>
      </c>
      <c r="F48" s="35">
        <v>520058.85</v>
      </c>
      <c r="G48" s="35">
        <v>0</v>
      </c>
      <c r="H48" s="35">
        <v>0</v>
      </c>
      <c r="I48" s="35">
        <v>0</v>
      </c>
      <c r="J48" s="35">
        <v>0</v>
      </c>
      <c r="K48" s="35">
        <v>2.8</v>
      </c>
      <c r="L48" s="35">
        <v>0</v>
      </c>
      <c r="M48" s="35">
        <v>0</v>
      </c>
      <c r="N48" s="33" t="s">
        <v>86</v>
      </c>
      <c r="O48" s="34" t="s">
        <v>96</v>
      </c>
      <c r="P48" s="35">
        <v>1344.4</v>
      </c>
      <c r="Q48" s="35">
        <v>0</v>
      </c>
      <c r="R48" s="35">
        <v>0</v>
      </c>
      <c r="S48" s="35">
        <v>0</v>
      </c>
      <c r="T48" s="35">
        <v>0</v>
      </c>
      <c r="U48" s="35">
        <v>0</v>
      </c>
      <c r="V48" s="35">
        <v>0</v>
      </c>
      <c r="W48" s="35">
        <v>108.4</v>
      </c>
      <c r="X48" s="35">
        <v>261321.3</v>
      </c>
      <c r="Y48" s="35">
        <v>114.5</v>
      </c>
      <c r="Z48" s="35">
        <v>13912</v>
      </c>
      <c r="AA48" s="33" t="s">
        <v>86</v>
      </c>
      <c r="AB48" s="34" t="s">
        <v>96</v>
      </c>
      <c r="AC48" s="35">
        <v>5649.5</v>
      </c>
      <c r="AD48" s="35">
        <v>0</v>
      </c>
      <c r="AE48" s="35">
        <v>2799.45</v>
      </c>
      <c r="AF48" s="35">
        <v>30318.1</v>
      </c>
      <c r="AG48" s="35">
        <v>189.6</v>
      </c>
      <c r="AH48" s="35">
        <v>0</v>
      </c>
      <c r="AI48" s="35">
        <v>662.8</v>
      </c>
      <c r="AJ48" s="35">
        <v>0</v>
      </c>
      <c r="AK48" s="35">
        <v>0</v>
      </c>
      <c r="AL48" s="35">
        <v>0</v>
      </c>
      <c r="AM48" s="33" t="s">
        <v>86</v>
      </c>
      <c r="AN48" s="34" t="s">
        <v>96</v>
      </c>
      <c r="AO48" s="35">
        <v>0</v>
      </c>
      <c r="AP48" s="35">
        <v>259537.83000000002</v>
      </c>
      <c r="AQ48" s="35">
        <v>0</v>
      </c>
      <c r="AR48" s="35">
        <v>57734.8</v>
      </c>
      <c r="AS48" s="35">
        <v>0</v>
      </c>
      <c r="AT48" s="35">
        <v>0</v>
      </c>
      <c r="AU48" s="35">
        <v>0</v>
      </c>
      <c r="AV48" s="35">
        <v>83022.990000000005</v>
      </c>
      <c r="AW48" s="35">
        <v>37149.400000000009</v>
      </c>
      <c r="AX48" s="35">
        <v>0</v>
      </c>
      <c r="AY48" s="35">
        <v>1764.5500000000002</v>
      </c>
      <c r="AZ48" s="33" t="s">
        <v>86</v>
      </c>
      <c r="BA48" s="34" t="s">
        <v>96</v>
      </c>
      <c r="BB48" s="35">
        <v>0</v>
      </c>
      <c r="BC48" s="35">
        <v>0</v>
      </c>
      <c r="BD48" s="35">
        <v>0</v>
      </c>
      <c r="BE48" s="35">
        <v>0</v>
      </c>
      <c r="BF48" s="35">
        <v>0</v>
      </c>
      <c r="BG48" s="35">
        <v>0</v>
      </c>
      <c r="BH48" s="35">
        <v>0</v>
      </c>
      <c r="BI48" s="35">
        <v>0</v>
      </c>
      <c r="BJ48" s="35">
        <v>0</v>
      </c>
      <c r="BK48" s="35">
        <v>0</v>
      </c>
      <c r="BL48" s="35">
        <v>0</v>
      </c>
    </row>
    <row r="49" spans="1:64" x14ac:dyDescent="0.3">
      <c r="A49" s="33"/>
      <c r="B49" s="34" t="s">
        <v>97</v>
      </c>
      <c r="C49" s="35">
        <v>0</v>
      </c>
      <c r="D49" s="35">
        <v>118111.1</v>
      </c>
      <c r="E49" s="35">
        <v>0</v>
      </c>
      <c r="F49" s="35">
        <v>598548.30999999994</v>
      </c>
      <c r="G49" s="35">
        <v>0</v>
      </c>
      <c r="H49" s="35">
        <v>0</v>
      </c>
      <c r="I49" s="35">
        <v>0</v>
      </c>
      <c r="J49" s="35">
        <v>0</v>
      </c>
      <c r="K49" s="35">
        <v>0</v>
      </c>
      <c r="L49" s="35">
        <v>0</v>
      </c>
      <c r="M49" s="35">
        <v>0</v>
      </c>
      <c r="N49" s="33"/>
      <c r="O49" s="34" t="s">
        <v>97</v>
      </c>
      <c r="P49" s="35">
        <v>1728</v>
      </c>
      <c r="Q49" s="35">
        <v>0</v>
      </c>
      <c r="R49" s="35">
        <v>0</v>
      </c>
      <c r="S49" s="35">
        <v>0</v>
      </c>
      <c r="T49" s="35">
        <v>0</v>
      </c>
      <c r="U49" s="35">
        <v>0</v>
      </c>
      <c r="V49" s="35">
        <v>0</v>
      </c>
      <c r="W49" s="35">
        <v>145.75000000000003</v>
      </c>
      <c r="X49" s="35">
        <v>254879.5</v>
      </c>
      <c r="Y49" s="35">
        <v>37.5</v>
      </c>
      <c r="Z49" s="35">
        <v>17867.8</v>
      </c>
      <c r="AA49" s="33"/>
      <c r="AB49" s="34" t="s">
        <v>97</v>
      </c>
      <c r="AC49" s="35">
        <v>5640</v>
      </c>
      <c r="AD49" s="35">
        <v>0</v>
      </c>
      <c r="AE49" s="35">
        <v>2426.5699999999997</v>
      </c>
      <c r="AF49" s="35">
        <v>20783.900000000001</v>
      </c>
      <c r="AG49" s="35">
        <v>141.65</v>
      </c>
      <c r="AH49" s="35">
        <v>0</v>
      </c>
      <c r="AI49" s="35">
        <v>662.5</v>
      </c>
      <c r="AJ49" s="35">
        <v>0</v>
      </c>
      <c r="AK49" s="35">
        <v>0</v>
      </c>
      <c r="AL49" s="35">
        <v>0</v>
      </c>
      <c r="AM49" s="33"/>
      <c r="AN49" s="34" t="s">
        <v>97</v>
      </c>
      <c r="AO49" s="35">
        <v>0</v>
      </c>
      <c r="AP49" s="35">
        <v>254645.66999999998</v>
      </c>
      <c r="AQ49" s="35">
        <v>0</v>
      </c>
      <c r="AR49" s="35">
        <v>60796</v>
      </c>
      <c r="AS49" s="35">
        <v>0</v>
      </c>
      <c r="AT49" s="35">
        <v>0</v>
      </c>
      <c r="AU49" s="35">
        <v>0</v>
      </c>
      <c r="AV49" s="35">
        <v>83010.3</v>
      </c>
      <c r="AW49" s="35">
        <v>39149.9</v>
      </c>
      <c r="AX49" s="35">
        <v>0</v>
      </c>
      <c r="AY49" s="35">
        <v>1529.2550000000001</v>
      </c>
      <c r="AZ49" s="33"/>
      <c r="BA49" s="34" t="s">
        <v>97</v>
      </c>
      <c r="BB49" s="35">
        <v>0</v>
      </c>
      <c r="BC49" s="35">
        <v>0</v>
      </c>
      <c r="BD49" s="35">
        <v>0</v>
      </c>
      <c r="BE49" s="35">
        <v>0</v>
      </c>
      <c r="BF49" s="35">
        <v>0</v>
      </c>
      <c r="BG49" s="35">
        <v>0</v>
      </c>
      <c r="BH49" s="35">
        <v>0</v>
      </c>
      <c r="BI49" s="35">
        <v>0</v>
      </c>
      <c r="BJ49" s="35">
        <v>0</v>
      </c>
      <c r="BK49" s="35">
        <v>0</v>
      </c>
      <c r="BL49" s="35">
        <v>0</v>
      </c>
    </row>
    <row r="50" spans="1:64" x14ac:dyDescent="0.3">
      <c r="A50" s="33" t="s">
        <v>87</v>
      </c>
      <c r="B50" s="34" t="s">
        <v>96</v>
      </c>
      <c r="C50" s="35">
        <v>0</v>
      </c>
      <c r="D50" s="35">
        <v>14</v>
      </c>
      <c r="E50" s="35">
        <v>2176</v>
      </c>
      <c r="F50" s="35">
        <v>0</v>
      </c>
      <c r="G50" s="35">
        <v>0</v>
      </c>
      <c r="H50" s="35">
        <v>840</v>
      </c>
      <c r="I50" s="35">
        <v>0</v>
      </c>
      <c r="J50" s="35">
        <v>0</v>
      </c>
      <c r="K50" s="35">
        <v>8420</v>
      </c>
      <c r="L50" s="35">
        <v>0</v>
      </c>
      <c r="M50" s="35">
        <v>1611</v>
      </c>
      <c r="N50" s="33" t="s">
        <v>87</v>
      </c>
      <c r="O50" s="34" t="s">
        <v>96</v>
      </c>
      <c r="P50" s="35">
        <v>5645</v>
      </c>
      <c r="Q50" s="35">
        <v>6120</v>
      </c>
      <c r="R50" s="35">
        <v>71</v>
      </c>
      <c r="S50" s="35">
        <v>0</v>
      </c>
      <c r="T50" s="35">
        <v>50</v>
      </c>
      <c r="U50" s="35">
        <v>8570</v>
      </c>
      <c r="V50" s="35">
        <v>1016</v>
      </c>
      <c r="W50" s="35">
        <v>212</v>
      </c>
      <c r="X50" s="35">
        <v>25</v>
      </c>
      <c r="Y50" s="35">
        <v>0</v>
      </c>
      <c r="Z50" s="35">
        <v>0</v>
      </c>
      <c r="AA50" s="33" t="s">
        <v>87</v>
      </c>
      <c r="AB50" s="34" t="s">
        <v>96</v>
      </c>
      <c r="AC50" s="35">
        <v>0</v>
      </c>
      <c r="AD50" s="35">
        <v>0</v>
      </c>
      <c r="AE50" s="35">
        <v>0</v>
      </c>
      <c r="AF50" s="35">
        <v>4588</v>
      </c>
      <c r="AG50" s="35">
        <v>0</v>
      </c>
      <c r="AH50" s="35">
        <v>0</v>
      </c>
      <c r="AI50" s="35">
        <v>6716</v>
      </c>
      <c r="AJ50" s="35">
        <v>1730</v>
      </c>
      <c r="AK50" s="35">
        <v>396</v>
      </c>
      <c r="AL50" s="35">
        <v>1370</v>
      </c>
      <c r="AM50" s="33" t="s">
        <v>87</v>
      </c>
      <c r="AN50" s="34" t="s">
        <v>96</v>
      </c>
      <c r="AO50" s="35">
        <v>145887</v>
      </c>
      <c r="AP50" s="35">
        <v>0</v>
      </c>
      <c r="AQ50" s="35">
        <v>6795</v>
      </c>
      <c r="AR50" s="35">
        <v>0</v>
      </c>
      <c r="AS50" s="35">
        <v>1702</v>
      </c>
      <c r="AT50" s="35">
        <v>0</v>
      </c>
      <c r="AU50" s="35">
        <v>0</v>
      </c>
      <c r="AV50" s="35">
        <v>0</v>
      </c>
      <c r="AW50" s="35">
        <v>0</v>
      </c>
      <c r="AX50" s="35">
        <v>76</v>
      </c>
      <c r="AY50" s="35">
        <v>0</v>
      </c>
      <c r="AZ50" s="33" t="s">
        <v>87</v>
      </c>
      <c r="BA50" s="34" t="s">
        <v>96</v>
      </c>
      <c r="BB50" s="35">
        <v>0</v>
      </c>
      <c r="BC50" s="35">
        <v>0</v>
      </c>
      <c r="BD50" s="35">
        <v>0</v>
      </c>
      <c r="BE50" s="35">
        <v>0</v>
      </c>
      <c r="BF50" s="35">
        <v>158051</v>
      </c>
      <c r="BG50" s="35">
        <v>75460</v>
      </c>
      <c r="BH50" s="35">
        <v>0</v>
      </c>
      <c r="BI50" s="35">
        <v>363</v>
      </c>
      <c r="BJ50" s="35">
        <v>0</v>
      </c>
      <c r="BK50" s="35">
        <v>6183</v>
      </c>
      <c r="BL50" s="35">
        <v>0</v>
      </c>
    </row>
    <row r="51" spans="1:64" x14ac:dyDescent="0.3">
      <c r="A51" s="33"/>
      <c r="B51" s="34" t="s">
        <v>97</v>
      </c>
      <c r="C51" s="35">
        <v>0</v>
      </c>
      <c r="D51" s="35">
        <v>0</v>
      </c>
      <c r="E51" s="35">
        <v>1803</v>
      </c>
      <c r="F51" s="35">
        <v>0</v>
      </c>
      <c r="G51" s="35">
        <v>0</v>
      </c>
      <c r="H51" s="35">
        <v>627</v>
      </c>
      <c r="I51" s="35">
        <v>0</v>
      </c>
      <c r="J51" s="35">
        <v>0</v>
      </c>
      <c r="K51" s="35">
        <v>8945</v>
      </c>
      <c r="L51" s="35">
        <v>0</v>
      </c>
      <c r="M51" s="35">
        <v>863</v>
      </c>
      <c r="N51" s="33"/>
      <c r="O51" s="34" t="s">
        <v>97</v>
      </c>
      <c r="P51" s="35">
        <v>5109</v>
      </c>
      <c r="Q51" s="35">
        <v>7733</v>
      </c>
      <c r="R51" s="35">
        <v>92</v>
      </c>
      <c r="S51" s="35">
        <v>0</v>
      </c>
      <c r="T51" s="35">
        <v>43</v>
      </c>
      <c r="U51" s="35">
        <v>8221</v>
      </c>
      <c r="V51" s="35">
        <v>1658</v>
      </c>
      <c r="W51" s="35">
        <v>270</v>
      </c>
      <c r="X51" s="35">
        <v>26</v>
      </c>
      <c r="Y51" s="35">
        <v>0</v>
      </c>
      <c r="Z51" s="35">
        <v>0</v>
      </c>
      <c r="AA51" s="33"/>
      <c r="AB51" s="34" t="s">
        <v>97</v>
      </c>
      <c r="AC51" s="35">
        <v>0</v>
      </c>
      <c r="AD51" s="35">
        <v>0</v>
      </c>
      <c r="AE51" s="35">
        <v>0</v>
      </c>
      <c r="AF51" s="35">
        <v>7440</v>
      </c>
      <c r="AG51" s="35">
        <v>0</v>
      </c>
      <c r="AH51" s="35">
        <v>0</v>
      </c>
      <c r="AI51" s="35">
        <v>6817</v>
      </c>
      <c r="AJ51" s="35">
        <v>2051</v>
      </c>
      <c r="AK51" s="35">
        <v>471</v>
      </c>
      <c r="AL51" s="35">
        <v>1397</v>
      </c>
      <c r="AM51" s="33"/>
      <c r="AN51" s="34" t="s">
        <v>97</v>
      </c>
      <c r="AO51" s="35">
        <v>122745</v>
      </c>
      <c r="AP51" s="35">
        <v>0</v>
      </c>
      <c r="AQ51" s="35">
        <v>6308</v>
      </c>
      <c r="AR51" s="35">
        <v>0</v>
      </c>
      <c r="AS51" s="35">
        <v>2745</v>
      </c>
      <c r="AT51" s="35">
        <v>0</v>
      </c>
      <c r="AU51" s="35">
        <v>0</v>
      </c>
      <c r="AV51" s="35">
        <v>0</v>
      </c>
      <c r="AW51" s="35">
        <v>0</v>
      </c>
      <c r="AX51" s="35">
        <v>74</v>
      </c>
      <c r="AY51" s="35">
        <v>0</v>
      </c>
      <c r="AZ51" s="33"/>
      <c r="BA51" s="34" t="s">
        <v>97</v>
      </c>
      <c r="BB51" s="35">
        <v>0</v>
      </c>
      <c r="BC51" s="35">
        <v>0</v>
      </c>
      <c r="BD51" s="35">
        <v>0</v>
      </c>
      <c r="BE51" s="35">
        <v>0</v>
      </c>
      <c r="BF51" s="35">
        <v>180814</v>
      </c>
      <c r="BG51" s="35">
        <v>85578</v>
      </c>
      <c r="BH51" s="35">
        <v>0</v>
      </c>
      <c r="BI51" s="35">
        <v>0</v>
      </c>
      <c r="BJ51" s="35">
        <v>0</v>
      </c>
      <c r="BK51" s="35">
        <v>4852</v>
      </c>
      <c r="BL51" s="35">
        <v>0</v>
      </c>
    </row>
    <row r="52" spans="1:64" x14ac:dyDescent="0.3">
      <c r="A52" s="33" t="s">
        <v>88</v>
      </c>
      <c r="B52" s="34" t="s">
        <v>96</v>
      </c>
      <c r="C52" s="35">
        <v>0</v>
      </c>
      <c r="D52" s="35">
        <v>3525.5600000000004</v>
      </c>
      <c r="E52" s="35">
        <v>0</v>
      </c>
      <c r="F52" s="35">
        <v>69241.64</v>
      </c>
      <c r="G52" s="35">
        <v>0</v>
      </c>
      <c r="H52" s="35">
        <v>0</v>
      </c>
      <c r="I52" s="35">
        <v>0</v>
      </c>
      <c r="J52" s="35">
        <v>0</v>
      </c>
      <c r="K52" s="35">
        <v>5.83</v>
      </c>
      <c r="L52" s="35">
        <v>0</v>
      </c>
      <c r="M52" s="35">
        <v>30.87</v>
      </c>
      <c r="N52" s="33" t="s">
        <v>88</v>
      </c>
      <c r="O52" s="34" t="s">
        <v>96</v>
      </c>
      <c r="P52" s="35">
        <v>14.25</v>
      </c>
      <c r="Q52" s="35">
        <v>127.7</v>
      </c>
      <c r="R52" s="35">
        <v>0</v>
      </c>
      <c r="S52" s="35">
        <v>0</v>
      </c>
      <c r="T52" s="35">
        <v>0</v>
      </c>
      <c r="U52" s="35">
        <v>0</v>
      </c>
      <c r="V52" s="35">
        <v>1483.4680000000001</v>
      </c>
      <c r="W52" s="35">
        <v>0</v>
      </c>
      <c r="X52" s="35">
        <v>90600.91</v>
      </c>
      <c r="Y52" s="35">
        <v>282.851</v>
      </c>
      <c r="Z52" s="35">
        <v>659.24900000000002</v>
      </c>
      <c r="AA52" s="33" t="s">
        <v>88</v>
      </c>
      <c r="AB52" s="34" t="s">
        <v>96</v>
      </c>
      <c r="AC52" s="35">
        <v>0</v>
      </c>
      <c r="AD52" s="35">
        <v>0</v>
      </c>
      <c r="AE52" s="35">
        <v>25968.536999999997</v>
      </c>
      <c r="AF52" s="35">
        <v>379.26400000000001</v>
      </c>
      <c r="AG52" s="35">
        <v>9.8000000000000007</v>
      </c>
      <c r="AH52" s="35">
        <v>23.6</v>
      </c>
      <c r="AI52" s="35">
        <v>24</v>
      </c>
      <c r="AJ52" s="35">
        <v>0</v>
      </c>
      <c r="AK52" s="35">
        <v>0</v>
      </c>
      <c r="AL52" s="35">
        <v>0</v>
      </c>
      <c r="AM52" s="33" t="s">
        <v>88</v>
      </c>
      <c r="AN52" s="34" t="s">
        <v>96</v>
      </c>
      <c r="AO52" s="35">
        <v>0</v>
      </c>
      <c r="AP52" s="35">
        <v>0</v>
      </c>
      <c r="AQ52" s="35">
        <v>0</v>
      </c>
      <c r="AR52" s="35">
        <v>1184.92</v>
      </c>
      <c r="AS52" s="35">
        <v>6.0369999999999999</v>
      </c>
      <c r="AT52" s="35">
        <v>0</v>
      </c>
      <c r="AU52" s="35">
        <v>0</v>
      </c>
      <c r="AV52" s="35">
        <v>0</v>
      </c>
      <c r="AW52" s="35">
        <v>457.76399999999995</v>
      </c>
      <c r="AX52" s="35">
        <v>0</v>
      </c>
      <c r="AY52" s="35">
        <v>0</v>
      </c>
      <c r="AZ52" s="33" t="s">
        <v>88</v>
      </c>
      <c r="BA52" s="34" t="s">
        <v>96</v>
      </c>
      <c r="BB52" s="35">
        <v>0</v>
      </c>
      <c r="BC52" s="35">
        <v>0</v>
      </c>
      <c r="BD52" s="35">
        <v>0</v>
      </c>
      <c r="BE52" s="35">
        <v>0</v>
      </c>
      <c r="BF52" s="35">
        <v>0</v>
      </c>
      <c r="BG52" s="35">
        <v>0</v>
      </c>
      <c r="BH52" s="35">
        <v>0</v>
      </c>
      <c r="BI52" s="35">
        <v>0</v>
      </c>
      <c r="BJ52" s="35">
        <v>0</v>
      </c>
      <c r="BK52" s="35">
        <v>0</v>
      </c>
      <c r="BL52" s="35">
        <v>0</v>
      </c>
    </row>
    <row r="53" spans="1:64" x14ac:dyDescent="0.3">
      <c r="A53" s="33"/>
      <c r="B53" s="34" t="s">
        <v>97</v>
      </c>
      <c r="C53" s="35">
        <v>0</v>
      </c>
      <c r="D53" s="35">
        <v>622.91200000000003</v>
      </c>
      <c r="E53" s="35">
        <v>0</v>
      </c>
      <c r="F53" s="35">
        <v>54496.63700000001</v>
      </c>
      <c r="G53" s="35">
        <v>0</v>
      </c>
      <c r="H53" s="35">
        <v>0</v>
      </c>
      <c r="I53" s="35">
        <v>0</v>
      </c>
      <c r="J53" s="35">
        <v>0</v>
      </c>
      <c r="K53" s="35">
        <v>13.794</v>
      </c>
      <c r="L53" s="35">
        <v>0</v>
      </c>
      <c r="M53" s="35">
        <v>49.759999999999991</v>
      </c>
      <c r="N53" s="33"/>
      <c r="O53" s="34" t="s">
        <v>97</v>
      </c>
      <c r="P53" s="35">
        <v>22.849999999999998</v>
      </c>
      <c r="Q53" s="35">
        <v>34.71</v>
      </c>
      <c r="R53" s="35">
        <v>0</v>
      </c>
      <c r="S53" s="35">
        <v>0</v>
      </c>
      <c r="T53" s="35">
        <v>0</v>
      </c>
      <c r="U53" s="35">
        <v>0</v>
      </c>
      <c r="V53" s="35">
        <v>1662.4580000000001</v>
      </c>
      <c r="W53" s="35">
        <v>0</v>
      </c>
      <c r="X53" s="35">
        <v>94749.800999999992</v>
      </c>
      <c r="Y53" s="35">
        <v>406.53199999999998</v>
      </c>
      <c r="Z53" s="35">
        <v>1242.7850000000001</v>
      </c>
      <c r="AA53" s="33"/>
      <c r="AB53" s="34" t="s">
        <v>97</v>
      </c>
      <c r="AC53" s="35">
        <v>0</v>
      </c>
      <c r="AD53" s="35">
        <v>0</v>
      </c>
      <c r="AE53" s="35">
        <v>35616.419000000002</v>
      </c>
      <c r="AF53" s="35">
        <v>315.95</v>
      </c>
      <c r="AG53" s="35">
        <v>10.5</v>
      </c>
      <c r="AH53" s="35">
        <v>22</v>
      </c>
      <c r="AI53" s="35">
        <v>12</v>
      </c>
      <c r="AJ53" s="35">
        <v>0</v>
      </c>
      <c r="AK53" s="35">
        <v>0</v>
      </c>
      <c r="AL53" s="35">
        <v>0</v>
      </c>
      <c r="AM53" s="33"/>
      <c r="AN53" s="34" t="s">
        <v>97</v>
      </c>
      <c r="AO53" s="35">
        <v>0</v>
      </c>
      <c r="AP53" s="35">
        <v>0</v>
      </c>
      <c r="AQ53" s="35">
        <v>0</v>
      </c>
      <c r="AR53" s="35">
        <v>2106.1410000000005</v>
      </c>
      <c r="AS53" s="35">
        <v>10.154999999999999</v>
      </c>
      <c r="AT53" s="35">
        <v>0</v>
      </c>
      <c r="AU53" s="35">
        <v>0</v>
      </c>
      <c r="AV53" s="35">
        <v>0</v>
      </c>
      <c r="AW53" s="35">
        <v>514.84800000000007</v>
      </c>
      <c r="AX53" s="35">
        <v>0</v>
      </c>
      <c r="AY53" s="35">
        <v>0</v>
      </c>
      <c r="AZ53" s="33"/>
      <c r="BA53" s="34" t="s">
        <v>97</v>
      </c>
      <c r="BB53" s="35">
        <v>0</v>
      </c>
      <c r="BC53" s="35">
        <v>0</v>
      </c>
      <c r="BD53" s="35">
        <v>0</v>
      </c>
      <c r="BE53" s="35">
        <v>0</v>
      </c>
      <c r="BF53" s="35">
        <v>0</v>
      </c>
      <c r="BG53" s="35">
        <v>0</v>
      </c>
      <c r="BH53" s="35">
        <v>0</v>
      </c>
      <c r="BI53" s="35">
        <v>0</v>
      </c>
      <c r="BJ53" s="35">
        <v>0</v>
      </c>
      <c r="BK53" s="35">
        <v>0</v>
      </c>
      <c r="BL53" s="35">
        <v>0</v>
      </c>
    </row>
    <row r="54" spans="1:64" x14ac:dyDescent="0.3">
      <c r="A54" s="33" t="s">
        <v>89</v>
      </c>
      <c r="B54" s="34" t="s">
        <v>96</v>
      </c>
      <c r="C54" s="35">
        <v>0</v>
      </c>
      <c r="D54" s="35">
        <v>13825.796000000002</v>
      </c>
      <c r="E54" s="35">
        <v>0</v>
      </c>
      <c r="F54" s="35">
        <v>53634.98</v>
      </c>
      <c r="G54" s="35">
        <v>0</v>
      </c>
      <c r="H54" s="35">
        <v>0</v>
      </c>
      <c r="I54" s="35">
        <v>0</v>
      </c>
      <c r="J54" s="35">
        <v>0</v>
      </c>
      <c r="K54" s="35">
        <v>23.42</v>
      </c>
      <c r="L54" s="35">
        <v>0</v>
      </c>
      <c r="M54" s="35">
        <v>0</v>
      </c>
      <c r="N54" s="33" t="s">
        <v>89</v>
      </c>
      <c r="O54" s="34" t="s">
        <v>96</v>
      </c>
      <c r="P54" s="35">
        <v>10.279</v>
      </c>
      <c r="Q54" s="35">
        <v>62.800000000000004</v>
      </c>
      <c r="R54" s="35">
        <v>0</v>
      </c>
      <c r="S54" s="35">
        <v>0</v>
      </c>
      <c r="T54" s="35">
        <v>0</v>
      </c>
      <c r="U54" s="35">
        <v>0</v>
      </c>
      <c r="V54" s="35">
        <v>0</v>
      </c>
      <c r="W54" s="35">
        <v>1370.633</v>
      </c>
      <c r="X54" s="35">
        <v>188793.897</v>
      </c>
      <c r="Y54" s="35">
        <v>150.54900000000004</v>
      </c>
      <c r="Z54" s="35">
        <v>25080.502</v>
      </c>
      <c r="AA54" s="33" t="s">
        <v>89</v>
      </c>
      <c r="AB54" s="34" t="s">
        <v>96</v>
      </c>
      <c r="AC54" s="35">
        <v>4937.3190000000004</v>
      </c>
      <c r="AD54" s="35">
        <v>271.87600000000003</v>
      </c>
      <c r="AE54" s="35">
        <v>8315.7979999999989</v>
      </c>
      <c r="AF54" s="35">
        <v>8785.0949999999993</v>
      </c>
      <c r="AG54" s="35">
        <v>4662.2999999999993</v>
      </c>
      <c r="AH54" s="35">
        <v>2269.9869999999996</v>
      </c>
      <c r="AI54" s="35">
        <v>0</v>
      </c>
      <c r="AJ54" s="35">
        <v>0</v>
      </c>
      <c r="AK54" s="35">
        <v>0</v>
      </c>
      <c r="AL54" s="35">
        <v>0</v>
      </c>
      <c r="AM54" s="33" t="s">
        <v>89</v>
      </c>
      <c r="AN54" s="34" t="s">
        <v>96</v>
      </c>
      <c r="AO54" s="35">
        <v>0</v>
      </c>
      <c r="AP54" s="35">
        <v>213088.69899999999</v>
      </c>
      <c r="AQ54" s="35">
        <v>0</v>
      </c>
      <c r="AR54" s="35">
        <v>66581.183000000005</v>
      </c>
      <c r="AS54" s="35">
        <v>305.05999999999995</v>
      </c>
      <c r="AT54" s="35">
        <v>0</v>
      </c>
      <c r="AU54" s="35">
        <v>0</v>
      </c>
      <c r="AV54" s="35">
        <v>13003.006000000001</v>
      </c>
      <c r="AW54" s="35">
        <v>11271.563</v>
      </c>
      <c r="AX54" s="35">
        <v>0</v>
      </c>
      <c r="AY54" s="35">
        <v>110.44</v>
      </c>
      <c r="AZ54" s="33" t="s">
        <v>89</v>
      </c>
      <c r="BA54" s="34" t="s">
        <v>96</v>
      </c>
      <c r="BB54" s="35">
        <v>0</v>
      </c>
      <c r="BC54" s="35">
        <v>0</v>
      </c>
      <c r="BD54" s="35">
        <v>0</v>
      </c>
      <c r="BE54" s="35">
        <v>0</v>
      </c>
      <c r="BF54" s="35">
        <v>0</v>
      </c>
      <c r="BG54" s="35">
        <v>0</v>
      </c>
      <c r="BH54" s="35">
        <v>0</v>
      </c>
      <c r="BI54" s="35">
        <v>0</v>
      </c>
      <c r="BJ54" s="35">
        <v>0</v>
      </c>
      <c r="BK54" s="35">
        <v>0</v>
      </c>
      <c r="BL54" s="35">
        <v>0</v>
      </c>
    </row>
    <row r="55" spans="1:64" x14ac:dyDescent="0.3">
      <c r="A55" s="37"/>
      <c r="B55" s="38" t="s">
        <v>97</v>
      </c>
      <c r="C55" s="39">
        <v>0</v>
      </c>
      <c r="D55" s="39">
        <v>15112.034</v>
      </c>
      <c r="E55" s="39">
        <v>0</v>
      </c>
      <c r="F55" s="39">
        <v>43892.601000000002</v>
      </c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7"/>
      <c r="O55" s="38" t="s">
        <v>97</v>
      </c>
      <c r="P55" s="39">
        <v>61.31</v>
      </c>
      <c r="Q55" s="39">
        <v>0</v>
      </c>
      <c r="R55" s="39">
        <v>0</v>
      </c>
      <c r="S55" s="39">
        <v>0</v>
      </c>
      <c r="T55" s="39">
        <v>0</v>
      </c>
      <c r="U55" s="39">
        <v>0</v>
      </c>
      <c r="V55" s="39">
        <v>0</v>
      </c>
      <c r="W55" s="39">
        <v>1394.684</v>
      </c>
      <c r="X55" s="39">
        <v>194188.66</v>
      </c>
      <c r="Y55" s="39">
        <v>278.25799999999998</v>
      </c>
      <c r="Z55" s="39">
        <v>28356.754000000001</v>
      </c>
      <c r="AA55" s="37"/>
      <c r="AB55" s="38" t="s">
        <v>97</v>
      </c>
      <c r="AC55" s="39">
        <v>5231.7579999999998</v>
      </c>
      <c r="AD55" s="39">
        <v>243.88900000000001</v>
      </c>
      <c r="AE55" s="39">
        <v>9562.7430000000004</v>
      </c>
      <c r="AF55" s="39">
        <v>8952.3909999999996</v>
      </c>
      <c r="AG55" s="39">
        <v>4703.6090000000004</v>
      </c>
      <c r="AH55" s="39">
        <v>2536.6180000000004</v>
      </c>
      <c r="AI55" s="39">
        <v>0</v>
      </c>
      <c r="AJ55" s="39">
        <v>0</v>
      </c>
      <c r="AK55" s="39">
        <v>0</v>
      </c>
      <c r="AL55" s="39">
        <v>0</v>
      </c>
      <c r="AM55" s="37"/>
      <c r="AN55" s="38" t="s">
        <v>97</v>
      </c>
      <c r="AO55" s="39">
        <v>0</v>
      </c>
      <c r="AP55" s="39">
        <v>264561.11</v>
      </c>
      <c r="AQ55" s="39">
        <v>0</v>
      </c>
      <c r="AR55" s="39">
        <v>75780.216</v>
      </c>
      <c r="AS55" s="39">
        <v>263.99</v>
      </c>
      <c r="AT55" s="39">
        <v>0</v>
      </c>
      <c r="AU55" s="39">
        <v>0</v>
      </c>
      <c r="AV55" s="39">
        <v>10159.9</v>
      </c>
      <c r="AW55" s="39">
        <v>15874.639000000001</v>
      </c>
      <c r="AX55" s="39">
        <v>0</v>
      </c>
      <c r="AY55" s="39">
        <v>318.37</v>
      </c>
      <c r="AZ55" s="37"/>
      <c r="BA55" s="38" t="s">
        <v>97</v>
      </c>
      <c r="BB55" s="39">
        <v>0</v>
      </c>
      <c r="BC55" s="39">
        <v>0</v>
      </c>
      <c r="BD55" s="39">
        <v>0</v>
      </c>
      <c r="BE55" s="39">
        <v>0</v>
      </c>
      <c r="BF55" s="39">
        <v>0</v>
      </c>
      <c r="BG55" s="39">
        <v>0</v>
      </c>
      <c r="BH55" s="39">
        <v>0</v>
      </c>
      <c r="BI55" s="39">
        <v>0</v>
      </c>
      <c r="BJ55" s="39">
        <v>0</v>
      </c>
      <c r="BK55" s="39">
        <v>0</v>
      </c>
      <c r="BL55" s="39">
        <v>0</v>
      </c>
    </row>
    <row r="56" spans="1:64" x14ac:dyDescent="0.3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1" t="s">
        <v>90</v>
      </c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1" t="s">
        <v>91</v>
      </c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1" t="s">
        <v>91</v>
      </c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1" t="s">
        <v>91</v>
      </c>
      <c r="AZ56" s="42" t="s">
        <v>92</v>
      </c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</row>
    <row r="57" spans="1:64" x14ac:dyDescent="0.3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2" t="s">
        <v>93</v>
      </c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</row>
    <row r="58" spans="1:64" x14ac:dyDescent="0.3">
      <c r="A58" s="42"/>
      <c r="B58" s="42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42"/>
      <c r="AT58" s="42"/>
      <c r="AU58" s="42"/>
      <c r="AV58" s="42"/>
      <c r="AW58" s="42"/>
      <c r="AX58" s="42"/>
      <c r="AY58" s="42"/>
      <c r="AZ58" s="43" t="s">
        <v>94</v>
      </c>
      <c r="BA58" s="43"/>
      <c r="BB58" s="42"/>
      <c r="BC58" s="42"/>
      <c r="BD58" s="42"/>
      <c r="BE58" s="42"/>
      <c r="BF58" s="42"/>
      <c r="BG58" s="42"/>
      <c r="BH58" s="42"/>
      <c r="BI58" s="43"/>
      <c r="BJ58" s="43"/>
      <c r="BK58" s="43"/>
      <c r="BL58" s="43"/>
    </row>
  </sheetData>
  <mergeCells count="5">
    <mergeCell ref="A2:A3"/>
    <mergeCell ref="N2:N3"/>
    <mergeCell ref="AA2:AA3"/>
    <mergeCell ref="AM2:AM3"/>
    <mergeCell ref="AZ2:AZ3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983BF0-FBEB-4AE4-84DC-6E3B45DFC213}">
  <dimension ref="A1:BL58"/>
  <sheetViews>
    <sheetView topLeftCell="AA1" workbookViewId="0">
      <selection activeCell="AI1" sqref="AA1:AI55"/>
    </sheetView>
  </sheetViews>
  <sheetFormatPr baseColWidth="10" defaultRowHeight="14.4" x14ac:dyDescent="0.3"/>
  <sheetData>
    <row r="1" spans="1:64" x14ac:dyDescent="0.3">
      <c r="A1" s="23" t="s">
        <v>3</v>
      </c>
      <c r="B1" s="23" t="s">
        <v>4</v>
      </c>
      <c r="C1" s="23" t="s">
        <v>5</v>
      </c>
      <c r="D1" s="23" t="s">
        <v>6</v>
      </c>
      <c r="E1" s="23" t="s">
        <v>7</v>
      </c>
      <c r="F1" s="23" t="s">
        <v>8</v>
      </c>
      <c r="G1" s="23" t="s">
        <v>9</v>
      </c>
      <c r="H1" s="23" t="s">
        <v>10</v>
      </c>
      <c r="I1" s="23" t="s">
        <v>11</v>
      </c>
      <c r="J1" s="23" t="s">
        <v>12</v>
      </c>
      <c r="K1" s="23" t="s">
        <v>13</v>
      </c>
      <c r="L1" s="23" t="s">
        <v>14</v>
      </c>
      <c r="M1" s="23" t="s">
        <v>15</v>
      </c>
      <c r="N1" s="23" t="s">
        <v>3</v>
      </c>
      <c r="O1" s="44" t="s">
        <v>4</v>
      </c>
      <c r="P1" s="23" t="s">
        <v>16</v>
      </c>
      <c r="Q1" s="23" t="s">
        <v>17</v>
      </c>
      <c r="R1" s="23" t="s">
        <v>18</v>
      </c>
      <c r="S1" s="23" t="s">
        <v>19</v>
      </c>
      <c r="T1" s="23" t="s">
        <v>20</v>
      </c>
      <c r="U1" s="23" t="s">
        <v>21</v>
      </c>
      <c r="V1" s="23" t="s">
        <v>22</v>
      </c>
      <c r="W1" s="23" t="s">
        <v>23</v>
      </c>
      <c r="X1" s="23" t="s">
        <v>24</v>
      </c>
      <c r="Y1" s="23" t="s">
        <v>25</v>
      </c>
      <c r="Z1" s="23" t="s">
        <v>26</v>
      </c>
      <c r="AA1" s="23" t="s">
        <v>3</v>
      </c>
      <c r="AB1" s="23" t="s">
        <v>4</v>
      </c>
      <c r="AC1" s="23" t="s">
        <v>27</v>
      </c>
      <c r="AD1" s="23" t="s">
        <v>28</v>
      </c>
      <c r="AE1" s="23" t="s">
        <v>29</v>
      </c>
      <c r="AF1" s="23" t="s">
        <v>30</v>
      </c>
      <c r="AG1" s="23" t="s">
        <v>31</v>
      </c>
      <c r="AH1" s="23" t="s">
        <v>32</v>
      </c>
      <c r="AI1" s="23" t="s">
        <v>33</v>
      </c>
      <c r="AJ1" s="23" t="s">
        <v>34</v>
      </c>
      <c r="AK1" s="23" t="s">
        <v>35</v>
      </c>
      <c r="AL1" s="23" t="s">
        <v>36</v>
      </c>
      <c r="AM1" s="23" t="s">
        <v>3</v>
      </c>
      <c r="AN1" s="23" t="s">
        <v>4</v>
      </c>
      <c r="AO1" s="23" t="s">
        <v>37</v>
      </c>
      <c r="AP1" s="23" t="s">
        <v>38</v>
      </c>
      <c r="AQ1" s="23" t="s">
        <v>39</v>
      </c>
      <c r="AR1" s="23" t="s">
        <v>40</v>
      </c>
      <c r="AS1" s="23" t="s">
        <v>41</v>
      </c>
      <c r="AT1" s="23" t="s">
        <v>42</v>
      </c>
      <c r="AU1" s="23" t="s">
        <v>43</v>
      </c>
      <c r="AV1" s="23" t="s">
        <v>44</v>
      </c>
      <c r="AW1" s="23" t="s">
        <v>45</v>
      </c>
      <c r="AX1" s="23" t="s">
        <v>46</v>
      </c>
      <c r="AY1" s="23" t="s">
        <v>47</v>
      </c>
      <c r="AZ1" s="23" t="s">
        <v>3</v>
      </c>
      <c r="BA1" s="44" t="s">
        <v>4</v>
      </c>
      <c r="BB1" s="23" t="s">
        <v>48</v>
      </c>
      <c r="BC1" s="23" t="s">
        <v>49</v>
      </c>
      <c r="BD1" s="23" t="s">
        <v>50</v>
      </c>
      <c r="BE1" s="23" t="s">
        <v>51</v>
      </c>
      <c r="BF1" s="23" t="s">
        <v>52</v>
      </c>
      <c r="BG1" s="23" t="s">
        <v>53</v>
      </c>
      <c r="BH1" s="23" t="s">
        <v>54</v>
      </c>
      <c r="BI1" s="23" t="s">
        <v>55</v>
      </c>
      <c r="BJ1" s="23" t="s">
        <v>56</v>
      </c>
      <c r="BK1" s="23" t="s">
        <v>57</v>
      </c>
      <c r="BL1" s="23" t="s">
        <v>58</v>
      </c>
    </row>
    <row r="2" spans="1:64" x14ac:dyDescent="0.3">
      <c r="A2" s="195" t="s">
        <v>59</v>
      </c>
      <c r="B2" s="7" t="s">
        <v>96</v>
      </c>
      <c r="C2" s="8">
        <v>176605.88</v>
      </c>
      <c r="D2" s="8">
        <v>986213.96600000001</v>
      </c>
      <c r="E2" s="8">
        <v>301135.03300000005</v>
      </c>
      <c r="F2" s="8">
        <v>2612560.3729999997</v>
      </c>
      <c r="G2" s="8">
        <v>209093.10499999995</v>
      </c>
      <c r="H2" s="8">
        <v>86539.62999999999</v>
      </c>
      <c r="I2" s="8">
        <v>258015.62000000002</v>
      </c>
      <c r="J2" s="8">
        <v>70164.820000000007</v>
      </c>
      <c r="K2" s="8">
        <v>37722.822999999997</v>
      </c>
      <c r="L2" s="8">
        <v>8594</v>
      </c>
      <c r="M2" s="8">
        <v>27965.65</v>
      </c>
      <c r="N2" s="195" t="s">
        <v>59</v>
      </c>
      <c r="O2" s="7" t="s">
        <v>96</v>
      </c>
      <c r="P2" s="8">
        <v>130249.02999999998</v>
      </c>
      <c r="Q2" s="8">
        <v>173397.22700000004</v>
      </c>
      <c r="R2" s="8">
        <v>109604.95500000002</v>
      </c>
      <c r="S2" s="8">
        <v>148193.39500000002</v>
      </c>
      <c r="T2" s="8">
        <v>30639.657999999999</v>
      </c>
      <c r="U2" s="8">
        <v>448831.61700000003</v>
      </c>
      <c r="V2" s="8">
        <v>337583.90399999998</v>
      </c>
      <c r="W2" s="8">
        <v>483946.24400000001</v>
      </c>
      <c r="X2" s="8">
        <v>1685938.5569999998</v>
      </c>
      <c r="Y2" s="8">
        <v>302903.07500000001</v>
      </c>
      <c r="Z2" s="8">
        <v>121479.323</v>
      </c>
      <c r="AA2" s="195" t="s">
        <v>59</v>
      </c>
      <c r="AB2" s="7" t="s">
        <v>96</v>
      </c>
      <c r="AC2" s="8">
        <v>400520.02400000003</v>
      </c>
      <c r="AD2" s="8">
        <v>39602.71</v>
      </c>
      <c r="AE2" s="8">
        <v>227653.41199999998</v>
      </c>
      <c r="AF2" s="8">
        <v>413187.46099999984</v>
      </c>
      <c r="AG2" s="8">
        <v>430629.55699999997</v>
      </c>
      <c r="AH2" s="8">
        <v>85605.726999999999</v>
      </c>
      <c r="AI2" s="8">
        <v>380816.929</v>
      </c>
      <c r="AJ2" s="8">
        <v>118020.86200000001</v>
      </c>
      <c r="AK2" s="8">
        <v>36407.343999999997</v>
      </c>
      <c r="AL2" s="8">
        <v>78143.073000000004</v>
      </c>
      <c r="AM2" s="195" t="s">
        <v>59</v>
      </c>
      <c r="AN2" s="7" t="s">
        <v>96</v>
      </c>
      <c r="AO2" s="8">
        <v>190985.74</v>
      </c>
      <c r="AP2" s="8">
        <v>650768.929</v>
      </c>
      <c r="AQ2" s="8">
        <v>4603683.1889999993</v>
      </c>
      <c r="AR2" s="8">
        <v>919628.179</v>
      </c>
      <c r="AS2" s="8">
        <v>220895.06799999997</v>
      </c>
      <c r="AT2" s="8">
        <v>93986.438000000009</v>
      </c>
      <c r="AU2" s="8">
        <v>185919.44199999998</v>
      </c>
      <c r="AV2" s="8">
        <v>357350.23099999997</v>
      </c>
      <c r="AW2" s="8">
        <v>113838.27499999999</v>
      </c>
      <c r="AX2" s="8">
        <v>18436.669999999998</v>
      </c>
      <c r="AY2" s="8">
        <v>75514.888999999996</v>
      </c>
      <c r="AZ2" s="195" t="s">
        <v>59</v>
      </c>
      <c r="BA2" s="7" t="s">
        <v>96</v>
      </c>
      <c r="BB2" s="8">
        <v>1629.24</v>
      </c>
      <c r="BC2" s="8">
        <v>83128.342000000004</v>
      </c>
      <c r="BD2" s="8">
        <v>43626.593000000008</v>
      </c>
      <c r="BE2" s="8">
        <v>7936165.5110000009</v>
      </c>
      <c r="BF2" s="8">
        <v>5431973.5250000004</v>
      </c>
      <c r="BG2" s="8">
        <v>1370237.44</v>
      </c>
      <c r="BH2" s="8">
        <v>404679.77399999998</v>
      </c>
      <c r="BI2" s="8">
        <v>2499818.702</v>
      </c>
      <c r="BJ2" s="8">
        <v>47954.695</v>
      </c>
      <c r="BK2" s="8">
        <v>10086.502</v>
      </c>
      <c r="BL2" s="8">
        <v>56241.98</v>
      </c>
    </row>
    <row r="3" spans="1:64" x14ac:dyDescent="0.3">
      <c r="A3" s="197"/>
      <c r="B3" s="9" t="s">
        <v>97</v>
      </c>
      <c r="C3" s="10">
        <v>173477.07500000001</v>
      </c>
      <c r="D3" s="10">
        <v>854862.54799999995</v>
      </c>
      <c r="E3" s="10">
        <v>314599.67700000003</v>
      </c>
      <c r="F3" s="10">
        <v>2872025.8250000002</v>
      </c>
      <c r="G3" s="10">
        <v>201845.47899999993</v>
      </c>
      <c r="H3" s="10">
        <v>96177.136000000013</v>
      </c>
      <c r="I3" s="10">
        <v>268217.859</v>
      </c>
      <c r="J3" s="10">
        <v>36055.14</v>
      </c>
      <c r="K3" s="10">
        <v>36049.671999999991</v>
      </c>
      <c r="L3" s="10">
        <v>1260</v>
      </c>
      <c r="M3" s="10">
        <v>16478.39</v>
      </c>
      <c r="N3" s="196"/>
      <c r="O3" s="9" t="s">
        <v>97</v>
      </c>
      <c r="P3" s="10">
        <v>131783.93100000004</v>
      </c>
      <c r="Q3" s="10">
        <v>141075.117</v>
      </c>
      <c r="R3" s="10">
        <v>112562.78199999999</v>
      </c>
      <c r="S3" s="10">
        <v>150503.20600000001</v>
      </c>
      <c r="T3" s="10">
        <v>32498.094999999998</v>
      </c>
      <c r="U3" s="10">
        <v>440848.27900000004</v>
      </c>
      <c r="V3" s="10">
        <v>343739.74600000004</v>
      </c>
      <c r="W3" s="10">
        <v>524408.02500000014</v>
      </c>
      <c r="X3" s="10">
        <v>1676637.1579999998</v>
      </c>
      <c r="Y3" s="10">
        <v>251618.677</v>
      </c>
      <c r="Z3" s="10">
        <v>129385.015</v>
      </c>
      <c r="AA3" s="196"/>
      <c r="AB3" s="9" t="s">
        <v>97</v>
      </c>
      <c r="AC3" s="10">
        <v>416011.07900000003</v>
      </c>
      <c r="AD3" s="10">
        <v>38657.951000000008</v>
      </c>
      <c r="AE3" s="10">
        <v>223232.69700000004</v>
      </c>
      <c r="AF3" s="10">
        <v>416329.94299999997</v>
      </c>
      <c r="AG3" s="10">
        <v>456526.5</v>
      </c>
      <c r="AH3" s="10">
        <v>79337.837000000014</v>
      </c>
      <c r="AI3" s="10">
        <v>387146.87300000002</v>
      </c>
      <c r="AJ3" s="10">
        <v>105377.204</v>
      </c>
      <c r="AK3" s="10">
        <v>34712.870999999999</v>
      </c>
      <c r="AL3" s="10">
        <v>64515.073999999993</v>
      </c>
      <c r="AM3" s="196"/>
      <c r="AN3" s="9" t="s">
        <v>97</v>
      </c>
      <c r="AO3" s="10">
        <v>170770.65</v>
      </c>
      <c r="AP3" s="10">
        <v>660506.57999999996</v>
      </c>
      <c r="AQ3" s="10">
        <v>4614066.2280000001</v>
      </c>
      <c r="AR3" s="10">
        <v>964965.35600000003</v>
      </c>
      <c r="AS3" s="10">
        <v>178879.46600000004</v>
      </c>
      <c r="AT3" s="10">
        <v>98303.079999999987</v>
      </c>
      <c r="AU3" s="10">
        <v>176573.81</v>
      </c>
      <c r="AV3" s="10">
        <v>367232.64600000001</v>
      </c>
      <c r="AW3" s="10">
        <v>124612.4</v>
      </c>
      <c r="AX3" s="10">
        <v>23683.809999999998</v>
      </c>
      <c r="AY3" s="10">
        <v>73774.629000000015</v>
      </c>
      <c r="AZ3" s="196"/>
      <c r="BA3" s="9" t="s">
        <v>97</v>
      </c>
      <c r="BB3" s="10">
        <v>1080.8890000000001</v>
      </c>
      <c r="BC3" s="10">
        <v>82668.852000000014</v>
      </c>
      <c r="BD3" s="10">
        <v>43095.113000000012</v>
      </c>
      <c r="BE3" s="10">
        <v>7430641.7230000002</v>
      </c>
      <c r="BF3" s="10">
        <v>5864786.3080000002</v>
      </c>
      <c r="BG3" s="10">
        <v>1371543.1700000002</v>
      </c>
      <c r="BH3" s="10">
        <v>415286.228</v>
      </c>
      <c r="BI3" s="10">
        <v>2742488.9389999998</v>
      </c>
      <c r="BJ3" s="10">
        <v>17587.145999999997</v>
      </c>
      <c r="BK3" s="10">
        <v>7959.4389999999994</v>
      </c>
      <c r="BL3" s="10">
        <v>73399.53</v>
      </c>
    </row>
    <row r="4" spans="1:64" x14ac:dyDescent="0.3">
      <c r="A4" s="11" t="s">
        <v>62</v>
      </c>
      <c r="B4" s="12" t="s">
        <v>96</v>
      </c>
      <c r="C4" s="13">
        <v>115.44999999999999</v>
      </c>
      <c r="D4" s="13">
        <v>29023.203000000001</v>
      </c>
      <c r="E4" s="13">
        <v>5885.0599999999995</v>
      </c>
      <c r="F4" s="13">
        <v>372318.853</v>
      </c>
      <c r="G4" s="13">
        <v>31.23</v>
      </c>
      <c r="H4" s="13">
        <v>0</v>
      </c>
      <c r="I4" s="13">
        <v>0</v>
      </c>
      <c r="J4" s="13">
        <v>0</v>
      </c>
      <c r="K4" s="13">
        <v>218.68</v>
      </c>
      <c r="L4" s="13">
        <v>0</v>
      </c>
      <c r="M4" s="13">
        <v>0</v>
      </c>
      <c r="N4" s="11" t="s">
        <v>62</v>
      </c>
      <c r="O4" s="12" t="s">
        <v>96</v>
      </c>
      <c r="P4" s="13">
        <v>563.69000000000005</v>
      </c>
      <c r="Q4" s="13">
        <v>543.74</v>
      </c>
      <c r="R4" s="13">
        <v>1164.56</v>
      </c>
      <c r="S4" s="13">
        <v>2897.549</v>
      </c>
      <c r="T4" s="13">
        <v>5.8</v>
      </c>
      <c r="U4" s="13">
        <v>14</v>
      </c>
      <c r="V4" s="13">
        <v>5666.6</v>
      </c>
      <c r="W4" s="13">
        <v>1100.73</v>
      </c>
      <c r="X4" s="13">
        <v>96675.554000000004</v>
      </c>
      <c r="Y4" s="13">
        <v>1494.5</v>
      </c>
      <c r="Z4" s="13">
        <v>11802.459999999997</v>
      </c>
      <c r="AA4" s="11" t="s">
        <v>62</v>
      </c>
      <c r="AB4" s="12" t="s">
        <v>96</v>
      </c>
      <c r="AC4" s="13">
        <v>15146.899999999998</v>
      </c>
      <c r="AD4" s="13">
        <v>620.78</v>
      </c>
      <c r="AE4" s="13">
        <v>4823.0499999999993</v>
      </c>
      <c r="AF4" s="13">
        <v>5367.5100000000011</v>
      </c>
      <c r="AG4" s="13">
        <v>0</v>
      </c>
      <c r="AH4" s="13">
        <v>0</v>
      </c>
      <c r="AI4" s="13">
        <v>0</v>
      </c>
      <c r="AJ4" s="13">
        <v>4.5</v>
      </c>
      <c r="AK4" s="13">
        <v>126.2</v>
      </c>
      <c r="AL4" s="13">
        <v>0</v>
      </c>
      <c r="AM4" s="11" t="s">
        <v>62</v>
      </c>
      <c r="AN4" s="12" t="s">
        <v>96</v>
      </c>
      <c r="AO4" s="13">
        <v>0</v>
      </c>
      <c r="AP4" s="13">
        <v>0</v>
      </c>
      <c r="AQ4" s="13">
        <v>59800.634999999995</v>
      </c>
      <c r="AR4" s="13">
        <v>147894.92399999997</v>
      </c>
      <c r="AS4" s="13">
        <v>199.55</v>
      </c>
      <c r="AT4" s="13">
        <v>298.52000000000004</v>
      </c>
      <c r="AU4" s="13">
        <v>1379.76</v>
      </c>
      <c r="AV4" s="13">
        <v>42174.383999999991</v>
      </c>
      <c r="AW4" s="13">
        <v>4042.9309999999996</v>
      </c>
      <c r="AX4" s="13">
        <v>0</v>
      </c>
      <c r="AY4" s="13">
        <v>5425.6769999999997</v>
      </c>
      <c r="AZ4" s="11" t="s">
        <v>62</v>
      </c>
      <c r="BA4" s="12" t="s">
        <v>96</v>
      </c>
      <c r="BB4" s="13">
        <v>0</v>
      </c>
      <c r="BC4" s="13">
        <v>89.304999999999993</v>
      </c>
      <c r="BD4" s="13">
        <v>52.72</v>
      </c>
      <c r="BE4" s="13">
        <v>0</v>
      </c>
      <c r="BF4" s="13">
        <v>9706.74</v>
      </c>
      <c r="BG4" s="13">
        <v>0</v>
      </c>
      <c r="BH4" s="13">
        <v>0</v>
      </c>
      <c r="BI4" s="13">
        <v>0</v>
      </c>
      <c r="BJ4" s="13">
        <v>0</v>
      </c>
      <c r="BK4" s="13">
        <v>0</v>
      </c>
      <c r="BL4" s="13">
        <v>0</v>
      </c>
    </row>
    <row r="5" spans="1:64" x14ac:dyDescent="0.3">
      <c r="A5" s="11"/>
      <c r="B5" s="12" t="s">
        <v>97</v>
      </c>
      <c r="C5" s="13">
        <v>216.38599999999997</v>
      </c>
      <c r="D5" s="13">
        <v>20943.645</v>
      </c>
      <c r="E5" s="13">
        <v>1904.021</v>
      </c>
      <c r="F5" s="13">
        <v>358407.35</v>
      </c>
      <c r="G5" s="13">
        <v>49.040000000000006</v>
      </c>
      <c r="H5" s="13">
        <v>0</v>
      </c>
      <c r="I5" s="13">
        <v>0</v>
      </c>
      <c r="J5" s="13">
        <v>0</v>
      </c>
      <c r="K5" s="13">
        <v>136.85</v>
      </c>
      <c r="L5" s="13">
        <v>0</v>
      </c>
      <c r="M5" s="13">
        <v>0</v>
      </c>
      <c r="N5" s="11"/>
      <c r="O5" s="12" t="s">
        <v>97</v>
      </c>
      <c r="P5" s="13">
        <v>726.85</v>
      </c>
      <c r="Q5" s="13">
        <v>954.34999999999991</v>
      </c>
      <c r="R5" s="13">
        <v>1528.98</v>
      </c>
      <c r="S5" s="13">
        <v>2903.4750000000004</v>
      </c>
      <c r="T5" s="13">
        <v>11.6</v>
      </c>
      <c r="U5" s="13">
        <v>7</v>
      </c>
      <c r="V5" s="13">
        <v>4940.82</v>
      </c>
      <c r="W5" s="13">
        <v>1371.3140000000001</v>
      </c>
      <c r="X5" s="13">
        <v>81894.072999999989</v>
      </c>
      <c r="Y5" s="13">
        <v>2313.27</v>
      </c>
      <c r="Z5" s="13">
        <v>10572.089999999998</v>
      </c>
      <c r="AA5" s="11"/>
      <c r="AB5" s="12" t="s">
        <v>97</v>
      </c>
      <c r="AC5" s="13">
        <v>22639.499999999996</v>
      </c>
      <c r="AD5" s="13">
        <v>585.33899999999903</v>
      </c>
      <c r="AE5" s="13">
        <v>4756.9820000000009</v>
      </c>
      <c r="AF5" s="13">
        <v>4734.4049999999997</v>
      </c>
      <c r="AG5" s="13">
        <v>0</v>
      </c>
      <c r="AH5" s="13">
        <v>0</v>
      </c>
      <c r="AI5" s="13">
        <v>0</v>
      </c>
      <c r="AJ5" s="13">
        <v>5</v>
      </c>
      <c r="AK5" s="13">
        <v>109.55700000000002</v>
      </c>
      <c r="AL5" s="13">
        <v>0</v>
      </c>
      <c r="AM5" s="11"/>
      <c r="AN5" s="12" t="s">
        <v>97</v>
      </c>
      <c r="AO5" s="13">
        <v>0</v>
      </c>
      <c r="AP5" s="13">
        <v>0</v>
      </c>
      <c r="AQ5" s="13">
        <v>52698.982999999993</v>
      </c>
      <c r="AR5" s="13">
        <v>151587.70499999999</v>
      </c>
      <c r="AS5" s="13">
        <v>186.5</v>
      </c>
      <c r="AT5" s="13">
        <v>292.3</v>
      </c>
      <c r="AU5" s="13">
        <v>1142.3400000000001</v>
      </c>
      <c r="AV5" s="13">
        <v>42217.004000000008</v>
      </c>
      <c r="AW5" s="13">
        <v>3367.2349999999997</v>
      </c>
      <c r="AX5" s="13">
        <v>0</v>
      </c>
      <c r="AY5" s="13">
        <v>6317.67</v>
      </c>
      <c r="AZ5" s="11"/>
      <c r="BA5" s="12" t="s">
        <v>97</v>
      </c>
      <c r="BB5" s="13">
        <v>0</v>
      </c>
      <c r="BC5" s="13">
        <v>95.11000000000007</v>
      </c>
      <c r="BD5" s="13">
        <v>98.765000000000043</v>
      </c>
      <c r="BE5" s="13">
        <v>0</v>
      </c>
      <c r="BF5" s="13">
        <v>9312.7469999999994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</row>
    <row r="6" spans="1:64" x14ac:dyDescent="0.3">
      <c r="A6" s="11" t="s">
        <v>65</v>
      </c>
      <c r="B6" s="12" t="s">
        <v>96</v>
      </c>
      <c r="C6" s="13">
        <v>11178</v>
      </c>
      <c r="D6" s="13">
        <v>137891.4</v>
      </c>
      <c r="E6" s="13">
        <v>6850.57</v>
      </c>
      <c r="F6" s="13">
        <v>65996</v>
      </c>
      <c r="G6" s="13">
        <v>5490</v>
      </c>
      <c r="H6" s="13">
        <v>219.1</v>
      </c>
      <c r="I6" s="13">
        <v>10288</v>
      </c>
      <c r="J6" s="13">
        <v>1560</v>
      </c>
      <c r="K6" s="13">
        <v>344.8</v>
      </c>
      <c r="L6" s="13">
        <v>0</v>
      </c>
      <c r="M6" s="13">
        <v>0</v>
      </c>
      <c r="N6" s="11" t="s">
        <v>65</v>
      </c>
      <c r="O6" s="12" t="s">
        <v>96</v>
      </c>
      <c r="P6" s="13">
        <v>4755</v>
      </c>
      <c r="Q6" s="13">
        <v>6418</v>
      </c>
      <c r="R6" s="13">
        <v>1590.9</v>
      </c>
      <c r="S6" s="13">
        <v>1073</v>
      </c>
      <c r="T6" s="13">
        <v>66</v>
      </c>
      <c r="U6" s="13">
        <v>3347</v>
      </c>
      <c r="V6" s="13">
        <v>44840.2</v>
      </c>
      <c r="W6" s="13">
        <v>18185.75</v>
      </c>
      <c r="X6" s="13">
        <v>1139</v>
      </c>
      <c r="Y6" s="13">
        <v>4306</v>
      </c>
      <c r="Z6" s="13">
        <v>131</v>
      </c>
      <c r="AA6" s="11" t="s">
        <v>65</v>
      </c>
      <c r="AB6" s="12" t="s">
        <v>96</v>
      </c>
      <c r="AC6" s="13">
        <v>0</v>
      </c>
      <c r="AD6" s="13">
        <v>23</v>
      </c>
      <c r="AE6" s="13">
        <v>601</v>
      </c>
      <c r="AF6" s="13">
        <v>1668</v>
      </c>
      <c r="AG6" s="13">
        <v>0</v>
      </c>
      <c r="AH6" s="13">
        <v>0</v>
      </c>
      <c r="AI6" s="13">
        <v>3741</v>
      </c>
      <c r="AJ6" s="13">
        <v>3598.1</v>
      </c>
      <c r="AK6" s="13">
        <v>2758</v>
      </c>
      <c r="AL6" s="13">
        <v>1614</v>
      </c>
      <c r="AM6" s="11" t="s">
        <v>65</v>
      </c>
      <c r="AN6" s="12" t="s">
        <v>96</v>
      </c>
      <c r="AO6" s="13">
        <v>0</v>
      </c>
      <c r="AP6" s="13">
        <v>0</v>
      </c>
      <c r="AQ6" s="13">
        <v>95272.2</v>
      </c>
      <c r="AR6" s="13">
        <v>2192</v>
      </c>
      <c r="AS6" s="13">
        <v>21393</v>
      </c>
      <c r="AT6" s="13">
        <v>1225.7999999999997</v>
      </c>
      <c r="AU6" s="13">
        <v>3112.5139999999997</v>
      </c>
      <c r="AV6" s="13">
        <v>0</v>
      </c>
      <c r="AW6" s="13">
        <v>0</v>
      </c>
      <c r="AX6" s="13">
        <v>235</v>
      </c>
      <c r="AY6" s="13">
        <v>1017.0999999999999</v>
      </c>
      <c r="AZ6" s="11" t="s">
        <v>65</v>
      </c>
      <c r="BA6" s="12" t="s">
        <v>96</v>
      </c>
      <c r="BB6" s="13">
        <v>0</v>
      </c>
      <c r="BC6" s="13">
        <v>1527</v>
      </c>
      <c r="BD6" s="13">
        <v>1281</v>
      </c>
      <c r="BE6" s="13">
        <v>695014.41300000006</v>
      </c>
      <c r="BF6" s="13">
        <v>188085</v>
      </c>
      <c r="BG6" s="13">
        <v>8959</v>
      </c>
      <c r="BH6" s="13">
        <v>0</v>
      </c>
      <c r="BI6" s="13">
        <v>0</v>
      </c>
      <c r="BJ6" s="13">
        <v>2921</v>
      </c>
      <c r="BK6" s="13">
        <v>0</v>
      </c>
      <c r="BL6" s="13">
        <v>457</v>
      </c>
    </row>
    <row r="7" spans="1:64" x14ac:dyDescent="0.3">
      <c r="A7" s="11"/>
      <c r="B7" s="12" t="s">
        <v>97</v>
      </c>
      <c r="C7" s="13">
        <v>9400</v>
      </c>
      <c r="D7" s="13">
        <v>80383.3</v>
      </c>
      <c r="E7" s="13">
        <v>6889.64</v>
      </c>
      <c r="F7" s="13">
        <v>73185</v>
      </c>
      <c r="G7" s="13">
        <v>4802</v>
      </c>
      <c r="H7" s="13">
        <v>161.55000000000001</v>
      </c>
      <c r="I7" s="13">
        <v>9810</v>
      </c>
      <c r="J7" s="13">
        <v>0</v>
      </c>
      <c r="K7" s="13">
        <v>302.2</v>
      </c>
      <c r="L7" s="13">
        <v>0</v>
      </c>
      <c r="M7" s="13">
        <v>0</v>
      </c>
      <c r="N7" s="11"/>
      <c r="O7" s="12" t="s">
        <v>97</v>
      </c>
      <c r="P7" s="13">
        <v>2996</v>
      </c>
      <c r="Q7" s="13">
        <v>5047</v>
      </c>
      <c r="R7" s="13">
        <v>1970.4999999999998</v>
      </c>
      <c r="S7" s="13">
        <v>1114</v>
      </c>
      <c r="T7" s="13">
        <v>87</v>
      </c>
      <c r="U7" s="13">
        <v>3178</v>
      </c>
      <c r="V7" s="13">
        <v>39929.599999999999</v>
      </c>
      <c r="W7" s="13">
        <v>17888.900000000001</v>
      </c>
      <c r="X7" s="13">
        <v>1315</v>
      </c>
      <c r="Y7" s="13">
        <v>8129</v>
      </c>
      <c r="Z7" s="13">
        <v>139</v>
      </c>
      <c r="AA7" s="11"/>
      <c r="AB7" s="12" t="s">
        <v>97</v>
      </c>
      <c r="AC7" s="13">
        <v>0</v>
      </c>
      <c r="AD7" s="13">
        <v>28</v>
      </c>
      <c r="AE7" s="13">
        <v>655</v>
      </c>
      <c r="AF7" s="13">
        <v>1866</v>
      </c>
      <c r="AG7" s="13">
        <v>0</v>
      </c>
      <c r="AH7" s="13">
        <v>0</v>
      </c>
      <c r="AI7" s="13">
        <v>3924</v>
      </c>
      <c r="AJ7" s="13">
        <v>3974.27</v>
      </c>
      <c r="AK7" s="13">
        <v>3397</v>
      </c>
      <c r="AL7" s="13">
        <v>1710</v>
      </c>
      <c r="AM7" s="11"/>
      <c r="AN7" s="12" t="s">
        <v>97</v>
      </c>
      <c r="AO7" s="13">
        <v>0</v>
      </c>
      <c r="AP7" s="13">
        <v>0</v>
      </c>
      <c r="AQ7" s="13">
        <v>99178.8</v>
      </c>
      <c r="AR7" s="13">
        <v>2684.7</v>
      </c>
      <c r="AS7" s="13">
        <v>15198</v>
      </c>
      <c r="AT7" s="13">
        <v>1073</v>
      </c>
      <c r="AU7" s="13">
        <v>2242.9499999999998</v>
      </c>
      <c r="AV7" s="13">
        <v>0</v>
      </c>
      <c r="AW7" s="13">
        <v>0</v>
      </c>
      <c r="AX7" s="13">
        <v>1101</v>
      </c>
      <c r="AY7" s="13">
        <v>688.8</v>
      </c>
      <c r="AZ7" s="11"/>
      <c r="BA7" s="12" t="s">
        <v>97</v>
      </c>
      <c r="BB7" s="13">
        <v>82</v>
      </c>
      <c r="BC7" s="13">
        <v>1224.2</v>
      </c>
      <c r="BD7" s="13">
        <v>982.2</v>
      </c>
      <c r="BE7" s="14">
        <v>683124.35600000003</v>
      </c>
      <c r="BF7" s="13">
        <v>190307</v>
      </c>
      <c r="BG7" s="13">
        <v>12328</v>
      </c>
      <c r="BH7" s="13">
        <v>0</v>
      </c>
      <c r="BI7" s="13">
        <v>0</v>
      </c>
      <c r="BJ7" s="13">
        <v>2362</v>
      </c>
      <c r="BK7" s="13">
        <v>0</v>
      </c>
      <c r="BL7" s="13">
        <v>1806</v>
      </c>
    </row>
    <row r="8" spans="1:64" x14ac:dyDescent="0.3">
      <c r="A8" s="11" t="s">
        <v>98</v>
      </c>
      <c r="B8" s="12" t="s">
        <v>96</v>
      </c>
      <c r="C8" s="13">
        <v>11645.24</v>
      </c>
      <c r="D8" s="13">
        <v>4763.91</v>
      </c>
      <c r="E8" s="13">
        <v>55955.459999999992</v>
      </c>
      <c r="F8" s="13">
        <v>0</v>
      </c>
      <c r="G8" s="13">
        <v>13574.849999999999</v>
      </c>
      <c r="H8" s="13">
        <v>11307.95</v>
      </c>
      <c r="I8" s="13">
        <v>0</v>
      </c>
      <c r="J8" s="13">
        <v>0</v>
      </c>
      <c r="K8" s="13">
        <v>56</v>
      </c>
      <c r="L8" s="13">
        <v>0</v>
      </c>
      <c r="M8" s="13">
        <v>0</v>
      </c>
      <c r="N8" s="11" t="s">
        <v>98</v>
      </c>
      <c r="O8" s="12" t="s">
        <v>96</v>
      </c>
      <c r="P8" s="13">
        <v>1402.69</v>
      </c>
      <c r="Q8" s="13">
        <v>4209.1000000000004</v>
      </c>
      <c r="R8" s="13">
        <v>3800.58</v>
      </c>
      <c r="S8" s="13">
        <v>1846.3789999999999</v>
      </c>
      <c r="T8" s="13">
        <v>435</v>
      </c>
      <c r="U8" s="13">
        <v>1007.299</v>
      </c>
      <c r="V8" s="13">
        <v>17418.13</v>
      </c>
      <c r="W8" s="13">
        <v>4407.42</v>
      </c>
      <c r="X8" s="13">
        <v>272.08</v>
      </c>
      <c r="Y8" s="13">
        <v>192.36</v>
      </c>
      <c r="Z8" s="13">
        <v>284.78999999999996</v>
      </c>
      <c r="AA8" s="11" t="s">
        <v>98</v>
      </c>
      <c r="AB8" s="12" t="s">
        <v>96</v>
      </c>
      <c r="AC8" s="13">
        <v>0</v>
      </c>
      <c r="AD8" s="13">
        <v>139.36000000000001</v>
      </c>
      <c r="AE8" s="13">
        <v>210.33900000000003</v>
      </c>
      <c r="AF8" s="13">
        <v>260.16900000000004</v>
      </c>
      <c r="AG8" s="13">
        <v>0</v>
      </c>
      <c r="AH8" s="13">
        <v>0</v>
      </c>
      <c r="AI8" s="13">
        <v>0</v>
      </c>
      <c r="AJ8" s="13">
        <v>764.62</v>
      </c>
      <c r="AK8" s="13">
        <v>742.86</v>
      </c>
      <c r="AL8" s="13">
        <v>6072.2190000000001</v>
      </c>
      <c r="AM8" s="11" t="s">
        <v>98</v>
      </c>
      <c r="AN8" s="12" t="s">
        <v>96</v>
      </c>
      <c r="AO8" s="13">
        <v>0</v>
      </c>
      <c r="AP8" s="13">
        <v>0</v>
      </c>
      <c r="AQ8" s="13">
        <v>410404.75699999998</v>
      </c>
      <c r="AR8" s="13">
        <v>764</v>
      </c>
      <c r="AS8" s="13">
        <v>1441.8</v>
      </c>
      <c r="AT8" s="13">
        <v>9753.43</v>
      </c>
      <c r="AU8" s="13">
        <v>24979.5</v>
      </c>
      <c r="AV8" s="13">
        <v>0</v>
      </c>
      <c r="AW8" s="13">
        <v>0</v>
      </c>
      <c r="AX8" s="13">
        <v>0</v>
      </c>
      <c r="AY8" s="13">
        <v>10672.288999999999</v>
      </c>
      <c r="AZ8" s="11" t="s">
        <v>98</v>
      </c>
      <c r="BA8" s="12" t="s">
        <v>96</v>
      </c>
      <c r="BB8" s="13">
        <v>17.100000000000001</v>
      </c>
      <c r="BC8" s="13">
        <v>11932.369000000001</v>
      </c>
      <c r="BD8" s="13">
        <v>2798.4250000000002</v>
      </c>
      <c r="BE8" s="13">
        <v>0</v>
      </c>
      <c r="BF8" s="13">
        <v>109195.61899999999</v>
      </c>
      <c r="BG8" s="13">
        <v>0</v>
      </c>
      <c r="BH8" s="13">
        <v>6756.4999999999991</v>
      </c>
      <c r="BI8" s="13">
        <v>12658.69</v>
      </c>
      <c r="BJ8" s="13">
        <v>0</v>
      </c>
      <c r="BK8" s="13">
        <v>74.28</v>
      </c>
      <c r="BL8" s="13">
        <v>0</v>
      </c>
    </row>
    <row r="9" spans="1:64" x14ac:dyDescent="0.3">
      <c r="A9" s="11"/>
      <c r="B9" s="12" t="s">
        <v>97</v>
      </c>
      <c r="C9" s="13">
        <v>12522.029999999999</v>
      </c>
      <c r="D9" s="13">
        <v>4449.6900000000005</v>
      </c>
      <c r="E9" s="13">
        <v>52323.8</v>
      </c>
      <c r="F9" s="13">
        <v>0</v>
      </c>
      <c r="G9" s="13">
        <v>10606.849999999999</v>
      </c>
      <c r="H9" s="13">
        <v>11876.939999999999</v>
      </c>
      <c r="I9" s="13">
        <v>0</v>
      </c>
      <c r="J9" s="13">
        <v>0</v>
      </c>
      <c r="K9" s="13">
        <v>57</v>
      </c>
      <c r="L9" s="13">
        <v>0</v>
      </c>
      <c r="M9" s="13">
        <v>0</v>
      </c>
      <c r="N9" s="11"/>
      <c r="O9" s="12" t="s">
        <v>97</v>
      </c>
      <c r="P9" s="13">
        <v>1616.5</v>
      </c>
      <c r="Q9" s="13">
        <v>3776</v>
      </c>
      <c r="R9" s="13">
        <v>3025.0199999999995</v>
      </c>
      <c r="S9" s="13">
        <v>2617.7000000000003</v>
      </c>
      <c r="T9" s="13">
        <v>451.76</v>
      </c>
      <c r="U9" s="13">
        <v>1044.22</v>
      </c>
      <c r="V9" s="13">
        <v>16627.849999999999</v>
      </c>
      <c r="W9" s="13">
        <v>4018.7</v>
      </c>
      <c r="X9" s="13">
        <v>226.2</v>
      </c>
      <c r="Y9" s="13">
        <v>293.09999999999997</v>
      </c>
      <c r="Z9" s="13">
        <v>234.20000000000005</v>
      </c>
      <c r="AA9" s="11"/>
      <c r="AB9" s="12" t="s">
        <v>97</v>
      </c>
      <c r="AC9" s="13">
        <v>0</v>
      </c>
      <c r="AD9" s="13">
        <v>79.92</v>
      </c>
      <c r="AE9" s="13">
        <v>211.80999999999997</v>
      </c>
      <c r="AF9" s="13">
        <v>256.59999999999997</v>
      </c>
      <c r="AG9" s="13">
        <v>0</v>
      </c>
      <c r="AH9" s="13">
        <v>0</v>
      </c>
      <c r="AI9" s="13">
        <v>0</v>
      </c>
      <c r="AJ9" s="13">
        <v>812.85</v>
      </c>
      <c r="AK9" s="13">
        <v>941.81</v>
      </c>
      <c r="AL9" s="13">
        <v>5893.33</v>
      </c>
      <c r="AM9" s="11"/>
      <c r="AN9" s="12" t="s">
        <v>97</v>
      </c>
      <c r="AO9" s="13">
        <v>0</v>
      </c>
      <c r="AP9" s="13">
        <v>0</v>
      </c>
      <c r="AQ9" s="13">
        <v>352872.52999999997</v>
      </c>
      <c r="AR9" s="13">
        <v>606.5</v>
      </c>
      <c r="AS9" s="13">
        <v>887</v>
      </c>
      <c r="AT9" s="13">
        <v>12120.65</v>
      </c>
      <c r="AU9" s="13">
        <v>25797.5</v>
      </c>
      <c r="AV9" s="13">
        <v>0</v>
      </c>
      <c r="AW9" s="13">
        <v>0</v>
      </c>
      <c r="AX9" s="13">
        <v>0</v>
      </c>
      <c r="AY9" s="13">
        <v>8348.9</v>
      </c>
      <c r="AZ9" s="11"/>
      <c r="BA9" s="12" t="s">
        <v>97</v>
      </c>
      <c r="BB9" s="13">
        <v>21.5</v>
      </c>
      <c r="BC9" s="13">
        <v>11083.43</v>
      </c>
      <c r="BD9" s="13">
        <v>2554.67</v>
      </c>
      <c r="BE9" s="13">
        <v>0</v>
      </c>
      <c r="BF9" s="13">
        <v>140890.459</v>
      </c>
      <c r="BG9" s="13">
        <v>0</v>
      </c>
      <c r="BH9" s="13">
        <v>6986.5</v>
      </c>
      <c r="BI9" s="13">
        <v>10381</v>
      </c>
      <c r="BJ9" s="13">
        <v>0</v>
      </c>
      <c r="BK9" s="13">
        <v>279.90999999999997</v>
      </c>
      <c r="BL9" s="13">
        <v>0</v>
      </c>
    </row>
    <row r="10" spans="1:64" x14ac:dyDescent="0.3">
      <c r="A10" s="11" t="s">
        <v>67</v>
      </c>
      <c r="B10" s="12" t="s">
        <v>96</v>
      </c>
      <c r="C10" s="13">
        <v>1038.2649999999999</v>
      </c>
      <c r="D10" s="13">
        <v>1942.6499999999999</v>
      </c>
      <c r="E10" s="13">
        <v>7270.4210000000003</v>
      </c>
      <c r="F10" s="13">
        <v>278894.00999999995</v>
      </c>
      <c r="G10" s="13">
        <v>717.32900000000006</v>
      </c>
      <c r="H10" s="13">
        <v>6091.973</v>
      </c>
      <c r="I10" s="13">
        <v>0</v>
      </c>
      <c r="J10" s="13">
        <v>39031.81</v>
      </c>
      <c r="K10" s="13">
        <v>2621.6930000000002</v>
      </c>
      <c r="L10" s="13">
        <v>0</v>
      </c>
      <c r="M10" s="13">
        <v>0</v>
      </c>
      <c r="N10" s="11" t="s">
        <v>67</v>
      </c>
      <c r="O10" s="12" t="s">
        <v>96</v>
      </c>
      <c r="P10" s="13">
        <v>27985.393</v>
      </c>
      <c r="Q10" s="13">
        <v>39491.706999999995</v>
      </c>
      <c r="R10" s="13">
        <v>10648.444999999998</v>
      </c>
      <c r="S10" s="13">
        <v>65993.574999999997</v>
      </c>
      <c r="T10" s="13">
        <v>14371.718000000001</v>
      </c>
      <c r="U10" s="13">
        <v>284643.17100000003</v>
      </c>
      <c r="V10" s="13">
        <v>22484.184000000001</v>
      </c>
      <c r="W10" s="13">
        <v>18447.476000000002</v>
      </c>
      <c r="X10" s="13">
        <v>6.71</v>
      </c>
      <c r="Y10" s="13">
        <v>153.75800000000001</v>
      </c>
      <c r="Z10" s="13">
        <v>30.049999999999997</v>
      </c>
      <c r="AA10" s="11" t="s">
        <v>67</v>
      </c>
      <c r="AB10" s="12" t="s">
        <v>96</v>
      </c>
      <c r="AC10" s="13">
        <v>0</v>
      </c>
      <c r="AD10" s="13">
        <v>0</v>
      </c>
      <c r="AE10" s="13">
        <v>48.980000000000004</v>
      </c>
      <c r="AF10" s="13">
        <v>163.81</v>
      </c>
      <c r="AG10" s="13">
        <v>3550</v>
      </c>
      <c r="AH10" s="13">
        <v>0</v>
      </c>
      <c r="AI10" s="13">
        <v>17930.398999999998</v>
      </c>
      <c r="AJ10" s="13">
        <v>1007.1720000000001</v>
      </c>
      <c r="AK10" s="13">
        <v>786.15899999999999</v>
      </c>
      <c r="AL10" s="13">
        <v>4388.018</v>
      </c>
      <c r="AM10" s="11" t="s">
        <v>67</v>
      </c>
      <c r="AN10" s="12" t="s">
        <v>96</v>
      </c>
      <c r="AO10" s="13">
        <v>36705.279999999999</v>
      </c>
      <c r="AP10" s="13">
        <v>0</v>
      </c>
      <c r="AQ10" s="13">
        <v>197409.31299999997</v>
      </c>
      <c r="AR10" s="13">
        <v>326.24800000000005</v>
      </c>
      <c r="AS10" s="13">
        <v>1114.413</v>
      </c>
      <c r="AT10" s="13">
        <v>79.683000000000007</v>
      </c>
      <c r="AU10" s="13">
        <v>104.58</v>
      </c>
      <c r="AV10" s="13">
        <v>0</v>
      </c>
      <c r="AW10" s="13">
        <v>0</v>
      </c>
      <c r="AX10" s="13">
        <v>7335.15</v>
      </c>
      <c r="AY10" s="13">
        <v>5788.41</v>
      </c>
      <c r="AZ10" s="11" t="s">
        <v>67</v>
      </c>
      <c r="BA10" s="12" t="s">
        <v>96</v>
      </c>
      <c r="BB10" s="13">
        <v>100</v>
      </c>
      <c r="BC10" s="13">
        <v>692.12200000000007</v>
      </c>
      <c r="BD10" s="13">
        <v>7.2</v>
      </c>
      <c r="BE10" s="13">
        <v>48764.472000000002</v>
      </c>
      <c r="BF10" s="13">
        <v>1898663.6600000001</v>
      </c>
      <c r="BG10" s="13">
        <v>637894.28100000008</v>
      </c>
      <c r="BH10" s="13">
        <v>5705.4039999999995</v>
      </c>
      <c r="BI10" s="13">
        <v>5105.9619999999995</v>
      </c>
      <c r="BJ10" s="13">
        <v>1908.41</v>
      </c>
      <c r="BK10" s="13">
        <v>2082.71</v>
      </c>
      <c r="BL10" s="13">
        <v>0.87999999999999989</v>
      </c>
    </row>
    <row r="11" spans="1:64" x14ac:dyDescent="0.3">
      <c r="A11" s="11"/>
      <c r="B11" s="12" t="s">
        <v>97</v>
      </c>
      <c r="C11" s="13">
        <v>637.15800000000002</v>
      </c>
      <c r="D11" s="13">
        <v>111.878</v>
      </c>
      <c r="E11" s="13">
        <v>7225.3429999999998</v>
      </c>
      <c r="F11" s="13">
        <v>284336.14199999999</v>
      </c>
      <c r="G11" s="13">
        <v>788.93899999999996</v>
      </c>
      <c r="H11" s="13">
        <v>5321.7380000000003</v>
      </c>
      <c r="I11" s="13">
        <v>0</v>
      </c>
      <c r="J11" s="13">
        <v>12623.44</v>
      </c>
      <c r="K11" s="13">
        <v>2138.65</v>
      </c>
      <c r="L11" s="13">
        <v>0</v>
      </c>
      <c r="M11" s="13">
        <v>0</v>
      </c>
      <c r="N11" s="11"/>
      <c r="O11" s="12" t="s">
        <v>97</v>
      </c>
      <c r="P11" s="13">
        <v>28789.541000000001</v>
      </c>
      <c r="Q11" s="13">
        <v>35074.760999999999</v>
      </c>
      <c r="R11" s="13">
        <v>12266.361999999999</v>
      </c>
      <c r="S11" s="13">
        <v>64824.914000000004</v>
      </c>
      <c r="T11" s="13">
        <v>16835.535</v>
      </c>
      <c r="U11" s="13">
        <v>282286.15900000004</v>
      </c>
      <c r="V11" s="13">
        <v>27298.088</v>
      </c>
      <c r="W11" s="13">
        <v>16180.987999999999</v>
      </c>
      <c r="X11" s="13">
        <v>7.85</v>
      </c>
      <c r="Y11" s="13">
        <v>154.07999999999998</v>
      </c>
      <c r="Z11" s="13">
        <v>30.64</v>
      </c>
      <c r="AA11" s="11"/>
      <c r="AB11" s="12" t="s">
        <v>97</v>
      </c>
      <c r="AC11" s="13">
        <v>0</v>
      </c>
      <c r="AD11" s="13">
        <v>0</v>
      </c>
      <c r="AE11" s="13">
        <v>38.82</v>
      </c>
      <c r="AF11" s="13">
        <v>161.69999999999999</v>
      </c>
      <c r="AG11" s="13">
        <v>7223.4</v>
      </c>
      <c r="AH11" s="13">
        <v>0</v>
      </c>
      <c r="AI11" s="13">
        <v>21563.273000000001</v>
      </c>
      <c r="AJ11" s="13">
        <v>880.68799999999999</v>
      </c>
      <c r="AK11" s="13">
        <v>718.1389999999999</v>
      </c>
      <c r="AL11" s="13">
        <v>2951.6480000000001</v>
      </c>
      <c r="AM11" s="11"/>
      <c r="AN11" s="12" t="s">
        <v>97</v>
      </c>
      <c r="AO11" s="13">
        <v>39244.979999999996</v>
      </c>
      <c r="AP11" s="13">
        <v>0</v>
      </c>
      <c r="AQ11" s="13">
        <v>192402.76400000002</v>
      </c>
      <c r="AR11" s="13">
        <v>273.08900000000006</v>
      </c>
      <c r="AS11" s="13">
        <v>781.87899999999991</v>
      </c>
      <c r="AT11" s="13">
        <v>55.620000000000005</v>
      </c>
      <c r="AU11" s="13">
        <v>103.11799999999999</v>
      </c>
      <c r="AV11" s="13">
        <v>0</v>
      </c>
      <c r="AW11" s="13">
        <v>0</v>
      </c>
      <c r="AX11" s="13">
        <v>8896.619999999999</v>
      </c>
      <c r="AY11" s="13">
        <v>6316.2100000000009</v>
      </c>
      <c r="AZ11" s="11"/>
      <c r="BA11" s="12" t="s">
        <v>97</v>
      </c>
      <c r="BB11" s="13">
        <v>0</v>
      </c>
      <c r="BC11" s="13">
        <v>665.82300000000009</v>
      </c>
      <c r="BD11" s="13">
        <v>4.58</v>
      </c>
      <c r="BE11" s="14">
        <v>44867.471000000005</v>
      </c>
      <c r="BF11" s="13">
        <v>1934939.9740000002</v>
      </c>
      <c r="BG11" s="13">
        <v>725187.19200000016</v>
      </c>
      <c r="BH11" s="13">
        <v>6956.0580000000009</v>
      </c>
      <c r="BI11" s="13">
        <v>6761.7300000000005</v>
      </c>
      <c r="BJ11" s="13">
        <v>630.70000000000005</v>
      </c>
      <c r="BK11" s="13">
        <v>1357.8899999999999</v>
      </c>
      <c r="BL11" s="13">
        <v>0</v>
      </c>
    </row>
    <row r="12" spans="1:64" x14ac:dyDescent="0.3">
      <c r="A12" s="11" t="s">
        <v>68</v>
      </c>
      <c r="B12" s="12" t="s">
        <v>96</v>
      </c>
      <c r="C12" s="13">
        <v>12645</v>
      </c>
      <c r="D12" s="13">
        <v>2484</v>
      </c>
      <c r="E12" s="13">
        <v>21976</v>
      </c>
      <c r="F12" s="13">
        <v>91</v>
      </c>
      <c r="G12" s="13">
        <v>16789</v>
      </c>
      <c r="H12" s="13">
        <v>15696</v>
      </c>
      <c r="I12" s="13">
        <v>0</v>
      </c>
      <c r="J12" s="13">
        <v>0</v>
      </c>
      <c r="K12" s="13">
        <v>69</v>
      </c>
      <c r="L12" s="13">
        <v>0</v>
      </c>
      <c r="M12" s="13">
        <v>0</v>
      </c>
      <c r="N12" s="11" t="s">
        <v>68</v>
      </c>
      <c r="O12" s="12" t="s">
        <v>96</v>
      </c>
      <c r="P12" s="13">
        <v>1291</v>
      </c>
      <c r="Q12" s="13">
        <v>532</v>
      </c>
      <c r="R12" s="13">
        <v>4436</v>
      </c>
      <c r="S12" s="13">
        <v>1681</v>
      </c>
      <c r="T12" s="13">
        <v>1666</v>
      </c>
      <c r="U12" s="13">
        <v>3514</v>
      </c>
      <c r="V12" s="13">
        <v>9179</v>
      </c>
      <c r="W12" s="13">
        <v>13813</v>
      </c>
      <c r="X12" s="13">
        <v>1143</v>
      </c>
      <c r="Y12" s="13">
        <v>281</v>
      </c>
      <c r="Z12" s="13">
        <v>526</v>
      </c>
      <c r="AA12" s="11" t="s">
        <v>68</v>
      </c>
      <c r="AB12" s="12" t="s">
        <v>96</v>
      </c>
      <c r="AC12" s="13">
        <v>165</v>
      </c>
      <c r="AD12" s="13">
        <v>299</v>
      </c>
      <c r="AE12" s="13">
        <v>694</v>
      </c>
      <c r="AF12" s="13">
        <v>2257</v>
      </c>
      <c r="AG12" s="13">
        <v>418</v>
      </c>
      <c r="AH12" s="13">
        <v>310</v>
      </c>
      <c r="AI12" s="13">
        <v>71</v>
      </c>
      <c r="AJ12" s="13">
        <v>843</v>
      </c>
      <c r="AK12" s="13">
        <v>5135</v>
      </c>
      <c r="AL12" s="13">
        <v>26220</v>
      </c>
      <c r="AM12" s="11" t="s">
        <v>68</v>
      </c>
      <c r="AN12" s="12" t="s">
        <v>96</v>
      </c>
      <c r="AO12" s="13">
        <v>0</v>
      </c>
      <c r="AP12" s="13">
        <v>0</v>
      </c>
      <c r="AQ12" s="13">
        <v>365643</v>
      </c>
      <c r="AR12" s="13">
        <v>3893</v>
      </c>
      <c r="AS12" s="13">
        <v>589</v>
      </c>
      <c r="AT12" s="13">
        <v>8678</v>
      </c>
      <c r="AU12" s="13">
        <v>15893</v>
      </c>
      <c r="AV12" s="13">
        <v>2417</v>
      </c>
      <c r="AW12" s="13">
        <v>5808</v>
      </c>
      <c r="AX12" s="13">
        <v>0</v>
      </c>
      <c r="AY12" s="13">
        <v>2375</v>
      </c>
      <c r="AZ12" s="11" t="s">
        <v>68</v>
      </c>
      <c r="BA12" s="12" t="s">
        <v>96</v>
      </c>
      <c r="BB12" s="13">
        <v>82</v>
      </c>
      <c r="BC12" s="13">
        <v>8577</v>
      </c>
      <c r="BD12" s="13">
        <v>5798</v>
      </c>
      <c r="BE12" s="13">
        <v>0</v>
      </c>
      <c r="BF12" s="13">
        <v>171807</v>
      </c>
      <c r="BG12" s="13">
        <v>0</v>
      </c>
      <c r="BH12" s="13">
        <v>1391</v>
      </c>
      <c r="BI12" s="13">
        <v>132025</v>
      </c>
      <c r="BJ12" s="13">
        <v>0</v>
      </c>
      <c r="BK12" s="13">
        <v>29</v>
      </c>
      <c r="BL12" s="13">
        <v>0</v>
      </c>
    </row>
    <row r="13" spans="1:64" x14ac:dyDescent="0.3">
      <c r="A13" s="11"/>
      <c r="B13" s="12" t="s">
        <v>97</v>
      </c>
      <c r="C13" s="13">
        <v>12999</v>
      </c>
      <c r="D13" s="13">
        <v>2061</v>
      </c>
      <c r="E13" s="13">
        <v>23264</v>
      </c>
      <c r="F13" s="13">
        <v>56</v>
      </c>
      <c r="G13" s="13">
        <v>16433</v>
      </c>
      <c r="H13" s="13">
        <v>23111</v>
      </c>
      <c r="I13" s="13">
        <v>0</v>
      </c>
      <c r="J13" s="13">
        <v>0</v>
      </c>
      <c r="K13" s="13">
        <v>80</v>
      </c>
      <c r="L13" s="13">
        <v>0</v>
      </c>
      <c r="M13" s="13">
        <v>0</v>
      </c>
      <c r="N13" s="11"/>
      <c r="O13" s="12" t="s">
        <v>97</v>
      </c>
      <c r="P13" s="13">
        <v>712</v>
      </c>
      <c r="Q13" s="13">
        <v>507</v>
      </c>
      <c r="R13" s="13">
        <v>4788</v>
      </c>
      <c r="S13" s="13">
        <v>821</v>
      </c>
      <c r="T13" s="13">
        <v>1870</v>
      </c>
      <c r="U13" s="13">
        <v>3512</v>
      </c>
      <c r="V13" s="13">
        <v>10432</v>
      </c>
      <c r="W13" s="13">
        <v>12643</v>
      </c>
      <c r="X13" s="13">
        <v>623</v>
      </c>
      <c r="Y13" s="13">
        <v>229</v>
      </c>
      <c r="Z13" s="13">
        <v>421</v>
      </c>
      <c r="AA13" s="11"/>
      <c r="AB13" s="12" t="s">
        <v>97</v>
      </c>
      <c r="AC13" s="13">
        <v>111</v>
      </c>
      <c r="AD13" s="13">
        <v>169</v>
      </c>
      <c r="AE13" s="13">
        <v>624</v>
      </c>
      <c r="AF13" s="13">
        <v>2272</v>
      </c>
      <c r="AG13" s="13">
        <v>447</v>
      </c>
      <c r="AH13" s="13">
        <v>316</v>
      </c>
      <c r="AI13" s="13">
        <v>52</v>
      </c>
      <c r="AJ13" s="13">
        <v>842</v>
      </c>
      <c r="AK13" s="13">
        <v>4820</v>
      </c>
      <c r="AL13" s="13">
        <v>24171</v>
      </c>
      <c r="AM13" s="11"/>
      <c r="AN13" s="12" t="s">
        <v>97</v>
      </c>
      <c r="AO13" s="13">
        <v>0</v>
      </c>
      <c r="AP13" s="13">
        <v>0</v>
      </c>
      <c r="AQ13" s="13">
        <v>434364</v>
      </c>
      <c r="AR13" s="13">
        <v>4371</v>
      </c>
      <c r="AS13" s="13">
        <v>482</v>
      </c>
      <c r="AT13" s="13">
        <v>8924</v>
      </c>
      <c r="AU13" s="13">
        <v>14805</v>
      </c>
      <c r="AV13" s="13">
        <v>2199</v>
      </c>
      <c r="AW13" s="13">
        <v>5518</v>
      </c>
      <c r="AX13" s="13">
        <v>0</v>
      </c>
      <c r="AY13" s="13">
        <v>2262</v>
      </c>
      <c r="AZ13" s="11"/>
      <c r="BA13" s="12" t="s">
        <v>97</v>
      </c>
      <c r="BB13" s="13">
        <v>11</v>
      </c>
      <c r="BC13" s="13">
        <v>9399</v>
      </c>
      <c r="BD13" s="13">
        <v>6121</v>
      </c>
      <c r="BE13" s="13">
        <v>0</v>
      </c>
      <c r="BF13" s="13">
        <v>169696</v>
      </c>
      <c r="BG13" s="13">
        <v>0</v>
      </c>
      <c r="BH13" s="13">
        <v>155</v>
      </c>
      <c r="BI13" s="13">
        <v>127892</v>
      </c>
      <c r="BJ13" s="13">
        <v>0</v>
      </c>
      <c r="BK13" s="13">
        <v>24</v>
      </c>
      <c r="BL13" s="13">
        <v>0</v>
      </c>
    </row>
    <row r="14" spans="1:64" x14ac:dyDescent="0.3">
      <c r="A14" s="11" t="s">
        <v>69</v>
      </c>
      <c r="B14" s="12" t="s">
        <v>96</v>
      </c>
      <c r="C14" s="13">
        <v>24317.077000000001</v>
      </c>
      <c r="D14" s="13">
        <v>65834.429999999993</v>
      </c>
      <c r="E14" s="13">
        <v>30519.537</v>
      </c>
      <c r="F14" s="13">
        <v>120005.19099999999</v>
      </c>
      <c r="G14" s="13">
        <v>8949.101999999999</v>
      </c>
      <c r="H14" s="13">
        <v>1057.4800000000002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1" t="s">
        <v>69</v>
      </c>
      <c r="O14" s="12" t="s">
        <v>96</v>
      </c>
      <c r="P14" s="13">
        <v>681.16899999999987</v>
      </c>
      <c r="Q14" s="13">
        <v>15309.013000000001</v>
      </c>
      <c r="R14" s="13">
        <v>15773.543000000001</v>
      </c>
      <c r="S14" s="13">
        <v>4189.5159999999996</v>
      </c>
      <c r="T14" s="13">
        <v>4801.6399999999994</v>
      </c>
      <c r="U14" s="13">
        <v>1550.5</v>
      </c>
      <c r="V14" s="13">
        <v>22423.589</v>
      </c>
      <c r="W14" s="13">
        <v>2766.453</v>
      </c>
      <c r="X14" s="13">
        <v>29682.142999999996</v>
      </c>
      <c r="Y14" s="13">
        <v>10777.794000000002</v>
      </c>
      <c r="Z14" s="13">
        <v>2145.3720000000003</v>
      </c>
      <c r="AA14" s="11" t="s">
        <v>69</v>
      </c>
      <c r="AB14" s="12" t="s">
        <v>96</v>
      </c>
      <c r="AC14" s="13">
        <v>3807.8689999999997</v>
      </c>
      <c r="AD14" s="13">
        <v>2717.6410000000001</v>
      </c>
      <c r="AE14" s="13">
        <v>504.50200000000007</v>
      </c>
      <c r="AF14" s="13">
        <v>4009.7080000000001</v>
      </c>
      <c r="AG14" s="13">
        <v>0</v>
      </c>
      <c r="AH14" s="13">
        <v>0</v>
      </c>
      <c r="AI14" s="13">
        <v>549</v>
      </c>
      <c r="AJ14" s="13">
        <v>336</v>
      </c>
      <c r="AK14" s="13">
        <v>0</v>
      </c>
      <c r="AL14" s="13">
        <v>458.4</v>
      </c>
      <c r="AM14" s="11" t="s">
        <v>69</v>
      </c>
      <c r="AN14" s="12" t="s">
        <v>96</v>
      </c>
      <c r="AO14" s="13">
        <v>0</v>
      </c>
      <c r="AP14" s="13">
        <v>0</v>
      </c>
      <c r="AQ14" s="13">
        <v>288866.89</v>
      </c>
      <c r="AR14" s="13">
        <v>44981.508000000002</v>
      </c>
      <c r="AS14" s="13">
        <v>5547</v>
      </c>
      <c r="AT14" s="13">
        <v>7200.7999999999993</v>
      </c>
      <c r="AU14" s="13">
        <v>15706.48</v>
      </c>
      <c r="AV14" s="13">
        <v>69951.349000000002</v>
      </c>
      <c r="AW14" s="13">
        <v>898.81899999999996</v>
      </c>
      <c r="AX14" s="13">
        <v>0</v>
      </c>
      <c r="AY14" s="13">
        <v>14087.964000000002</v>
      </c>
      <c r="AZ14" s="11" t="s">
        <v>69</v>
      </c>
      <c r="BA14" s="12" t="s">
        <v>96</v>
      </c>
      <c r="BB14" s="13">
        <v>0</v>
      </c>
      <c r="BC14" s="13">
        <v>4002.8659999999995</v>
      </c>
      <c r="BD14" s="13">
        <v>7698.4179999999997</v>
      </c>
      <c r="BE14" s="13">
        <v>0</v>
      </c>
      <c r="BF14" s="13">
        <v>127371.42400000001</v>
      </c>
      <c r="BG14" s="13">
        <v>828</v>
      </c>
      <c r="BH14" s="13">
        <v>0</v>
      </c>
      <c r="BI14" s="13">
        <v>12211</v>
      </c>
      <c r="BJ14" s="13">
        <v>0</v>
      </c>
      <c r="BK14" s="13">
        <v>0</v>
      </c>
      <c r="BL14" s="13">
        <v>0</v>
      </c>
    </row>
    <row r="15" spans="1:64" x14ac:dyDescent="0.3">
      <c r="A15" s="11"/>
      <c r="B15" s="12" t="s">
        <v>97</v>
      </c>
      <c r="C15" s="13">
        <v>21446.978000000003</v>
      </c>
      <c r="D15" s="13">
        <v>50718.875</v>
      </c>
      <c r="E15" s="13">
        <v>30147.373</v>
      </c>
      <c r="F15" s="13">
        <v>111028.77800000001</v>
      </c>
      <c r="G15" s="13">
        <v>7655.7729999999983</v>
      </c>
      <c r="H15" s="13">
        <v>495.90800000000002</v>
      </c>
      <c r="I15" s="13">
        <v>0</v>
      </c>
      <c r="J15" s="13">
        <v>0</v>
      </c>
      <c r="K15" s="13">
        <v>70</v>
      </c>
      <c r="L15" s="13">
        <v>0</v>
      </c>
      <c r="M15" s="13">
        <v>0</v>
      </c>
      <c r="N15" s="11"/>
      <c r="O15" s="12" t="s">
        <v>97</v>
      </c>
      <c r="P15" s="13">
        <v>1039.8599999999999</v>
      </c>
      <c r="Q15" s="13">
        <v>12333.575999999997</v>
      </c>
      <c r="R15" s="13">
        <v>19152.013999999999</v>
      </c>
      <c r="S15" s="13">
        <v>11088.12</v>
      </c>
      <c r="T15" s="13">
        <v>3865.61</v>
      </c>
      <c r="U15" s="13">
        <v>1635.44</v>
      </c>
      <c r="V15" s="13">
        <v>22500.189000000002</v>
      </c>
      <c r="W15" s="13">
        <v>3781.7319999999995</v>
      </c>
      <c r="X15" s="13">
        <v>29822.997999999996</v>
      </c>
      <c r="Y15" s="13">
        <v>1954.8200000000004</v>
      </c>
      <c r="Z15" s="13">
        <v>2167.6660000000002</v>
      </c>
      <c r="AA15" s="11"/>
      <c r="AB15" s="12" t="s">
        <v>97</v>
      </c>
      <c r="AC15" s="13">
        <v>3887.7820000000006</v>
      </c>
      <c r="AD15" s="13">
        <v>2053.0550000000003</v>
      </c>
      <c r="AE15" s="13">
        <v>519.53599999999994</v>
      </c>
      <c r="AF15" s="13">
        <v>4053.0170000000003</v>
      </c>
      <c r="AG15" s="13">
        <v>0</v>
      </c>
      <c r="AH15" s="13">
        <v>0</v>
      </c>
      <c r="AI15" s="13">
        <v>981</v>
      </c>
      <c r="AJ15" s="13">
        <v>348</v>
      </c>
      <c r="AK15" s="13">
        <v>0</v>
      </c>
      <c r="AL15" s="13">
        <v>257.5</v>
      </c>
      <c r="AM15" s="11"/>
      <c r="AN15" s="12" t="s">
        <v>97</v>
      </c>
      <c r="AO15" s="13">
        <v>0</v>
      </c>
      <c r="AP15" s="13">
        <v>0</v>
      </c>
      <c r="AQ15" s="13">
        <v>289725.03599999996</v>
      </c>
      <c r="AR15" s="13">
        <v>39364.887000000002</v>
      </c>
      <c r="AS15" s="13">
        <v>4723.4400000000005</v>
      </c>
      <c r="AT15" s="13">
        <v>5350.2979999999998</v>
      </c>
      <c r="AU15" s="13">
        <v>14208.923000000001</v>
      </c>
      <c r="AV15" s="13">
        <v>69841.947</v>
      </c>
      <c r="AW15" s="13">
        <v>1151.7829999999999</v>
      </c>
      <c r="AX15" s="13">
        <v>72</v>
      </c>
      <c r="AY15" s="13">
        <v>10768.955</v>
      </c>
      <c r="AZ15" s="11"/>
      <c r="BA15" s="12" t="s">
        <v>97</v>
      </c>
      <c r="BB15" s="13">
        <v>0</v>
      </c>
      <c r="BC15" s="13">
        <v>3381.5170000000003</v>
      </c>
      <c r="BD15" s="13">
        <v>7035.1990000000005</v>
      </c>
      <c r="BE15" s="13">
        <v>0</v>
      </c>
      <c r="BF15" s="13">
        <v>124993.37599999999</v>
      </c>
      <c r="BG15" s="13">
        <v>1564.26</v>
      </c>
      <c r="BH15" s="13">
        <v>0</v>
      </c>
      <c r="BI15" s="13">
        <v>11322.4</v>
      </c>
      <c r="BJ15" s="13">
        <v>0</v>
      </c>
      <c r="BK15" s="13">
        <v>0</v>
      </c>
      <c r="BL15" s="13">
        <v>0</v>
      </c>
    </row>
    <row r="16" spans="1:64" x14ac:dyDescent="0.3">
      <c r="A16" s="11" t="s">
        <v>70</v>
      </c>
      <c r="B16" s="12" t="s">
        <v>96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1" t="s">
        <v>70</v>
      </c>
      <c r="O16" s="12" t="s">
        <v>96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1" t="s">
        <v>70</v>
      </c>
      <c r="AB16" s="12" t="s">
        <v>96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1" t="s">
        <v>70</v>
      </c>
      <c r="AN16" s="12" t="s">
        <v>96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1" t="s">
        <v>70</v>
      </c>
      <c r="BA16" s="12" t="s">
        <v>96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</row>
    <row r="17" spans="1:64" x14ac:dyDescent="0.3">
      <c r="A17" s="11"/>
      <c r="B17" s="12" t="s">
        <v>97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1"/>
      <c r="O17" s="12" t="s">
        <v>97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1"/>
      <c r="AB17" s="12" t="s">
        <v>97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1"/>
      <c r="AN17" s="12" t="s">
        <v>97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1"/>
      <c r="BA17" s="12" t="s">
        <v>97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</row>
    <row r="18" spans="1:64" x14ac:dyDescent="0.3">
      <c r="A18" s="11" t="s">
        <v>71</v>
      </c>
      <c r="B18" s="12" t="s">
        <v>96</v>
      </c>
      <c r="C18" s="13">
        <v>17157.199999999997</v>
      </c>
      <c r="D18" s="13">
        <v>5380.9639999999999</v>
      </c>
      <c r="E18" s="13">
        <v>58329.97</v>
      </c>
      <c r="F18" s="13">
        <v>1846.82</v>
      </c>
      <c r="G18" s="13">
        <v>26429.149999999998</v>
      </c>
      <c r="H18" s="13">
        <v>4218</v>
      </c>
      <c r="I18" s="13">
        <v>0</v>
      </c>
      <c r="J18" s="13">
        <v>11990</v>
      </c>
      <c r="K18" s="13">
        <v>0</v>
      </c>
      <c r="L18" s="13">
        <v>0</v>
      </c>
      <c r="M18" s="13">
        <v>0</v>
      </c>
      <c r="N18" s="11" t="s">
        <v>71</v>
      </c>
      <c r="O18" s="12" t="s">
        <v>96</v>
      </c>
      <c r="P18" s="13">
        <v>625.25</v>
      </c>
      <c r="Q18" s="13">
        <v>2340</v>
      </c>
      <c r="R18" s="13">
        <v>3016.8</v>
      </c>
      <c r="S18" s="13">
        <v>7092</v>
      </c>
      <c r="T18" s="13">
        <v>0</v>
      </c>
      <c r="U18" s="13">
        <v>4839.5</v>
      </c>
      <c r="V18" s="13">
        <v>35309.5</v>
      </c>
      <c r="W18" s="13">
        <v>5864.719000000001</v>
      </c>
      <c r="X18" s="13">
        <v>22359.808000000005</v>
      </c>
      <c r="Y18" s="13">
        <v>160.834</v>
      </c>
      <c r="Z18" s="13">
        <v>5186.8069999999989</v>
      </c>
      <c r="AA18" s="11" t="s">
        <v>71</v>
      </c>
      <c r="AB18" s="12" t="s">
        <v>96</v>
      </c>
      <c r="AC18" s="13">
        <v>4174.7330000000002</v>
      </c>
      <c r="AD18" s="13">
        <v>1424.02</v>
      </c>
      <c r="AE18" s="13">
        <v>1079.816</v>
      </c>
      <c r="AF18" s="13">
        <v>16258.828000000001</v>
      </c>
      <c r="AG18" s="13">
        <v>870.02700000000004</v>
      </c>
      <c r="AH18" s="13">
        <v>0</v>
      </c>
      <c r="AI18" s="13">
        <v>0</v>
      </c>
      <c r="AJ18" s="13">
        <v>597</v>
      </c>
      <c r="AK18" s="13">
        <v>1945.5</v>
      </c>
      <c r="AL18" s="13">
        <v>13205</v>
      </c>
      <c r="AM18" s="11" t="s">
        <v>71</v>
      </c>
      <c r="AN18" s="12" t="s">
        <v>96</v>
      </c>
      <c r="AO18" s="13">
        <v>0</v>
      </c>
      <c r="AP18" s="13">
        <v>0</v>
      </c>
      <c r="AQ18" s="13">
        <v>435513.24</v>
      </c>
      <c r="AR18" s="13">
        <v>29814.172999999992</v>
      </c>
      <c r="AS18" s="13">
        <v>371.97</v>
      </c>
      <c r="AT18" s="13">
        <v>11818.5</v>
      </c>
      <c r="AU18" s="13">
        <v>28999.5</v>
      </c>
      <c r="AV18" s="13">
        <v>28264.037</v>
      </c>
      <c r="AW18" s="13">
        <v>8408.4110000000001</v>
      </c>
      <c r="AX18" s="13">
        <v>0</v>
      </c>
      <c r="AY18" s="13">
        <v>2765.03</v>
      </c>
      <c r="AZ18" s="11" t="s">
        <v>71</v>
      </c>
      <c r="BA18" s="12" t="s">
        <v>96</v>
      </c>
      <c r="BB18" s="13">
        <v>0</v>
      </c>
      <c r="BC18" s="13">
        <v>18744.900000000001</v>
      </c>
      <c r="BD18" s="13">
        <v>3167.3999999999996</v>
      </c>
      <c r="BE18" s="13">
        <v>0</v>
      </c>
      <c r="BF18" s="13">
        <v>138418.133</v>
      </c>
      <c r="BG18" s="13">
        <v>0</v>
      </c>
      <c r="BH18" s="13">
        <v>18743</v>
      </c>
      <c r="BI18" s="13">
        <v>258894.6</v>
      </c>
      <c r="BJ18" s="13">
        <v>0</v>
      </c>
      <c r="BK18" s="13">
        <v>0</v>
      </c>
      <c r="BL18" s="13">
        <v>0</v>
      </c>
    </row>
    <row r="19" spans="1:64" x14ac:dyDescent="0.3">
      <c r="A19" s="11"/>
      <c r="B19" s="12" t="s">
        <v>97</v>
      </c>
      <c r="C19" s="13">
        <v>15999.800000000003</v>
      </c>
      <c r="D19" s="13">
        <v>5830.3590000000004</v>
      </c>
      <c r="E19" s="13">
        <v>69868.399999999994</v>
      </c>
      <c r="F19" s="13">
        <v>2147.6</v>
      </c>
      <c r="G19" s="13">
        <v>26567.050000000003</v>
      </c>
      <c r="H19" s="13">
        <v>6758.3</v>
      </c>
      <c r="I19" s="13">
        <v>0</v>
      </c>
      <c r="J19" s="13">
        <v>8142</v>
      </c>
      <c r="K19" s="13">
        <v>0</v>
      </c>
      <c r="L19" s="13">
        <v>0</v>
      </c>
      <c r="M19" s="13">
        <v>0</v>
      </c>
      <c r="N19" s="11"/>
      <c r="O19" s="12" t="s">
        <v>97</v>
      </c>
      <c r="P19" s="13">
        <v>496</v>
      </c>
      <c r="Q19" s="13">
        <v>3502</v>
      </c>
      <c r="R19" s="13">
        <v>1561.7</v>
      </c>
      <c r="S19" s="13">
        <v>6769</v>
      </c>
      <c r="T19" s="13">
        <v>0</v>
      </c>
      <c r="U19" s="13">
        <v>4340.5</v>
      </c>
      <c r="V19" s="13">
        <v>32252</v>
      </c>
      <c r="W19" s="13">
        <v>9773.8000000000011</v>
      </c>
      <c r="X19" s="13">
        <v>20230.099999999999</v>
      </c>
      <c r="Y19" s="13">
        <v>157.30000000000001</v>
      </c>
      <c r="Z19" s="13">
        <v>4292.2</v>
      </c>
      <c r="AA19" s="11"/>
      <c r="AB19" s="12" t="s">
        <v>97</v>
      </c>
      <c r="AC19" s="13">
        <v>4339.1000000000004</v>
      </c>
      <c r="AD19" s="13">
        <v>1575.4</v>
      </c>
      <c r="AE19" s="13">
        <v>1090.2</v>
      </c>
      <c r="AF19" s="13">
        <v>19163.8</v>
      </c>
      <c r="AG19" s="13">
        <v>827.6</v>
      </c>
      <c r="AH19" s="13">
        <v>0</v>
      </c>
      <c r="AI19" s="13">
        <v>0</v>
      </c>
      <c r="AJ19" s="13">
        <v>407</v>
      </c>
      <c r="AK19" s="13">
        <v>1467</v>
      </c>
      <c r="AL19" s="13">
        <v>14110</v>
      </c>
      <c r="AM19" s="11"/>
      <c r="AN19" s="12" t="s">
        <v>97</v>
      </c>
      <c r="AO19" s="13">
        <v>0</v>
      </c>
      <c r="AP19" s="13">
        <v>0</v>
      </c>
      <c r="AQ19" s="13">
        <v>431685.5</v>
      </c>
      <c r="AR19" s="13">
        <v>31860.7</v>
      </c>
      <c r="AS19" s="13">
        <v>128.1</v>
      </c>
      <c r="AT19" s="13">
        <v>15654</v>
      </c>
      <c r="AU19" s="13">
        <v>30698</v>
      </c>
      <c r="AV19" s="13">
        <v>23300.68</v>
      </c>
      <c r="AW19" s="13">
        <v>10474.800000000001</v>
      </c>
      <c r="AX19" s="13">
        <v>0</v>
      </c>
      <c r="AY19" s="13">
        <v>2667.49</v>
      </c>
      <c r="AZ19" s="11"/>
      <c r="BA19" s="12" t="s">
        <v>97</v>
      </c>
      <c r="BB19" s="13">
        <v>0</v>
      </c>
      <c r="BC19" s="13">
        <v>19346.149999999998</v>
      </c>
      <c r="BD19" s="13">
        <v>3347.05</v>
      </c>
      <c r="BE19" s="13">
        <v>0</v>
      </c>
      <c r="BF19" s="13">
        <v>124745.31599999999</v>
      </c>
      <c r="BG19" s="13">
        <v>0</v>
      </c>
      <c r="BH19" s="13">
        <v>17888</v>
      </c>
      <c r="BI19" s="13">
        <v>256726</v>
      </c>
      <c r="BJ19" s="13">
        <v>0</v>
      </c>
      <c r="BK19" s="13">
        <v>0</v>
      </c>
      <c r="BL19" s="13">
        <v>0</v>
      </c>
    </row>
    <row r="20" spans="1:64" x14ac:dyDescent="0.3">
      <c r="A20" s="11" t="s">
        <v>72</v>
      </c>
      <c r="B20" s="12" t="s">
        <v>96</v>
      </c>
      <c r="C20" s="13">
        <v>6724.4000000000005</v>
      </c>
      <c r="D20" s="13">
        <v>590.5</v>
      </c>
      <c r="E20" s="13">
        <v>31227.459000000003</v>
      </c>
      <c r="F20" s="13">
        <v>0</v>
      </c>
      <c r="G20" s="13">
        <v>25090.65</v>
      </c>
      <c r="H20" s="13">
        <v>1933.1090000000004</v>
      </c>
      <c r="I20" s="13">
        <v>0</v>
      </c>
      <c r="J20" s="13">
        <v>75.010000000000005</v>
      </c>
      <c r="K20" s="13">
        <v>0</v>
      </c>
      <c r="L20" s="13">
        <v>0</v>
      </c>
      <c r="M20" s="13">
        <v>0</v>
      </c>
      <c r="N20" s="11" t="s">
        <v>72</v>
      </c>
      <c r="O20" s="12" t="s">
        <v>96</v>
      </c>
      <c r="P20" s="13">
        <v>908.8</v>
      </c>
      <c r="Q20" s="13">
        <v>2982.7999999999997</v>
      </c>
      <c r="R20" s="13">
        <v>21942.098999999998</v>
      </c>
      <c r="S20" s="13">
        <v>1077.289</v>
      </c>
      <c r="T20" s="13">
        <v>518.53</v>
      </c>
      <c r="U20" s="13">
        <v>51.2</v>
      </c>
      <c r="V20" s="13">
        <v>13347.050000000001</v>
      </c>
      <c r="W20" s="13">
        <v>2292.9290000000001</v>
      </c>
      <c r="X20" s="13">
        <v>494.94199999999995</v>
      </c>
      <c r="Y20" s="13">
        <v>171.42400000000001</v>
      </c>
      <c r="Z20" s="13">
        <v>475.45299999999992</v>
      </c>
      <c r="AA20" s="11" t="s">
        <v>72</v>
      </c>
      <c r="AB20" s="12" t="s">
        <v>96</v>
      </c>
      <c r="AC20" s="13">
        <v>0</v>
      </c>
      <c r="AD20" s="13">
        <v>30.904</v>
      </c>
      <c r="AE20" s="13">
        <v>151.14599999999999</v>
      </c>
      <c r="AF20" s="13">
        <v>376.02700000000004</v>
      </c>
      <c r="AG20" s="13">
        <v>0</v>
      </c>
      <c r="AH20" s="13">
        <v>0</v>
      </c>
      <c r="AI20" s="13">
        <v>0</v>
      </c>
      <c r="AJ20" s="13">
        <v>227.47900000000001</v>
      </c>
      <c r="AK20" s="13">
        <v>316.12200000000001</v>
      </c>
      <c r="AL20" s="13">
        <v>8175.9870000000001</v>
      </c>
      <c r="AM20" s="11" t="s">
        <v>72</v>
      </c>
      <c r="AN20" s="12" t="s">
        <v>96</v>
      </c>
      <c r="AO20" s="13">
        <v>0</v>
      </c>
      <c r="AP20" s="13">
        <v>0</v>
      </c>
      <c r="AQ20" s="13">
        <v>300179.95700000005</v>
      </c>
      <c r="AR20" s="13">
        <v>0</v>
      </c>
      <c r="AS20" s="13">
        <v>48.4</v>
      </c>
      <c r="AT20" s="13">
        <v>3163.82</v>
      </c>
      <c r="AU20" s="13">
        <v>18754.32</v>
      </c>
      <c r="AV20" s="13">
        <v>11.929</v>
      </c>
      <c r="AW20" s="13">
        <v>0</v>
      </c>
      <c r="AX20" s="13">
        <v>0</v>
      </c>
      <c r="AY20" s="13">
        <v>9386.64</v>
      </c>
      <c r="AZ20" s="11" t="s">
        <v>72</v>
      </c>
      <c r="BA20" s="12" t="s">
        <v>96</v>
      </c>
      <c r="BB20" s="13">
        <v>2.2999999999999998</v>
      </c>
      <c r="BC20" s="13">
        <v>10590.599999999999</v>
      </c>
      <c r="BD20" s="13">
        <v>5413.5000000000018</v>
      </c>
      <c r="BE20" s="13">
        <v>0</v>
      </c>
      <c r="BF20" s="13">
        <v>156473.17799999999</v>
      </c>
      <c r="BG20" s="13">
        <v>0</v>
      </c>
      <c r="BH20" s="13">
        <v>0</v>
      </c>
      <c r="BI20" s="13">
        <v>13834.300000000001</v>
      </c>
      <c r="BJ20" s="13">
        <v>0</v>
      </c>
      <c r="BK20" s="13">
        <v>0</v>
      </c>
      <c r="BL20" s="13">
        <v>0</v>
      </c>
    </row>
    <row r="21" spans="1:64" x14ac:dyDescent="0.3">
      <c r="A21" s="11"/>
      <c r="B21" s="12" t="s">
        <v>97</v>
      </c>
      <c r="C21" s="13">
        <v>6393.2000000000007</v>
      </c>
      <c r="D21" s="13">
        <v>334.69999999999993</v>
      </c>
      <c r="E21" s="13">
        <v>39222.800000000003</v>
      </c>
      <c r="F21" s="13">
        <v>0</v>
      </c>
      <c r="G21" s="13">
        <v>23198.1</v>
      </c>
      <c r="H21" s="13">
        <v>2001.5500000000002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1"/>
      <c r="O21" s="12" t="s">
        <v>97</v>
      </c>
      <c r="P21" s="13">
        <v>177.9</v>
      </c>
      <c r="Q21" s="13">
        <v>2493.65</v>
      </c>
      <c r="R21" s="13">
        <v>19614.05</v>
      </c>
      <c r="S21" s="13">
        <v>245.8</v>
      </c>
      <c r="T21" s="13">
        <v>541.79999999999995</v>
      </c>
      <c r="U21" s="13">
        <v>56.5</v>
      </c>
      <c r="V21" s="13">
        <v>7948.3</v>
      </c>
      <c r="W21" s="13">
        <v>11228.149999999998</v>
      </c>
      <c r="X21" s="13">
        <v>789.19999999999993</v>
      </c>
      <c r="Y21" s="13">
        <v>133.30000000000001</v>
      </c>
      <c r="Z21" s="13">
        <v>335.00000000000006</v>
      </c>
      <c r="AA21" s="11"/>
      <c r="AB21" s="12" t="s">
        <v>97</v>
      </c>
      <c r="AC21" s="13">
        <v>0</v>
      </c>
      <c r="AD21" s="13">
        <v>56.100000000000009</v>
      </c>
      <c r="AE21" s="13">
        <v>245.40000000000003</v>
      </c>
      <c r="AF21" s="13">
        <v>507.9</v>
      </c>
      <c r="AG21" s="13">
        <v>0</v>
      </c>
      <c r="AH21" s="13">
        <v>0</v>
      </c>
      <c r="AI21" s="13">
        <v>0</v>
      </c>
      <c r="AJ21" s="13">
        <v>333.45</v>
      </c>
      <c r="AK21" s="13">
        <v>290.95</v>
      </c>
      <c r="AL21" s="13">
        <v>6254.0999999999995</v>
      </c>
      <c r="AM21" s="11"/>
      <c r="AN21" s="12" t="s">
        <v>97</v>
      </c>
      <c r="AO21" s="13">
        <v>0</v>
      </c>
      <c r="AP21" s="13">
        <v>0</v>
      </c>
      <c r="AQ21" s="13">
        <v>297140.25000000006</v>
      </c>
      <c r="AR21" s="13">
        <v>0</v>
      </c>
      <c r="AS21" s="13">
        <v>89.399999999999991</v>
      </c>
      <c r="AT21" s="13">
        <v>2662.25</v>
      </c>
      <c r="AU21" s="13">
        <v>16540.47</v>
      </c>
      <c r="AV21" s="13">
        <v>1.22</v>
      </c>
      <c r="AW21" s="13">
        <v>0</v>
      </c>
      <c r="AX21" s="13">
        <v>0</v>
      </c>
      <c r="AY21" s="13">
        <v>13564.1</v>
      </c>
      <c r="AZ21" s="11"/>
      <c r="BA21" s="12" t="s">
        <v>97</v>
      </c>
      <c r="BB21" s="13">
        <v>0</v>
      </c>
      <c r="BC21" s="13">
        <v>10301.399999999998</v>
      </c>
      <c r="BD21" s="13">
        <v>6002.4500000000007</v>
      </c>
      <c r="BE21" s="13">
        <v>0</v>
      </c>
      <c r="BF21" s="13">
        <v>174938.90000000002</v>
      </c>
      <c r="BG21" s="13">
        <v>0</v>
      </c>
      <c r="BH21" s="13">
        <v>0</v>
      </c>
      <c r="BI21" s="13">
        <v>21300.799999999999</v>
      </c>
      <c r="BJ21" s="13">
        <v>0</v>
      </c>
      <c r="BK21" s="13">
        <v>0</v>
      </c>
      <c r="BL21" s="13">
        <v>0</v>
      </c>
    </row>
    <row r="22" spans="1:64" x14ac:dyDescent="0.3">
      <c r="A22" s="11" t="s">
        <v>73</v>
      </c>
      <c r="B22" s="12" t="s">
        <v>96</v>
      </c>
      <c r="C22" s="13">
        <v>11207</v>
      </c>
      <c r="D22" s="13">
        <v>33117.299999999996</v>
      </c>
      <c r="E22" s="13">
        <v>15583.000000000002</v>
      </c>
      <c r="F22" s="13">
        <v>36966</v>
      </c>
      <c r="G22" s="13">
        <v>9017</v>
      </c>
      <c r="H22" s="13">
        <v>553</v>
      </c>
      <c r="I22" s="13">
        <v>0</v>
      </c>
      <c r="J22" s="13">
        <v>0</v>
      </c>
      <c r="K22" s="13">
        <v>311.70000000000005</v>
      </c>
      <c r="L22" s="13">
        <v>0</v>
      </c>
      <c r="M22" s="13">
        <v>0</v>
      </c>
      <c r="N22" s="11" t="s">
        <v>73</v>
      </c>
      <c r="O22" s="12" t="s">
        <v>96</v>
      </c>
      <c r="P22" s="13">
        <v>818</v>
      </c>
      <c r="Q22" s="13">
        <v>12502</v>
      </c>
      <c r="R22" s="13">
        <v>12697</v>
      </c>
      <c r="S22" s="13">
        <v>2554</v>
      </c>
      <c r="T22" s="13">
        <v>135</v>
      </c>
      <c r="U22" s="13">
        <v>1036</v>
      </c>
      <c r="V22" s="13">
        <v>5916</v>
      </c>
      <c r="W22" s="13">
        <v>1541</v>
      </c>
      <c r="X22" s="13">
        <v>169630</v>
      </c>
      <c r="Y22" s="13">
        <v>236</v>
      </c>
      <c r="Z22" s="13">
        <v>1679.7090000000003</v>
      </c>
      <c r="AA22" s="11" t="s">
        <v>73</v>
      </c>
      <c r="AB22" s="12" t="s">
        <v>96</v>
      </c>
      <c r="AC22" s="13">
        <v>6168</v>
      </c>
      <c r="AD22" s="13">
        <v>2572.3000000000002</v>
      </c>
      <c r="AE22" s="13">
        <v>1025</v>
      </c>
      <c r="AF22" s="13">
        <v>9537</v>
      </c>
      <c r="AG22" s="13">
        <v>823</v>
      </c>
      <c r="AH22" s="13">
        <v>0</v>
      </c>
      <c r="AI22" s="13">
        <v>0</v>
      </c>
      <c r="AJ22" s="13">
        <v>90</v>
      </c>
      <c r="AK22" s="13">
        <v>1371</v>
      </c>
      <c r="AL22" s="13">
        <v>157</v>
      </c>
      <c r="AM22" s="11" t="s">
        <v>73</v>
      </c>
      <c r="AN22" s="12" t="s">
        <v>96</v>
      </c>
      <c r="AO22" s="13">
        <v>0</v>
      </c>
      <c r="AP22" s="13">
        <v>23895</v>
      </c>
      <c r="AQ22" s="13">
        <v>444716</v>
      </c>
      <c r="AR22" s="13">
        <v>43111</v>
      </c>
      <c r="AS22" s="13">
        <v>3066</v>
      </c>
      <c r="AT22" s="13">
        <v>4719</v>
      </c>
      <c r="AU22" s="13">
        <v>22645</v>
      </c>
      <c r="AV22" s="13">
        <v>10851</v>
      </c>
      <c r="AW22" s="13">
        <v>10675</v>
      </c>
      <c r="AX22" s="13">
        <v>0</v>
      </c>
      <c r="AY22" s="13">
        <v>4091</v>
      </c>
      <c r="AZ22" s="11" t="s">
        <v>73</v>
      </c>
      <c r="BA22" s="12" t="s">
        <v>96</v>
      </c>
      <c r="BB22" s="13">
        <v>0</v>
      </c>
      <c r="BC22" s="13">
        <v>3302.2</v>
      </c>
      <c r="BD22" s="13">
        <v>1124</v>
      </c>
      <c r="BE22" s="13">
        <v>0</v>
      </c>
      <c r="BF22" s="13">
        <v>18901</v>
      </c>
      <c r="BG22" s="13">
        <v>5940</v>
      </c>
      <c r="BH22" s="13">
        <v>0</v>
      </c>
      <c r="BI22" s="13">
        <v>17551</v>
      </c>
      <c r="BJ22" s="13">
        <v>0</v>
      </c>
      <c r="BK22" s="13">
        <v>0</v>
      </c>
      <c r="BL22" s="13">
        <v>0</v>
      </c>
    </row>
    <row r="23" spans="1:64" x14ac:dyDescent="0.3">
      <c r="A23" s="11"/>
      <c r="B23" s="12" t="s">
        <v>97</v>
      </c>
      <c r="C23" s="13">
        <v>12006</v>
      </c>
      <c r="D23" s="13">
        <v>41891.5</v>
      </c>
      <c r="E23" s="13">
        <v>16007</v>
      </c>
      <c r="F23" s="13">
        <v>32423</v>
      </c>
      <c r="G23" s="13">
        <v>9114</v>
      </c>
      <c r="H23" s="13">
        <v>626.00000000000011</v>
      </c>
      <c r="I23" s="13">
        <v>0</v>
      </c>
      <c r="J23" s="13">
        <v>0</v>
      </c>
      <c r="K23" s="13">
        <v>295.50000000000006</v>
      </c>
      <c r="L23" s="13">
        <v>0</v>
      </c>
      <c r="M23" s="13">
        <v>0</v>
      </c>
      <c r="N23" s="11"/>
      <c r="O23" s="12" t="s">
        <v>97</v>
      </c>
      <c r="P23" s="13">
        <v>684</v>
      </c>
      <c r="Q23" s="13">
        <v>15390</v>
      </c>
      <c r="R23" s="13">
        <v>12042</v>
      </c>
      <c r="S23" s="13">
        <v>2461</v>
      </c>
      <c r="T23" s="13">
        <v>187</v>
      </c>
      <c r="U23" s="13">
        <v>1137</v>
      </c>
      <c r="V23" s="13">
        <v>7114</v>
      </c>
      <c r="W23" s="13">
        <v>1577</v>
      </c>
      <c r="X23" s="13">
        <v>170707</v>
      </c>
      <c r="Y23" s="13">
        <v>323.8</v>
      </c>
      <c r="Z23" s="13">
        <v>1777.5039999999999</v>
      </c>
      <c r="AA23" s="11"/>
      <c r="AB23" s="12" t="s">
        <v>97</v>
      </c>
      <c r="AC23" s="13">
        <v>6471</v>
      </c>
      <c r="AD23" s="13">
        <v>2115</v>
      </c>
      <c r="AE23" s="13">
        <v>1054</v>
      </c>
      <c r="AF23" s="13">
        <v>9768</v>
      </c>
      <c r="AG23" s="13">
        <v>1088</v>
      </c>
      <c r="AH23" s="13">
        <v>0</v>
      </c>
      <c r="AI23" s="13">
        <v>0</v>
      </c>
      <c r="AJ23" s="13">
        <v>98</v>
      </c>
      <c r="AK23" s="13">
        <v>1429</v>
      </c>
      <c r="AL23" s="13">
        <v>149</v>
      </c>
      <c r="AM23" s="11"/>
      <c r="AN23" s="12" t="s">
        <v>97</v>
      </c>
      <c r="AO23" s="13">
        <v>0</v>
      </c>
      <c r="AP23" s="13">
        <v>26069</v>
      </c>
      <c r="AQ23" s="13">
        <v>440767</v>
      </c>
      <c r="AR23" s="13">
        <v>43865</v>
      </c>
      <c r="AS23" s="13">
        <v>3108</v>
      </c>
      <c r="AT23" s="13">
        <v>4917</v>
      </c>
      <c r="AU23" s="13">
        <v>16348</v>
      </c>
      <c r="AV23" s="13">
        <v>11090</v>
      </c>
      <c r="AW23" s="13">
        <v>11497</v>
      </c>
      <c r="AX23" s="13">
        <v>0</v>
      </c>
      <c r="AY23" s="13">
        <v>4418</v>
      </c>
      <c r="AZ23" s="11"/>
      <c r="BA23" s="12" t="s">
        <v>97</v>
      </c>
      <c r="BB23" s="13">
        <v>0</v>
      </c>
      <c r="BC23" s="13">
        <v>3292</v>
      </c>
      <c r="BD23" s="13">
        <v>1216.3990000000001</v>
      </c>
      <c r="BE23" s="13">
        <v>0</v>
      </c>
      <c r="BF23" s="13">
        <v>20311</v>
      </c>
      <c r="BG23" s="13">
        <v>6021</v>
      </c>
      <c r="BH23" s="13">
        <v>0</v>
      </c>
      <c r="BI23" s="13">
        <v>20397</v>
      </c>
      <c r="BJ23" s="13">
        <v>0</v>
      </c>
      <c r="BK23" s="13">
        <v>0</v>
      </c>
      <c r="BL23" s="13">
        <v>0</v>
      </c>
    </row>
    <row r="24" spans="1:64" x14ac:dyDescent="0.3">
      <c r="A24" s="11" t="s">
        <v>74</v>
      </c>
      <c r="B24" s="12" t="s">
        <v>96</v>
      </c>
      <c r="C24" s="13">
        <v>41.86</v>
      </c>
      <c r="D24" s="13">
        <v>172370.37199999997</v>
      </c>
      <c r="E24" s="13">
        <v>251.25</v>
      </c>
      <c r="F24" s="13">
        <v>0</v>
      </c>
      <c r="G24" s="13">
        <v>112</v>
      </c>
      <c r="H24" s="13">
        <v>23</v>
      </c>
      <c r="I24" s="13">
        <v>129830.75</v>
      </c>
      <c r="J24" s="13">
        <v>4211</v>
      </c>
      <c r="K24" s="13">
        <v>2651.29</v>
      </c>
      <c r="L24" s="13">
        <v>0</v>
      </c>
      <c r="M24" s="13">
        <v>88.5</v>
      </c>
      <c r="N24" s="11" t="s">
        <v>74</v>
      </c>
      <c r="O24" s="12" t="s">
        <v>96</v>
      </c>
      <c r="P24" s="13">
        <v>57367.560000000005</v>
      </c>
      <c r="Q24" s="13">
        <v>41281.770000000004</v>
      </c>
      <c r="R24" s="13">
        <v>231.69900000000001</v>
      </c>
      <c r="S24" s="13">
        <v>76.199999999999989</v>
      </c>
      <c r="T24" s="13">
        <v>0</v>
      </c>
      <c r="U24" s="13">
        <v>82753.368999999992</v>
      </c>
      <c r="V24" s="13">
        <v>5943.66</v>
      </c>
      <c r="W24" s="13">
        <v>71565.918999999994</v>
      </c>
      <c r="X24" s="13">
        <v>2114.7999999999997</v>
      </c>
      <c r="Y24" s="13">
        <v>7496.8</v>
      </c>
      <c r="Z24" s="13">
        <v>302.41000000000003</v>
      </c>
      <c r="AA24" s="11" t="s">
        <v>74</v>
      </c>
      <c r="AB24" s="12" t="s">
        <v>96</v>
      </c>
      <c r="AC24" s="13">
        <v>0</v>
      </c>
      <c r="AD24" s="13">
        <v>6.5</v>
      </c>
      <c r="AE24" s="13">
        <v>1419.3129999999999</v>
      </c>
      <c r="AF24" s="13">
        <v>30072.892999999996</v>
      </c>
      <c r="AG24" s="13">
        <v>164628.79999999999</v>
      </c>
      <c r="AH24" s="13">
        <v>37529.320000000007</v>
      </c>
      <c r="AI24" s="13">
        <v>183351.15000000005</v>
      </c>
      <c r="AJ24" s="13">
        <v>1121.6200000000001</v>
      </c>
      <c r="AK24" s="13">
        <v>536.29999999999995</v>
      </c>
      <c r="AL24" s="13">
        <v>938.88</v>
      </c>
      <c r="AM24" s="11" t="s">
        <v>74</v>
      </c>
      <c r="AN24" s="12" t="s">
        <v>96</v>
      </c>
      <c r="AO24" s="13">
        <v>6472.7</v>
      </c>
      <c r="AP24" s="13">
        <v>0</v>
      </c>
      <c r="AQ24" s="13">
        <v>112419.658</v>
      </c>
      <c r="AR24" s="13">
        <v>7257.6</v>
      </c>
      <c r="AS24" s="13">
        <v>32616.34</v>
      </c>
      <c r="AT24" s="13">
        <v>4.3</v>
      </c>
      <c r="AU24" s="13">
        <v>17.25</v>
      </c>
      <c r="AV24" s="13">
        <v>0</v>
      </c>
      <c r="AW24" s="13">
        <v>0</v>
      </c>
      <c r="AX24" s="13">
        <v>1876.4199999999998</v>
      </c>
      <c r="AY24" s="13">
        <v>52.78</v>
      </c>
      <c r="AZ24" s="11" t="s">
        <v>74</v>
      </c>
      <c r="BA24" s="12" t="s">
        <v>96</v>
      </c>
      <c r="BB24" s="13">
        <v>1009.8399999999999</v>
      </c>
      <c r="BC24" s="13">
        <v>0</v>
      </c>
      <c r="BD24" s="13">
        <v>0</v>
      </c>
      <c r="BE24" s="13">
        <v>0</v>
      </c>
      <c r="BF24" s="13">
        <v>99871.864000000016</v>
      </c>
      <c r="BG24" s="13">
        <v>9983</v>
      </c>
      <c r="BH24" s="13">
        <v>0</v>
      </c>
      <c r="BI24" s="13">
        <v>0</v>
      </c>
      <c r="BJ24" s="13">
        <v>31626.775000000001</v>
      </c>
      <c r="BK24" s="13">
        <v>0</v>
      </c>
      <c r="BL24" s="13">
        <v>550.1</v>
      </c>
    </row>
    <row r="25" spans="1:64" x14ac:dyDescent="0.3">
      <c r="A25" s="11"/>
      <c r="B25" s="12" t="s">
        <v>97</v>
      </c>
      <c r="C25" s="13">
        <v>60.1</v>
      </c>
      <c r="D25" s="13">
        <v>115833.54999999999</v>
      </c>
      <c r="E25" s="13">
        <v>103.89999999999999</v>
      </c>
      <c r="F25" s="13">
        <v>0</v>
      </c>
      <c r="G25" s="13">
        <v>100.99</v>
      </c>
      <c r="H25" s="13">
        <v>0</v>
      </c>
      <c r="I25" s="13">
        <v>136575.52900000001</v>
      </c>
      <c r="J25" s="13">
        <v>1257</v>
      </c>
      <c r="K25" s="13">
        <v>5364.25</v>
      </c>
      <c r="L25" s="13">
        <v>0</v>
      </c>
      <c r="M25" s="13">
        <v>239.68</v>
      </c>
      <c r="N25" s="11"/>
      <c r="O25" s="12" t="s">
        <v>97</v>
      </c>
      <c r="P25" s="13">
        <v>57712.15</v>
      </c>
      <c r="Q25" s="13">
        <v>13293.67</v>
      </c>
      <c r="R25" s="13">
        <v>380.31</v>
      </c>
      <c r="S25" s="13">
        <v>142.80000000000001</v>
      </c>
      <c r="T25" s="13">
        <v>22.1</v>
      </c>
      <c r="U25" s="13">
        <v>70018.530000000013</v>
      </c>
      <c r="V25" s="13">
        <v>13351.699000000001</v>
      </c>
      <c r="W25" s="13">
        <v>80659.949000000008</v>
      </c>
      <c r="X25" s="13">
        <v>1985.93</v>
      </c>
      <c r="Y25" s="13">
        <v>7977.7570000000005</v>
      </c>
      <c r="Z25" s="13">
        <v>313.74</v>
      </c>
      <c r="AA25" s="11"/>
      <c r="AB25" s="12" t="s">
        <v>97</v>
      </c>
      <c r="AC25" s="13">
        <v>0</v>
      </c>
      <c r="AD25" s="13">
        <v>9.5</v>
      </c>
      <c r="AE25" s="13">
        <v>1676.77</v>
      </c>
      <c r="AF25" s="13">
        <v>32038.239999999994</v>
      </c>
      <c r="AG25" s="13">
        <v>179059.32</v>
      </c>
      <c r="AH25" s="13">
        <v>30568.418999999998</v>
      </c>
      <c r="AI25" s="13">
        <v>213029.90999999997</v>
      </c>
      <c r="AJ25" s="13">
        <v>1267.2799999999997</v>
      </c>
      <c r="AK25" s="13">
        <v>547.5</v>
      </c>
      <c r="AL25" s="13">
        <v>926.94799999999998</v>
      </c>
      <c r="AM25" s="11"/>
      <c r="AN25" s="12" t="s">
        <v>97</v>
      </c>
      <c r="AO25" s="13">
        <v>6862.67</v>
      </c>
      <c r="AP25" s="13">
        <v>0</v>
      </c>
      <c r="AQ25" s="13">
        <v>104652.04000000001</v>
      </c>
      <c r="AR25" s="13">
        <v>5644.5</v>
      </c>
      <c r="AS25" s="13">
        <v>19022.920000000002</v>
      </c>
      <c r="AT25" s="13">
        <v>24.8</v>
      </c>
      <c r="AU25" s="13">
        <v>0</v>
      </c>
      <c r="AV25" s="13">
        <v>0</v>
      </c>
      <c r="AW25" s="13">
        <v>0</v>
      </c>
      <c r="AX25" s="13">
        <v>1218.1899999999998</v>
      </c>
      <c r="AY25" s="13">
        <v>135.94</v>
      </c>
      <c r="AZ25" s="11"/>
      <c r="BA25" s="12" t="s">
        <v>97</v>
      </c>
      <c r="BB25" s="13">
        <v>713.98900000000003</v>
      </c>
      <c r="BC25" s="13">
        <v>0</v>
      </c>
      <c r="BD25" s="13">
        <v>0</v>
      </c>
      <c r="BE25" s="13">
        <v>0</v>
      </c>
      <c r="BF25" s="13">
        <v>98198.328999999998</v>
      </c>
      <c r="BG25" s="13">
        <v>0</v>
      </c>
      <c r="BH25" s="13">
        <v>0</v>
      </c>
      <c r="BI25" s="13">
        <v>0</v>
      </c>
      <c r="BJ25" s="13">
        <v>10580.337999999998</v>
      </c>
      <c r="BK25" s="13">
        <v>0</v>
      </c>
      <c r="BL25" s="13">
        <v>1242.51</v>
      </c>
    </row>
    <row r="26" spans="1:64" x14ac:dyDescent="0.3">
      <c r="A26" s="11" t="s">
        <v>75</v>
      </c>
      <c r="B26" s="12" t="s">
        <v>96</v>
      </c>
      <c r="C26" s="13">
        <v>7829.2199999999993</v>
      </c>
      <c r="D26" s="13">
        <v>22922.36</v>
      </c>
      <c r="E26" s="13">
        <v>12638.939999999999</v>
      </c>
      <c r="F26" s="13">
        <v>1971.9</v>
      </c>
      <c r="G26" s="13">
        <v>16859.219999999998</v>
      </c>
      <c r="H26" s="13">
        <v>3469.5690000000013</v>
      </c>
      <c r="I26" s="13">
        <v>0</v>
      </c>
      <c r="J26" s="13">
        <v>3630.7999999999997</v>
      </c>
      <c r="K26" s="13">
        <v>944.39999999999986</v>
      </c>
      <c r="L26" s="13">
        <v>0</v>
      </c>
      <c r="M26" s="13">
        <v>0</v>
      </c>
      <c r="N26" s="11" t="s">
        <v>75</v>
      </c>
      <c r="O26" s="12" t="s">
        <v>96</v>
      </c>
      <c r="P26" s="13">
        <v>84.8</v>
      </c>
      <c r="Q26" s="13">
        <v>1464.1000000000001</v>
      </c>
      <c r="R26" s="13">
        <v>22928.27</v>
      </c>
      <c r="S26" s="13">
        <v>22858.1</v>
      </c>
      <c r="T26" s="13">
        <v>3118.5999999999995</v>
      </c>
      <c r="U26" s="13">
        <v>2868.0000000000005</v>
      </c>
      <c r="V26" s="13">
        <v>74790.299999999988</v>
      </c>
      <c r="W26" s="13">
        <v>27843.910000000003</v>
      </c>
      <c r="X26" s="13">
        <v>149214.97999999998</v>
      </c>
      <c r="Y26" s="13">
        <v>715.3</v>
      </c>
      <c r="Z26" s="13">
        <v>7115.3590000000004</v>
      </c>
      <c r="AA26" s="11" t="s">
        <v>75</v>
      </c>
      <c r="AB26" s="12" t="s">
        <v>96</v>
      </c>
      <c r="AC26" s="13">
        <v>325794.04399999999</v>
      </c>
      <c r="AD26" s="13">
        <v>9692.43</v>
      </c>
      <c r="AE26" s="13">
        <v>2602.5</v>
      </c>
      <c r="AF26" s="13">
        <v>230224.09999999998</v>
      </c>
      <c r="AG26" s="13">
        <v>54952.299999999988</v>
      </c>
      <c r="AH26" s="13">
        <v>39332.819999999992</v>
      </c>
      <c r="AI26" s="13">
        <v>0</v>
      </c>
      <c r="AJ26" s="13">
        <v>115.8</v>
      </c>
      <c r="AK26" s="13">
        <v>170.70000000000002</v>
      </c>
      <c r="AL26" s="13">
        <v>168</v>
      </c>
      <c r="AM26" s="11" t="s">
        <v>75</v>
      </c>
      <c r="AN26" s="12" t="s">
        <v>96</v>
      </c>
      <c r="AO26" s="13">
        <v>0</v>
      </c>
      <c r="AP26" s="13">
        <v>0</v>
      </c>
      <c r="AQ26" s="13">
        <v>366308.72000000003</v>
      </c>
      <c r="AR26" s="13">
        <v>78463.055000000008</v>
      </c>
      <c r="AS26" s="13">
        <v>0</v>
      </c>
      <c r="AT26" s="13">
        <v>3544.85</v>
      </c>
      <c r="AU26" s="13">
        <v>15768.499999999998</v>
      </c>
      <c r="AV26" s="13">
        <v>80429.53</v>
      </c>
      <c r="AW26" s="13">
        <v>23068.244999999999</v>
      </c>
      <c r="AX26" s="13">
        <v>0</v>
      </c>
      <c r="AY26" s="13">
        <v>3648.8200000000006</v>
      </c>
      <c r="AZ26" s="11" t="s">
        <v>75</v>
      </c>
      <c r="BA26" s="12" t="s">
        <v>96</v>
      </c>
      <c r="BB26" s="13">
        <v>0</v>
      </c>
      <c r="BC26" s="13">
        <v>2753.19</v>
      </c>
      <c r="BD26" s="13">
        <v>1323.4499999999998</v>
      </c>
      <c r="BE26" s="13">
        <v>0</v>
      </c>
      <c r="BF26" s="13">
        <v>103688.07</v>
      </c>
      <c r="BG26" s="13">
        <v>0</v>
      </c>
      <c r="BH26" s="13">
        <v>6236.9999999999982</v>
      </c>
      <c r="BI26" s="13">
        <v>88021.400000000009</v>
      </c>
      <c r="BJ26" s="13">
        <v>0</v>
      </c>
      <c r="BK26" s="13">
        <v>46.86399999999999</v>
      </c>
      <c r="BL26" s="13">
        <v>0</v>
      </c>
    </row>
    <row r="27" spans="1:64" x14ac:dyDescent="0.3">
      <c r="A27" s="11"/>
      <c r="B27" s="12" t="s">
        <v>97</v>
      </c>
      <c r="C27" s="13">
        <v>6606.7699999999995</v>
      </c>
      <c r="D27" s="13">
        <v>22609.599999999995</v>
      </c>
      <c r="E27" s="13">
        <v>13693.150000000003</v>
      </c>
      <c r="F27" s="13">
        <v>1688.0000000000002</v>
      </c>
      <c r="G27" s="13">
        <v>17126.48</v>
      </c>
      <c r="H27" s="13">
        <v>4233.3</v>
      </c>
      <c r="I27" s="13">
        <v>0</v>
      </c>
      <c r="J27" s="13">
        <v>3032.6000000000004</v>
      </c>
      <c r="K27" s="13">
        <v>1155.9999999999998</v>
      </c>
      <c r="L27" s="13">
        <v>0</v>
      </c>
      <c r="M27" s="13">
        <v>0</v>
      </c>
      <c r="N27" s="11"/>
      <c r="O27" s="12" t="s">
        <v>97</v>
      </c>
      <c r="P27" s="13">
        <v>57.4</v>
      </c>
      <c r="Q27" s="13">
        <v>2339.2999999999997</v>
      </c>
      <c r="R27" s="13">
        <v>25385.160000000003</v>
      </c>
      <c r="S27" s="13">
        <v>23127</v>
      </c>
      <c r="T27" s="13">
        <v>4225.3</v>
      </c>
      <c r="U27" s="13">
        <v>2823.6</v>
      </c>
      <c r="V27" s="13">
        <v>92406.9</v>
      </c>
      <c r="W27" s="13">
        <v>27916.730000000003</v>
      </c>
      <c r="X27" s="13">
        <v>152764.57000000004</v>
      </c>
      <c r="Y27" s="13">
        <v>814.14999999999986</v>
      </c>
      <c r="Z27" s="13">
        <v>8118.1980000000003</v>
      </c>
      <c r="AA27" s="11"/>
      <c r="AB27" s="12" t="s">
        <v>97</v>
      </c>
      <c r="AC27" s="13">
        <v>330043.90000000002</v>
      </c>
      <c r="AD27" s="13">
        <v>8528.6500000000015</v>
      </c>
      <c r="AE27" s="13">
        <v>2500.2000000000007</v>
      </c>
      <c r="AF27" s="13">
        <v>232575.2</v>
      </c>
      <c r="AG27" s="13">
        <v>54598.55</v>
      </c>
      <c r="AH27" s="13">
        <v>37474.80000000001</v>
      </c>
      <c r="AI27" s="13">
        <v>0</v>
      </c>
      <c r="AJ27" s="13">
        <v>116.59999999999998</v>
      </c>
      <c r="AK27" s="13">
        <v>278.30000000000007</v>
      </c>
      <c r="AL27" s="13">
        <v>169.6</v>
      </c>
      <c r="AM27" s="11"/>
      <c r="AN27" s="12" t="s">
        <v>97</v>
      </c>
      <c r="AO27" s="13">
        <v>0</v>
      </c>
      <c r="AP27" s="13">
        <v>0</v>
      </c>
      <c r="AQ27" s="13">
        <v>384290.55900000001</v>
      </c>
      <c r="AR27" s="13">
        <v>71349.099999999991</v>
      </c>
      <c r="AS27" s="13">
        <v>0</v>
      </c>
      <c r="AT27" s="13">
        <v>3770.8999999999996</v>
      </c>
      <c r="AU27" s="13">
        <v>17852.070000000003</v>
      </c>
      <c r="AV27" s="13">
        <v>78684.772000000012</v>
      </c>
      <c r="AW27" s="13">
        <v>24426.989999999998</v>
      </c>
      <c r="AX27" s="13">
        <v>0</v>
      </c>
      <c r="AY27" s="13">
        <v>3469.7290000000003</v>
      </c>
      <c r="AZ27" s="11"/>
      <c r="BA27" s="12" t="s">
        <v>97</v>
      </c>
      <c r="BB27" s="13">
        <v>0</v>
      </c>
      <c r="BC27" s="13">
        <v>3198.779</v>
      </c>
      <c r="BD27" s="13">
        <v>1527.9</v>
      </c>
      <c r="BE27" s="13">
        <v>0</v>
      </c>
      <c r="BF27" s="13">
        <v>101375.3</v>
      </c>
      <c r="BG27" s="13">
        <v>0</v>
      </c>
      <c r="BH27" s="13">
        <v>7054.4</v>
      </c>
      <c r="BI27" s="13">
        <v>87725.3</v>
      </c>
      <c r="BJ27" s="13">
        <v>0</v>
      </c>
      <c r="BK27" s="13">
        <v>41.779999999999994</v>
      </c>
      <c r="BL27" s="13">
        <v>0</v>
      </c>
    </row>
    <row r="28" spans="1:64" x14ac:dyDescent="0.3">
      <c r="A28" s="11" t="s">
        <v>76</v>
      </c>
      <c r="B28" s="12" t="s">
        <v>96</v>
      </c>
      <c r="C28" s="13">
        <v>60593.8</v>
      </c>
      <c r="D28" s="13">
        <v>92188.809999999983</v>
      </c>
      <c r="E28" s="13">
        <v>25005.200000000004</v>
      </c>
      <c r="F28" s="13">
        <v>328447.09999999998</v>
      </c>
      <c r="G28" s="13">
        <v>57369.69999999999</v>
      </c>
      <c r="H28" s="13">
        <v>1448.28</v>
      </c>
      <c r="I28" s="13">
        <v>100407.45</v>
      </c>
      <c r="J28" s="13">
        <v>6242</v>
      </c>
      <c r="K28" s="13">
        <v>5705.45</v>
      </c>
      <c r="L28" s="13">
        <v>4819</v>
      </c>
      <c r="M28" s="13">
        <v>15578.810000000001</v>
      </c>
      <c r="N28" s="11" t="s">
        <v>76</v>
      </c>
      <c r="O28" s="12" t="s">
        <v>96</v>
      </c>
      <c r="P28" s="13">
        <v>5059.2</v>
      </c>
      <c r="Q28" s="13">
        <v>16574.7</v>
      </c>
      <c r="R28" s="13">
        <v>4701.16</v>
      </c>
      <c r="S28" s="13">
        <v>7597.2</v>
      </c>
      <c r="T28" s="13">
        <v>1760.8999999999999</v>
      </c>
      <c r="U28" s="13">
        <v>21429.35</v>
      </c>
      <c r="V28" s="13">
        <v>13252.550000000001</v>
      </c>
      <c r="W28" s="13">
        <v>191230.20699999999</v>
      </c>
      <c r="X28" s="13">
        <v>8820.1150000000016</v>
      </c>
      <c r="Y28" s="13">
        <v>4834.6990000000005</v>
      </c>
      <c r="Z28" s="13">
        <v>3451.9690000000001</v>
      </c>
      <c r="AA28" s="11" t="s">
        <v>76</v>
      </c>
      <c r="AB28" s="12" t="s">
        <v>96</v>
      </c>
      <c r="AC28" s="13">
        <v>18149.600000000002</v>
      </c>
      <c r="AD28" s="13">
        <v>2345.4889999999996</v>
      </c>
      <c r="AE28" s="13">
        <v>264.31900000000002</v>
      </c>
      <c r="AF28" s="13">
        <v>1960.828</v>
      </c>
      <c r="AG28" s="13">
        <v>5063.54</v>
      </c>
      <c r="AH28" s="13">
        <v>0</v>
      </c>
      <c r="AI28" s="13">
        <v>40501.279999999999</v>
      </c>
      <c r="AJ28" s="13">
        <v>927.64599999999984</v>
      </c>
      <c r="AK28" s="13">
        <v>93.14800000000001</v>
      </c>
      <c r="AL28" s="13">
        <v>1082.3499999999999</v>
      </c>
      <c r="AM28" s="11" t="s">
        <v>76</v>
      </c>
      <c r="AN28" s="12" t="s">
        <v>96</v>
      </c>
      <c r="AO28" s="13">
        <v>387.7</v>
      </c>
      <c r="AP28" s="13">
        <v>0</v>
      </c>
      <c r="AQ28" s="13">
        <v>452602.07900000003</v>
      </c>
      <c r="AR28" s="13">
        <v>12834.399999999998</v>
      </c>
      <c r="AS28" s="13">
        <v>5037.5</v>
      </c>
      <c r="AT28" s="13">
        <v>6920.5</v>
      </c>
      <c r="AU28" s="13">
        <v>10706.4</v>
      </c>
      <c r="AV28" s="13">
        <v>226.40699999999998</v>
      </c>
      <c r="AW28" s="13">
        <v>30.1</v>
      </c>
      <c r="AX28" s="13">
        <v>801.5</v>
      </c>
      <c r="AY28" s="13">
        <v>3030.6099999999997</v>
      </c>
      <c r="AZ28" s="11" t="s">
        <v>76</v>
      </c>
      <c r="BA28" s="12" t="s">
        <v>96</v>
      </c>
      <c r="BB28" s="13">
        <v>96</v>
      </c>
      <c r="BC28" s="13">
        <v>7098.6299999999992</v>
      </c>
      <c r="BD28" s="13">
        <v>10194.049999999999</v>
      </c>
      <c r="BE28" s="13">
        <v>3957598.3230000003</v>
      </c>
      <c r="BF28" s="13">
        <v>161257.24500000002</v>
      </c>
      <c r="BG28" s="13">
        <v>147427.20000000001</v>
      </c>
      <c r="BH28" s="13">
        <v>978</v>
      </c>
      <c r="BI28" s="13">
        <v>19514</v>
      </c>
      <c r="BJ28" s="13">
        <v>205</v>
      </c>
      <c r="BK28" s="13">
        <v>0</v>
      </c>
      <c r="BL28" s="13">
        <v>44770.9</v>
      </c>
    </row>
    <row r="29" spans="1:64" x14ac:dyDescent="0.3">
      <c r="A29" s="11"/>
      <c r="B29" s="12" t="s">
        <v>97</v>
      </c>
      <c r="C29" s="13">
        <v>60207.4</v>
      </c>
      <c r="D29" s="13">
        <v>96174.2</v>
      </c>
      <c r="E29" s="13">
        <v>24294.600000000006</v>
      </c>
      <c r="F29" s="13">
        <v>384270.1</v>
      </c>
      <c r="G29" s="13">
        <v>54945.420000000006</v>
      </c>
      <c r="H29" s="13">
        <v>1241.6500000000001</v>
      </c>
      <c r="I29" s="13">
        <v>99279.75</v>
      </c>
      <c r="J29" s="13">
        <v>8574</v>
      </c>
      <c r="K29" s="13">
        <v>4454.3999999999996</v>
      </c>
      <c r="L29" s="13">
        <v>0</v>
      </c>
      <c r="M29" s="13">
        <v>11260.6</v>
      </c>
      <c r="N29" s="11"/>
      <c r="O29" s="12" t="s">
        <v>97</v>
      </c>
      <c r="P29" s="13">
        <v>4037.85</v>
      </c>
      <c r="Q29" s="13">
        <v>12706.099999999999</v>
      </c>
      <c r="R29" s="13">
        <v>4255.3999999999996</v>
      </c>
      <c r="S29" s="13">
        <v>7202.4999999999991</v>
      </c>
      <c r="T29" s="13">
        <v>1557.8000000000002</v>
      </c>
      <c r="U29" s="13">
        <v>17703.3</v>
      </c>
      <c r="V29" s="13">
        <v>10783.199999999999</v>
      </c>
      <c r="W29" s="13">
        <v>203523.94899999999</v>
      </c>
      <c r="X29" s="13">
        <v>8092.5079999999998</v>
      </c>
      <c r="Y29" s="13">
        <v>4756.3300000000008</v>
      </c>
      <c r="Z29" s="13">
        <v>2986.0400000000004</v>
      </c>
      <c r="AA29" s="11"/>
      <c r="AB29" s="12" t="s">
        <v>97</v>
      </c>
      <c r="AC29" s="13">
        <v>19326.400000000001</v>
      </c>
      <c r="AD29" s="13">
        <v>2204.1179999999999</v>
      </c>
      <c r="AE29" s="13">
        <v>338.22800000000001</v>
      </c>
      <c r="AF29" s="13">
        <v>1835.04</v>
      </c>
      <c r="AG29" s="13">
        <v>8056.42</v>
      </c>
      <c r="AH29" s="13">
        <v>0</v>
      </c>
      <c r="AI29" s="13">
        <v>40302.400000000001</v>
      </c>
      <c r="AJ29" s="13">
        <v>852.18799999999999</v>
      </c>
      <c r="AK29" s="13">
        <v>90.25</v>
      </c>
      <c r="AL29" s="13">
        <v>924.69999999999993</v>
      </c>
      <c r="AM29" s="11"/>
      <c r="AN29" s="12" t="s">
        <v>97</v>
      </c>
      <c r="AO29" s="13">
        <v>641.5</v>
      </c>
      <c r="AP29" s="13">
        <v>0</v>
      </c>
      <c r="AQ29" s="13">
        <v>443693.7</v>
      </c>
      <c r="AR29" s="13">
        <v>13218</v>
      </c>
      <c r="AS29" s="13">
        <v>3608.3999999999996</v>
      </c>
      <c r="AT29" s="13">
        <v>5939.2</v>
      </c>
      <c r="AU29" s="13">
        <v>9108.2000000000007</v>
      </c>
      <c r="AV29" s="13">
        <v>219.66699999999997</v>
      </c>
      <c r="AW29" s="13">
        <v>32.918999999999997</v>
      </c>
      <c r="AX29" s="13">
        <v>433.5</v>
      </c>
      <c r="AY29" s="13">
        <v>2946.6200000000003</v>
      </c>
      <c r="AZ29" s="11"/>
      <c r="BA29" s="12" t="s">
        <v>97</v>
      </c>
      <c r="BB29" s="13">
        <v>25</v>
      </c>
      <c r="BC29" s="13">
        <v>6241.3</v>
      </c>
      <c r="BD29" s="13">
        <v>9481.1999999999989</v>
      </c>
      <c r="BE29" s="14">
        <v>3874966.5239999997</v>
      </c>
      <c r="BF29" s="13">
        <v>155189.20000000001</v>
      </c>
      <c r="BG29" s="13">
        <v>120613</v>
      </c>
      <c r="BH29" s="13">
        <v>1350</v>
      </c>
      <c r="BI29" s="13">
        <v>21513.8</v>
      </c>
      <c r="BJ29" s="13">
        <v>0</v>
      </c>
      <c r="BK29" s="13">
        <v>0</v>
      </c>
      <c r="BL29" s="13">
        <v>57760.719999999994</v>
      </c>
    </row>
    <row r="30" spans="1:64" x14ac:dyDescent="0.3">
      <c r="A30" s="11" t="s">
        <v>77</v>
      </c>
      <c r="B30" s="12" t="s">
        <v>96</v>
      </c>
      <c r="C30" s="13">
        <v>817</v>
      </c>
      <c r="D30" s="13">
        <v>60684.5</v>
      </c>
      <c r="E30" s="13">
        <v>2614</v>
      </c>
      <c r="F30" s="13">
        <v>328410</v>
      </c>
      <c r="G30" s="13">
        <v>33.299999999999997</v>
      </c>
      <c r="H30" s="13">
        <v>0</v>
      </c>
      <c r="I30" s="13">
        <v>2097</v>
      </c>
      <c r="J30" s="13">
        <v>0</v>
      </c>
      <c r="K30" s="13">
        <v>63</v>
      </c>
      <c r="L30" s="13">
        <v>2285</v>
      </c>
      <c r="M30" s="13">
        <v>6509</v>
      </c>
      <c r="N30" s="11" t="s">
        <v>77</v>
      </c>
      <c r="O30" s="12" t="s">
        <v>96</v>
      </c>
      <c r="P30" s="13">
        <v>1250</v>
      </c>
      <c r="Q30" s="13">
        <v>600</v>
      </c>
      <c r="R30" s="13">
        <v>1343</v>
      </c>
      <c r="S30" s="13">
        <v>281</v>
      </c>
      <c r="T30" s="13">
        <v>0</v>
      </c>
      <c r="U30" s="13">
        <v>7440</v>
      </c>
      <c r="V30" s="13">
        <v>18055.400000000001</v>
      </c>
      <c r="W30" s="13">
        <v>23764</v>
      </c>
      <c r="X30" s="13">
        <v>11912</v>
      </c>
      <c r="Y30" s="13">
        <v>51732</v>
      </c>
      <c r="Z30" s="13">
        <v>39</v>
      </c>
      <c r="AA30" s="11" t="s">
        <v>77</v>
      </c>
      <c r="AB30" s="12" t="s">
        <v>96</v>
      </c>
      <c r="AC30" s="13">
        <v>0</v>
      </c>
      <c r="AD30" s="13">
        <v>258</v>
      </c>
      <c r="AE30" s="13">
        <v>21673</v>
      </c>
      <c r="AF30" s="13">
        <v>2803</v>
      </c>
      <c r="AG30" s="13">
        <v>0</v>
      </c>
      <c r="AH30" s="13">
        <v>0</v>
      </c>
      <c r="AI30" s="13">
        <v>10989</v>
      </c>
      <c r="AJ30" s="13">
        <v>0</v>
      </c>
      <c r="AK30" s="13">
        <v>0</v>
      </c>
      <c r="AL30" s="13">
        <v>0</v>
      </c>
      <c r="AM30" s="11" t="s">
        <v>77</v>
      </c>
      <c r="AN30" s="12" t="s">
        <v>96</v>
      </c>
      <c r="AO30" s="13">
        <v>0</v>
      </c>
      <c r="AP30" s="13">
        <v>0</v>
      </c>
      <c r="AQ30" s="13">
        <v>725</v>
      </c>
      <c r="AR30" s="13">
        <v>4710</v>
      </c>
      <c r="AS30" s="13">
        <v>11371</v>
      </c>
      <c r="AT30" s="13">
        <v>50.6</v>
      </c>
      <c r="AU30" s="13">
        <v>269</v>
      </c>
      <c r="AV30" s="13">
        <v>1422</v>
      </c>
      <c r="AW30" s="13">
        <v>122.5</v>
      </c>
      <c r="AX30" s="13">
        <v>524</v>
      </c>
      <c r="AY30" s="13">
        <v>356.5</v>
      </c>
      <c r="AZ30" s="11" t="s">
        <v>77</v>
      </c>
      <c r="BA30" s="12" t="s">
        <v>96</v>
      </c>
      <c r="BB30" s="13">
        <v>244.5</v>
      </c>
      <c r="BC30" s="13">
        <v>127</v>
      </c>
      <c r="BD30" s="13">
        <v>307.2</v>
      </c>
      <c r="BE30" s="13">
        <v>1914690.4130000002</v>
      </c>
      <c r="BF30" s="13">
        <v>40567</v>
      </c>
      <c r="BG30" s="13">
        <v>49825.2</v>
      </c>
      <c r="BH30" s="13">
        <v>0</v>
      </c>
      <c r="BI30" s="13">
        <v>0</v>
      </c>
      <c r="BJ30" s="13">
        <v>7115.8</v>
      </c>
      <c r="BK30" s="13">
        <v>0</v>
      </c>
      <c r="BL30" s="13">
        <v>9597</v>
      </c>
    </row>
    <row r="31" spans="1:64" x14ac:dyDescent="0.3">
      <c r="A31" s="11"/>
      <c r="B31" s="12" t="s">
        <v>97</v>
      </c>
      <c r="C31" s="13">
        <v>1281</v>
      </c>
      <c r="D31" s="13">
        <v>63571.5</v>
      </c>
      <c r="E31" s="13">
        <v>2639</v>
      </c>
      <c r="F31" s="13">
        <v>433240</v>
      </c>
      <c r="G31" s="13">
        <v>71.5</v>
      </c>
      <c r="H31" s="13">
        <v>18</v>
      </c>
      <c r="I31" s="13">
        <v>2664</v>
      </c>
      <c r="J31" s="13">
        <v>0</v>
      </c>
      <c r="K31" s="13">
        <v>149</v>
      </c>
      <c r="L31" s="13">
        <v>0</v>
      </c>
      <c r="M31" s="13">
        <v>29</v>
      </c>
      <c r="N31" s="11"/>
      <c r="O31" s="12" t="s">
        <v>97</v>
      </c>
      <c r="P31" s="13">
        <v>2939</v>
      </c>
      <c r="Q31" s="13">
        <v>1109</v>
      </c>
      <c r="R31" s="13">
        <v>1399</v>
      </c>
      <c r="S31" s="13">
        <v>397</v>
      </c>
      <c r="T31" s="13">
        <v>0</v>
      </c>
      <c r="U31" s="13">
        <v>17778</v>
      </c>
      <c r="V31" s="13">
        <v>16946</v>
      </c>
      <c r="W31" s="13">
        <v>20306</v>
      </c>
      <c r="X31" s="13">
        <v>15871</v>
      </c>
      <c r="Y31" s="13">
        <v>75533</v>
      </c>
      <c r="Z31" s="13">
        <v>68</v>
      </c>
      <c r="AA31" s="11"/>
      <c r="AB31" s="12" t="s">
        <v>97</v>
      </c>
      <c r="AC31" s="13">
        <v>50</v>
      </c>
      <c r="AD31" s="13">
        <v>314</v>
      </c>
      <c r="AE31" s="13">
        <v>29254</v>
      </c>
      <c r="AF31" s="13">
        <v>2184</v>
      </c>
      <c r="AG31" s="13">
        <v>56</v>
      </c>
      <c r="AH31" s="13">
        <v>0</v>
      </c>
      <c r="AI31" s="13">
        <v>8226</v>
      </c>
      <c r="AJ31" s="13">
        <v>0</v>
      </c>
      <c r="AK31" s="13">
        <v>0</v>
      </c>
      <c r="AL31" s="13">
        <v>10</v>
      </c>
      <c r="AM31" s="11"/>
      <c r="AN31" s="12" t="s">
        <v>97</v>
      </c>
      <c r="AO31" s="13">
        <v>0</v>
      </c>
      <c r="AP31" s="13">
        <v>0</v>
      </c>
      <c r="AQ31" s="13">
        <v>3660.5</v>
      </c>
      <c r="AR31" s="13">
        <v>5548</v>
      </c>
      <c r="AS31" s="13">
        <v>13228.5</v>
      </c>
      <c r="AT31" s="13">
        <v>167</v>
      </c>
      <c r="AU31" s="13">
        <v>547.5</v>
      </c>
      <c r="AV31" s="13">
        <v>1693</v>
      </c>
      <c r="AW31" s="13">
        <v>65</v>
      </c>
      <c r="AX31" s="13">
        <v>162</v>
      </c>
      <c r="AY31" s="13">
        <v>185.9</v>
      </c>
      <c r="AZ31" s="11"/>
      <c r="BA31" s="12" t="s">
        <v>97</v>
      </c>
      <c r="BB31" s="13">
        <v>192.5</v>
      </c>
      <c r="BC31" s="13">
        <v>105.9</v>
      </c>
      <c r="BD31" s="13">
        <v>214</v>
      </c>
      <c r="BE31" s="14">
        <v>1502814.7969999998</v>
      </c>
      <c r="BF31" s="13">
        <v>45878.5</v>
      </c>
      <c r="BG31" s="13">
        <v>40073</v>
      </c>
      <c r="BH31" s="13">
        <v>0</v>
      </c>
      <c r="BI31" s="13">
        <v>0</v>
      </c>
      <c r="BJ31" s="13">
        <v>1698</v>
      </c>
      <c r="BK31" s="13">
        <v>0</v>
      </c>
      <c r="BL31" s="13">
        <v>12097</v>
      </c>
    </row>
    <row r="32" spans="1:64" x14ac:dyDescent="0.3">
      <c r="A32" s="11" t="s">
        <v>78</v>
      </c>
      <c r="B32" s="12" t="s">
        <v>96</v>
      </c>
      <c r="C32" s="13">
        <v>260.82</v>
      </c>
      <c r="D32" s="13">
        <v>118837.03000000001</v>
      </c>
      <c r="E32" s="13">
        <v>858.13</v>
      </c>
      <c r="F32" s="13">
        <v>0</v>
      </c>
      <c r="G32" s="13">
        <v>241.5</v>
      </c>
      <c r="H32" s="13">
        <v>10.1</v>
      </c>
      <c r="I32" s="13">
        <v>15392.42</v>
      </c>
      <c r="J32" s="13">
        <v>3424.2</v>
      </c>
      <c r="K32" s="13">
        <v>5484.3099999999995</v>
      </c>
      <c r="L32" s="13">
        <v>0</v>
      </c>
      <c r="M32" s="13">
        <v>1687.5200000000002</v>
      </c>
      <c r="N32" s="11" t="s">
        <v>78</v>
      </c>
      <c r="O32" s="12" t="s">
        <v>96</v>
      </c>
      <c r="P32" s="13">
        <v>16398.96</v>
      </c>
      <c r="Q32" s="13">
        <v>5607.5</v>
      </c>
      <c r="R32" s="13">
        <v>2337.0500000000002</v>
      </c>
      <c r="S32" s="13">
        <v>27121.9</v>
      </c>
      <c r="T32" s="13">
        <v>3643.74</v>
      </c>
      <c r="U32" s="13">
        <v>8148.7379999999994</v>
      </c>
      <c r="V32" s="13">
        <v>22271.4</v>
      </c>
      <c r="W32" s="13">
        <v>78656.3</v>
      </c>
      <c r="X32" s="13">
        <v>2139.4900000000002</v>
      </c>
      <c r="Y32" s="13">
        <v>7661</v>
      </c>
      <c r="Z32" s="13">
        <v>429.88</v>
      </c>
      <c r="AA32" s="11" t="s">
        <v>78</v>
      </c>
      <c r="AB32" s="12" t="s">
        <v>96</v>
      </c>
      <c r="AC32" s="13">
        <v>0</v>
      </c>
      <c r="AD32" s="13">
        <v>1686</v>
      </c>
      <c r="AE32" s="13">
        <v>5.0999999999999996</v>
      </c>
      <c r="AF32" s="13">
        <v>25063.100000000002</v>
      </c>
      <c r="AG32" s="13">
        <v>177617.80000000002</v>
      </c>
      <c r="AH32" s="13">
        <v>6140</v>
      </c>
      <c r="AI32" s="13">
        <v>52502.65</v>
      </c>
      <c r="AJ32" s="13">
        <v>105146.76000000001</v>
      </c>
      <c r="AK32" s="13">
        <v>21289.7</v>
      </c>
      <c r="AL32" s="13">
        <v>11187.8</v>
      </c>
      <c r="AM32" s="11" t="s">
        <v>78</v>
      </c>
      <c r="AN32" s="12" t="s">
        <v>96</v>
      </c>
      <c r="AO32" s="13">
        <v>852.9</v>
      </c>
      <c r="AP32" s="13">
        <v>0</v>
      </c>
      <c r="AQ32" s="13">
        <v>75207.717999999993</v>
      </c>
      <c r="AR32" s="13">
        <v>34756.61</v>
      </c>
      <c r="AS32" s="13">
        <v>120185.41</v>
      </c>
      <c r="AT32" s="13">
        <v>202.27500000000001</v>
      </c>
      <c r="AU32" s="13">
        <v>534.15</v>
      </c>
      <c r="AV32" s="13">
        <v>0</v>
      </c>
      <c r="AW32" s="13">
        <v>0</v>
      </c>
      <c r="AX32" s="13">
        <v>6343.6</v>
      </c>
      <c r="AY32" s="13">
        <v>1551.3</v>
      </c>
      <c r="AZ32" s="11" t="s">
        <v>78</v>
      </c>
      <c r="BA32" s="12" t="s">
        <v>96</v>
      </c>
      <c r="BB32" s="13">
        <v>77.5</v>
      </c>
      <c r="BC32" s="13">
        <v>196.9</v>
      </c>
      <c r="BD32" s="13">
        <v>2.7</v>
      </c>
      <c r="BE32" s="13">
        <v>1138069.8899999999</v>
      </c>
      <c r="BF32" s="13">
        <v>180768.53699999998</v>
      </c>
      <c r="BG32" s="13">
        <v>380344.87</v>
      </c>
      <c r="BH32" s="13">
        <v>0</v>
      </c>
      <c r="BI32" s="13">
        <v>170</v>
      </c>
      <c r="BJ32" s="13">
        <v>2763.57</v>
      </c>
      <c r="BK32" s="13">
        <v>0</v>
      </c>
      <c r="BL32" s="13">
        <v>545.1</v>
      </c>
    </row>
    <row r="33" spans="1:64" x14ac:dyDescent="0.3">
      <c r="A33" s="11"/>
      <c r="B33" s="12" t="s">
        <v>97</v>
      </c>
      <c r="C33" s="13">
        <v>265.20999999999998</v>
      </c>
      <c r="D33" s="13">
        <v>110756.84999999999</v>
      </c>
      <c r="E33" s="13">
        <v>1280.8900000000001</v>
      </c>
      <c r="F33" s="13">
        <v>0</v>
      </c>
      <c r="G33" s="13">
        <v>233.39999999999998</v>
      </c>
      <c r="H33" s="13">
        <v>1.2</v>
      </c>
      <c r="I33" s="13">
        <v>19888.580000000002</v>
      </c>
      <c r="J33" s="13">
        <v>2426.1</v>
      </c>
      <c r="K33" s="13">
        <v>5441</v>
      </c>
      <c r="L33" s="13">
        <v>10</v>
      </c>
      <c r="M33" s="13">
        <v>2318.9</v>
      </c>
      <c r="N33" s="11"/>
      <c r="O33" s="12" t="s">
        <v>97</v>
      </c>
      <c r="P33" s="13">
        <v>19474.5</v>
      </c>
      <c r="Q33" s="13">
        <v>7724.9999999999991</v>
      </c>
      <c r="R33" s="13">
        <v>1862.57</v>
      </c>
      <c r="S33" s="13">
        <v>25178.5</v>
      </c>
      <c r="T33" s="13">
        <v>2680.7</v>
      </c>
      <c r="U33" s="13">
        <v>12920.400000000001</v>
      </c>
      <c r="V33" s="13">
        <v>15728</v>
      </c>
      <c r="W33" s="13">
        <v>91874.400000000009</v>
      </c>
      <c r="X33" s="13">
        <v>2387.8999999999996</v>
      </c>
      <c r="Y33" s="13">
        <v>5229</v>
      </c>
      <c r="Z33" s="13">
        <v>445.5</v>
      </c>
      <c r="AA33" s="11"/>
      <c r="AB33" s="12" t="s">
        <v>97</v>
      </c>
      <c r="AC33" s="13">
        <v>0</v>
      </c>
      <c r="AD33" s="13">
        <v>2002.5</v>
      </c>
      <c r="AE33" s="13">
        <v>9.8000000000000007</v>
      </c>
      <c r="AF33" s="13">
        <v>26571.899999999998</v>
      </c>
      <c r="AG33" s="13">
        <v>181328.24000000002</v>
      </c>
      <c r="AH33" s="13">
        <v>8420</v>
      </c>
      <c r="AI33" s="13">
        <v>47636.5</v>
      </c>
      <c r="AJ33" s="13">
        <v>92021.599999999991</v>
      </c>
      <c r="AK33" s="13">
        <v>19414.8</v>
      </c>
      <c r="AL33" s="13">
        <v>2939.6</v>
      </c>
      <c r="AM33" s="11"/>
      <c r="AN33" s="12" t="s">
        <v>97</v>
      </c>
      <c r="AO33" s="13">
        <v>789</v>
      </c>
      <c r="AP33" s="13">
        <v>0</v>
      </c>
      <c r="AQ33" s="13">
        <v>59164.589</v>
      </c>
      <c r="AR33" s="13">
        <v>30180.400000000001</v>
      </c>
      <c r="AS33" s="13">
        <v>97739.8</v>
      </c>
      <c r="AT33" s="13">
        <v>149.97</v>
      </c>
      <c r="AU33" s="13">
        <v>567.90999999999985</v>
      </c>
      <c r="AV33" s="13">
        <v>0</v>
      </c>
      <c r="AW33" s="13">
        <v>0</v>
      </c>
      <c r="AX33" s="13">
        <v>9381.5</v>
      </c>
      <c r="AY33" s="13">
        <v>1183.5</v>
      </c>
      <c r="AZ33" s="11"/>
      <c r="BA33" s="12" t="s">
        <v>97</v>
      </c>
      <c r="BB33" s="13">
        <v>34.9</v>
      </c>
      <c r="BC33" s="13">
        <v>210.75</v>
      </c>
      <c r="BD33" s="13">
        <v>19.04</v>
      </c>
      <c r="BE33" s="14">
        <v>979047.53</v>
      </c>
      <c r="BF33" s="13">
        <v>124880.07500000003</v>
      </c>
      <c r="BG33" s="13">
        <v>337024.7</v>
      </c>
      <c r="BH33" s="13">
        <v>0</v>
      </c>
      <c r="BI33" s="13">
        <v>24</v>
      </c>
      <c r="BJ33" s="13">
        <v>1192.5</v>
      </c>
      <c r="BK33" s="13">
        <v>0</v>
      </c>
      <c r="BL33" s="13">
        <v>493.29999999999995</v>
      </c>
    </row>
    <row r="34" spans="1:64" x14ac:dyDescent="0.3">
      <c r="A34" s="11" t="s">
        <v>79</v>
      </c>
      <c r="B34" s="12" t="s">
        <v>96</v>
      </c>
      <c r="C34" s="13">
        <v>15.4</v>
      </c>
      <c r="D34" s="13">
        <v>19.100000000000001</v>
      </c>
      <c r="E34" s="13">
        <v>6.39</v>
      </c>
      <c r="F34" s="13">
        <v>0</v>
      </c>
      <c r="G34" s="13">
        <v>15.05</v>
      </c>
      <c r="H34" s="13">
        <v>12.52</v>
      </c>
      <c r="I34" s="13">
        <v>0</v>
      </c>
      <c r="J34" s="13">
        <v>0</v>
      </c>
      <c r="K34" s="13">
        <v>7325.4000000000005</v>
      </c>
      <c r="L34" s="13">
        <v>0</v>
      </c>
      <c r="M34" s="13">
        <v>2257.65</v>
      </c>
      <c r="N34" s="11" t="s">
        <v>79</v>
      </c>
      <c r="O34" s="12" t="s">
        <v>96</v>
      </c>
      <c r="P34" s="13">
        <v>1072.3700000000001</v>
      </c>
      <c r="Q34" s="13">
        <v>462.51</v>
      </c>
      <c r="R34" s="13">
        <v>74.080000000000013</v>
      </c>
      <c r="S34" s="13">
        <v>167.2</v>
      </c>
      <c r="T34" s="13">
        <v>18.75</v>
      </c>
      <c r="U34" s="13">
        <v>4288.2</v>
      </c>
      <c r="V34" s="13">
        <v>209.69</v>
      </c>
      <c r="W34" s="13">
        <v>1448.8799999999999</v>
      </c>
      <c r="X34" s="13">
        <v>232</v>
      </c>
      <c r="Y34" s="13">
        <v>25</v>
      </c>
      <c r="Z34" s="13">
        <v>0</v>
      </c>
      <c r="AA34" s="11" t="s">
        <v>79</v>
      </c>
      <c r="AB34" s="12" t="s">
        <v>96</v>
      </c>
      <c r="AC34" s="13">
        <v>0</v>
      </c>
      <c r="AD34" s="13">
        <v>0</v>
      </c>
      <c r="AE34" s="13">
        <v>0</v>
      </c>
      <c r="AF34" s="13">
        <v>5.8</v>
      </c>
      <c r="AG34" s="13">
        <v>7207.84</v>
      </c>
      <c r="AH34" s="13">
        <v>0</v>
      </c>
      <c r="AI34" s="13">
        <v>449.6</v>
      </c>
      <c r="AJ34" s="13">
        <v>930.68899999999996</v>
      </c>
      <c r="AK34" s="13">
        <v>96.2</v>
      </c>
      <c r="AL34" s="13">
        <v>698</v>
      </c>
      <c r="AM34" s="11" t="s">
        <v>79</v>
      </c>
      <c r="AN34" s="12" t="s">
        <v>96</v>
      </c>
      <c r="AO34" s="13">
        <v>371.46000000000004</v>
      </c>
      <c r="AP34" s="13">
        <v>0</v>
      </c>
      <c r="AQ34" s="13">
        <v>611.1</v>
      </c>
      <c r="AR34" s="13">
        <v>374.7</v>
      </c>
      <c r="AS34" s="13">
        <v>4831.8300000000008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39.65</v>
      </c>
      <c r="AZ34" s="11" t="s">
        <v>79</v>
      </c>
      <c r="BA34" s="12" t="s">
        <v>96</v>
      </c>
      <c r="BB34" s="13">
        <v>0</v>
      </c>
      <c r="BC34" s="13">
        <v>0</v>
      </c>
      <c r="BD34" s="13">
        <v>0</v>
      </c>
      <c r="BE34" s="13">
        <v>0</v>
      </c>
      <c r="BF34" s="13">
        <v>532</v>
      </c>
      <c r="BG34" s="13">
        <v>38194.749000000003</v>
      </c>
      <c r="BH34" s="13">
        <v>0</v>
      </c>
      <c r="BI34" s="13">
        <v>0</v>
      </c>
      <c r="BJ34" s="13">
        <v>8.7799999999999994</v>
      </c>
      <c r="BK34" s="13">
        <v>0</v>
      </c>
      <c r="BL34" s="13">
        <v>0</v>
      </c>
    </row>
    <row r="35" spans="1:64" x14ac:dyDescent="0.3">
      <c r="A35" s="11"/>
      <c r="B35" s="12" t="s">
        <v>97</v>
      </c>
      <c r="C35" s="13">
        <v>0</v>
      </c>
      <c r="D35" s="13">
        <v>41.01</v>
      </c>
      <c r="E35" s="13">
        <v>6.26</v>
      </c>
      <c r="F35" s="13">
        <v>0</v>
      </c>
      <c r="G35" s="13">
        <v>20.23</v>
      </c>
      <c r="H35" s="13">
        <v>2.0699999999999998</v>
      </c>
      <c r="I35" s="13">
        <v>0</v>
      </c>
      <c r="J35" s="13">
        <v>0</v>
      </c>
      <c r="K35" s="13">
        <v>3723.8500000000004</v>
      </c>
      <c r="L35" s="13">
        <v>0</v>
      </c>
      <c r="M35" s="13">
        <v>1517.05</v>
      </c>
      <c r="N35" s="11"/>
      <c r="O35" s="12" t="s">
        <v>97</v>
      </c>
      <c r="P35" s="13">
        <v>1175.3200000000002</v>
      </c>
      <c r="Q35" s="13">
        <v>368.03</v>
      </c>
      <c r="R35" s="13">
        <v>73.610000000000014</v>
      </c>
      <c r="S35" s="13">
        <v>15.23</v>
      </c>
      <c r="T35" s="13">
        <v>0</v>
      </c>
      <c r="U35" s="13">
        <v>2938.1</v>
      </c>
      <c r="V35" s="13">
        <v>313.75</v>
      </c>
      <c r="W35" s="13">
        <v>1248.1400000000001</v>
      </c>
      <c r="X35" s="13">
        <v>206.5</v>
      </c>
      <c r="Y35" s="13">
        <v>19</v>
      </c>
      <c r="Z35" s="13">
        <v>0</v>
      </c>
      <c r="AA35" s="11"/>
      <c r="AB35" s="12" t="s">
        <v>97</v>
      </c>
      <c r="AC35" s="13">
        <v>0</v>
      </c>
      <c r="AD35" s="13">
        <v>0</v>
      </c>
      <c r="AE35" s="13">
        <v>0</v>
      </c>
      <c r="AF35" s="13">
        <v>6</v>
      </c>
      <c r="AG35" s="13">
        <v>8295.86</v>
      </c>
      <c r="AH35" s="13">
        <v>0</v>
      </c>
      <c r="AI35" s="13">
        <v>445.70000000000005</v>
      </c>
      <c r="AJ35" s="13">
        <v>771.73900000000003</v>
      </c>
      <c r="AK35" s="13">
        <v>96.8</v>
      </c>
      <c r="AL35" s="13">
        <v>667.40000000000009</v>
      </c>
      <c r="AM35" s="11"/>
      <c r="AN35" s="12" t="s">
        <v>97</v>
      </c>
      <c r="AO35" s="13">
        <v>389.15999999999997</v>
      </c>
      <c r="AP35" s="13">
        <v>0</v>
      </c>
      <c r="AQ35" s="13">
        <v>710.79</v>
      </c>
      <c r="AR35" s="13">
        <v>291.10000000000002</v>
      </c>
      <c r="AS35" s="13">
        <v>3820.97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0</v>
      </c>
      <c r="AZ35" s="11"/>
      <c r="BA35" s="12" t="s">
        <v>97</v>
      </c>
      <c r="BB35" s="13">
        <v>0</v>
      </c>
      <c r="BC35" s="13">
        <v>0</v>
      </c>
      <c r="BD35" s="13">
        <v>0</v>
      </c>
      <c r="BE35" s="13">
        <v>0</v>
      </c>
      <c r="BF35" s="13">
        <v>427</v>
      </c>
      <c r="BG35" s="13">
        <v>29295.618000000002</v>
      </c>
      <c r="BH35" s="13">
        <v>0</v>
      </c>
      <c r="BI35" s="13">
        <v>0</v>
      </c>
      <c r="BJ35" s="13">
        <v>8.1999999999999993</v>
      </c>
      <c r="BK35" s="13">
        <v>0</v>
      </c>
      <c r="BL35" s="13">
        <v>0</v>
      </c>
    </row>
    <row r="36" spans="1:64" x14ac:dyDescent="0.3">
      <c r="A36" s="11" t="s">
        <v>80</v>
      </c>
      <c r="B36" s="12" t="s">
        <v>96</v>
      </c>
      <c r="C36" s="13">
        <v>0</v>
      </c>
      <c r="D36" s="13">
        <v>44018</v>
      </c>
      <c r="E36" s="13">
        <v>0</v>
      </c>
      <c r="F36" s="13">
        <v>47665</v>
      </c>
      <c r="G36" s="13">
        <v>0</v>
      </c>
      <c r="H36" s="13">
        <v>0</v>
      </c>
      <c r="I36" s="13">
        <v>0</v>
      </c>
      <c r="J36" s="13">
        <v>0</v>
      </c>
      <c r="K36" s="13">
        <v>420</v>
      </c>
      <c r="L36" s="13">
        <v>0</v>
      </c>
      <c r="M36" s="13">
        <v>0</v>
      </c>
      <c r="N36" s="11" t="s">
        <v>80</v>
      </c>
      <c r="O36" s="12" t="s">
        <v>96</v>
      </c>
      <c r="P36" s="13">
        <v>506</v>
      </c>
      <c r="Q36" s="13">
        <v>682</v>
      </c>
      <c r="R36" s="13">
        <v>0</v>
      </c>
      <c r="S36" s="13">
        <v>0</v>
      </c>
      <c r="T36" s="13">
        <v>0</v>
      </c>
      <c r="U36" s="13">
        <v>0</v>
      </c>
      <c r="V36" s="13">
        <v>9478</v>
      </c>
      <c r="W36" s="13">
        <v>2380</v>
      </c>
      <c r="X36" s="13">
        <v>203864</v>
      </c>
      <c r="Y36" s="13">
        <v>866</v>
      </c>
      <c r="Z36" s="13">
        <v>11453</v>
      </c>
      <c r="AA36" s="11" t="s">
        <v>80</v>
      </c>
      <c r="AB36" s="12" t="s">
        <v>96</v>
      </c>
      <c r="AC36" s="13">
        <v>8940</v>
      </c>
      <c r="AD36" s="13">
        <v>97</v>
      </c>
      <c r="AE36" s="13">
        <v>9341</v>
      </c>
      <c r="AF36" s="13">
        <v>2439</v>
      </c>
      <c r="AG36" s="13">
        <v>2012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1" t="s">
        <v>80</v>
      </c>
      <c r="AN36" s="12" t="s">
        <v>96</v>
      </c>
      <c r="AO36" s="13">
        <v>0</v>
      </c>
      <c r="AP36" s="13">
        <v>84569</v>
      </c>
      <c r="AQ36" s="13">
        <v>0</v>
      </c>
      <c r="AR36" s="13">
        <v>285628</v>
      </c>
      <c r="AS36" s="13">
        <v>0</v>
      </c>
      <c r="AT36" s="13">
        <v>0</v>
      </c>
      <c r="AU36" s="13">
        <v>0</v>
      </c>
      <c r="AV36" s="13">
        <v>39.400000000000006</v>
      </c>
      <c r="AW36" s="13">
        <v>364</v>
      </c>
      <c r="AX36" s="13">
        <v>0</v>
      </c>
      <c r="AY36" s="13">
        <v>3186</v>
      </c>
      <c r="AZ36" s="11" t="s">
        <v>80</v>
      </c>
      <c r="BA36" s="12" t="s">
        <v>96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0</v>
      </c>
    </row>
    <row r="37" spans="1:64" x14ac:dyDescent="0.3">
      <c r="A37" s="11"/>
      <c r="B37" s="12" t="s">
        <v>97</v>
      </c>
      <c r="C37" s="13">
        <v>0</v>
      </c>
      <c r="D37" s="13">
        <v>42819</v>
      </c>
      <c r="E37" s="13">
        <v>0</v>
      </c>
      <c r="F37" s="13">
        <v>48416</v>
      </c>
      <c r="G37" s="13">
        <v>0</v>
      </c>
      <c r="H37" s="13">
        <v>0</v>
      </c>
      <c r="I37" s="13">
        <v>0</v>
      </c>
      <c r="J37" s="13">
        <v>0</v>
      </c>
      <c r="K37" s="13">
        <v>428</v>
      </c>
      <c r="L37" s="13">
        <v>0</v>
      </c>
      <c r="M37" s="13">
        <v>0</v>
      </c>
      <c r="N37" s="11"/>
      <c r="O37" s="12" t="s">
        <v>97</v>
      </c>
      <c r="P37" s="13">
        <v>512</v>
      </c>
      <c r="Q37" s="13">
        <v>737</v>
      </c>
      <c r="R37" s="13">
        <v>0</v>
      </c>
      <c r="S37" s="13">
        <v>0</v>
      </c>
      <c r="T37" s="13">
        <v>0</v>
      </c>
      <c r="U37" s="13">
        <v>0</v>
      </c>
      <c r="V37" s="13">
        <v>8302</v>
      </c>
      <c r="W37" s="13">
        <v>2387</v>
      </c>
      <c r="X37" s="13">
        <v>205986.65</v>
      </c>
      <c r="Y37" s="13">
        <v>872</v>
      </c>
      <c r="Z37" s="13">
        <v>11811</v>
      </c>
      <c r="AA37" s="11"/>
      <c r="AB37" s="12" t="s">
        <v>97</v>
      </c>
      <c r="AC37" s="13">
        <v>8961</v>
      </c>
      <c r="AD37" s="13">
        <v>99</v>
      </c>
      <c r="AE37" s="13">
        <v>9390</v>
      </c>
      <c r="AF37" s="13">
        <v>2478</v>
      </c>
      <c r="AG37" s="13">
        <v>2034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1"/>
      <c r="AN37" s="12" t="s">
        <v>97</v>
      </c>
      <c r="AO37" s="13">
        <v>0</v>
      </c>
      <c r="AP37" s="13">
        <v>84641</v>
      </c>
      <c r="AQ37" s="13">
        <v>0</v>
      </c>
      <c r="AR37" s="13">
        <v>302289</v>
      </c>
      <c r="AS37" s="13">
        <v>0</v>
      </c>
      <c r="AT37" s="13">
        <v>0</v>
      </c>
      <c r="AU37" s="13">
        <v>0</v>
      </c>
      <c r="AV37" s="13">
        <v>39.4</v>
      </c>
      <c r="AW37" s="13">
        <v>428.45</v>
      </c>
      <c r="AX37" s="13">
        <v>0</v>
      </c>
      <c r="AY37" s="13">
        <v>3259</v>
      </c>
      <c r="AZ37" s="11"/>
      <c r="BA37" s="12" t="s">
        <v>97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</row>
    <row r="38" spans="1:64" x14ac:dyDescent="0.3">
      <c r="A38" s="11" t="s">
        <v>81</v>
      </c>
      <c r="B38" s="12" t="s">
        <v>96</v>
      </c>
      <c r="C38" s="13">
        <v>0</v>
      </c>
      <c r="D38" s="13">
        <v>19736.599999999999</v>
      </c>
      <c r="E38" s="13">
        <v>0</v>
      </c>
      <c r="F38" s="13">
        <v>5733.55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1" t="s">
        <v>81</v>
      </c>
      <c r="O38" s="12" t="s">
        <v>96</v>
      </c>
      <c r="P38" s="13">
        <v>14.6</v>
      </c>
      <c r="Q38" s="13">
        <v>60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77.400000000000006</v>
      </c>
      <c r="X38" s="13">
        <v>24845</v>
      </c>
      <c r="Y38" s="13">
        <v>28.599999999999998</v>
      </c>
      <c r="Z38" s="13">
        <v>26187.5</v>
      </c>
      <c r="AA38" s="11" t="s">
        <v>81</v>
      </c>
      <c r="AB38" s="12" t="s">
        <v>96</v>
      </c>
      <c r="AC38" s="13">
        <v>4382.9500000000007</v>
      </c>
      <c r="AD38" s="13">
        <v>0</v>
      </c>
      <c r="AE38" s="13">
        <v>478.25</v>
      </c>
      <c r="AF38" s="13">
        <v>1352.5</v>
      </c>
      <c r="AG38" s="13">
        <v>541.84999999999991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1" t="s">
        <v>81</v>
      </c>
      <c r="AN38" s="12" t="s">
        <v>96</v>
      </c>
      <c r="AO38" s="13">
        <v>0</v>
      </c>
      <c r="AP38" s="13">
        <v>0</v>
      </c>
      <c r="AQ38" s="13">
        <v>0</v>
      </c>
      <c r="AR38" s="13">
        <v>12941</v>
      </c>
      <c r="AS38" s="13">
        <v>333.5</v>
      </c>
      <c r="AT38" s="13">
        <v>0</v>
      </c>
      <c r="AU38" s="13">
        <v>0</v>
      </c>
      <c r="AV38" s="13">
        <v>12.4</v>
      </c>
      <c r="AW38" s="13">
        <v>1060.4100000000001</v>
      </c>
      <c r="AX38" s="13">
        <v>0</v>
      </c>
      <c r="AY38" s="13">
        <v>201.8</v>
      </c>
      <c r="AZ38" s="11" t="s">
        <v>81</v>
      </c>
      <c r="BA38" s="12" t="s">
        <v>96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</row>
    <row r="39" spans="1:64" x14ac:dyDescent="0.3">
      <c r="A39" s="11"/>
      <c r="B39" s="12" t="s">
        <v>97</v>
      </c>
      <c r="C39" s="13">
        <v>0</v>
      </c>
      <c r="D39" s="13">
        <v>22155</v>
      </c>
      <c r="E39" s="13">
        <v>0</v>
      </c>
      <c r="F39" s="13">
        <v>6375.3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1"/>
      <c r="O39" s="12" t="s">
        <v>97</v>
      </c>
      <c r="P39" s="13">
        <v>0</v>
      </c>
      <c r="Q39" s="13">
        <v>14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92.5</v>
      </c>
      <c r="X39" s="13">
        <v>24437</v>
      </c>
      <c r="Y39" s="13">
        <v>0</v>
      </c>
      <c r="Z39" s="13">
        <v>24218</v>
      </c>
      <c r="AA39" s="11"/>
      <c r="AB39" s="12" t="s">
        <v>97</v>
      </c>
      <c r="AC39" s="13">
        <v>5351</v>
      </c>
      <c r="AD39" s="13">
        <v>0</v>
      </c>
      <c r="AE39" s="13">
        <v>499.69999999999993</v>
      </c>
      <c r="AF39" s="13">
        <v>1354.7</v>
      </c>
      <c r="AG39" s="13">
        <v>535.79999999999995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1"/>
      <c r="AN39" s="12" t="s">
        <v>97</v>
      </c>
      <c r="AO39" s="13">
        <v>0</v>
      </c>
      <c r="AP39" s="13">
        <v>0</v>
      </c>
      <c r="AQ39" s="13">
        <v>0</v>
      </c>
      <c r="AR39" s="13">
        <v>14114</v>
      </c>
      <c r="AS39" s="13">
        <v>338.98999999999995</v>
      </c>
      <c r="AT39" s="13">
        <v>0</v>
      </c>
      <c r="AU39" s="13">
        <v>0</v>
      </c>
      <c r="AV39" s="13">
        <v>15.577999999999999</v>
      </c>
      <c r="AW39" s="13">
        <v>1097.4199999999998</v>
      </c>
      <c r="AX39" s="13">
        <v>0</v>
      </c>
      <c r="AY39" s="13">
        <v>123.85</v>
      </c>
      <c r="AZ39" s="11"/>
      <c r="BA39" s="12" t="s">
        <v>97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</row>
    <row r="40" spans="1:64" x14ac:dyDescent="0.3">
      <c r="A40" s="11" t="s">
        <v>82</v>
      </c>
      <c r="B40" s="12" t="s">
        <v>96</v>
      </c>
      <c r="C40" s="13">
        <v>78.337999999999994</v>
      </c>
      <c r="D40" s="13">
        <v>148.68100000000001</v>
      </c>
      <c r="E40" s="13">
        <v>792.48599999999988</v>
      </c>
      <c r="F40" s="13">
        <v>0</v>
      </c>
      <c r="G40" s="13">
        <v>106.70200000000001</v>
      </c>
      <c r="H40" s="13">
        <v>38.179999999999993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1" t="s">
        <v>82</v>
      </c>
      <c r="O40" s="12" t="s">
        <v>96</v>
      </c>
      <c r="P40" s="13">
        <v>77.61</v>
      </c>
      <c r="Q40" s="13">
        <v>207.97900000000001</v>
      </c>
      <c r="R40" s="13">
        <v>103.06899999999999</v>
      </c>
      <c r="S40" s="13">
        <v>184.84900000000002</v>
      </c>
      <c r="T40" s="13">
        <v>10.48</v>
      </c>
      <c r="U40" s="13">
        <v>1574.4899999999998</v>
      </c>
      <c r="V40" s="13">
        <v>548.61599999999999</v>
      </c>
      <c r="W40" s="13">
        <v>6267.6889999999994</v>
      </c>
      <c r="X40" s="13">
        <v>6.95</v>
      </c>
      <c r="Y40" s="13">
        <v>77.677000000000007</v>
      </c>
      <c r="Z40" s="13">
        <v>50.12</v>
      </c>
      <c r="AA40" s="11" t="s">
        <v>82</v>
      </c>
      <c r="AB40" s="12" t="s">
        <v>96</v>
      </c>
      <c r="AC40" s="13">
        <v>0</v>
      </c>
      <c r="AD40" s="13">
        <v>0</v>
      </c>
      <c r="AE40" s="13">
        <v>57.681000000000004</v>
      </c>
      <c r="AF40" s="13">
        <v>63.738999999999997</v>
      </c>
      <c r="AG40" s="13">
        <v>4.3499999999999996</v>
      </c>
      <c r="AH40" s="13">
        <v>0</v>
      </c>
      <c r="AI40" s="13">
        <v>6519.5500000000011</v>
      </c>
      <c r="AJ40" s="13">
        <v>580.476</v>
      </c>
      <c r="AK40" s="13">
        <v>150.95500000000001</v>
      </c>
      <c r="AL40" s="13">
        <v>2396.509</v>
      </c>
      <c r="AM40" s="11" t="s">
        <v>82</v>
      </c>
      <c r="AN40" s="12" t="s">
        <v>96</v>
      </c>
      <c r="AO40" s="13">
        <v>308.70000000000005</v>
      </c>
      <c r="AP40" s="13">
        <v>0</v>
      </c>
      <c r="AQ40" s="13">
        <v>6751.5760000000018</v>
      </c>
      <c r="AR40" s="13">
        <v>0</v>
      </c>
      <c r="AS40" s="13">
        <v>8.35</v>
      </c>
      <c r="AT40" s="13">
        <v>136.68899999999999</v>
      </c>
      <c r="AU40" s="13">
        <v>47.34</v>
      </c>
      <c r="AV40" s="13">
        <v>0</v>
      </c>
      <c r="AW40" s="13">
        <v>0</v>
      </c>
      <c r="AX40" s="13">
        <v>0</v>
      </c>
      <c r="AY40" s="13">
        <v>6.04</v>
      </c>
      <c r="AZ40" s="11" t="s">
        <v>82</v>
      </c>
      <c r="BA40" s="12" t="s">
        <v>96</v>
      </c>
      <c r="BB40" s="13">
        <v>0</v>
      </c>
      <c r="BC40" s="13">
        <v>156.35</v>
      </c>
      <c r="BD40" s="13">
        <v>0</v>
      </c>
      <c r="BE40" s="13">
        <v>0</v>
      </c>
      <c r="BF40" s="13">
        <v>469643.44000000006</v>
      </c>
      <c r="BG40" s="13">
        <v>3542.1400000000003</v>
      </c>
      <c r="BH40" s="13">
        <v>0</v>
      </c>
      <c r="BI40" s="13">
        <v>351.91</v>
      </c>
      <c r="BJ40" s="13">
        <v>0</v>
      </c>
      <c r="BK40" s="13">
        <v>1278.6480000000001</v>
      </c>
      <c r="BL40" s="13">
        <v>321</v>
      </c>
    </row>
    <row r="41" spans="1:64" x14ac:dyDescent="0.3">
      <c r="A41" s="11"/>
      <c r="B41" s="12" t="s">
        <v>97</v>
      </c>
      <c r="C41" s="13">
        <v>53.552999999999997</v>
      </c>
      <c r="D41" s="13">
        <v>150.99</v>
      </c>
      <c r="E41" s="13">
        <v>785.57100000000003</v>
      </c>
      <c r="F41" s="13">
        <v>0</v>
      </c>
      <c r="G41" s="13">
        <v>111.697</v>
      </c>
      <c r="H41" s="13">
        <v>28.8</v>
      </c>
      <c r="I41" s="13">
        <v>0</v>
      </c>
      <c r="J41" s="13">
        <v>0</v>
      </c>
      <c r="K41" s="13">
        <v>4.95</v>
      </c>
      <c r="L41" s="13">
        <v>0</v>
      </c>
      <c r="M41" s="13">
        <v>0</v>
      </c>
      <c r="N41" s="11"/>
      <c r="O41" s="12" t="s">
        <v>97</v>
      </c>
      <c r="P41" s="13">
        <v>54.25</v>
      </c>
      <c r="Q41" s="13">
        <v>839.3</v>
      </c>
      <c r="R41" s="13">
        <v>46.206000000000003</v>
      </c>
      <c r="S41" s="13">
        <v>218.89000000000001</v>
      </c>
      <c r="T41" s="13">
        <v>35.89</v>
      </c>
      <c r="U41" s="13">
        <v>1055.3300000000002</v>
      </c>
      <c r="V41" s="13">
        <v>499.72800000000001</v>
      </c>
      <c r="W41" s="13">
        <v>5876.3789999999999</v>
      </c>
      <c r="X41" s="13">
        <v>3</v>
      </c>
      <c r="Y41" s="13">
        <v>78.790000000000006</v>
      </c>
      <c r="Z41" s="13">
        <v>46.5</v>
      </c>
      <c r="AA41" s="11"/>
      <c r="AB41" s="12" t="s">
        <v>97</v>
      </c>
      <c r="AC41" s="13">
        <v>0</v>
      </c>
      <c r="AD41" s="13">
        <v>0</v>
      </c>
      <c r="AE41" s="13">
        <v>48.126000000000005</v>
      </c>
      <c r="AF41" s="13">
        <v>75.099999999999994</v>
      </c>
      <c r="AG41" s="13">
        <v>5.0510000000000002</v>
      </c>
      <c r="AH41" s="13">
        <v>0</v>
      </c>
      <c r="AI41" s="13">
        <v>7870.59</v>
      </c>
      <c r="AJ41" s="13">
        <v>595.5390000000001</v>
      </c>
      <c r="AK41" s="13">
        <v>146.26499999999999</v>
      </c>
      <c r="AL41" s="13">
        <v>1965.3580000000002</v>
      </c>
      <c r="AM41" s="11"/>
      <c r="AN41" s="12" t="s">
        <v>97</v>
      </c>
      <c r="AO41" s="13">
        <v>98.34</v>
      </c>
      <c r="AP41" s="13">
        <v>0</v>
      </c>
      <c r="AQ41" s="13">
        <v>6196.1900000000005</v>
      </c>
      <c r="AR41" s="13">
        <v>0</v>
      </c>
      <c r="AS41" s="13">
        <v>8.1620000000000008</v>
      </c>
      <c r="AT41" s="13">
        <v>131.85199999999998</v>
      </c>
      <c r="AU41" s="13">
        <v>61.4</v>
      </c>
      <c r="AV41" s="13">
        <v>0</v>
      </c>
      <c r="AW41" s="13">
        <v>0</v>
      </c>
      <c r="AX41" s="13">
        <v>0</v>
      </c>
      <c r="AY41" s="13">
        <v>14.299999999999999</v>
      </c>
      <c r="AZ41" s="11"/>
      <c r="BA41" s="12" t="s">
        <v>97</v>
      </c>
      <c r="BB41" s="13">
        <v>0</v>
      </c>
      <c r="BC41" s="13">
        <v>127.663</v>
      </c>
      <c r="BD41" s="13">
        <v>0</v>
      </c>
      <c r="BE41" s="13">
        <v>0</v>
      </c>
      <c r="BF41" s="13">
        <v>611457.92799999996</v>
      </c>
      <c r="BG41" s="13">
        <v>3055.4</v>
      </c>
      <c r="BH41" s="13">
        <v>0</v>
      </c>
      <c r="BI41" s="13">
        <v>231.38900000000001</v>
      </c>
      <c r="BJ41" s="13">
        <v>0</v>
      </c>
      <c r="BK41" s="13">
        <v>1236.8589999999999</v>
      </c>
      <c r="BL41" s="13">
        <v>0</v>
      </c>
    </row>
    <row r="42" spans="1:64" x14ac:dyDescent="0.3">
      <c r="A42" s="11" t="s">
        <v>83</v>
      </c>
      <c r="B42" s="12" t="s">
        <v>96</v>
      </c>
      <c r="C42" s="13">
        <v>324.67</v>
      </c>
      <c r="D42" s="13">
        <v>5103.6070000000009</v>
      </c>
      <c r="E42" s="13">
        <v>1910.3999999999999</v>
      </c>
      <c r="F42" s="13">
        <v>1709.3899999999999</v>
      </c>
      <c r="G42" s="13">
        <v>223.57</v>
      </c>
      <c r="H42" s="13">
        <v>0</v>
      </c>
      <c r="I42" s="13">
        <v>0</v>
      </c>
      <c r="J42" s="13">
        <v>0</v>
      </c>
      <c r="K42" s="13">
        <v>2909.1000000000004</v>
      </c>
      <c r="L42" s="13">
        <v>0</v>
      </c>
      <c r="M42" s="13">
        <v>0</v>
      </c>
      <c r="N42" s="11" t="s">
        <v>83</v>
      </c>
      <c r="O42" s="12" t="s">
        <v>96</v>
      </c>
      <c r="P42" s="13">
        <v>0</v>
      </c>
      <c r="Q42" s="13">
        <v>10839.508</v>
      </c>
      <c r="R42" s="13">
        <v>2409.6999999999998</v>
      </c>
      <c r="S42" s="13">
        <v>716.9380000000001</v>
      </c>
      <c r="T42" s="13">
        <v>5.5</v>
      </c>
      <c r="U42" s="13">
        <v>0</v>
      </c>
      <c r="V42" s="13">
        <v>11928.579</v>
      </c>
      <c r="W42" s="13">
        <v>2596.5889999999995</v>
      </c>
      <c r="X42" s="13">
        <v>55050.578000000009</v>
      </c>
      <c r="Y42" s="13">
        <v>70</v>
      </c>
      <c r="Z42" s="13">
        <v>2210.17</v>
      </c>
      <c r="AA42" s="11" t="s">
        <v>83</v>
      </c>
      <c r="AB42" s="12" t="s">
        <v>96</v>
      </c>
      <c r="AC42" s="13">
        <v>377.78</v>
      </c>
      <c r="AD42" s="13">
        <v>16088.410000000003</v>
      </c>
      <c r="AE42" s="13">
        <v>90</v>
      </c>
      <c r="AF42" s="13">
        <v>678.3</v>
      </c>
      <c r="AG42" s="13">
        <v>221</v>
      </c>
      <c r="AH42" s="13">
        <v>0</v>
      </c>
      <c r="AI42" s="13">
        <v>0</v>
      </c>
      <c r="AJ42" s="13">
        <v>0</v>
      </c>
      <c r="AK42" s="13">
        <v>0</v>
      </c>
      <c r="AL42" s="13">
        <v>10.91</v>
      </c>
      <c r="AM42" s="11" t="s">
        <v>83</v>
      </c>
      <c r="AN42" s="12" t="s">
        <v>96</v>
      </c>
      <c r="AO42" s="13">
        <v>0</v>
      </c>
      <c r="AP42" s="13">
        <v>0</v>
      </c>
      <c r="AQ42" s="13">
        <v>164407.67600000001</v>
      </c>
      <c r="AR42" s="13">
        <v>45119.047999999995</v>
      </c>
      <c r="AS42" s="13">
        <v>0</v>
      </c>
      <c r="AT42" s="13">
        <v>5564.04</v>
      </c>
      <c r="AU42" s="13">
        <v>7357.23</v>
      </c>
      <c r="AV42" s="13">
        <v>11483.969000000001</v>
      </c>
      <c r="AW42" s="13">
        <v>3533.1590000000001</v>
      </c>
      <c r="AX42" s="13">
        <v>0</v>
      </c>
      <c r="AY42" s="13">
        <v>679.53</v>
      </c>
      <c r="AZ42" s="11" t="s">
        <v>83</v>
      </c>
      <c r="BA42" s="12" t="s">
        <v>96</v>
      </c>
      <c r="BB42" s="13">
        <v>0</v>
      </c>
      <c r="BC42" s="13">
        <v>643.89499999999998</v>
      </c>
      <c r="BD42" s="13">
        <v>60.72</v>
      </c>
      <c r="BE42" s="13">
        <v>0</v>
      </c>
      <c r="BF42" s="13">
        <v>2580.6149999999998</v>
      </c>
      <c r="BG42" s="13">
        <v>0</v>
      </c>
      <c r="BH42" s="13">
        <v>0</v>
      </c>
      <c r="BI42" s="13">
        <v>1768.99</v>
      </c>
      <c r="BJ42" s="13">
        <v>0</v>
      </c>
      <c r="BK42" s="13">
        <v>0</v>
      </c>
      <c r="BL42" s="13">
        <v>0</v>
      </c>
    </row>
    <row r="43" spans="1:64" x14ac:dyDescent="0.3">
      <c r="A43" s="11"/>
      <c r="B43" s="12" t="s">
        <v>97</v>
      </c>
      <c r="C43" s="13">
        <v>280.68</v>
      </c>
      <c r="D43" s="13">
        <v>4724.3189999999995</v>
      </c>
      <c r="E43" s="13">
        <v>2022.1790000000001</v>
      </c>
      <c r="F43" s="13">
        <v>1408.3489999999999</v>
      </c>
      <c r="G43" s="13">
        <v>324.31</v>
      </c>
      <c r="H43" s="13">
        <v>0</v>
      </c>
      <c r="I43" s="13">
        <v>0</v>
      </c>
      <c r="J43" s="13">
        <v>0</v>
      </c>
      <c r="K43" s="13">
        <v>3152.6779999999999</v>
      </c>
      <c r="L43" s="13">
        <v>0</v>
      </c>
      <c r="M43" s="13">
        <v>0</v>
      </c>
      <c r="N43" s="11"/>
      <c r="O43" s="12" t="s">
        <v>97</v>
      </c>
      <c r="P43" s="13">
        <v>0</v>
      </c>
      <c r="Q43" s="13">
        <v>10419.870000000001</v>
      </c>
      <c r="R43" s="13">
        <v>2319.8999999999996</v>
      </c>
      <c r="S43" s="13">
        <v>641.77700000000004</v>
      </c>
      <c r="T43" s="13">
        <v>20</v>
      </c>
      <c r="U43" s="13">
        <v>0</v>
      </c>
      <c r="V43" s="13">
        <v>11692.999</v>
      </c>
      <c r="W43" s="13">
        <v>3506.96</v>
      </c>
      <c r="X43" s="13">
        <v>53027.548000000003</v>
      </c>
      <c r="Y43" s="13">
        <v>76</v>
      </c>
      <c r="Z43" s="13">
        <v>1808.45</v>
      </c>
      <c r="AA43" s="11"/>
      <c r="AB43" s="12" t="s">
        <v>97</v>
      </c>
      <c r="AC43" s="13">
        <v>936.149</v>
      </c>
      <c r="AD43" s="13">
        <v>17338.48</v>
      </c>
      <c r="AE43" s="13">
        <v>94</v>
      </c>
      <c r="AF43" s="13">
        <v>738.5</v>
      </c>
      <c r="AG43" s="13">
        <v>261</v>
      </c>
      <c r="AH43" s="13">
        <v>0</v>
      </c>
      <c r="AI43" s="13">
        <v>0</v>
      </c>
      <c r="AJ43" s="13">
        <v>0</v>
      </c>
      <c r="AK43" s="13">
        <v>0</v>
      </c>
      <c r="AL43" s="13">
        <v>17.89</v>
      </c>
      <c r="AM43" s="11"/>
      <c r="AN43" s="12" t="s">
        <v>97</v>
      </c>
      <c r="AO43" s="13">
        <v>0</v>
      </c>
      <c r="AP43" s="13">
        <v>0</v>
      </c>
      <c r="AQ43" s="13">
        <v>170494.997</v>
      </c>
      <c r="AR43" s="13">
        <v>54679.178</v>
      </c>
      <c r="AS43" s="13">
        <v>0</v>
      </c>
      <c r="AT43" s="13">
        <v>4937.5199999999995</v>
      </c>
      <c r="AU43" s="13">
        <v>6796.9290000000001</v>
      </c>
      <c r="AV43" s="13">
        <v>13276.178</v>
      </c>
      <c r="AW43" s="13">
        <v>3218.5369999999998</v>
      </c>
      <c r="AX43" s="13">
        <v>0</v>
      </c>
      <c r="AY43" s="13">
        <v>675.91</v>
      </c>
      <c r="AZ43" s="11"/>
      <c r="BA43" s="12" t="s">
        <v>97</v>
      </c>
      <c r="BB43" s="13">
        <v>0</v>
      </c>
      <c r="BC43" s="13">
        <v>758.70999999999992</v>
      </c>
      <c r="BD43" s="13">
        <v>52.31</v>
      </c>
      <c r="BE43" s="13">
        <v>0</v>
      </c>
      <c r="BF43" s="13">
        <v>4319.2039999999997</v>
      </c>
      <c r="BG43" s="13">
        <v>0</v>
      </c>
      <c r="BH43" s="13">
        <v>0</v>
      </c>
      <c r="BI43" s="13">
        <v>1500.52</v>
      </c>
      <c r="BJ43" s="13">
        <v>0</v>
      </c>
      <c r="BK43" s="13">
        <v>0</v>
      </c>
      <c r="BL43" s="13">
        <v>0</v>
      </c>
    </row>
    <row r="44" spans="1:64" x14ac:dyDescent="0.3">
      <c r="A44" s="11" t="s">
        <v>84</v>
      </c>
      <c r="B44" s="12" t="s">
        <v>96</v>
      </c>
      <c r="C44" s="13">
        <v>9004</v>
      </c>
      <c r="D44" s="13">
        <v>40118</v>
      </c>
      <c r="E44" s="13">
        <v>14814</v>
      </c>
      <c r="F44" s="13">
        <v>314002</v>
      </c>
      <c r="G44" s="13">
        <v>302</v>
      </c>
      <c r="H44" s="13">
        <v>0</v>
      </c>
      <c r="I44" s="13">
        <v>0</v>
      </c>
      <c r="J44" s="13">
        <v>0</v>
      </c>
      <c r="K44" s="13">
        <v>0</v>
      </c>
      <c r="L44" s="13">
        <v>1490</v>
      </c>
      <c r="M44" s="13">
        <v>0</v>
      </c>
      <c r="N44" s="11" t="s">
        <v>84</v>
      </c>
      <c r="O44" s="12" t="s">
        <v>96</v>
      </c>
      <c r="P44" s="13">
        <v>1363</v>
      </c>
      <c r="Q44" s="13">
        <v>0</v>
      </c>
      <c r="R44" s="13">
        <v>306</v>
      </c>
      <c r="S44" s="13">
        <v>643</v>
      </c>
      <c r="T44" s="13">
        <v>32</v>
      </c>
      <c r="U44" s="13">
        <v>3580</v>
      </c>
      <c r="V44" s="13">
        <v>1659</v>
      </c>
      <c r="W44" s="13">
        <v>5776</v>
      </c>
      <c r="X44" s="13">
        <v>292202</v>
      </c>
      <c r="Y44" s="13">
        <v>210906</v>
      </c>
      <c r="Z44" s="13">
        <v>509.4</v>
      </c>
      <c r="AA44" s="11" t="s">
        <v>84</v>
      </c>
      <c r="AB44" s="12" t="s">
        <v>96</v>
      </c>
      <c r="AC44" s="13">
        <v>0</v>
      </c>
      <c r="AD44" s="13">
        <v>606</v>
      </c>
      <c r="AE44" s="13">
        <v>143336</v>
      </c>
      <c r="AF44" s="13">
        <v>2262</v>
      </c>
      <c r="AG44" s="13">
        <v>0</v>
      </c>
      <c r="AH44" s="13">
        <v>0</v>
      </c>
      <c r="AI44" s="13">
        <v>56751</v>
      </c>
      <c r="AJ44" s="13">
        <v>0</v>
      </c>
      <c r="AK44" s="13">
        <v>0</v>
      </c>
      <c r="AL44" s="13">
        <v>0</v>
      </c>
      <c r="AM44" s="11" t="s">
        <v>84</v>
      </c>
      <c r="AN44" s="12" t="s">
        <v>96</v>
      </c>
      <c r="AO44" s="13">
        <v>0</v>
      </c>
      <c r="AP44" s="13">
        <v>0</v>
      </c>
      <c r="AQ44" s="13">
        <v>15178</v>
      </c>
      <c r="AR44" s="13">
        <v>2466</v>
      </c>
      <c r="AS44" s="13">
        <v>8303</v>
      </c>
      <c r="AT44" s="13">
        <v>1343</v>
      </c>
      <c r="AU44" s="13">
        <v>964</v>
      </c>
      <c r="AV44" s="13">
        <v>4678.53</v>
      </c>
      <c r="AW44" s="13">
        <v>1047</v>
      </c>
      <c r="AX44" s="13">
        <v>1245</v>
      </c>
      <c r="AY44" s="13">
        <v>3798</v>
      </c>
      <c r="AZ44" s="11" t="s">
        <v>84</v>
      </c>
      <c r="BA44" s="12" t="s">
        <v>96</v>
      </c>
      <c r="BB44" s="13">
        <v>0</v>
      </c>
      <c r="BC44" s="13">
        <v>312</v>
      </c>
      <c r="BD44" s="13">
        <v>3230</v>
      </c>
      <c r="BE44" s="13">
        <v>182028</v>
      </c>
      <c r="BF44" s="13">
        <v>3462</v>
      </c>
      <c r="BG44" s="13">
        <v>0</v>
      </c>
      <c r="BH44" s="13">
        <v>0</v>
      </c>
      <c r="BI44" s="13">
        <v>0</v>
      </c>
      <c r="BJ44" s="13">
        <v>1348</v>
      </c>
      <c r="BK44" s="13">
        <v>0</v>
      </c>
      <c r="BL44" s="13">
        <v>0</v>
      </c>
    </row>
    <row r="45" spans="1:64" x14ac:dyDescent="0.3">
      <c r="A45" s="11"/>
      <c r="B45" s="12" t="s">
        <v>97</v>
      </c>
      <c r="C45" s="13">
        <v>11195</v>
      </c>
      <c r="D45" s="13">
        <v>27225</v>
      </c>
      <c r="E45" s="13">
        <v>14485</v>
      </c>
      <c r="F45" s="13">
        <v>374043</v>
      </c>
      <c r="G45" s="13">
        <v>339</v>
      </c>
      <c r="H45" s="13">
        <v>0</v>
      </c>
      <c r="I45" s="13">
        <v>0</v>
      </c>
      <c r="J45" s="13">
        <v>0</v>
      </c>
      <c r="K45" s="13">
        <v>0</v>
      </c>
      <c r="L45" s="13">
        <v>1250</v>
      </c>
      <c r="M45" s="13">
        <v>0</v>
      </c>
      <c r="N45" s="11"/>
      <c r="O45" s="12" t="s">
        <v>97</v>
      </c>
      <c r="P45" s="13">
        <v>654</v>
      </c>
      <c r="Q45" s="13">
        <v>0</v>
      </c>
      <c r="R45" s="13">
        <v>776</v>
      </c>
      <c r="S45" s="13">
        <v>581</v>
      </c>
      <c r="T45" s="13">
        <v>42</v>
      </c>
      <c r="U45" s="13">
        <v>2918</v>
      </c>
      <c r="V45" s="13">
        <v>990</v>
      </c>
      <c r="W45" s="13">
        <v>4570</v>
      </c>
      <c r="X45" s="13">
        <v>282570</v>
      </c>
      <c r="Y45" s="13">
        <v>141471</v>
      </c>
      <c r="Z45" s="13">
        <v>395</v>
      </c>
      <c r="AA45" s="11"/>
      <c r="AB45" s="12" t="s">
        <v>97</v>
      </c>
      <c r="AC45" s="13">
        <v>0</v>
      </c>
      <c r="AD45" s="13">
        <v>531</v>
      </c>
      <c r="AE45" s="13">
        <v>120331</v>
      </c>
      <c r="AF45" s="13">
        <v>2037</v>
      </c>
      <c r="AG45" s="13">
        <v>0</v>
      </c>
      <c r="AH45" s="13">
        <v>0</v>
      </c>
      <c r="AI45" s="13">
        <v>35561</v>
      </c>
      <c r="AJ45" s="13">
        <v>0</v>
      </c>
      <c r="AK45" s="13">
        <v>0</v>
      </c>
      <c r="AL45" s="13">
        <v>0</v>
      </c>
      <c r="AM45" s="11"/>
      <c r="AN45" s="12" t="s">
        <v>97</v>
      </c>
      <c r="AO45" s="13">
        <v>0</v>
      </c>
      <c r="AP45" s="13">
        <v>0</v>
      </c>
      <c r="AQ45" s="13">
        <v>21276</v>
      </c>
      <c r="AR45" s="13">
        <v>6275</v>
      </c>
      <c r="AS45" s="13">
        <v>9454</v>
      </c>
      <c r="AT45" s="13">
        <v>2279</v>
      </c>
      <c r="AU45" s="13">
        <v>947</v>
      </c>
      <c r="AV45" s="13">
        <v>4987</v>
      </c>
      <c r="AW45" s="13">
        <v>1379</v>
      </c>
      <c r="AX45" s="13">
        <v>2345</v>
      </c>
      <c r="AY45" s="13">
        <v>3010</v>
      </c>
      <c r="AZ45" s="11"/>
      <c r="BA45" s="12" t="s">
        <v>97</v>
      </c>
      <c r="BB45" s="13">
        <v>0</v>
      </c>
      <c r="BC45" s="13">
        <v>376</v>
      </c>
      <c r="BD45" s="13">
        <v>3350</v>
      </c>
      <c r="BE45" s="14">
        <v>345821.04499999993</v>
      </c>
      <c r="BF45" s="13">
        <v>3916</v>
      </c>
      <c r="BG45" s="13">
        <v>0</v>
      </c>
      <c r="BH45" s="13">
        <v>0</v>
      </c>
      <c r="BI45" s="13">
        <v>0</v>
      </c>
      <c r="BJ45" s="13">
        <v>1069</v>
      </c>
      <c r="BK45" s="13">
        <v>0</v>
      </c>
      <c r="BL45" s="13">
        <v>0</v>
      </c>
    </row>
    <row r="46" spans="1:64" x14ac:dyDescent="0.3">
      <c r="A46" s="11" t="s">
        <v>85</v>
      </c>
      <c r="B46" s="12" t="s">
        <v>96</v>
      </c>
      <c r="C46" s="13">
        <v>1613.1400000000003</v>
      </c>
      <c r="D46" s="13">
        <v>4316.0290000000005</v>
      </c>
      <c r="E46" s="13">
        <v>6456.76</v>
      </c>
      <c r="F46" s="13">
        <v>207.9</v>
      </c>
      <c r="G46" s="13">
        <v>27741.752</v>
      </c>
      <c r="H46" s="13">
        <v>39539.368999999992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1" t="s">
        <v>85</v>
      </c>
      <c r="O46" s="12" t="s">
        <v>96</v>
      </c>
      <c r="P46" s="13">
        <v>0</v>
      </c>
      <c r="Q46" s="13">
        <v>919</v>
      </c>
      <c r="R46" s="13">
        <v>0</v>
      </c>
      <c r="S46" s="13">
        <v>142.69999999999999</v>
      </c>
      <c r="T46" s="13">
        <v>0</v>
      </c>
      <c r="U46" s="13">
        <v>7806.8000000000011</v>
      </c>
      <c r="V46" s="13">
        <v>0</v>
      </c>
      <c r="W46" s="13">
        <v>2213</v>
      </c>
      <c r="X46" s="13">
        <v>8732</v>
      </c>
      <c r="Y46" s="13">
        <v>0</v>
      </c>
      <c r="Z46" s="13">
        <v>3570</v>
      </c>
      <c r="AA46" s="11" t="s">
        <v>85</v>
      </c>
      <c r="AB46" s="12" t="s">
        <v>96</v>
      </c>
      <c r="AC46" s="13">
        <v>1254</v>
      </c>
      <c r="AD46" s="13">
        <v>724</v>
      </c>
      <c r="AE46" s="13">
        <v>57.5</v>
      </c>
      <c r="AF46" s="13">
        <v>27293.5</v>
      </c>
      <c r="AG46" s="13">
        <v>7838</v>
      </c>
      <c r="AH46" s="13">
        <v>0</v>
      </c>
      <c r="AI46" s="13">
        <v>0</v>
      </c>
      <c r="AJ46" s="13">
        <v>0</v>
      </c>
      <c r="AK46" s="13">
        <v>493.5</v>
      </c>
      <c r="AL46" s="13">
        <v>0</v>
      </c>
      <c r="AM46" s="11" t="s">
        <v>85</v>
      </c>
      <c r="AN46" s="12" t="s">
        <v>96</v>
      </c>
      <c r="AO46" s="13">
        <v>0</v>
      </c>
      <c r="AP46" s="13">
        <v>0</v>
      </c>
      <c r="AQ46" s="13">
        <v>804339.67</v>
      </c>
      <c r="AR46" s="13">
        <v>24210.1</v>
      </c>
      <c r="AS46" s="13">
        <v>2274.9</v>
      </c>
      <c r="AT46" s="13">
        <v>29282.631000000001</v>
      </c>
      <c r="AU46" s="13">
        <v>18680.918000000001</v>
      </c>
      <c r="AV46" s="13">
        <v>8121.8</v>
      </c>
      <c r="AW46" s="13">
        <v>682.5</v>
      </c>
      <c r="AX46" s="13">
        <v>0</v>
      </c>
      <c r="AY46" s="13">
        <v>628.20000000000005</v>
      </c>
      <c r="AZ46" s="11" t="s">
        <v>85</v>
      </c>
      <c r="BA46" s="12" t="s">
        <v>96</v>
      </c>
      <c r="BB46" s="13">
        <v>0</v>
      </c>
      <c r="BC46" s="13">
        <v>12382.015000000001</v>
      </c>
      <c r="BD46" s="13">
        <v>1167.8100000000002</v>
      </c>
      <c r="BE46" s="13">
        <v>0</v>
      </c>
      <c r="BF46" s="13">
        <v>1374057</v>
      </c>
      <c r="BG46" s="13">
        <v>0</v>
      </c>
      <c r="BH46" s="13">
        <v>364868.87</v>
      </c>
      <c r="BI46" s="13">
        <v>1937348.85</v>
      </c>
      <c r="BJ46" s="13">
        <v>0</v>
      </c>
      <c r="BK46" s="13">
        <v>17</v>
      </c>
      <c r="BL46" s="13">
        <v>0</v>
      </c>
    </row>
    <row r="47" spans="1:64" x14ac:dyDescent="0.3">
      <c r="A47" s="11"/>
      <c r="B47" s="12" t="s">
        <v>97</v>
      </c>
      <c r="C47" s="13">
        <v>1906.8100000000002</v>
      </c>
      <c r="D47" s="13">
        <v>4476.5</v>
      </c>
      <c r="E47" s="13">
        <v>6633.75</v>
      </c>
      <c r="F47" s="13">
        <v>153.80000000000001</v>
      </c>
      <c r="G47" s="13">
        <v>29357.699999999997</v>
      </c>
      <c r="H47" s="13">
        <v>39618.130000000005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1"/>
      <c r="O47" s="12" t="s">
        <v>97</v>
      </c>
      <c r="P47" s="13">
        <v>0</v>
      </c>
      <c r="Q47" s="13">
        <v>1120.1999999999998</v>
      </c>
      <c r="R47" s="13">
        <v>0</v>
      </c>
      <c r="S47" s="13">
        <v>153.5</v>
      </c>
      <c r="T47" s="13">
        <v>0</v>
      </c>
      <c r="U47" s="13">
        <v>6541.2000000000007</v>
      </c>
      <c r="V47" s="13">
        <v>0</v>
      </c>
      <c r="W47" s="13">
        <v>2172</v>
      </c>
      <c r="X47" s="13">
        <v>8740</v>
      </c>
      <c r="Y47" s="13">
        <v>0</v>
      </c>
      <c r="Z47" s="13">
        <v>3583</v>
      </c>
      <c r="AA47" s="11"/>
      <c r="AB47" s="12" t="s">
        <v>97</v>
      </c>
      <c r="AC47" s="13">
        <v>1281</v>
      </c>
      <c r="AD47" s="13">
        <v>725</v>
      </c>
      <c r="AE47" s="13">
        <v>57.5</v>
      </c>
      <c r="AF47" s="13">
        <v>27350.6</v>
      </c>
      <c r="AG47" s="13">
        <v>7851.5</v>
      </c>
      <c r="AH47" s="13">
        <v>0</v>
      </c>
      <c r="AI47" s="13">
        <v>0</v>
      </c>
      <c r="AJ47" s="13">
        <v>0</v>
      </c>
      <c r="AK47" s="13">
        <v>494.5</v>
      </c>
      <c r="AL47" s="13">
        <v>0</v>
      </c>
      <c r="AM47" s="11"/>
      <c r="AN47" s="12" t="s">
        <v>97</v>
      </c>
      <c r="AO47" s="13">
        <v>0</v>
      </c>
      <c r="AP47" s="13">
        <v>0</v>
      </c>
      <c r="AQ47" s="13">
        <v>822044</v>
      </c>
      <c r="AR47" s="13">
        <v>29643</v>
      </c>
      <c r="AS47" s="13">
        <v>2768.2000000000003</v>
      </c>
      <c r="AT47" s="13">
        <v>29853.72</v>
      </c>
      <c r="AU47" s="13">
        <v>18806.5</v>
      </c>
      <c r="AV47" s="13">
        <v>8105.1</v>
      </c>
      <c r="AW47" s="13">
        <v>675</v>
      </c>
      <c r="AX47" s="13">
        <v>0</v>
      </c>
      <c r="AY47" s="13">
        <v>684.9</v>
      </c>
      <c r="AZ47" s="11"/>
      <c r="BA47" s="12" t="s">
        <v>97</v>
      </c>
      <c r="BB47" s="13">
        <v>0</v>
      </c>
      <c r="BC47" s="13">
        <v>12861.119999999999</v>
      </c>
      <c r="BD47" s="13">
        <v>1088.3499999999999</v>
      </c>
      <c r="BE47" s="13">
        <v>0</v>
      </c>
      <c r="BF47" s="13">
        <v>1626925</v>
      </c>
      <c r="BG47" s="13">
        <v>0</v>
      </c>
      <c r="BH47" s="13">
        <v>374896.27</v>
      </c>
      <c r="BI47" s="13">
        <v>2176713</v>
      </c>
      <c r="BJ47" s="13">
        <v>0</v>
      </c>
      <c r="BK47" s="13">
        <v>17</v>
      </c>
      <c r="BL47" s="13">
        <v>0</v>
      </c>
    </row>
    <row r="48" spans="1:64" x14ac:dyDescent="0.3">
      <c r="A48" s="11" t="s">
        <v>86</v>
      </c>
      <c r="B48" s="12" t="s">
        <v>96</v>
      </c>
      <c r="C48" s="13">
        <v>0</v>
      </c>
      <c r="D48" s="13">
        <v>104792.40000000001</v>
      </c>
      <c r="E48" s="13">
        <v>0</v>
      </c>
      <c r="F48" s="13">
        <v>574473.85</v>
      </c>
      <c r="G48" s="13">
        <v>0</v>
      </c>
      <c r="H48" s="13">
        <v>0</v>
      </c>
      <c r="I48" s="13">
        <v>0</v>
      </c>
      <c r="J48" s="13">
        <v>0</v>
      </c>
      <c r="K48" s="13">
        <v>2.8</v>
      </c>
      <c r="L48" s="13">
        <v>0</v>
      </c>
      <c r="M48" s="13">
        <v>0</v>
      </c>
      <c r="N48" s="11" t="s">
        <v>86</v>
      </c>
      <c r="O48" s="12" t="s">
        <v>96</v>
      </c>
      <c r="P48" s="13">
        <v>1679.4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114.4</v>
      </c>
      <c r="X48" s="13">
        <v>293824.8</v>
      </c>
      <c r="Y48" s="13">
        <v>114.5</v>
      </c>
      <c r="Z48" s="13">
        <v>15328</v>
      </c>
      <c r="AA48" s="11" t="s">
        <v>86</v>
      </c>
      <c r="AB48" s="12" t="s">
        <v>96</v>
      </c>
      <c r="AC48" s="13">
        <v>6390.5</v>
      </c>
      <c r="AD48" s="13">
        <v>0</v>
      </c>
      <c r="AE48" s="13">
        <v>2906.35</v>
      </c>
      <c r="AF48" s="13">
        <v>35272.6</v>
      </c>
      <c r="AG48" s="13">
        <v>193.1</v>
      </c>
      <c r="AH48" s="13">
        <v>0</v>
      </c>
      <c r="AI48" s="13">
        <v>721.3</v>
      </c>
      <c r="AJ48" s="13">
        <v>0</v>
      </c>
      <c r="AK48" s="13">
        <v>0</v>
      </c>
      <c r="AL48" s="13">
        <v>0</v>
      </c>
      <c r="AM48" s="11" t="s">
        <v>86</v>
      </c>
      <c r="AN48" s="12" t="s">
        <v>96</v>
      </c>
      <c r="AO48" s="13">
        <v>0</v>
      </c>
      <c r="AP48" s="13">
        <v>300077.52</v>
      </c>
      <c r="AQ48" s="13">
        <v>0</v>
      </c>
      <c r="AR48" s="13">
        <v>64648.800000000003</v>
      </c>
      <c r="AS48" s="13">
        <v>0</v>
      </c>
      <c r="AT48" s="13">
        <v>0</v>
      </c>
      <c r="AU48" s="13">
        <v>0</v>
      </c>
      <c r="AV48" s="13">
        <v>83644.490000000005</v>
      </c>
      <c r="AW48" s="13">
        <v>40801.500000000007</v>
      </c>
      <c r="AX48" s="13">
        <v>0</v>
      </c>
      <c r="AY48" s="13">
        <v>2444.4090000000001</v>
      </c>
      <c r="AZ48" s="11" t="s">
        <v>86</v>
      </c>
      <c r="BA48" s="12" t="s">
        <v>96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  <c r="BJ48" s="13">
        <v>0</v>
      </c>
      <c r="BK48" s="13">
        <v>0</v>
      </c>
      <c r="BL48" s="13">
        <v>0</v>
      </c>
    </row>
    <row r="49" spans="1:64" x14ac:dyDescent="0.3">
      <c r="A49" s="11"/>
      <c r="B49" s="12" t="s">
        <v>97</v>
      </c>
      <c r="C49" s="13">
        <v>0</v>
      </c>
      <c r="D49" s="13">
        <v>120554.739</v>
      </c>
      <c r="E49" s="13">
        <v>0</v>
      </c>
      <c r="F49" s="13">
        <v>654472.80999999994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1"/>
      <c r="O49" s="12" t="s">
        <v>97</v>
      </c>
      <c r="P49" s="13">
        <v>1932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145.75000000000003</v>
      </c>
      <c r="X49" s="13">
        <v>291077</v>
      </c>
      <c r="Y49" s="13">
        <v>37.5</v>
      </c>
      <c r="Z49" s="13">
        <v>22095.8</v>
      </c>
      <c r="AA49" s="11"/>
      <c r="AB49" s="12" t="s">
        <v>97</v>
      </c>
      <c r="AC49" s="13">
        <v>6256</v>
      </c>
      <c r="AD49" s="13">
        <v>0</v>
      </c>
      <c r="AE49" s="13">
        <v>2539.9699999999998</v>
      </c>
      <c r="AF49" s="13">
        <v>27593.899999999998</v>
      </c>
      <c r="AG49" s="13">
        <v>144.65</v>
      </c>
      <c r="AH49" s="13">
        <v>0</v>
      </c>
      <c r="AI49" s="13">
        <v>725.5</v>
      </c>
      <c r="AJ49" s="13">
        <v>0</v>
      </c>
      <c r="AK49" s="13">
        <v>0</v>
      </c>
      <c r="AL49" s="13">
        <v>0</v>
      </c>
      <c r="AM49" s="11"/>
      <c r="AN49" s="12" t="s">
        <v>97</v>
      </c>
      <c r="AO49" s="13">
        <v>0</v>
      </c>
      <c r="AP49" s="13">
        <v>292108.96999999997</v>
      </c>
      <c r="AQ49" s="13">
        <v>0</v>
      </c>
      <c r="AR49" s="13">
        <v>72435</v>
      </c>
      <c r="AS49" s="13">
        <v>0</v>
      </c>
      <c r="AT49" s="13">
        <v>0</v>
      </c>
      <c r="AU49" s="13">
        <v>0</v>
      </c>
      <c r="AV49" s="13">
        <v>100595.8</v>
      </c>
      <c r="AW49" s="13">
        <v>42878.1</v>
      </c>
      <c r="AX49" s="13">
        <v>0</v>
      </c>
      <c r="AY49" s="13">
        <v>2138.9770000000003</v>
      </c>
      <c r="AZ49" s="11"/>
      <c r="BA49" s="12" t="s">
        <v>97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</row>
    <row r="50" spans="1:64" x14ac:dyDescent="0.3">
      <c r="A50" s="11" t="s">
        <v>87</v>
      </c>
      <c r="B50" s="12" t="s">
        <v>96</v>
      </c>
      <c r="C50" s="13">
        <v>0</v>
      </c>
      <c r="D50" s="13">
        <v>14</v>
      </c>
      <c r="E50" s="13">
        <v>2190</v>
      </c>
      <c r="F50" s="13">
        <v>0</v>
      </c>
      <c r="G50" s="13">
        <v>0</v>
      </c>
      <c r="H50" s="13">
        <v>922</v>
      </c>
      <c r="I50" s="13">
        <v>0</v>
      </c>
      <c r="J50" s="13">
        <v>0</v>
      </c>
      <c r="K50" s="13">
        <v>8554</v>
      </c>
      <c r="L50" s="13">
        <v>0</v>
      </c>
      <c r="M50" s="13">
        <v>1806</v>
      </c>
      <c r="N50" s="11" t="s">
        <v>87</v>
      </c>
      <c r="O50" s="12" t="s">
        <v>96</v>
      </c>
      <c r="P50" s="13">
        <v>6312</v>
      </c>
      <c r="Q50" s="13">
        <v>10143</v>
      </c>
      <c r="R50" s="13">
        <v>101</v>
      </c>
      <c r="S50" s="13">
        <v>0</v>
      </c>
      <c r="T50" s="13">
        <v>50</v>
      </c>
      <c r="U50" s="13">
        <v>8940</v>
      </c>
      <c r="V50" s="13">
        <v>1158</v>
      </c>
      <c r="W50" s="13">
        <v>212</v>
      </c>
      <c r="X50" s="13">
        <v>25</v>
      </c>
      <c r="Y50" s="13">
        <v>0</v>
      </c>
      <c r="Z50" s="13">
        <v>0</v>
      </c>
      <c r="AA50" s="11" t="s">
        <v>87</v>
      </c>
      <c r="AB50" s="12" t="s">
        <v>96</v>
      </c>
      <c r="AC50" s="13">
        <v>0</v>
      </c>
      <c r="AD50" s="13">
        <v>0</v>
      </c>
      <c r="AE50" s="13">
        <v>0</v>
      </c>
      <c r="AF50" s="13">
        <v>4588</v>
      </c>
      <c r="AG50" s="13">
        <v>0</v>
      </c>
      <c r="AH50" s="13">
        <v>0</v>
      </c>
      <c r="AI50" s="13">
        <v>6716</v>
      </c>
      <c r="AJ50" s="13">
        <v>1730</v>
      </c>
      <c r="AK50" s="13">
        <v>396</v>
      </c>
      <c r="AL50" s="13">
        <v>1370</v>
      </c>
      <c r="AM50" s="11" t="s">
        <v>87</v>
      </c>
      <c r="AN50" s="12" t="s">
        <v>96</v>
      </c>
      <c r="AO50" s="13">
        <v>145887</v>
      </c>
      <c r="AP50" s="13">
        <v>0</v>
      </c>
      <c r="AQ50" s="13">
        <v>7326</v>
      </c>
      <c r="AR50" s="13">
        <v>0</v>
      </c>
      <c r="AS50" s="13">
        <v>1821</v>
      </c>
      <c r="AT50" s="13">
        <v>0</v>
      </c>
      <c r="AU50" s="13">
        <v>0</v>
      </c>
      <c r="AV50" s="13">
        <v>0</v>
      </c>
      <c r="AW50" s="13">
        <v>0</v>
      </c>
      <c r="AX50" s="13">
        <v>76</v>
      </c>
      <c r="AY50" s="13">
        <v>0</v>
      </c>
      <c r="AZ50" s="11" t="s">
        <v>87</v>
      </c>
      <c r="BA50" s="12" t="s">
        <v>96</v>
      </c>
      <c r="BB50" s="13">
        <v>0</v>
      </c>
      <c r="BC50" s="13">
        <v>0</v>
      </c>
      <c r="BD50" s="13">
        <v>0</v>
      </c>
      <c r="BE50" s="13">
        <v>0</v>
      </c>
      <c r="BF50" s="13">
        <v>176924</v>
      </c>
      <c r="BG50" s="13">
        <v>87299</v>
      </c>
      <c r="BH50" s="13">
        <v>0</v>
      </c>
      <c r="BI50" s="13">
        <v>363</v>
      </c>
      <c r="BJ50" s="13">
        <v>0</v>
      </c>
      <c r="BK50" s="13">
        <v>6558</v>
      </c>
      <c r="BL50" s="13">
        <v>0</v>
      </c>
    </row>
    <row r="51" spans="1:64" x14ac:dyDescent="0.3">
      <c r="A51" s="11"/>
      <c r="B51" s="12" t="s">
        <v>97</v>
      </c>
      <c r="C51" s="13">
        <v>0</v>
      </c>
      <c r="D51" s="13">
        <v>0</v>
      </c>
      <c r="E51" s="13">
        <v>1803</v>
      </c>
      <c r="F51" s="13">
        <v>0</v>
      </c>
      <c r="G51" s="13">
        <v>0</v>
      </c>
      <c r="H51" s="13">
        <v>681</v>
      </c>
      <c r="I51" s="13">
        <v>0</v>
      </c>
      <c r="J51" s="13">
        <v>0</v>
      </c>
      <c r="K51" s="13">
        <v>9081</v>
      </c>
      <c r="L51" s="13">
        <v>0</v>
      </c>
      <c r="M51" s="13">
        <v>1050</v>
      </c>
      <c r="N51" s="11"/>
      <c r="O51" s="12" t="s">
        <v>97</v>
      </c>
      <c r="P51" s="13">
        <v>5885</v>
      </c>
      <c r="Q51" s="13">
        <v>11230</v>
      </c>
      <c r="R51" s="13">
        <v>116</v>
      </c>
      <c r="S51" s="13">
        <v>0</v>
      </c>
      <c r="T51" s="13">
        <v>64</v>
      </c>
      <c r="U51" s="13">
        <v>8955</v>
      </c>
      <c r="V51" s="13">
        <v>1786</v>
      </c>
      <c r="W51" s="13">
        <v>270</v>
      </c>
      <c r="X51" s="13">
        <v>26</v>
      </c>
      <c r="Y51" s="13">
        <v>0</v>
      </c>
      <c r="Z51" s="13">
        <v>0</v>
      </c>
      <c r="AA51" s="11"/>
      <c r="AB51" s="12" t="s">
        <v>97</v>
      </c>
      <c r="AC51" s="13">
        <v>0</v>
      </c>
      <c r="AD51" s="13">
        <v>0</v>
      </c>
      <c r="AE51" s="13">
        <v>0</v>
      </c>
      <c r="AF51" s="13">
        <v>7440</v>
      </c>
      <c r="AG51" s="13">
        <v>0</v>
      </c>
      <c r="AH51" s="13">
        <v>0</v>
      </c>
      <c r="AI51" s="13">
        <v>6817</v>
      </c>
      <c r="AJ51" s="13">
        <v>2051</v>
      </c>
      <c r="AK51" s="13">
        <v>471</v>
      </c>
      <c r="AL51" s="13">
        <v>1397</v>
      </c>
      <c r="AM51" s="11"/>
      <c r="AN51" s="12" t="s">
        <v>97</v>
      </c>
      <c r="AO51" s="13">
        <v>122745</v>
      </c>
      <c r="AP51" s="13">
        <v>0</v>
      </c>
      <c r="AQ51" s="13">
        <v>7048</v>
      </c>
      <c r="AR51" s="13">
        <v>0</v>
      </c>
      <c r="AS51" s="13">
        <v>2994</v>
      </c>
      <c r="AT51" s="13">
        <v>0</v>
      </c>
      <c r="AU51" s="13">
        <v>0</v>
      </c>
      <c r="AV51" s="13">
        <v>0</v>
      </c>
      <c r="AW51" s="13">
        <v>0</v>
      </c>
      <c r="AX51" s="13">
        <v>74</v>
      </c>
      <c r="AY51" s="13">
        <v>0</v>
      </c>
      <c r="AZ51" s="11"/>
      <c r="BA51" s="12" t="s">
        <v>97</v>
      </c>
      <c r="BB51" s="13">
        <v>0</v>
      </c>
      <c r="BC51" s="13">
        <v>0</v>
      </c>
      <c r="BD51" s="13">
        <v>0</v>
      </c>
      <c r="BE51" s="13">
        <v>0</v>
      </c>
      <c r="BF51" s="13">
        <v>202085</v>
      </c>
      <c r="BG51" s="13">
        <v>96381</v>
      </c>
      <c r="BH51" s="13">
        <v>0</v>
      </c>
      <c r="BI51" s="13">
        <v>0</v>
      </c>
      <c r="BJ51" s="13">
        <v>0</v>
      </c>
      <c r="BK51" s="13">
        <v>5002</v>
      </c>
      <c r="BL51" s="13">
        <v>0</v>
      </c>
    </row>
    <row r="52" spans="1:64" x14ac:dyDescent="0.3">
      <c r="A52" s="11" t="s">
        <v>88</v>
      </c>
      <c r="B52" s="12" t="s">
        <v>96</v>
      </c>
      <c r="C52" s="13">
        <v>0</v>
      </c>
      <c r="D52" s="13">
        <v>3559.6850000000004</v>
      </c>
      <c r="E52" s="13">
        <v>0</v>
      </c>
      <c r="F52" s="13">
        <v>69241.64</v>
      </c>
      <c r="G52" s="13">
        <v>0</v>
      </c>
      <c r="H52" s="13">
        <v>0</v>
      </c>
      <c r="I52" s="13">
        <v>0</v>
      </c>
      <c r="J52" s="13">
        <v>0</v>
      </c>
      <c r="K52" s="13">
        <v>9.0300000000000011</v>
      </c>
      <c r="L52" s="13">
        <v>0</v>
      </c>
      <c r="M52" s="13">
        <v>38.17</v>
      </c>
      <c r="N52" s="11" t="s">
        <v>88</v>
      </c>
      <c r="O52" s="12" t="s">
        <v>96</v>
      </c>
      <c r="P52" s="13">
        <v>14.25</v>
      </c>
      <c r="Q52" s="13">
        <v>127.7</v>
      </c>
      <c r="R52" s="13">
        <v>0</v>
      </c>
      <c r="S52" s="13">
        <v>0</v>
      </c>
      <c r="T52" s="13">
        <v>0</v>
      </c>
      <c r="U52" s="13">
        <v>0</v>
      </c>
      <c r="V52" s="13">
        <v>1704.4560000000001</v>
      </c>
      <c r="W52" s="13">
        <v>0</v>
      </c>
      <c r="X52" s="13">
        <v>101206.43000000001</v>
      </c>
      <c r="Y52" s="13">
        <v>282.851</v>
      </c>
      <c r="Z52" s="13">
        <v>771.13200000000006</v>
      </c>
      <c r="AA52" s="11" t="s">
        <v>88</v>
      </c>
      <c r="AB52" s="12" t="s">
        <v>96</v>
      </c>
      <c r="AC52" s="13">
        <v>0</v>
      </c>
      <c r="AD52" s="13">
        <v>0</v>
      </c>
      <c r="AE52" s="13">
        <v>27478.858999999997</v>
      </c>
      <c r="AF52" s="13">
        <v>379.26400000000001</v>
      </c>
      <c r="AG52" s="13">
        <v>9.8000000000000007</v>
      </c>
      <c r="AH52" s="13">
        <v>23.6</v>
      </c>
      <c r="AI52" s="13">
        <v>24</v>
      </c>
      <c r="AJ52" s="13">
        <v>0</v>
      </c>
      <c r="AK52" s="13">
        <v>0</v>
      </c>
      <c r="AL52" s="13">
        <v>0</v>
      </c>
      <c r="AM52" s="11" t="s">
        <v>88</v>
      </c>
      <c r="AN52" s="12" t="s">
        <v>96</v>
      </c>
      <c r="AO52" s="13">
        <v>0</v>
      </c>
      <c r="AP52" s="13">
        <v>0</v>
      </c>
      <c r="AQ52" s="13">
        <v>0</v>
      </c>
      <c r="AR52" s="13">
        <v>1539.92</v>
      </c>
      <c r="AS52" s="13">
        <v>8.4849999999999994</v>
      </c>
      <c r="AT52" s="13">
        <v>0</v>
      </c>
      <c r="AU52" s="13">
        <v>0</v>
      </c>
      <c r="AV52" s="13">
        <v>0</v>
      </c>
      <c r="AW52" s="13">
        <v>505.97099999999995</v>
      </c>
      <c r="AX52" s="13">
        <v>0</v>
      </c>
      <c r="AY52" s="13">
        <v>0</v>
      </c>
      <c r="AZ52" s="11" t="s">
        <v>88</v>
      </c>
      <c r="BA52" s="12" t="s">
        <v>96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</row>
    <row r="53" spans="1:64" x14ac:dyDescent="0.3">
      <c r="A53" s="11"/>
      <c r="B53" s="12" t="s">
        <v>97</v>
      </c>
      <c r="C53" s="13">
        <v>0</v>
      </c>
      <c r="D53" s="13">
        <v>633.41200000000003</v>
      </c>
      <c r="E53" s="13">
        <v>0</v>
      </c>
      <c r="F53" s="13">
        <v>54496.636999999995</v>
      </c>
      <c r="G53" s="13">
        <v>0</v>
      </c>
      <c r="H53" s="13">
        <v>0</v>
      </c>
      <c r="I53" s="13">
        <v>0</v>
      </c>
      <c r="J53" s="13">
        <v>0</v>
      </c>
      <c r="K53" s="13">
        <v>14.344000000000001</v>
      </c>
      <c r="L53" s="13">
        <v>0</v>
      </c>
      <c r="M53" s="13">
        <v>63.159999999999989</v>
      </c>
      <c r="N53" s="11"/>
      <c r="O53" s="12" t="s">
        <v>97</v>
      </c>
      <c r="P53" s="13">
        <v>22.849999999999998</v>
      </c>
      <c r="Q53" s="13">
        <v>34.71</v>
      </c>
      <c r="R53" s="13">
        <v>0</v>
      </c>
      <c r="S53" s="13">
        <v>0</v>
      </c>
      <c r="T53" s="13">
        <v>0</v>
      </c>
      <c r="U53" s="13">
        <v>0</v>
      </c>
      <c r="V53" s="13">
        <v>1896.623</v>
      </c>
      <c r="W53" s="13">
        <v>0</v>
      </c>
      <c r="X53" s="13">
        <v>106457.48099999999</v>
      </c>
      <c r="Y53" s="13">
        <v>406.53199999999998</v>
      </c>
      <c r="Z53" s="13">
        <v>1449.183</v>
      </c>
      <c r="AA53" s="11"/>
      <c r="AB53" s="12" t="s">
        <v>97</v>
      </c>
      <c r="AC53" s="13">
        <v>0</v>
      </c>
      <c r="AD53" s="13">
        <v>0</v>
      </c>
      <c r="AE53" s="13">
        <v>36964.632000000005</v>
      </c>
      <c r="AF53" s="13">
        <v>315.95</v>
      </c>
      <c r="AG53" s="13">
        <v>10.5</v>
      </c>
      <c r="AH53" s="13">
        <v>22</v>
      </c>
      <c r="AI53" s="13">
        <v>12</v>
      </c>
      <c r="AJ53" s="13">
        <v>0</v>
      </c>
      <c r="AK53" s="13">
        <v>0</v>
      </c>
      <c r="AL53" s="13">
        <v>0</v>
      </c>
      <c r="AM53" s="11"/>
      <c r="AN53" s="12" t="s">
        <v>97</v>
      </c>
      <c r="AO53" s="13">
        <v>0</v>
      </c>
      <c r="AP53" s="13">
        <v>0</v>
      </c>
      <c r="AQ53" s="13">
        <v>0</v>
      </c>
      <c r="AR53" s="13">
        <v>2675.741</v>
      </c>
      <c r="AS53" s="13">
        <v>11.065</v>
      </c>
      <c r="AT53" s="13">
        <v>0</v>
      </c>
      <c r="AU53" s="13">
        <v>0</v>
      </c>
      <c r="AV53" s="13">
        <v>0</v>
      </c>
      <c r="AW53" s="13">
        <v>640.20800000000008</v>
      </c>
      <c r="AX53" s="13">
        <v>0</v>
      </c>
      <c r="AY53" s="13">
        <v>0</v>
      </c>
      <c r="AZ53" s="11"/>
      <c r="BA53" s="12" t="s">
        <v>97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</row>
    <row r="54" spans="1:64" x14ac:dyDescent="0.3">
      <c r="A54" s="11" t="s">
        <v>89</v>
      </c>
      <c r="B54" s="12" t="s">
        <v>96</v>
      </c>
      <c r="C54" s="13">
        <v>0</v>
      </c>
      <c r="D54" s="13">
        <v>16356.435000000001</v>
      </c>
      <c r="E54" s="13">
        <v>0</v>
      </c>
      <c r="F54" s="13">
        <v>64580.169000000009</v>
      </c>
      <c r="G54" s="13">
        <v>0</v>
      </c>
      <c r="H54" s="13">
        <v>0</v>
      </c>
      <c r="I54" s="13">
        <v>0</v>
      </c>
      <c r="J54" s="13">
        <v>0</v>
      </c>
      <c r="K54" s="13">
        <v>32.17</v>
      </c>
      <c r="L54" s="13">
        <v>0</v>
      </c>
      <c r="M54" s="13">
        <v>0</v>
      </c>
      <c r="N54" s="11" t="s">
        <v>89</v>
      </c>
      <c r="O54" s="12" t="s">
        <v>96</v>
      </c>
      <c r="P54" s="13">
        <v>18.288</v>
      </c>
      <c r="Q54" s="13">
        <v>99.1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1380.473</v>
      </c>
      <c r="X54" s="13">
        <v>210345.177</v>
      </c>
      <c r="Y54" s="13">
        <v>318.97800000000007</v>
      </c>
      <c r="Z54" s="13">
        <v>27799.742000000002</v>
      </c>
      <c r="AA54" s="11" t="s">
        <v>89</v>
      </c>
      <c r="AB54" s="12" t="s">
        <v>96</v>
      </c>
      <c r="AC54" s="13">
        <v>5768.6480000000001</v>
      </c>
      <c r="AD54" s="13">
        <v>271.87600000000003</v>
      </c>
      <c r="AE54" s="13">
        <v>8805.7069999999985</v>
      </c>
      <c r="AF54" s="13">
        <v>8830.7849999999999</v>
      </c>
      <c r="AG54" s="13">
        <v>4678.1499999999996</v>
      </c>
      <c r="AH54" s="13">
        <v>2269.9869999999996</v>
      </c>
      <c r="AI54" s="13">
        <v>0</v>
      </c>
      <c r="AJ54" s="13">
        <v>0</v>
      </c>
      <c r="AK54" s="13">
        <v>0</v>
      </c>
      <c r="AL54" s="13">
        <v>0</v>
      </c>
      <c r="AM54" s="11" t="s">
        <v>89</v>
      </c>
      <c r="AN54" s="12" t="s">
        <v>96</v>
      </c>
      <c r="AO54" s="13">
        <v>0</v>
      </c>
      <c r="AP54" s="13">
        <v>242227.40899999999</v>
      </c>
      <c r="AQ54" s="13">
        <v>0</v>
      </c>
      <c r="AR54" s="13">
        <v>71702.093000000008</v>
      </c>
      <c r="AS54" s="13">
        <v>332.61999999999995</v>
      </c>
      <c r="AT54" s="13">
        <v>0</v>
      </c>
      <c r="AU54" s="13">
        <v>0</v>
      </c>
      <c r="AV54" s="13">
        <v>13622.006000000001</v>
      </c>
      <c r="AW54" s="13">
        <v>12789.728999999999</v>
      </c>
      <c r="AX54" s="13">
        <v>0</v>
      </c>
      <c r="AY54" s="13">
        <v>282.14</v>
      </c>
      <c r="AZ54" s="11" t="s">
        <v>89</v>
      </c>
      <c r="BA54" s="12" t="s">
        <v>96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57.360000000000007</v>
      </c>
      <c r="BK54" s="13">
        <v>0</v>
      </c>
      <c r="BL54" s="13">
        <v>0</v>
      </c>
    </row>
    <row r="55" spans="1:64" x14ac:dyDescent="0.3">
      <c r="A55" s="15"/>
      <c r="B55" s="16" t="s">
        <v>97</v>
      </c>
      <c r="C55" s="17">
        <v>0</v>
      </c>
      <c r="D55" s="17">
        <v>16411.931</v>
      </c>
      <c r="E55" s="17">
        <v>0</v>
      </c>
      <c r="F55" s="17">
        <v>51877.959000000003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5"/>
      <c r="O55" s="16" t="s">
        <v>97</v>
      </c>
      <c r="P55" s="17">
        <v>88.960000000000008</v>
      </c>
      <c r="Q55" s="17">
        <v>60.6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1394.684</v>
      </c>
      <c r="X55" s="17">
        <v>217388.64999999997</v>
      </c>
      <c r="Y55" s="17">
        <v>659.94800000000009</v>
      </c>
      <c r="Z55" s="17">
        <v>32077.304</v>
      </c>
      <c r="AA55" s="15"/>
      <c r="AB55" s="16" t="s">
        <v>97</v>
      </c>
      <c r="AC55" s="17">
        <v>6357.2479999999987</v>
      </c>
      <c r="AD55" s="17">
        <v>243.88900000000001</v>
      </c>
      <c r="AE55" s="17">
        <v>10333.023000000001</v>
      </c>
      <c r="AF55" s="17">
        <v>8952.3909999999996</v>
      </c>
      <c r="AG55" s="17">
        <v>4703.6089999999995</v>
      </c>
      <c r="AH55" s="17">
        <v>2536.6180000000004</v>
      </c>
      <c r="AI55" s="17">
        <v>0</v>
      </c>
      <c r="AJ55" s="17">
        <v>0</v>
      </c>
      <c r="AK55" s="17">
        <v>0</v>
      </c>
      <c r="AL55" s="17">
        <v>0</v>
      </c>
      <c r="AM55" s="15"/>
      <c r="AN55" s="16" t="s">
        <v>97</v>
      </c>
      <c r="AO55" s="17">
        <v>0</v>
      </c>
      <c r="AP55" s="17">
        <v>257687.61000000002</v>
      </c>
      <c r="AQ55" s="17">
        <v>0</v>
      </c>
      <c r="AR55" s="17">
        <v>82009.756000000008</v>
      </c>
      <c r="AS55" s="17">
        <v>300.14000000000004</v>
      </c>
      <c r="AT55" s="17">
        <v>0</v>
      </c>
      <c r="AU55" s="17">
        <v>0</v>
      </c>
      <c r="AV55" s="17">
        <v>10966.3</v>
      </c>
      <c r="AW55" s="17">
        <v>17761.958000000002</v>
      </c>
      <c r="AX55" s="17">
        <v>0</v>
      </c>
      <c r="AY55" s="17">
        <v>593.87799999999993</v>
      </c>
      <c r="AZ55" s="15"/>
      <c r="BA55" s="16" t="s">
        <v>97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46.408000000000001</v>
      </c>
      <c r="BK55" s="17">
        <v>0</v>
      </c>
      <c r="BL55" s="17">
        <v>0</v>
      </c>
    </row>
    <row r="56" spans="1:64" x14ac:dyDescent="0.3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9" t="s">
        <v>90</v>
      </c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9" t="s">
        <v>91</v>
      </c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9" t="s">
        <v>91</v>
      </c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9" t="s">
        <v>91</v>
      </c>
      <c r="AZ56" s="122" t="s">
        <v>92</v>
      </c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</row>
    <row r="57" spans="1:64" x14ac:dyDescent="0.3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18" t="s">
        <v>93</v>
      </c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</row>
    <row r="58" spans="1:64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1" t="s">
        <v>94</v>
      </c>
      <c r="BA58" s="21"/>
      <c r="BB58" s="20"/>
      <c r="BC58" s="20"/>
      <c r="BD58" s="20"/>
      <c r="BE58" s="20"/>
      <c r="BF58" s="20"/>
      <c r="BG58" s="20"/>
      <c r="BH58" s="20"/>
      <c r="BI58" s="21"/>
      <c r="BJ58" s="21"/>
      <c r="BK58" s="21"/>
      <c r="BL58" s="21"/>
    </row>
  </sheetData>
  <mergeCells count="5">
    <mergeCell ref="AM2:AM3"/>
    <mergeCell ref="AZ2:AZ3"/>
    <mergeCell ref="A2:A3"/>
    <mergeCell ref="N2:N3"/>
    <mergeCell ref="AA2:AA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5ED032-42C4-41B0-9604-4CDC28CDD94E}">
  <dimension ref="A1:BL58"/>
  <sheetViews>
    <sheetView topLeftCell="AA33" workbookViewId="0">
      <selection activeCell="AI1" sqref="AA1:AI55"/>
    </sheetView>
  </sheetViews>
  <sheetFormatPr baseColWidth="10" defaultRowHeight="14.4" x14ac:dyDescent="0.3"/>
  <sheetData>
    <row r="1" spans="1:64" x14ac:dyDescent="0.3">
      <c r="A1" s="23" t="s">
        <v>3</v>
      </c>
      <c r="B1" s="23" t="s">
        <v>4</v>
      </c>
      <c r="C1" s="23" t="s">
        <v>5</v>
      </c>
      <c r="D1" s="23" t="s">
        <v>6</v>
      </c>
      <c r="E1" s="23" t="s">
        <v>7</v>
      </c>
      <c r="F1" s="23" t="s">
        <v>8</v>
      </c>
      <c r="G1" s="23" t="s">
        <v>9</v>
      </c>
      <c r="H1" s="23" t="s">
        <v>10</v>
      </c>
      <c r="I1" s="23" t="s">
        <v>11</v>
      </c>
      <c r="J1" s="23" t="s">
        <v>12</v>
      </c>
      <c r="K1" s="23" t="s">
        <v>13</v>
      </c>
      <c r="L1" s="23" t="s">
        <v>14</v>
      </c>
      <c r="M1" s="23" t="s">
        <v>15</v>
      </c>
      <c r="N1" s="23" t="s">
        <v>3</v>
      </c>
      <c r="O1" s="23" t="s">
        <v>4</v>
      </c>
      <c r="P1" s="23" t="s">
        <v>16</v>
      </c>
      <c r="Q1" s="23" t="s">
        <v>17</v>
      </c>
      <c r="R1" s="23" t="s">
        <v>18</v>
      </c>
      <c r="S1" s="23" t="s">
        <v>19</v>
      </c>
      <c r="T1" s="23" t="s">
        <v>20</v>
      </c>
      <c r="U1" s="23" t="s">
        <v>21</v>
      </c>
      <c r="V1" s="23" t="s">
        <v>22</v>
      </c>
      <c r="W1" s="23" t="s">
        <v>23</v>
      </c>
      <c r="X1" s="23" t="s">
        <v>24</v>
      </c>
      <c r="Y1" s="23" t="s">
        <v>25</v>
      </c>
      <c r="Z1" s="23" t="s">
        <v>26</v>
      </c>
      <c r="AA1" s="23" t="s">
        <v>3</v>
      </c>
      <c r="AB1" s="23" t="s">
        <v>4</v>
      </c>
      <c r="AC1" s="23" t="s">
        <v>27</v>
      </c>
      <c r="AD1" s="23" t="s">
        <v>28</v>
      </c>
      <c r="AE1" s="23" t="s">
        <v>29</v>
      </c>
      <c r="AF1" s="23" t="s">
        <v>30</v>
      </c>
      <c r="AG1" s="23" t="s">
        <v>31</v>
      </c>
      <c r="AH1" s="23" t="s">
        <v>32</v>
      </c>
      <c r="AI1" s="23" t="s">
        <v>33</v>
      </c>
      <c r="AJ1" s="23" t="s">
        <v>34</v>
      </c>
      <c r="AK1" s="23" t="s">
        <v>35</v>
      </c>
      <c r="AL1" s="23" t="s">
        <v>36</v>
      </c>
      <c r="AM1" s="23" t="s">
        <v>3</v>
      </c>
      <c r="AN1" s="23" t="s">
        <v>4</v>
      </c>
      <c r="AO1" s="23" t="s">
        <v>37</v>
      </c>
      <c r="AP1" s="23" t="s">
        <v>38</v>
      </c>
      <c r="AQ1" s="23" t="s">
        <v>39</v>
      </c>
      <c r="AR1" s="23" t="s">
        <v>40</v>
      </c>
      <c r="AS1" s="23" t="s">
        <v>41</v>
      </c>
      <c r="AT1" s="23" t="s">
        <v>42</v>
      </c>
      <c r="AU1" s="23" t="s">
        <v>43</v>
      </c>
      <c r="AV1" s="23" t="s">
        <v>44</v>
      </c>
      <c r="AW1" s="23" t="s">
        <v>45</v>
      </c>
      <c r="AX1" s="23" t="s">
        <v>46</v>
      </c>
      <c r="AY1" s="23" t="s">
        <v>47</v>
      </c>
      <c r="AZ1" s="23" t="s">
        <v>3</v>
      </c>
      <c r="BA1" s="23" t="s">
        <v>4</v>
      </c>
      <c r="BB1" s="23" t="s">
        <v>48</v>
      </c>
      <c r="BC1" s="23" t="s">
        <v>49</v>
      </c>
      <c r="BD1" s="23" t="s">
        <v>50</v>
      </c>
      <c r="BE1" s="23" t="s">
        <v>51</v>
      </c>
      <c r="BF1" s="23" t="s">
        <v>52</v>
      </c>
      <c r="BG1" s="23" t="s">
        <v>53</v>
      </c>
      <c r="BH1" s="23" t="s">
        <v>54</v>
      </c>
      <c r="BI1" s="23" t="s">
        <v>55</v>
      </c>
      <c r="BJ1" s="23" t="s">
        <v>56</v>
      </c>
      <c r="BK1" s="23" t="s">
        <v>57</v>
      </c>
      <c r="BL1" s="23" t="s">
        <v>58</v>
      </c>
    </row>
    <row r="2" spans="1:64" x14ac:dyDescent="0.3">
      <c r="A2" s="195" t="s">
        <v>59</v>
      </c>
      <c r="B2" s="7" t="s">
        <v>96</v>
      </c>
      <c r="C2" s="8">
        <v>182075.13800000004</v>
      </c>
      <c r="D2" s="8">
        <v>1076290.2559999998</v>
      </c>
      <c r="E2" s="8">
        <v>302510.07300000009</v>
      </c>
      <c r="F2" s="8">
        <v>2747348.7109999997</v>
      </c>
      <c r="G2" s="8">
        <v>210093.91199999998</v>
      </c>
      <c r="H2" s="8">
        <v>87527.328999999998</v>
      </c>
      <c r="I2" s="8">
        <v>290069.42</v>
      </c>
      <c r="J2" s="8">
        <v>94142.42</v>
      </c>
      <c r="K2" s="8">
        <v>39545.423000000003</v>
      </c>
      <c r="L2" s="8">
        <v>11022</v>
      </c>
      <c r="M2" s="8">
        <v>37478.65</v>
      </c>
      <c r="N2" s="195" t="s">
        <v>59</v>
      </c>
      <c r="O2" s="7" t="s">
        <v>96</v>
      </c>
      <c r="P2" s="8">
        <v>155704.62</v>
      </c>
      <c r="Q2" s="8">
        <v>190243.95600000003</v>
      </c>
      <c r="R2" s="8">
        <v>115939.501</v>
      </c>
      <c r="S2" s="8">
        <v>164816.285</v>
      </c>
      <c r="T2" s="8">
        <v>41923.97</v>
      </c>
      <c r="U2" s="8">
        <v>509074.06000000006</v>
      </c>
      <c r="V2" s="8">
        <v>375350.65399999998</v>
      </c>
      <c r="W2" s="8">
        <v>501701.21399999998</v>
      </c>
      <c r="X2" s="8">
        <v>1868422.3140000002</v>
      </c>
      <c r="Y2" s="8">
        <v>325367.39299999998</v>
      </c>
      <c r="Z2" s="8">
        <v>135762.277</v>
      </c>
      <c r="AA2" s="195" t="s">
        <v>59</v>
      </c>
      <c r="AB2" s="7" t="s">
        <v>96</v>
      </c>
      <c r="AC2" s="8">
        <v>446733.33199999999</v>
      </c>
      <c r="AD2" s="8">
        <v>44176.839</v>
      </c>
      <c r="AE2" s="8">
        <v>245263.56099999996</v>
      </c>
      <c r="AF2" s="8">
        <v>448202.35</v>
      </c>
      <c r="AG2" s="8">
        <v>455933.47599999997</v>
      </c>
      <c r="AH2" s="8">
        <v>87916.32699999999</v>
      </c>
      <c r="AI2" s="8">
        <v>427335.429</v>
      </c>
      <c r="AJ2" s="8">
        <v>126945.792</v>
      </c>
      <c r="AK2" s="8">
        <v>40616.843999999997</v>
      </c>
      <c r="AL2" s="8">
        <v>78518.692999999999</v>
      </c>
      <c r="AM2" s="195" t="s">
        <v>59</v>
      </c>
      <c r="AN2" s="7" t="s">
        <v>96</v>
      </c>
      <c r="AO2" s="8">
        <v>190985.74</v>
      </c>
      <c r="AP2" s="8">
        <v>751803.652</v>
      </c>
      <c r="AQ2" s="8">
        <v>4862473.9070000006</v>
      </c>
      <c r="AR2" s="8">
        <v>1034916.4280000001</v>
      </c>
      <c r="AS2" s="8">
        <v>251641.87100000004</v>
      </c>
      <c r="AT2" s="8">
        <v>94213.438000000009</v>
      </c>
      <c r="AU2" s="8">
        <v>187141.14199999999</v>
      </c>
      <c r="AV2" s="8">
        <v>360541.41800000001</v>
      </c>
      <c r="AW2" s="8">
        <v>122742.39200000001</v>
      </c>
      <c r="AX2" s="8">
        <v>19040.97</v>
      </c>
      <c r="AY2" s="8">
        <v>80077.917000000001</v>
      </c>
      <c r="AZ2" s="195" t="s">
        <v>59</v>
      </c>
      <c r="BA2" s="7" t="s">
        <v>96</v>
      </c>
      <c r="BB2" s="8">
        <v>3722.89</v>
      </c>
      <c r="BC2" s="8">
        <v>83173.752000000008</v>
      </c>
      <c r="BD2" s="8">
        <v>48577.383000000009</v>
      </c>
      <c r="BE2" s="8">
        <v>8986298.9220000021</v>
      </c>
      <c r="BF2" s="8">
        <v>5865728.5660000015</v>
      </c>
      <c r="BG2" s="8">
        <v>1530614.7489999998</v>
      </c>
      <c r="BH2" s="8">
        <v>407211.94299999997</v>
      </c>
      <c r="BI2" s="8">
        <v>2502464.102</v>
      </c>
      <c r="BJ2" s="8">
        <v>52106.804000000004</v>
      </c>
      <c r="BK2" s="8">
        <v>11815.362000000001</v>
      </c>
      <c r="BL2" s="8">
        <v>86270.98000000001</v>
      </c>
    </row>
    <row r="3" spans="1:64" x14ac:dyDescent="0.3">
      <c r="A3" s="197"/>
      <c r="B3" s="9" t="s">
        <v>97</v>
      </c>
      <c r="C3" s="10">
        <v>177214.74200000003</v>
      </c>
      <c r="D3" s="10">
        <v>922454.6179999999</v>
      </c>
      <c r="E3" s="10">
        <v>315014.223</v>
      </c>
      <c r="F3" s="10">
        <v>3025829.8620000007</v>
      </c>
      <c r="G3" s="10">
        <v>202150.94500000001</v>
      </c>
      <c r="H3" s="10">
        <v>97056.636000000013</v>
      </c>
      <c r="I3" s="10">
        <v>303248.45900000003</v>
      </c>
      <c r="J3" s="10">
        <v>55271.299999999996</v>
      </c>
      <c r="K3" s="10">
        <v>38344.851999999999</v>
      </c>
      <c r="L3" s="10">
        <v>1260</v>
      </c>
      <c r="M3" s="10">
        <v>16908.989999999998</v>
      </c>
      <c r="N3" s="196"/>
      <c r="O3" s="9" t="s">
        <v>97</v>
      </c>
      <c r="P3" s="10">
        <v>147386.174</v>
      </c>
      <c r="Q3" s="10">
        <v>151721.30900000001</v>
      </c>
      <c r="R3" s="10">
        <v>119357.87799999998</v>
      </c>
      <c r="S3" s="10">
        <v>167754.14400000003</v>
      </c>
      <c r="T3" s="10">
        <v>42182.684000000001</v>
      </c>
      <c r="U3" s="10">
        <v>485762.53900000005</v>
      </c>
      <c r="V3" s="10">
        <v>372698.14600000001</v>
      </c>
      <c r="W3" s="10">
        <v>545584.56900000002</v>
      </c>
      <c r="X3" s="10">
        <v>1864515.9999999998</v>
      </c>
      <c r="Y3" s="10">
        <v>271664.39400000003</v>
      </c>
      <c r="Z3" s="10">
        <v>144919.73299999998</v>
      </c>
      <c r="AA3" s="196"/>
      <c r="AB3" s="9" t="s">
        <v>97</v>
      </c>
      <c r="AC3" s="10">
        <v>461484.29900000006</v>
      </c>
      <c r="AD3" s="10">
        <v>43741.300999999999</v>
      </c>
      <c r="AE3" s="10">
        <v>244002.49200000003</v>
      </c>
      <c r="AF3" s="10">
        <v>447668.77299999993</v>
      </c>
      <c r="AG3" s="10">
        <v>483030.94999999995</v>
      </c>
      <c r="AH3" s="10">
        <v>81655.887000000017</v>
      </c>
      <c r="AI3" s="10">
        <v>435269.473</v>
      </c>
      <c r="AJ3" s="10">
        <v>114350.704</v>
      </c>
      <c r="AK3" s="10">
        <v>38236.421000000002</v>
      </c>
      <c r="AL3" s="10">
        <v>65141.923999999992</v>
      </c>
      <c r="AM3" s="196"/>
      <c r="AN3" s="9" t="s">
        <v>97</v>
      </c>
      <c r="AO3" s="10">
        <v>170770.65</v>
      </c>
      <c r="AP3" s="10">
        <v>738922.22</v>
      </c>
      <c r="AQ3" s="10">
        <v>4825361.453999999</v>
      </c>
      <c r="AR3" s="10">
        <v>1084048.2549999999</v>
      </c>
      <c r="AS3" s="10">
        <v>200637.71900000001</v>
      </c>
      <c r="AT3" s="10">
        <v>98303.079999999987</v>
      </c>
      <c r="AU3" s="10">
        <v>177216.81</v>
      </c>
      <c r="AV3" s="10">
        <v>371732.685</v>
      </c>
      <c r="AW3" s="10">
        <v>134547.07</v>
      </c>
      <c r="AX3" s="10">
        <v>24375.409999999996</v>
      </c>
      <c r="AY3" s="10">
        <v>77873.417000000001</v>
      </c>
      <c r="AZ3" s="196"/>
      <c r="BA3" s="9" t="s">
        <v>97</v>
      </c>
      <c r="BB3" s="10">
        <v>6054.7179999999998</v>
      </c>
      <c r="BC3" s="10">
        <v>82704.481</v>
      </c>
      <c r="BD3" s="10">
        <v>46265.513000000006</v>
      </c>
      <c r="BE3" s="10">
        <v>8494386.3149999995</v>
      </c>
      <c r="BF3" s="10">
        <v>6322654.2069999995</v>
      </c>
      <c r="BG3" s="10">
        <v>1522270.6770000004</v>
      </c>
      <c r="BH3" s="10">
        <v>416624.24700000003</v>
      </c>
      <c r="BI3" s="10">
        <v>2744183.6779999998</v>
      </c>
      <c r="BJ3" s="10">
        <v>17716.045999999998</v>
      </c>
      <c r="BK3" s="10">
        <v>9735.0789999999997</v>
      </c>
      <c r="BL3" s="10">
        <v>118676.43</v>
      </c>
    </row>
    <row r="4" spans="1:64" x14ac:dyDescent="0.3">
      <c r="A4" s="11" t="s">
        <v>62</v>
      </c>
      <c r="B4" s="12" t="s">
        <v>96</v>
      </c>
      <c r="C4" s="13">
        <v>124.43999999999998</v>
      </c>
      <c r="D4" s="13">
        <v>32165.903000000002</v>
      </c>
      <c r="E4" s="13">
        <v>5960.4999999999991</v>
      </c>
      <c r="F4" s="13">
        <v>408097.05300000001</v>
      </c>
      <c r="G4" s="13">
        <v>31.23</v>
      </c>
      <c r="H4" s="13">
        <v>0</v>
      </c>
      <c r="I4" s="13">
        <v>0</v>
      </c>
      <c r="J4" s="13">
        <v>0</v>
      </c>
      <c r="K4" s="13">
        <v>236.48000000000002</v>
      </c>
      <c r="L4" s="13">
        <v>0</v>
      </c>
      <c r="M4" s="13">
        <v>0</v>
      </c>
      <c r="N4" s="11" t="s">
        <v>62</v>
      </c>
      <c r="O4" s="12" t="s">
        <v>96</v>
      </c>
      <c r="P4" s="13">
        <v>615.8900000000001</v>
      </c>
      <c r="Q4" s="13">
        <v>689.74</v>
      </c>
      <c r="R4" s="13">
        <v>1274.1599999999999</v>
      </c>
      <c r="S4" s="13">
        <v>3222.1390000000001</v>
      </c>
      <c r="T4" s="13">
        <v>5.8</v>
      </c>
      <c r="U4" s="13">
        <v>14</v>
      </c>
      <c r="V4" s="13">
        <v>5731.7000000000007</v>
      </c>
      <c r="W4" s="13">
        <v>1192.8600000000001</v>
      </c>
      <c r="X4" s="13">
        <v>107350.43000000001</v>
      </c>
      <c r="Y4" s="13">
        <v>1509.5</v>
      </c>
      <c r="Z4" s="13">
        <v>12960.259999999997</v>
      </c>
      <c r="AA4" s="11" t="s">
        <v>62</v>
      </c>
      <c r="AB4" s="12" t="s">
        <v>96</v>
      </c>
      <c r="AC4" s="13">
        <v>16555.199999999997</v>
      </c>
      <c r="AD4" s="13">
        <v>690.78</v>
      </c>
      <c r="AE4" s="13">
        <v>5180.7699999999995</v>
      </c>
      <c r="AF4" s="13">
        <v>5659.3100000000013</v>
      </c>
      <c r="AG4" s="13">
        <v>0</v>
      </c>
      <c r="AH4" s="13">
        <v>0</v>
      </c>
      <c r="AI4" s="13">
        <v>0</v>
      </c>
      <c r="AJ4" s="13">
        <v>4.5</v>
      </c>
      <c r="AK4" s="13">
        <v>126.2</v>
      </c>
      <c r="AL4" s="13">
        <v>0</v>
      </c>
      <c r="AM4" s="11" t="s">
        <v>62</v>
      </c>
      <c r="AN4" s="12" t="s">
        <v>96</v>
      </c>
      <c r="AO4" s="13">
        <v>0</v>
      </c>
      <c r="AP4" s="13">
        <v>0</v>
      </c>
      <c r="AQ4" s="13">
        <v>64748.603999999992</v>
      </c>
      <c r="AR4" s="13">
        <v>164997.06399999998</v>
      </c>
      <c r="AS4" s="13">
        <v>204.85000000000002</v>
      </c>
      <c r="AT4" s="13">
        <v>298.52000000000004</v>
      </c>
      <c r="AU4" s="13">
        <v>1456.56</v>
      </c>
      <c r="AV4" s="13">
        <v>42758.883999999991</v>
      </c>
      <c r="AW4" s="13">
        <v>4419.1209999999992</v>
      </c>
      <c r="AX4" s="13">
        <v>0</v>
      </c>
      <c r="AY4" s="13">
        <v>5664.4769999999999</v>
      </c>
      <c r="AZ4" s="11" t="s">
        <v>62</v>
      </c>
      <c r="BA4" s="12" t="s">
        <v>96</v>
      </c>
      <c r="BB4" s="13">
        <v>0</v>
      </c>
      <c r="BC4" s="13">
        <v>89.304999999999993</v>
      </c>
      <c r="BD4" s="13">
        <v>61.12</v>
      </c>
      <c r="BE4" s="13">
        <v>0</v>
      </c>
      <c r="BF4" s="13">
        <v>10809.732</v>
      </c>
      <c r="BG4" s="13">
        <v>0</v>
      </c>
      <c r="BH4" s="13">
        <v>0</v>
      </c>
      <c r="BI4" s="13">
        <v>0</v>
      </c>
      <c r="BJ4" s="13">
        <v>0</v>
      </c>
      <c r="BK4" s="13">
        <v>0</v>
      </c>
      <c r="BL4" s="13">
        <v>0</v>
      </c>
    </row>
    <row r="5" spans="1:64" x14ac:dyDescent="0.3">
      <c r="A5" s="11"/>
      <c r="B5" s="12" t="s">
        <v>97</v>
      </c>
      <c r="C5" s="13">
        <v>219.23599999999996</v>
      </c>
      <c r="D5" s="13">
        <v>21378.795000000002</v>
      </c>
      <c r="E5" s="13">
        <v>1910.421</v>
      </c>
      <c r="F5" s="13">
        <v>404836.55</v>
      </c>
      <c r="G5" s="13">
        <v>63.160000000000011</v>
      </c>
      <c r="H5" s="13">
        <v>0</v>
      </c>
      <c r="I5" s="13">
        <v>0</v>
      </c>
      <c r="J5" s="13">
        <v>0</v>
      </c>
      <c r="K5" s="13">
        <v>142.15</v>
      </c>
      <c r="L5" s="13">
        <v>0</v>
      </c>
      <c r="M5" s="13">
        <v>0</v>
      </c>
      <c r="N5" s="11"/>
      <c r="O5" s="12" t="s">
        <v>97</v>
      </c>
      <c r="P5" s="13">
        <v>747.1</v>
      </c>
      <c r="Q5" s="13">
        <v>1002.7499999999999</v>
      </c>
      <c r="R5" s="13">
        <v>1640.23</v>
      </c>
      <c r="S5" s="13">
        <v>3145.8750000000005</v>
      </c>
      <c r="T5" s="13">
        <v>23.1</v>
      </c>
      <c r="U5" s="13">
        <v>7</v>
      </c>
      <c r="V5" s="13">
        <v>5064.82</v>
      </c>
      <c r="W5" s="13">
        <v>1418.7630000000001</v>
      </c>
      <c r="X5" s="13">
        <v>89903.620999999985</v>
      </c>
      <c r="Y5" s="13">
        <v>2328.27</v>
      </c>
      <c r="Z5" s="13">
        <v>11491.489999999998</v>
      </c>
      <c r="AA5" s="11"/>
      <c r="AB5" s="12" t="s">
        <v>97</v>
      </c>
      <c r="AC5" s="13">
        <v>23952.399999999998</v>
      </c>
      <c r="AD5" s="13">
        <v>648.63899999999899</v>
      </c>
      <c r="AE5" s="13">
        <v>5116.5460000000012</v>
      </c>
      <c r="AF5" s="13">
        <v>5024.6049999999996</v>
      </c>
      <c r="AG5" s="13">
        <v>0</v>
      </c>
      <c r="AH5" s="13">
        <v>0</v>
      </c>
      <c r="AI5" s="13">
        <v>0</v>
      </c>
      <c r="AJ5" s="13">
        <v>5</v>
      </c>
      <c r="AK5" s="13">
        <v>109.55700000000002</v>
      </c>
      <c r="AL5" s="13">
        <v>0</v>
      </c>
      <c r="AM5" s="11"/>
      <c r="AN5" s="12" t="s">
        <v>97</v>
      </c>
      <c r="AO5" s="13">
        <v>0</v>
      </c>
      <c r="AP5" s="13">
        <v>0</v>
      </c>
      <c r="AQ5" s="13">
        <v>57869.082999999991</v>
      </c>
      <c r="AR5" s="13">
        <v>166801.25499999998</v>
      </c>
      <c r="AS5" s="13">
        <v>217.5</v>
      </c>
      <c r="AT5" s="13">
        <v>292.3</v>
      </c>
      <c r="AU5" s="13">
        <v>1244.8400000000001</v>
      </c>
      <c r="AV5" s="13">
        <v>42659.604000000007</v>
      </c>
      <c r="AW5" s="13">
        <v>3757.2649999999994</v>
      </c>
      <c r="AX5" s="13">
        <v>0</v>
      </c>
      <c r="AY5" s="13">
        <v>6371.67</v>
      </c>
      <c r="AZ5" s="11"/>
      <c r="BA5" s="12" t="s">
        <v>97</v>
      </c>
      <c r="BB5" s="13">
        <v>0</v>
      </c>
      <c r="BC5" s="13">
        <v>97.420000000000073</v>
      </c>
      <c r="BD5" s="13">
        <v>107.26500000000004</v>
      </c>
      <c r="BE5" s="13">
        <v>0</v>
      </c>
      <c r="BF5" s="13">
        <v>10407.306999999999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</row>
    <row r="6" spans="1:64" x14ac:dyDescent="0.3">
      <c r="A6" s="11" t="s">
        <v>65</v>
      </c>
      <c r="B6" s="12" t="s">
        <v>96</v>
      </c>
      <c r="C6" s="13">
        <v>11223</v>
      </c>
      <c r="D6" s="13">
        <v>155225.9</v>
      </c>
      <c r="E6" s="13">
        <v>6927.07</v>
      </c>
      <c r="F6" s="13">
        <v>65996</v>
      </c>
      <c r="G6" s="13">
        <v>5546</v>
      </c>
      <c r="H6" s="13">
        <v>222.5</v>
      </c>
      <c r="I6" s="13">
        <v>11413</v>
      </c>
      <c r="J6" s="13">
        <v>1705</v>
      </c>
      <c r="K6" s="13">
        <v>375.8</v>
      </c>
      <c r="L6" s="13">
        <v>0</v>
      </c>
      <c r="M6" s="13">
        <v>0</v>
      </c>
      <c r="N6" s="11" t="s">
        <v>65</v>
      </c>
      <c r="O6" s="12" t="s">
        <v>96</v>
      </c>
      <c r="P6" s="13">
        <v>4923</v>
      </c>
      <c r="Q6" s="13">
        <v>6651</v>
      </c>
      <c r="R6" s="13">
        <v>1692.9</v>
      </c>
      <c r="S6" s="13">
        <v>1435</v>
      </c>
      <c r="T6" s="13">
        <v>75</v>
      </c>
      <c r="U6" s="13">
        <v>3597</v>
      </c>
      <c r="V6" s="13">
        <v>46506.2</v>
      </c>
      <c r="W6" s="13">
        <v>18641.349999999999</v>
      </c>
      <c r="X6" s="13">
        <v>1245</v>
      </c>
      <c r="Y6" s="13">
        <v>4306</v>
      </c>
      <c r="Z6" s="13">
        <v>146</v>
      </c>
      <c r="AA6" s="11" t="s">
        <v>65</v>
      </c>
      <c r="AB6" s="12" t="s">
        <v>96</v>
      </c>
      <c r="AC6" s="13">
        <v>0</v>
      </c>
      <c r="AD6" s="13">
        <v>23</v>
      </c>
      <c r="AE6" s="13">
        <v>654</v>
      </c>
      <c r="AF6" s="13">
        <v>1703</v>
      </c>
      <c r="AG6" s="13">
        <v>0</v>
      </c>
      <c r="AH6" s="13">
        <v>0</v>
      </c>
      <c r="AI6" s="13">
        <v>4139</v>
      </c>
      <c r="AJ6" s="13">
        <v>3793.1</v>
      </c>
      <c r="AK6" s="13">
        <v>2963</v>
      </c>
      <c r="AL6" s="13">
        <v>1652</v>
      </c>
      <c r="AM6" s="11" t="s">
        <v>65</v>
      </c>
      <c r="AN6" s="12" t="s">
        <v>96</v>
      </c>
      <c r="AO6" s="13">
        <v>0</v>
      </c>
      <c r="AP6" s="13">
        <v>0</v>
      </c>
      <c r="AQ6" s="13">
        <v>96249.2</v>
      </c>
      <c r="AR6" s="13">
        <v>3282</v>
      </c>
      <c r="AS6" s="13">
        <v>28673</v>
      </c>
      <c r="AT6" s="13">
        <v>1225.7999999999997</v>
      </c>
      <c r="AU6" s="13">
        <v>3165.4139999999998</v>
      </c>
      <c r="AV6" s="13">
        <v>0</v>
      </c>
      <c r="AW6" s="13">
        <v>0</v>
      </c>
      <c r="AX6" s="13">
        <v>261</v>
      </c>
      <c r="AY6" s="13">
        <v>1047.0999999999999</v>
      </c>
      <c r="AZ6" s="11" t="s">
        <v>65</v>
      </c>
      <c r="BA6" s="12" t="s">
        <v>96</v>
      </c>
      <c r="BB6" s="13">
        <v>0</v>
      </c>
      <c r="BC6" s="13">
        <v>1535</v>
      </c>
      <c r="BD6" s="13">
        <v>1435</v>
      </c>
      <c r="BE6" s="13">
        <v>788582.848</v>
      </c>
      <c r="BF6" s="13">
        <v>206610</v>
      </c>
      <c r="BG6" s="13">
        <v>10002</v>
      </c>
      <c r="BH6" s="13">
        <v>0</v>
      </c>
      <c r="BI6" s="13">
        <v>0</v>
      </c>
      <c r="BJ6" s="13">
        <v>2921</v>
      </c>
      <c r="BK6" s="13">
        <v>0</v>
      </c>
      <c r="BL6" s="13">
        <v>680</v>
      </c>
    </row>
    <row r="7" spans="1:64" x14ac:dyDescent="0.3">
      <c r="A7" s="11"/>
      <c r="B7" s="12" t="s">
        <v>97</v>
      </c>
      <c r="C7" s="13">
        <v>9400</v>
      </c>
      <c r="D7" s="13">
        <v>97937.3</v>
      </c>
      <c r="E7" s="13">
        <v>6889.64</v>
      </c>
      <c r="F7" s="13">
        <v>73185</v>
      </c>
      <c r="G7" s="13">
        <v>4826</v>
      </c>
      <c r="H7" s="13">
        <v>161.55000000000001</v>
      </c>
      <c r="I7" s="13">
        <v>10810</v>
      </c>
      <c r="J7" s="13">
        <v>0</v>
      </c>
      <c r="K7" s="13">
        <v>341.2</v>
      </c>
      <c r="L7" s="13">
        <v>0</v>
      </c>
      <c r="M7" s="13">
        <v>0</v>
      </c>
      <c r="N7" s="11"/>
      <c r="O7" s="12" t="s">
        <v>97</v>
      </c>
      <c r="P7" s="13">
        <v>3386</v>
      </c>
      <c r="Q7" s="13">
        <v>5867</v>
      </c>
      <c r="R7" s="13">
        <v>2214.5</v>
      </c>
      <c r="S7" s="13">
        <v>2378</v>
      </c>
      <c r="T7" s="13">
        <v>113</v>
      </c>
      <c r="U7" s="13">
        <v>3830</v>
      </c>
      <c r="V7" s="13">
        <v>41532.6</v>
      </c>
      <c r="W7" s="13">
        <v>18185.100000000002</v>
      </c>
      <c r="X7" s="13">
        <v>1441</v>
      </c>
      <c r="Y7" s="13">
        <v>8129</v>
      </c>
      <c r="Z7" s="13">
        <v>154</v>
      </c>
      <c r="AA7" s="11"/>
      <c r="AB7" s="12" t="s">
        <v>97</v>
      </c>
      <c r="AC7" s="13">
        <v>0</v>
      </c>
      <c r="AD7" s="13">
        <v>28</v>
      </c>
      <c r="AE7" s="13">
        <v>718</v>
      </c>
      <c r="AF7" s="13">
        <v>1900</v>
      </c>
      <c r="AG7" s="13">
        <v>0</v>
      </c>
      <c r="AH7" s="13">
        <v>0</v>
      </c>
      <c r="AI7" s="13">
        <v>4185</v>
      </c>
      <c r="AJ7" s="13">
        <v>4195.2700000000004</v>
      </c>
      <c r="AK7" s="13">
        <v>3685</v>
      </c>
      <c r="AL7" s="13">
        <v>1750</v>
      </c>
      <c r="AM7" s="11"/>
      <c r="AN7" s="12" t="s">
        <v>97</v>
      </c>
      <c r="AO7" s="13">
        <v>0</v>
      </c>
      <c r="AP7" s="13">
        <v>0</v>
      </c>
      <c r="AQ7" s="13">
        <v>100131.8</v>
      </c>
      <c r="AR7" s="13">
        <v>2981.7</v>
      </c>
      <c r="AS7" s="13">
        <v>18248</v>
      </c>
      <c r="AT7" s="13">
        <v>1073</v>
      </c>
      <c r="AU7" s="13">
        <v>2325.9499999999998</v>
      </c>
      <c r="AV7" s="13">
        <v>0</v>
      </c>
      <c r="AW7" s="13">
        <v>0</v>
      </c>
      <c r="AX7" s="13">
        <v>1443</v>
      </c>
      <c r="AY7" s="13">
        <v>698.8</v>
      </c>
      <c r="AZ7" s="11"/>
      <c r="BA7" s="12" t="s">
        <v>97</v>
      </c>
      <c r="BB7" s="13">
        <v>82</v>
      </c>
      <c r="BC7" s="13">
        <v>1224.2</v>
      </c>
      <c r="BD7" s="13">
        <v>983.2</v>
      </c>
      <c r="BE7" s="13">
        <v>791055.04</v>
      </c>
      <c r="BF7" s="13">
        <v>210523</v>
      </c>
      <c r="BG7" s="13">
        <v>13788</v>
      </c>
      <c r="BH7" s="13">
        <v>0</v>
      </c>
      <c r="BI7" s="13">
        <v>0</v>
      </c>
      <c r="BJ7" s="13">
        <v>2362</v>
      </c>
      <c r="BK7" s="13">
        <v>0</v>
      </c>
      <c r="BL7" s="13">
        <v>2076</v>
      </c>
    </row>
    <row r="8" spans="1:64" x14ac:dyDescent="0.3">
      <c r="A8" s="11" t="s">
        <v>98</v>
      </c>
      <c r="B8" s="12" t="s">
        <v>96</v>
      </c>
      <c r="C8" s="13">
        <v>11865.24</v>
      </c>
      <c r="D8" s="13">
        <v>4763.91</v>
      </c>
      <c r="E8" s="13">
        <v>55955.459999999992</v>
      </c>
      <c r="F8" s="13">
        <v>0</v>
      </c>
      <c r="G8" s="13">
        <v>13574.849999999999</v>
      </c>
      <c r="H8" s="13">
        <v>11307.95</v>
      </c>
      <c r="I8" s="13">
        <v>0</v>
      </c>
      <c r="J8" s="13">
        <v>0</v>
      </c>
      <c r="K8" s="13">
        <v>63</v>
      </c>
      <c r="L8" s="13">
        <v>0</v>
      </c>
      <c r="M8" s="13">
        <v>0</v>
      </c>
      <c r="N8" s="11" t="s">
        <v>98</v>
      </c>
      <c r="O8" s="12" t="s">
        <v>96</v>
      </c>
      <c r="P8" s="13">
        <v>1597.69</v>
      </c>
      <c r="Q8" s="13">
        <v>4983.1000000000004</v>
      </c>
      <c r="R8" s="13">
        <v>3860.58</v>
      </c>
      <c r="S8" s="13">
        <v>2065.3789999999999</v>
      </c>
      <c r="T8" s="13">
        <v>435</v>
      </c>
      <c r="U8" s="13">
        <v>1026.799</v>
      </c>
      <c r="V8" s="13">
        <v>17553.13</v>
      </c>
      <c r="W8" s="13">
        <v>4410.42</v>
      </c>
      <c r="X8" s="13">
        <v>277.08</v>
      </c>
      <c r="Y8" s="13">
        <v>192.36</v>
      </c>
      <c r="Z8" s="13">
        <v>286.08999999999997</v>
      </c>
      <c r="AA8" s="11" t="s">
        <v>98</v>
      </c>
      <c r="AB8" s="12" t="s">
        <v>96</v>
      </c>
      <c r="AC8" s="13">
        <v>0</v>
      </c>
      <c r="AD8" s="13">
        <v>142.36000000000001</v>
      </c>
      <c r="AE8" s="13">
        <v>214.93900000000002</v>
      </c>
      <c r="AF8" s="13">
        <v>265.66900000000004</v>
      </c>
      <c r="AG8" s="13">
        <v>0</v>
      </c>
      <c r="AH8" s="13">
        <v>0</v>
      </c>
      <c r="AI8" s="13">
        <v>0</v>
      </c>
      <c r="AJ8" s="13">
        <v>764.62</v>
      </c>
      <c r="AK8" s="13">
        <v>742.86</v>
      </c>
      <c r="AL8" s="13">
        <v>6072.2190000000001</v>
      </c>
      <c r="AM8" s="11" t="s">
        <v>98</v>
      </c>
      <c r="AN8" s="12" t="s">
        <v>96</v>
      </c>
      <c r="AO8" s="13">
        <v>0</v>
      </c>
      <c r="AP8" s="13">
        <v>0</v>
      </c>
      <c r="AQ8" s="13">
        <v>411059.75699999998</v>
      </c>
      <c r="AR8" s="13">
        <v>867.8</v>
      </c>
      <c r="AS8" s="13">
        <v>1561.8</v>
      </c>
      <c r="AT8" s="13">
        <v>9753.43</v>
      </c>
      <c r="AU8" s="13">
        <v>24979.5</v>
      </c>
      <c r="AV8" s="13">
        <v>0</v>
      </c>
      <c r="AW8" s="13">
        <v>0</v>
      </c>
      <c r="AX8" s="13">
        <v>0</v>
      </c>
      <c r="AY8" s="13">
        <v>10672.288999999999</v>
      </c>
      <c r="AZ8" s="11" t="s">
        <v>98</v>
      </c>
      <c r="BA8" s="12" t="s">
        <v>96</v>
      </c>
      <c r="BB8" s="13">
        <v>20.100000000000001</v>
      </c>
      <c r="BC8" s="13">
        <v>11932.369000000001</v>
      </c>
      <c r="BD8" s="13">
        <v>2798.4250000000002</v>
      </c>
      <c r="BE8" s="13">
        <v>0</v>
      </c>
      <c r="BF8" s="13">
        <v>123691.02799999999</v>
      </c>
      <c r="BG8" s="13">
        <v>0</v>
      </c>
      <c r="BH8" s="13">
        <v>6956.4999999999991</v>
      </c>
      <c r="BI8" s="13">
        <v>12758.69</v>
      </c>
      <c r="BJ8" s="13">
        <v>0</v>
      </c>
      <c r="BK8" s="13">
        <v>74.28</v>
      </c>
      <c r="BL8" s="13">
        <v>0</v>
      </c>
    </row>
    <row r="9" spans="1:64" x14ac:dyDescent="0.3">
      <c r="A9" s="11"/>
      <c r="B9" s="12" t="s">
        <v>97</v>
      </c>
      <c r="C9" s="13">
        <v>12522.029999999999</v>
      </c>
      <c r="D9" s="13">
        <v>4449.6900000000005</v>
      </c>
      <c r="E9" s="13">
        <v>52323.8</v>
      </c>
      <c r="F9" s="13">
        <v>0</v>
      </c>
      <c r="G9" s="13">
        <v>10606.849999999999</v>
      </c>
      <c r="H9" s="13">
        <v>11876.939999999999</v>
      </c>
      <c r="I9" s="13">
        <v>0</v>
      </c>
      <c r="J9" s="13">
        <v>0</v>
      </c>
      <c r="K9" s="13">
        <v>61</v>
      </c>
      <c r="L9" s="13">
        <v>0</v>
      </c>
      <c r="M9" s="13">
        <v>0</v>
      </c>
      <c r="N9" s="11"/>
      <c r="O9" s="12" t="s">
        <v>97</v>
      </c>
      <c r="P9" s="13">
        <v>1766.5</v>
      </c>
      <c r="Q9" s="13">
        <v>3991</v>
      </c>
      <c r="R9" s="13">
        <v>3076.0199999999995</v>
      </c>
      <c r="S9" s="13">
        <v>2671.7000000000003</v>
      </c>
      <c r="T9" s="13">
        <v>451.76</v>
      </c>
      <c r="U9" s="13">
        <v>1044.22</v>
      </c>
      <c r="V9" s="13">
        <v>16842.849999999999</v>
      </c>
      <c r="W9" s="13">
        <v>4021.7</v>
      </c>
      <c r="X9" s="13">
        <v>226.2</v>
      </c>
      <c r="Y9" s="13">
        <v>293.09999999999997</v>
      </c>
      <c r="Z9" s="13">
        <v>234.20000000000005</v>
      </c>
      <c r="AA9" s="11"/>
      <c r="AB9" s="12" t="s">
        <v>97</v>
      </c>
      <c r="AC9" s="13">
        <v>0</v>
      </c>
      <c r="AD9" s="13">
        <v>79.92</v>
      </c>
      <c r="AE9" s="13">
        <v>214.20999999999998</v>
      </c>
      <c r="AF9" s="13">
        <v>259.59999999999997</v>
      </c>
      <c r="AG9" s="13">
        <v>0</v>
      </c>
      <c r="AH9" s="13">
        <v>0</v>
      </c>
      <c r="AI9" s="13">
        <v>0</v>
      </c>
      <c r="AJ9" s="13">
        <v>812.85</v>
      </c>
      <c r="AK9" s="13">
        <v>941.81</v>
      </c>
      <c r="AL9" s="13">
        <v>5893.33</v>
      </c>
      <c r="AM9" s="11"/>
      <c r="AN9" s="12" t="s">
        <v>97</v>
      </c>
      <c r="AO9" s="13">
        <v>0</v>
      </c>
      <c r="AP9" s="13">
        <v>0</v>
      </c>
      <c r="AQ9" s="13">
        <v>353555.52999999997</v>
      </c>
      <c r="AR9" s="13">
        <v>646.5</v>
      </c>
      <c r="AS9" s="13">
        <v>937</v>
      </c>
      <c r="AT9" s="13">
        <v>12120.65</v>
      </c>
      <c r="AU9" s="13">
        <v>25797.5</v>
      </c>
      <c r="AV9" s="13">
        <v>0</v>
      </c>
      <c r="AW9" s="13">
        <v>0</v>
      </c>
      <c r="AX9" s="13">
        <v>0</v>
      </c>
      <c r="AY9" s="13">
        <v>8361.4</v>
      </c>
      <c r="AZ9" s="11"/>
      <c r="BA9" s="12" t="s">
        <v>97</v>
      </c>
      <c r="BB9" s="13">
        <v>21.5</v>
      </c>
      <c r="BC9" s="13">
        <v>11083.43</v>
      </c>
      <c r="BD9" s="13">
        <v>2554.67</v>
      </c>
      <c r="BE9" s="13">
        <v>0</v>
      </c>
      <c r="BF9" s="13">
        <v>161178.68900000001</v>
      </c>
      <c r="BG9" s="13">
        <v>0</v>
      </c>
      <c r="BH9" s="13">
        <v>7256.5</v>
      </c>
      <c r="BI9" s="13">
        <v>10506</v>
      </c>
      <c r="BJ9" s="13">
        <v>0</v>
      </c>
      <c r="BK9" s="13">
        <v>279.90999999999997</v>
      </c>
      <c r="BL9" s="13">
        <v>0</v>
      </c>
    </row>
    <row r="10" spans="1:64" x14ac:dyDescent="0.3">
      <c r="A10" s="11" t="s">
        <v>67</v>
      </c>
      <c r="B10" s="12" t="s">
        <v>96</v>
      </c>
      <c r="C10" s="13">
        <v>3359.3040000000001</v>
      </c>
      <c r="D10" s="13">
        <v>1956.1499999999999</v>
      </c>
      <c r="E10" s="13">
        <v>7288.0210000000006</v>
      </c>
      <c r="F10" s="13">
        <v>278894.00999999995</v>
      </c>
      <c r="G10" s="13">
        <v>717.32900000000006</v>
      </c>
      <c r="H10" s="13">
        <v>6980.6719999999996</v>
      </c>
      <c r="I10" s="13">
        <v>0</v>
      </c>
      <c r="J10" s="13">
        <v>43704.81</v>
      </c>
      <c r="K10" s="13">
        <v>2621.6930000000002</v>
      </c>
      <c r="L10" s="13">
        <v>0</v>
      </c>
      <c r="M10" s="13">
        <v>0</v>
      </c>
      <c r="N10" s="11" t="s">
        <v>67</v>
      </c>
      <c r="O10" s="12" t="s">
        <v>96</v>
      </c>
      <c r="P10" s="13">
        <v>30512.773000000001</v>
      </c>
      <c r="Q10" s="13">
        <v>42209.506999999998</v>
      </c>
      <c r="R10" s="13">
        <v>11494.094999999998</v>
      </c>
      <c r="S10" s="13">
        <v>71091.14499999999</v>
      </c>
      <c r="T10" s="13">
        <v>24459.9</v>
      </c>
      <c r="U10" s="13">
        <v>306781.25100000005</v>
      </c>
      <c r="V10" s="13">
        <v>33543.014000000003</v>
      </c>
      <c r="W10" s="13">
        <v>22727.676000000003</v>
      </c>
      <c r="X10" s="13">
        <v>14.91</v>
      </c>
      <c r="Y10" s="13">
        <v>153.75800000000001</v>
      </c>
      <c r="Z10" s="13">
        <v>30.049999999999997</v>
      </c>
      <c r="AA10" s="11" t="s">
        <v>67</v>
      </c>
      <c r="AB10" s="12" t="s">
        <v>96</v>
      </c>
      <c r="AC10" s="13">
        <v>0</v>
      </c>
      <c r="AD10" s="13">
        <v>0</v>
      </c>
      <c r="AE10" s="13">
        <v>48.980000000000004</v>
      </c>
      <c r="AF10" s="13">
        <v>163.81</v>
      </c>
      <c r="AG10" s="13">
        <v>3550</v>
      </c>
      <c r="AH10" s="13">
        <v>0</v>
      </c>
      <c r="AI10" s="13">
        <v>23721.398999999998</v>
      </c>
      <c r="AJ10" s="13">
        <v>1007.1720000000001</v>
      </c>
      <c r="AK10" s="13">
        <v>786.15899999999999</v>
      </c>
      <c r="AL10" s="13">
        <v>4388.018</v>
      </c>
      <c r="AM10" s="11" t="s">
        <v>67</v>
      </c>
      <c r="AN10" s="12" t="s">
        <v>96</v>
      </c>
      <c r="AO10" s="13">
        <v>36705.279999999999</v>
      </c>
      <c r="AP10" s="13">
        <v>0</v>
      </c>
      <c r="AQ10" s="13">
        <v>274481.84299999999</v>
      </c>
      <c r="AR10" s="13">
        <v>380.90800000000002</v>
      </c>
      <c r="AS10" s="13">
        <v>1114.413</v>
      </c>
      <c r="AT10" s="13">
        <v>79.683000000000007</v>
      </c>
      <c r="AU10" s="13">
        <v>104.58</v>
      </c>
      <c r="AV10" s="13">
        <v>0</v>
      </c>
      <c r="AW10" s="13">
        <v>0</v>
      </c>
      <c r="AX10" s="13">
        <v>7335.15</v>
      </c>
      <c r="AY10" s="13">
        <v>6443.6279999999997</v>
      </c>
      <c r="AZ10" s="11" t="s">
        <v>67</v>
      </c>
      <c r="BA10" s="12" t="s">
        <v>96</v>
      </c>
      <c r="BB10" s="13">
        <v>166</v>
      </c>
      <c r="BC10" s="13">
        <v>692.12200000000007</v>
      </c>
      <c r="BD10" s="13">
        <v>7.2</v>
      </c>
      <c r="BE10" s="13">
        <v>54245.620999999999</v>
      </c>
      <c r="BF10" s="13">
        <v>2101102.6680000001</v>
      </c>
      <c r="BG10" s="13">
        <v>724043.3110000001</v>
      </c>
      <c r="BH10" s="13">
        <v>5995.8729999999996</v>
      </c>
      <c r="BI10" s="13">
        <v>5303.0619999999999</v>
      </c>
      <c r="BJ10" s="13">
        <v>1908.41</v>
      </c>
      <c r="BK10" s="13">
        <v>2406.23</v>
      </c>
      <c r="BL10" s="13">
        <v>0.87999999999999989</v>
      </c>
    </row>
    <row r="11" spans="1:64" x14ac:dyDescent="0.3">
      <c r="A11" s="11"/>
      <c r="B11" s="12" t="s">
        <v>97</v>
      </c>
      <c r="C11" s="13">
        <v>3236.1680000000001</v>
      </c>
      <c r="D11" s="13">
        <v>111.878</v>
      </c>
      <c r="E11" s="13">
        <v>7253.8389999999999</v>
      </c>
      <c r="F11" s="13">
        <v>284336.14199999999</v>
      </c>
      <c r="G11" s="13">
        <v>788.93899999999996</v>
      </c>
      <c r="H11" s="13">
        <v>6117.2380000000003</v>
      </c>
      <c r="I11" s="13">
        <v>0</v>
      </c>
      <c r="J11" s="13">
        <v>15445.6</v>
      </c>
      <c r="K11" s="13">
        <v>2138.65</v>
      </c>
      <c r="L11" s="13">
        <v>0</v>
      </c>
      <c r="M11" s="13">
        <v>0</v>
      </c>
      <c r="N11" s="11"/>
      <c r="O11" s="12" t="s">
        <v>97</v>
      </c>
      <c r="P11" s="13">
        <v>30545.094000000001</v>
      </c>
      <c r="Q11" s="13">
        <v>35434.362999999998</v>
      </c>
      <c r="R11" s="13">
        <v>13515.951999999999</v>
      </c>
      <c r="S11" s="13">
        <v>70267.252000000008</v>
      </c>
      <c r="T11" s="13">
        <v>24238.344000000001</v>
      </c>
      <c r="U11" s="13">
        <v>302064.35900000005</v>
      </c>
      <c r="V11" s="13">
        <v>34376.498</v>
      </c>
      <c r="W11" s="13">
        <v>17736.987999999998</v>
      </c>
      <c r="X11" s="13">
        <v>7.85</v>
      </c>
      <c r="Y11" s="13">
        <v>154.07999999999998</v>
      </c>
      <c r="Z11" s="13">
        <v>30.64</v>
      </c>
      <c r="AA11" s="11"/>
      <c r="AB11" s="12" t="s">
        <v>97</v>
      </c>
      <c r="AC11" s="13">
        <v>0</v>
      </c>
      <c r="AD11" s="13">
        <v>0</v>
      </c>
      <c r="AE11" s="13">
        <v>38.82</v>
      </c>
      <c r="AF11" s="13">
        <v>161.69999999999999</v>
      </c>
      <c r="AG11" s="13">
        <v>7223.4</v>
      </c>
      <c r="AH11" s="13">
        <v>0</v>
      </c>
      <c r="AI11" s="13">
        <v>24389.273000000001</v>
      </c>
      <c r="AJ11" s="13">
        <v>880.68799999999999</v>
      </c>
      <c r="AK11" s="13">
        <v>777.1389999999999</v>
      </c>
      <c r="AL11" s="13">
        <v>2951.6480000000001</v>
      </c>
      <c r="AM11" s="11"/>
      <c r="AN11" s="12" t="s">
        <v>97</v>
      </c>
      <c r="AO11" s="13">
        <v>39244.979999999996</v>
      </c>
      <c r="AP11" s="13">
        <v>0</v>
      </c>
      <c r="AQ11" s="13">
        <v>223537.76400000002</v>
      </c>
      <c r="AR11" s="13">
        <v>318.71900000000005</v>
      </c>
      <c r="AS11" s="13">
        <v>921.20199999999988</v>
      </c>
      <c r="AT11" s="13">
        <v>55.620000000000005</v>
      </c>
      <c r="AU11" s="13">
        <v>103.11799999999999</v>
      </c>
      <c r="AV11" s="13">
        <v>0</v>
      </c>
      <c r="AW11" s="13">
        <v>0</v>
      </c>
      <c r="AX11" s="13">
        <v>8896.619999999999</v>
      </c>
      <c r="AY11" s="13">
        <v>6822.0100000000011</v>
      </c>
      <c r="AZ11" s="11"/>
      <c r="BA11" s="12" t="s">
        <v>97</v>
      </c>
      <c r="BB11" s="13">
        <v>0</v>
      </c>
      <c r="BC11" s="13">
        <v>665.82300000000009</v>
      </c>
      <c r="BD11" s="13">
        <v>4.58</v>
      </c>
      <c r="BE11" s="13">
        <v>51341.471000000005</v>
      </c>
      <c r="BF11" s="13">
        <v>2149427.7430000002</v>
      </c>
      <c r="BG11" s="13">
        <v>808762.24900000019</v>
      </c>
      <c r="BH11" s="13">
        <v>7287.6770000000006</v>
      </c>
      <c r="BI11" s="13">
        <v>6886.1690000000008</v>
      </c>
      <c r="BJ11" s="13">
        <v>630.70000000000005</v>
      </c>
      <c r="BK11" s="13">
        <v>1649.7399999999998</v>
      </c>
      <c r="BL11" s="13">
        <v>0</v>
      </c>
    </row>
    <row r="12" spans="1:64" x14ac:dyDescent="0.3">
      <c r="A12" s="11" t="s">
        <v>68</v>
      </c>
      <c r="B12" s="12" t="s">
        <v>96</v>
      </c>
      <c r="C12" s="13">
        <v>12654</v>
      </c>
      <c r="D12" s="13">
        <v>2484</v>
      </c>
      <c r="E12" s="13">
        <v>21978</v>
      </c>
      <c r="F12" s="13">
        <v>91</v>
      </c>
      <c r="G12" s="13">
        <v>16794</v>
      </c>
      <c r="H12" s="13">
        <v>15724</v>
      </c>
      <c r="I12" s="13">
        <v>0</v>
      </c>
      <c r="J12" s="13">
        <v>0</v>
      </c>
      <c r="K12" s="13">
        <v>75</v>
      </c>
      <c r="L12" s="13">
        <v>0</v>
      </c>
      <c r="M12" s="13">
        <v>0</v>
      </c>
      <c r="N12" s="11" t="s">
        <v>68</v>
      </c>
      <c r="O12" s="12" t="s">
        <v>96</v>
      </c>
      <c r="P12" s="13">
        <v>1368</v>
      </c>
      <c r="Q12" s="13">
        <v>556</v>
      </c>
      <c r="R12" s="13">
        <v>4492</v>
      </c>
      <c r="S12" s="13">
        <v>1729</v>
      </c>
      <c r="T12" s="13">
        <v>1683</v>
      </c>
      <c r="U12" s="13">
        <v>3532</v>
      </c>
      <c r="V12" s="13">
        <v>9209</v>
      </c>
      <c r="W12" s="13">
        <v>14047</v>
      </c>
      <c r="X12" s="13">
        <v>1259</v>
      </c>
      <c r="Y12" s="13">
        <v>303</v>
      </c>
      <c r="Z12" s="13">
        <v>586</v>
      </c>
      <c r="AA12" s="11" t="s">
        <v>68</v>
      </c>
      <c r="AB12" s="12" t="s">
        <v>96</v>
      </c>
      <c r="AC12" s="13">
        <v>178</v>
      </c>
      <c r="AD12" s="13">
        <v>299</v>
      </c>
      <c r="AE12" s="13">
        <v>709</v>
      </c>
      <c r="AF12" s="13">
        <v>2329</v>
      </c>
      <c r="AG12" s="13">
        <v>419</v>
      </c>
      <c r="AH12" s="13">
        <v>336</v>
      </c>
      <c r="AI12" s="13">
        <v>71</v>
      </c>
      <c r="AJ12" s="13">
        <v>843</v>
      </c>
      <c r="AK12" s="13">
        <v>5135</v>
      </c>
      <c r="AL12" s="13">
        <v>26490</v>
      </c>
      <c r="AM12" s="11" t="s">
        <v>68</v>
      </c>
      <c r="AN12" s="12" t="s">
        <v>96</v>
      </c>
      <c r="AO12" s="13">
        <v>0</v>
      </c>
      <c r="AP12" s="13">
        <v>0</v>
      </c>
      <c r="AQ12" s="13">
        <v>366618</v>
      </c>
      <c r="AR12" s="13">
        <v>4344</v>
      </c>
      <c r="AS12" s="13">
        <v>639</v>
      </c>
      <c r="AT12" s="13">
        <v>8678</v>
      </c>
      <c r="AU12" s="13">
        <v>15893</v>
      </c>
      <c r="AV12" s="13">
        <v>2422</v>
      </c>
      <c r="AW12" s="13">
        <v>5872</v>
      </c>
      <c r="AX12" s="13">
        <v>0</v>
      </c>
      <c r="AY12" s="13">
        <v>2375</v>
      </c>
      <c r="AZ12" s="11" t="s">
        <v>68</v>
      </c>
      <c r="BA12" s="12" t="s">
        <v>96</v>
      </c>
      <c r="BB12" s="13">
        <v>108</v>
      </c>
      <c r="BC12" s="13">
        <v>8577</v>
      </c>
      <c r="BD12" s="13">
        <v>5802</v>
      </c>
      <c r="BE12" s="13">
        <v>0</v>
      </c>
      <c r="BF12" s="13">
        <v>190713</v>
      </c>
      <c r="BG12" s="13">
        <v>0</v>
      </c>
      <c r="BH12" s="13">
        <v>1391</v>
      </c>
      <c r="BI12" s="13">
        <v>132057</v>
      </c>
      <c r="BJ12" s="13">
        <v>0</v>
      </c>
      <c r="BK12" s="13">
        <v>34</v>
      </c>
      <c r="BL12" s="13">
        <v>0</v>
      </c>
    </row>
    <row r="13" spans="1:64" x14ac:dyDescent="0.3">
      <c r="A13" s="11"/>
      <c r="B13" s="12" t="s">
        <v>97</v>
      </c>
      <c r="C13" s="13">
        <v>12999</v>
      </c>
      <c r="D13" s="13">
        <v>2061</v>
      </c>
      <c r="E13" s="13">
        <v>23264</v>
      </c>
      <c r="F13" s="13">
        <v>56</v>
      </c>
      <c r="G13" s="13">
        <v>16433</v>
      </c>
      <c r="H13" s="13">
        <v>23150</v>
      </c>
      <c r="I13" s="13">
        <v>0</v>
      </c>
      <c r="J13" s="13">
        <v>0</v>
      </c>
      <c r="K13" s="13">
        <v>85</v>
      </c>
      <c r="L13" s="13">
        <v>0</v>
      </c>
      <c r="M13" s="13">
        <v>0</v>
      </c>
      <c r="N13" s="11"/>
      <c r="O13" s="12" t="s">
        <v>97</v>
      </c>
      <c r="P13" s="13">
        <v>764</v>
      </c>
      <c r="Q13" s="13">
        <v>507</v>
      </c>
      <c r="R13" s="13">
        <v>4818</v>
      </c>
      <c r="S13" s="13">
        <v>821</v>
      </c>
      <c r="T13" s="13">
        <v>1870</v>
      </c>
      <c r="U13" s="13">
        <v>3532</v>
      </c>
      <c r="V13" s="13">
        <v>10442</v>
      </c>
      <c r="W13" s="13">
        <v>12891</v>
      </c>
      <c r="X13" s="13">
        <v>701</v>
      </c>
      <c r="Y13" s="13">
        <v>299</v>
      </c>
      <c r="Z13" s="13">
        <v>475</v>
      </c>
      <c r="AA13" s="11"/>
      <c r="AB13" s="12" t="s">
        <v>97</v>
      </c>
      <c r="AC13" s="13">
        <v>127</v>
      </c>
      <c r="AD13" s="13">
        <v>169</v>
      </c>
      <c r="AE13" s="13">
        <v>639</v>
      </c>
      <c r="AF13" s="13">
        <v>2304</v>
      </c>
      <c r="AG13" s="13">
        <v>447</v>
      </c>
      <c r="AH13" s="13">
        <v>316</v>
      </c>
      <c r="AI13" s="13">
        <v>52</v>
      </c>
      <c r="AJ13" s="13">
        <v>842</v>
      </c>
      <c r="AK13" s="13">
        <v>4820</v>
      </c>
      <c r="AL13" s="13">
        <v>24673</v>
      </c>
      <c r="AM13" s="11"/>
      <c r="AN13" s="12" t="s">
        <v>97</v>
      </c>
      <c r="AO13" s="13">
        <v>0</v>
      </c>
      <c r="AP13" s="13">
        <v>0</v>
      </c>
      <c r="AQ13" s="13">
        <v>435706</v>
      </c>
      <c r="AR13" s="13">
        <v>4872</v>
      </c>
      <c r="AS13" s="13">
        <v>532</v>
      </c>
      <c r="AT13" s="13">
        <v>8924</v>
      </c>
      <c r="AU13" s="13">
        <v>14825</v>
      </c>
      <c r="AV13" s="13">
        <v>2199</v>
      </c>
      <c r="AW13" s="13">
        <v>5632</v>
      </c>
      <c r="AX13" s="13">
        <v>0</v>
      </c>
      <c r="AY13" s="13">
        <v>2262</v>
      </c>
      <c r="AZ13" s="11"/>
      <c r="BA13" s="12" t="s">
        <v>97</v>
      </c>
      <c r="BB13" s="13">
        <v>11</v>
      </c>
      <c r="BC13" s="13">
        <v>9399</v>
      </c>
      <c r="BD13" s="13">
        <v>6143</v>
      </c>
      <c r="BE13" s="13">
        <v>0</v>
      </c>
      <c r="BF13" s="13">
        <v>187714</v>
      </c>
      <c r="BG13" s="13">
        <v>0</v>
      </c>
      <c r="BH13" s="13">
        <v>155</v>
      </c>
      <c r="BI13" s="13">
        <v>127972</v>
      </c>
      <c r="BJ13" s="13">
        <v>0</v>
      </c>
      <c r="BK13" s="13">
        <v>28</v>
      </c>
      <c r="BL13" s="13">
        <v>0</v>
      </c>
    </row>
    <row r="14" spans="1:64" x14ac:dyDescent="0.3">
      <c r="A14" s="11" t="s">
        <v>69</v>
      </c>
      <c r="B14" s="12" t="s">
        <v>96</v>
      </c>
      <c r="C14" s="13">
        <v>25893.606</v>
      </c>
      <c r="D14" s="13">
        <v>66586.689999999988</v>
      </c>
      <c r="E14" s="13">
        <v>30889.537</v>
      </c>
      <c r="F14" s="13">
        <v>133553.49099999998</v>
      </c>
      <c r="G14" s="13">
        <v>9405.9089999999997</v>
      </c>
      <c r="H14" s="13">
        <v>1059.2800000000002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1" t="s">
        <v>69</v>
      </c>
      <c r="O14" s="12" t="s">
        <v>96</v>
      </c>
      <c r="P14" s="13">
        <v>760.16899999999987</v>
      </c>
      <c r="Q14" s="13">
        <v>15898.013000000001</v>
      </c>
      <c r="R14" s="13">
        <v>16758.909000000003</v>
      </c>
      <c r="S14" s="13">
        <v>4211.5159999999996</v>
      </c>
      <c r="T14" s="13">
        <v>5640.74</v>
      </c>
      <c r="U14" s="13">
        <v>1649.5</v>
      </c>
      <c r="V14" s="13">
        <v>22423.589</v>
      </c>
      <c r="W14" s="13">
        <v>2894.913</v>
      </c>
      <c r="X14" s="13">
        <v>32870.150999999998</v>
      </c>
      <c r="Y14" s="13">
        <v>10799.813000000002</v>
      </c>
      <c r="Z14" s="13">
        <v>2357.0510000000004</v>
      </c>
      <c r="AA14" s="11" t="s">
        <v>69</v>
      </c>
      <c r="AB14" s="12" t="s">
        <v>96</v>
      </c>
      <c r="AC14" s="13">
        <v>4262.2579999999998</v>
      </c>
      <c r="AD14" s="13">
        <v>3144.4700000000003</v>
      </c>
      <c r="AE14" s="13">
        <v>528.29200000000003</v>
      </c>
      <c r="AF14" s="13">
        <v>4282.7480000000005</v>
      </c>
      <c r="AG14" s="13">
        <v>0</v>
      </c>
      <c r="AH14" s="13">
        <v>0</v>
      </c>
      <c r="AI14" s="13">
        <v>999</v>
      </c>
      <c r="AJ14" s="13">
        <v>356</v>
      </c>
      <c r="AK14" s="13">
        <v>0</v>
      </c>
      <c r="AL14" s="13">
        <v>458.4</v>
      </c>
      <c r="AM14" s="11" t="s">
        <v>69</v>
      </c>
      <c r="AN14" s="12" t="s">
        <v>96</v>
      </c>
      <c r="AO14" s="13">
        <v>0</v>
      </c>
      <c r="AP14" s="13">
        <v>0</v>
      </c>
      <c r="AQ14" s="13">
        <v>313896.69</v>
      </c>
      <c r="AR14" s="13">
        <v>51200.128000000004</v>
      </c>
      <c r="AS14" s="13">
        <v>6022.3</v>
      </c>
      <c r="AT14" s="13">
        <v>7427.7999999999993</v>
      </c>
      <c r="AU14" s="13">
        <v>16040.48</v>
      </c>
      <c r="AV14" s="13">
        <v>71793.736000000004</v>
      </c>
      <c r="AW14" s="13">
        <v>945.07799999999997</v>
      </c>
      <c r="AX14" s="13">
        <v>0</v>
      </c>
      <c r="AY14" s="13">
        <v>14703.314000000002</v>
      </c>
      <c r="AZ14" s="11" t="s">
        <v>69</v>
      </c>
      <c r="BA14" s="12" t="s">
        <v>96</v>
      </c>
      <c r="BB14" s="13">
        <v>0</v>
      </c>
      <c r="BC14" s="13">
        <v>4018.3659999999995</v>
      </c>
      <c r="BD14" s="13">
        <v>12482.808000000001</v>
      </c>
      <c r="BE14" s="13">
        <v>0</v>
      </c>
      <c r="BF14" s="13">
        <v>141595.204</v>
      </c>
      <c r="BG14" s="13">
        <v>828</v>
      </c>
      <c r="BH14" s="13">
        <v>0</v>
      </c>
      <c r="BI14" s="13">
        <v>12211</v>
      </c>
      <c r="BJ14" s="13">
        <v>0</v>
      </c>
      <c r="BK14" s="13">
        <v>0</v>
      </c>
      <c r="BL14" s="13">
        <v>0</v>
      </c>
    </row>
    <row r="15" spans="1:64" x14ac:dyDescent="0.3">
      <c r="A15" s="11"/>
      <c r="B15" s="12" t="s">
        <v>97</v>
      </c>
      <c r="C15" s="13">
        <v>22454.785000000003</v>
      </c>
      <c r="D15" s="13">
        <v>51035.875</v>
      </c>
      <c r="E15" s="13">
        <v>30153.722999999998</v>
      </c>
      <c r="F15" s="13">
        <v>123885.82800000001</v>
      </c>
      <c r="G15" s="13">
        <v>7882.1189999999988</v>
      </c>
      <c r="H15" s="13">
        <v>495.90800000000002</v>
      </c>
      <c r="I15" s="13">
        <v>0</v>
      </c>
      <c r="J15" s="13">
        <v>0</v>
      </c>
      <c r="K15" s="13">
        <v>94</v>
      </c>
      <c r="L15" s="13">
        <v>0</v>
      </c>
      <c r="M15" s="13">
        <v>0</v>
      </c>
      <c r="N15" s="11"/>
      <c r="O15" s="12" t="s">
        <v>97</v>
      </c>
      <c r="P15" s="13">
        <v>1090.8599999999999</v>
      </c>
      <c r="Q15" s="13">
        <v>12333.575999999997</v>
      </c>
      <c r="R15" s="13">
        <v>20839.220999999998</v>
      </c>
      <c r="S15" s="13">
        <v>11123.12</v>
      </c>
      <c r="T15" s="13">
        <v>4671.6900000000005</v>
      </c>
      <c r="U15" s="13">
        <v>1715.44</v>
      </c>
      <c r="V15" s="13">
        <v>22513.189000000002</v>
      </c>
      <c r="W15" s="13">
        <v>3930.6419999999994</v>
      </c>
      <c r="X15" s="13">
        <v>32795.987999999998</v>
      </c>
      <c r="Y15" s="13">
        <v>1972.7700000000004</v>
      </c>
      <c r="Z15" s="13">
        <v>2387.835</v>
      </c>
      <c r="AA15" s="11"/>
      <c r="AB15" s="12" t="s">
        <v>97</v>
      </c>
      <c r="AC15" s="13">
        <v>4340.152000000001</v>
      </c>
      <c r="AD15" s="13">
        <v>2437.2550000000001</v>
      </c>
      <c r="AE15" s="13">
        <v>535.92499999999995</v>
      </c>
      <c r="AF15" s="13">
        <v>4319.1970000000001</v>
      </c>
      <c r="AG15" s="13">
        <v>0</v>
      </c>
      <c r="AH15" s="13">
        <v>0</v>
      </c>
      <c r="AI15" s="13">
        <v>1191</v>
      </c>
      <c r="AJ15" s="13">
        <v>353.5</v>
      </c>
      <c r="AK15" s="13">
        <v>0</v>
      </c>
      <c r="AL15" s="13">
        <v>257.5</v>
      </c>
      <c r="AM15" s="11"/>
      <c r="AN15" s="12" t="s">
        <v>97</v>
      </c>
      <c r="AO15" s="13">
        <v>0</v>
      </c>
      <c r="AP15" s="13">
        <v>0</v>
      </c>
      <c r="AQ15" s="13">
        <v>308506.99199999997</v>
      </c>
      <c r="AR15" s="13">
        <v>46812.576000000001</v>
      </c>
      <c r="AS15" s="13">
        <v>5165.5400000000009</v>
      </c>
      <c r="AT15" s="13">
        <v>5350.2979999999998</v>
      </c>
      <c r="AU15" s="13">
        <v>14417.623000000001</v>
      </c>
      <c r="AV15" s="13">
        <v>72802.385999999999</v>
      </c>
      <c r="AW15" s="13">
        <v>1208.7619999999999</v>
      </c>
      <c r="AX15" s="13">
        <v>72</v>
      </c>
      <c r="AY15" s="13">
        <v>11018.395</v>
      </c>
      <c r="AZ15" s="11"/>
      <c r="BA15" s="12" t="s">
        <v>97</v>
      </c>
      <c r="BB15" s="13">
        <v>0</v>
      </c>
      <c r="BC15" s="13">
        <v>3398.9360000000001</v>
      </c>
      <c r="BD15" s="13">
        <v>10079.219000000001</v>
      </c>
      <c r="BE15" s="13">
        <v>0</v>
      </c>
      <c r="BF15" s="13">
        <v>142018.266</v>
      </c>
      <c r="BG15" s="13">
        <v>1767.26</v>
      </c>
      <c r="BH15" s="13">
        <v>0</v>
      </c>
      <c r="BI15" s="13">
        <v>11322.4</v>
      </c>
      <c r="BJ15" s="13">
        <v>0</v>
      </c>
      <c r="BK15" s="13">
        <v>0</v>
      </c>
      <c r="BL15" s="13">
        <v>0</v>
      </c>
    </row>
    <row r="16" spans="1:64" x14ac:dyDescent="0.3">
      <c r="A16" s="11" t="s">
        <v>70</v>
      </c>
      <c r="B16" s="12" t="s">
        <v>96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1" t="s">
        <v>70</v>
      </c>
      <c r="O16" s="12" t="s">
        <v>96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1" t="s">
        <v>70</v>
      </c>
      <c r="AB16" s="12" t="s">
        <v>96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1" t="s">
        <v>70</v>
      </c>
      <c r="AN16" s="12" t="s">
        <v>96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1" t="s">
        <v>70</v>
      </c>
      <c r="BA16" s="12" t="s">
        <v>96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</row>
    <row r="17" spans="1:64" x14ac:dyDescent="0.3">
      <c r="A17" s="11"/>
      <c r="B17" s="12" t="s">
        <v>97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1"/>
      <c r="O17" s="12" t="s">
        <v>97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1"/>
      <c r="AB17" s="12" t="s">
        <v>97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1"/>
      <c r="AN17" s="12" t="s">
        <v>97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1"/>
      <c r="BA17" s="12" t="s">
        <v>97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</row>
    <row r="18" spans="1:64" x14ac:dyDescent="0.3">
      <c r="A18" s="11" t="s">
        <v>71</v>
      </c>
      <c r="B18" s="12" t="s">
        <v>96</v>
      </c>
      <c r="C18" s="13">
        <v>17157.199999999997</v>
      </c>
      <c r="D18" s="13">
        <v>5380.9639999999999</v>
      </c>
      <c r="E18" s="13">
        <v>58329.97</v>
      </c>
      <c r="F18" s="13">
        <v>1846.82</v>
      </c>
      <c r="G18" s="13">
        <v>26429.149999999998</v>
      </c>
      <c r="H18" s="13">
        <v>4218</v>
      </c>
      <c r="I18" s="13">
        <v>0</v>
      </c>
      <c r="J18" s="13">
        <v>11990</v>
      </c>
      <c r="K18" s="13">
        <v>0</v>
      </c>
      <c r="L18" s="13">
        <v>0</v>
      </c>
      <c r="M18" s="13">
        <v>0</v>
      </c>
      <c r="N18" s="11" t="s">
        <v>71</v>
      </c>
      <c r="O18" s="12" t="s">
        <v>96</v>
      </c>
      <c r="P18" s="13">
        <v>697.25</v>
      </c>
      <c r="Q18" s="13">
        <v>2340</v>
      </c>
      <c r="R18" s="13">
        <v>3157.8</v>
      </c>
      <c r="S18" s="13">
        <v>7571</v>
      </c>
      <c r="T18" s="13">
        <v>0</v>
      </c>
      <c r="U18" s="13">
        <v>5141.5</v>
      </c>
      <c r="V18" s="13">
        <v>35309.5</v>
      </c>
      <c r="W18" s="13">
        <v>5931.8290000000006</v>
      </c>
      <c r="X18" s="13">
        <v>23451.433000000005</v>
      </c>
      <c r="Y18" s="13">
        <v>205.084</v>
      </c>
      <c r="Z18" s="13">
        <v>5594.2769999999991</v>
      </c>
      <c r="AA18" s="11" t="s">
        <v>71</v>
      </c>
      <c r="AB18" s="12" t="s">
        <v>96</v>
      </c>
      <c r="AC18" s="13">
        <v>5314.2830000000004</v>
      </c>
      <c r="AD18" s="13">
        <v>1505.6399999999999</v>
      </c>
      <c r="AE18" s="13">
        <v>1122.066</v>
      </c>
      <c r="AF18" s="13">
        <v>17311.758000000002</v>
      </c>
      <c r="AG18" s="13">
        <v>870.02700000000004</v>
      </c>
      <c r="AH18" s="13">
        <v>0</v>
      </c>
      <c r="AI18" s="13">
        <v>0</v>
      </c>
      <c r="AJ18" s="13">
        <v>597</v>
      </c>
      <c r="AK18" s="13">
        <v>1945.5</v>
      </c>
      <c r="AL18" s="13">
        <v>13205</v>
      </c>
      <c r="AM18" s="11" t="s">
        <v>71</v>
      </c>
      <c r="AN18" s="12" t="s">
        <v>96</v>
      </c>
      <c r="AO18" s="13">
        <v>0</v>
      </c>
      <c r="AP18" s="13">
        <v>0</v>
      </c>
      <c r="AQ18" s="13">
        <v>435513.24</v>
      </c>
      <c r="AR18" s="13">
        <v>30285.77299999999</v>
      </c>
      <c r="AS18" s="13">
        <v>371.97</v>
      </c>
      <c r="AT18" s="13">
        <v>11818.5</v>
      </c>
      <c r="AU18" s="13">
        <v>28999.5</v>
      </c>
      <c r="AV18" s="13">
        <v>28264.037</v>
      </c>
      <c r="AW18" s="13">
        <v>8408.4110000000001</v>
      </c>
      <c r="AX18" s="13">
        <v>0</v>
      </c>
      <c r="AY18" s="13">
        <v>2768.03</v>
      </c>
      <c r="AZ18" s="11" t="s">
        <v>71</v>
      </c>
      <c r="BA18" s="12" t="s">
        <v>96</v>
      </c>
      <c r="BB18" s="13">
        <v>0</v>
      </c>
      <c r="BC18" s="13">
        <v>18744.900000000001</v>
      </c>
      <c r="BD18" s="13">
        <v>3167.3999999999996</v>
      </c>
      <c r="BE18" s="13">
        <v>0</v>
      </c>
      <c r="BF18" s="13">
        <v>152106.23000000001</v>
      </c>
      <c r="BG18" s="13">
        <v>0</v>
      </c>
      <c r="BH18" s="13">
        <v>20206</v>
      </c>
      <c r="BI18" s="13">
        <v>259344.6</v>
      </c>
      <c r="BJ18" s="13">
        <v>0</v>
      </c>
      <c r="BK18" s="13">
        <v>0</v>
      </c>
      <c r="BL18" s="13">
        <v>0</v>
      </c>
    </row>
    <row r="19" spans="1:64" x14ac:dyDescent="0.3">
      <c r="A19" s="11"/>
      <c r="B19" s="12" t="s">
        <v>97</v>
      </c>
      <c r="C19" s="13">
        <v>15999.800000000003</v>
      </c>
      <c r="D19" s="13">
        <v>5830.3590000000004</v>
      </c>
      <c r="E19" s="13">
        <v>69868.399999999994</v>
      </c>
      <c r="F19" s="13">
        <v>2147.6</v>
      </c>
      <c r="G19" s="13">
        <v>26567.050000000003</v>
      </c>
      <c r="H19" s="13">
        <v>6758.3</v>
      </c>
      <c r="I19" s="13">
        <v>0</v>
      </c>
      <c r="J19" s="13">
        <v>8142</v>
      </c>
      <c r="K19" s="13">
        <v>0</v>
      </c>
      <c r="L19" s="13">
        <v>0</v>
      </c>
      <c r="M19" s="13">
        <v>0</v>
      </c>
      <c r="N19" s="11"/>
      <c r="O19" s="12" t="s">
        <v>97</v>
      </c>
      <c r="P19" s="13">
        <v>556</v>
      </c>
      <c r="Q19" s="13">
        <v>3682</v>
      </c>
      <c r="R19" s="13">
        <v>1561.7</v>
      </c>
      <c r="S19" s="13">
        <v>7082</v>
      </c>
      <c r="T19" s="13">
        <v>0</v>
      </c>
      <c r="U19" s="13">
        <v>4515.5</v>
      </c>
      <c r="V19" s="13">
        <v>32252</v>
      </c>
      <c r="W19" s="13">
        <v>9773.8000000000011</v>
      </c>
      <c r="X19" s="13">
        <v>21812.3</v>
      </c>
      <c r="Y19" s="13">
        <v>182.8</v>
      </c>
      <c r="Z19" s="13">
        <v>4754.7</v>
      </c>
      <c r="AA19" s="11"/>
      <c r="AB19" s="12" t="s">
        <v>97</v>
      </c>
      <c r="AC19" s="13">
        <v>5162.6000000000004</v>
      </c>
      <c r="AD19" s="13">
        <v>1657.9</v>
      </c>
      <c r="AE19" s="13">
        <v>1132.2</v>
      </c>
      <c r="AF19" s="13">
        <v>20239.3</v>
      </c>
      <c r="AG19" s="13">
        <v>827.6</v>
      </c>
      <c r="AH19" s="13">
        <v>0</v>
      </c>
      <c r="AI19" s="13">
        <v>0</v>
      </c>
      <c r="AJ19" s="13">
        <v>407</v>
      </c>
      <c r="AK19" s="13">
        <v>1467</v>
      </c>
      <c r="AL19" s="13">
        <v>14110</v>
      </c>
      <c r="AM19" s="11"/>
      <c r="AN19" s="12" t="s">
        <v>97</v>
      </c>
      <c r="AO19" s="13">
        <v>0</v>
      </c>
      <c r="AP19" s="13">
        <v>0</v>
      </c>
      <c r="AQ19" s="13">
        <v>432325.5</v>
      </c>
      <c r="AR19" s="13">
        <v>32887.199999999997</v>
      </c>
      <c r="AS19" s="13">
        <v>128.1</v>
      </c>
      <c r="AT19" s="13">
        <v>15654</v>
      </c>
      <c r="AU19" s="13">
        <v>30698</v>
      </c>
      <c r="AV19" s="13">
        <v>23300.68</v>
      </c>
      <c r="AW19" s="13">
        <v>10483.550000000001</v>
      </c>
      <c r="AX19" s="13">
        <v>0</v>
      </c>
      <c r="AY19" s="13">
        <v>2667.49</v>
      </c>
      <c r="AZ19" s="11"/>
      <c r="BA19" s="12" t="s">
        <v>97</v>
      </c>
      <c r="BB19" s="13">
        <v>0</v>
      </c>
      <c r="BC19" s="13">
        <v>19346.149999999998</v>
      </c>
      <c r="BD19" s="13">
        <v>3347.05</v>
      </c>
      <c r="BE19" s="13">
        <v>0</v>
      </c>
      <c r="BF19" s="13">
        <v>137172.31599999999</v>
      </c>
      <c r="BG19" s="13">
        <v>0</v>
      </c>
      <c r="BH19" s="13">
        <v>18157</v>
      </c>
      <c r="BI19" s="13">
        <v>256726</v>
      </c>
      <c r="BJ19" s="13">
        <v>0</v>
      </c>
      <c r="BK19" s="13">
        <v>0</v>
      </c>
      <c r="BL19" s="13">
        <v>0</v>
      </c>
    </row>
    <row r="20" spans="1:64" x14ac:dyDescent="0.3">
      <c r="A20" s="11" t="s">
        <v>72</v>
      </c>
      <c r="B20" s="12" t="s">
        <v>96</v>
      </c>
      <c r="C20" s="13">
        <v>6724.4000000000005</v>
      </c>
      <c r="D20" s="13">
        <v>599.5</v>
      </c>
      <c r="E20" s="13">
        <v>31227.459000000003</v>
      </c>
      <c r="F20" s="13">
        <v>0</v>
      </c>
      <c r="G20" s="13">
        <v>25090.65</v>
      </c>
      <c r="H20" s="13">
        <v>1933.1090000000004</v>
      </c>
      <c r="I20" s="13">
        <v>0</v>
      </c>
      <c r="J20" s="13">
        <v>75.010000000000005</v>
      </c>
      <c r="K20" s="13">
        <v>0</v>
      </c>
      <c r="L20" s="13">
        <v>0</v>
      </c>
      <c r="M20" s="13">
        <v>0</v>
      </c>
      <c r="N20" s="11" t="s">
        <v>72</v>
      </c>
      <c r="O20" s="12" t="s">
        <v>96</v>
      </c>
      <c r="P20" s="13">
        <v>942.4</v>
      </c>
      <c r="Q20" s="13">
        <v>2982.7999999999997</v>
      </c>
      <c r="R20" s="13">
        <v>23085.999</v>
      </c>
      <c r="S20" s="13">
        <v>1255.789</v>
      </c>
      <c r="T20" s="13">
        <v>538.53</v>
      </c>
      <c r="U20" s="13">
        <v>51.2</v>
      </c>
      <c r="V20" s="13">
        <v>14019.95</v>
      </c>
      <c r="W20" s="13">
        <v>2292.9290000000001</v>
      </c>
      <c r="X20" s="13">
        <v>494.94199999999995</v>
      </c>
      <c r="Y20" s="13">
        <v>171.42400000000001</v>
      </c>
      <c r="Z20" s="13">
        <v>482.25299999999993</v>
      </c>
      <c r="AA20" s="11" t="s">
        <v>72</v>
      </c>
      <c r="AB20" s="12" t="s">
        <v>96</v>
      </c>
      <c r="AC20" s="13">
        <v>0</v>
      </c>
      <c r="AD20" s="13">
        <v>30.904</v>
      </c>
      <c r="AE20" s="13">
        <v>154.446</v>
      </c>
      <c r="AF20" s="13">
        <v>376.02700000000004</v>
      </c>
      <c r="AG20" s="13">
        <v>0</v>
      </c>
      <c r="AH20" s="13">
        <v>0</v>
      </c>
      <c r="AI20" s="13">
        <v>0</v>
      </c>
      <c r="AJ20" s="13">
        <v>227.47900000000001</v>
      </c>
      <c r="AK20" s="13">
        <v>316.12200000000001</v>
      </c>
      <c r="AL20" s="13">
        <v>8175.9870000000001</v>
      </c>
      <c r="AM20" s="11" t="s">
        <v>72</v>
      </c>
      <c r="AN20" s="12" t="s">
        <v>96</v>
      </c>
      <c r="AO20" s="13">
        <v>0</v>
      </c>
      <c r="AP20" s="13">
        <v>0</v>
      </c>
      <c r="AQ20" s="13">
        <v>309448.15700000006</v>
      </c>
      <c r="AR20" s="13">
        <v>0</v>
      </c>
      <c r="AS20" s="13">
        <v>48.4</v>
      </c>
      <c r="AT20" s="13">
        <v>3163.82</v>
      </c>
      <c r="AU20" s="13">
        <v>19108.32</v>
      </c>
      <c r="AV20" s="13">
        <v>11.929</v>
      </c>
      <c r="AW20" s="13">
        <v>0</v>
      </c>
      <c r="AX20" s="13">
        <v>0</v>
      </c>
      <c r="AY20" s="13">
        <v>9412.64</v>
      </c>
      <c r="AZ20" s="11" t="s">
        <v>72</v>
      </c>
      <c r="BA20" s="12" t="s">
        <v>96</v>
      </c>
      <c r="BB20" s="13">
        <v>2.2999999999999998</v>
      </c>
      <c r="BC20" s="13">
        <v>10590.599999999999</v>
      </c>
      <c r="BD20" s="13">
        <v>5413.5000000000018</v>
      </c>
      <c r="BE20" s="13">
        <v>0</v>
      </c>
      <c r="BF20" s="13">
        <v>172135.51799999998</v>
      </c>
      <c r="BG20" s="13">
        <v>0</v>
      </c>
      <c r="BH20" s="13">
        <v>0</v>
      </c>
      <c r="BI20" s="13">
        <v>13834.300000000001</v>
      </c>
      <c r="BJ20" s="13">
        <v>0</v>
      </c>
      <c r="BK20" s="13">
        <v>0</v>
      </c>
      <c r="BL20" s="13">
        <v>0</v>
      </c>
    </row>
    <row r="21" spans="1:64" x14ac:dyDescent="0.3">
      <c r="A21" s="11"/>
      <c r="B21" s="12" t="s">
        <v>97</v>
      </c>
      <c r="C21" s="13">
        <v>6393.2000000000007</v>
      </c>
      <c r="D21" s="13">
        <v>343.69999999999993</v>
      </c>
      <c r="E21" s="13">
        <v>39222.800000000003</v>
      </c>
      <c r="F21" s="13">
        <v>0</v>
      </c>
      <c r="G21" s="13">
        <v>23198.1</v>
      </c>
      <c r="H21" s="13">
        <v>2001.5500000000002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1"/>
      <c r="O21" s="12" t="s">
        <v>97</v>
      </c>
      <c r="P21" s="13">
        <v>177.9</v>
      </c>
      <c r="Q21" s="13">
        <v>2493.65</v>
      </c>
      <c r="R21" s="13">
        <v>19858.45</v>
      </c>
      <c r="S21" s="13">
        <v>245.8</v>
      </c>
      <c r="T21" s="13">
        <v>541.79999999999995</v>
      </c>
      <c r="U21" s="13">
        <v>56.5</v>
      </c>
      <c r="V21" s="13">
        <v>8034.7</v>
      </c>
      <c r="W21" s="13">
        <v>11228.149999999998</v>
      </c>
      <c r="X21" s="13">
        <v>789.19999999999993</v>
      </c>
      <c r="Y21" s="13">
        <v>133.30000000000001</v>
      </c>
      <c r="Z21" s="13">
        <v>338.30000000000007</v>
      </c>
      <c r="AA21" s="11"/>
      <c r="AB21" s="12" t="s">
        <v>97</v>
      </c>
      <c r="AC21" s="13">
        <v>0</v>
      </c>
      <c r="AD21" s="13">
        <v>56.100000000000009</v>
      </c>
      <c r="AE21" s="13">
        <v>245.40000000000003</v>
      </c>
      <c r="AF21" s="13">
        <v>507.9</v>
      </c>
      <c r="AG21" s="13">
        <v>0</v>
      </c>
      <c r="AH21" s="13">
        <v>0</v>
      </c>
      <c r="AI21" s="13">
        <v>0</v>
      </c>
      <c r="AJ21" s="13">
        <v>333.45</v>
      </c>
      <c r="AK21" s="13">
        <v>290.95</v>
      </c>
      <c r="AL21" s="13">
        <v>6254.0999999999995</v>
      </c>
      <c r="AM21" s="11"/>
      <c r="AN21" s="12" t="s">
        <v>97</v>
      </c>
      <c r="AO21" s="13">
        <v>0</v>
      </c>
      <c r="AP21" s="13">
        <v>0</v>
      </c>
      <c r="AQ21" s="13">
        <v>301256.95000000007</v>
      </c>
      <c r="AR21" s="13">
        <v>0</v>
      </c>
      <c r="AS21" s="13">
        <v>102.99999999999999</v>
      </c>
      <c r="AT21" s="13">
        <v>2662.25</v>
      </c>
      <c r="AU21" s="13">
        <v>16540.47</v>
      </c>
      <c r="AV21" s="13">
        <v>1.22</v>
      </c>
      <c r="AW21" s="13">
        <v>0</v>
      </c>
      <c r="AX21" s="13">
        <v>0</v>
      </c>
      <c r="AY21" s="13">
        <v>13598.25</v>
      </c>
      <c r="AZ21" s="11"/>
      <c r="BA21" s="12" t="s">
        <v>97</v>
      </c>
      <c r="BB21" s="13">
        <v>0</v>
      </c>
      <c r="BC21" s="13">
        <v>10301.399999999998</v>
      </c>
      <c r="BD21" s="13">
        <v>6002.4500000000007</v>
      </c>
      <c r="BE21" s="13">
        <v>0</v>
      </c>
      <c r="BF21" s="13">
        <v>192602.50000000003</v>
      </c>
      <c r="BG21" s="13">
        <v>0</v>
      </c>
      <c r="BH21" s="13">
        <v>0</v>
      </c>
      <c r="BI21" s="13">
        <v>21300.799999999999</v>
      </c>
      <c r="BJ21" s="13">
        <v>0</v>
      </c>
      <c r="BK21" s="13">
        <v>0</v>
      </c>
      <c r="BL21" s="13">
        <v>0</v>
      </c>
    </row>
    <row r="22" spans="1:64" x14ac:dyDescent="0.3">
      <c r="A22" s="11" t="s">
        <v>73</v>
      </c>
      <c r="B22" s="12" t="s">
        <v>96</v>
      </c>
      <c r="C22" s="13">
        <v>11218</v>
      </c>
      <c r="D22" s="13">
        <v>36321.999999999993</v>
      </c>
      <c r="E22" s="13">
        <v>15583.000000000002</v>
      </c>
      <c r="F22" s="13">
        <v>39267</v>
      </c>
      <c r="G22" s="13">
        <v>9017</v>
      </c>
      <c r="H22" s="13">
        <v>553</v>
      </c>
      <c r="I22" s="13">
        <v>0</v>
      </c>
      <c r="J22" s="13">
        <v>0</v>
      </c>
      <c r="K22" s="13">
        <v>352.00000000000006</v>
      </c>
      <c r="L22" s="13">
        <v>0</v>
      </c>
      <c r="M22" s="13">
        <v>0</v>
      </c>
      <c r="N22" s="11" t="s">
        <v>73</v>
      </c>
      <c r="O22" s="12" t="s">
        <v>96</v>
      </c>
      <c r="P22" s="13">
        <v>947</v>
      </c>
      <c r="Q22" s="13">
        <v>13233</v>
      </c>
      <c r="R22" s="13">
        <v>13581</v>
      </c>
      <c r="S22" s="13">
        <v>2699</v>
      </c>
      <c r="T22" s="13">
        <v>135</v>
      </c>
      <c r="U22" s="13">
        <v>1036</v>
      </c>
      <c r="V22" s="13">
        <v>6082</v>
      </c>
      <c r="W22" s="13">
        <v>2061</v>
      </c>
      <c r="X22" s="13">
        <v>188702</v>
      </c>
      <c r="Y22" s="13">
        <v>236</v>
      </c>
      <c r="Z22" s="13">
        <v>1913.7390000000003</v>
      </c>
      <c r="AA22" s="11" t="s">
        <v>73</v>
      </c>
      <c r="AB22" s="12" t="s">
        <v>96</v>
      </c>
      <c r="AC22" s="13">
        <v>7130</v>
      </c>
      <c r="AD22" s="13">
        <v>2747</v>
      </c>
      <c r="AE22" s="13">
        <v>1067</v>
      </c>
      <c r="AF22" s="13">
        <v>10472</v>
      </c>
      <c r="AG22" s="13">
        <v>823</v>
      </c>
      <c r="AH22" s="13">
        <v>0</v>
      </c>
      <c r="AI22" s="13">
        <v>0</v>
      </c>
      <c r="AJ22" s="13">
        <v>91</v>
      </c>
      <c r="AK22" s="13">
        <v>1405</v>
      </c>
      <c r="AL22" s="13">
        <v>157</v>
      </c>
      <c r="AM22" s="11" t="s">
        <v>73</v>
      </c>
      <c r="AN22" s="12" t="s">
        <v>96</v>
      </c>
      <c r="AO22" s="13">
        <v>0</v>
      </c>
      <c r="AP22" s="13">
        <v>26619</v>
      </c>
      <c r="AQ22" s="13">
        <v>517782</v>
      </c>
      <c r="AR22" s="13">
        <v>47169</v>
      </c>
      <c r="AS22" s="13">
        <v>3324</v>
      </c>
      <c r="AT22" s="13">
        <v>4719</v>
      </c>
      <c r="AU22" s="13">
        <v>23044</v>
      </c>
      <c r="AV22" s="13">
        <v>11257</v>
      </c>
      <c r="AW22" s="13">
        <v>11628.5</v>
      </c>
      <c r="AX22" s="13">
        <v>0</v>
      </c>
      <c r="AY22" s="13">
        <v>4156</v>
      </c>
      <c r="AZ22" s="11" t="s">
        <v>73</v>
      </c>
      <c r="BA22" s="12" t="s">
        <v>96</v>
      </c>
      <c r="BB22" s="13">
        <v>0</v>
      </c>
      <c r="BC22" s="13">
        <v>3303</v>
      </c>
      <c r="BD22" s="13">
        <v>1124</v>
      </c>
      <c r="BE22" s="13">
        <v>0</v>
      </c>
      <c r="BF22" s="13">
        <v>20515</v>
      </c>
      <c r="BG22" s="13">
        <v>6422</v>
      </c>
      <c r="BH22" s="13">
        <v>0</v>
      </c>
      <c r="BI22" s="13">
        <v>17551</v>
      </c>
      <c r="BJ22" s="13">
        <v>0</v>
      </c>
      <c r="BK22" s="13">
        <v>0</v>
      </c>
      <c r="BL22" s="13">
        <v>0</v>
      </c>
    </row>
    <row r="23" spans="1:64" x14ac:dyDescent="0.3">
      <c r="A23" s="11"/>
      <c r="B23" s="12" t="s">
        <v>97</v>
      </c>
      <c r="C23" s="13">
        <v>12008</v>
      </c>
      <c r="D23" s="13">
        <v>42753</v>
      </c>
      <c r="E23" s="13">
        <v>16007</v>
      </c>
      <c r="F23" s="13">
        <v>36176</v>
      </c>
      <c r="G23" s="13">
        <v>9114</v>
      </c>
      <c r="H23" s="13">
        <v>626.00000000000011</v>
      </c>
      <c r="I23" s="13">
        <v>0</v>
      </c>
      <c r="J23" s="13">
        <v>0</v>
      </c>
      <c r="K23" s="13">
        <v>333.10000000000008</v>
      </c>
      <c r="L23" s="13">
        <v>0</v>
      </c>
      <c r="M23" s="13">
        <v>0</v>
      </c>
      <c r="N23" s="11"/>
      <c r="O23" s="12" t="s">
        <v>97</v>
      </c>
      <c r="P23" s="13">
        <v>829</v>
      </c>
      <c r="Q23" s="13">
        <v>15852</v>
      </c>
      <c r="R23" s="13">
        <v>12917</v>
      </c>
      <c r="S23" s="13">
        <v>2715</v>
      </c>
      <c r="T23" s="13">
        <v>187</v>
      </c>
      <c r="U23" s="13">
        <v>1165.0999999999999</v>
      </c>
      <c r="V23" s="13">
        <v>7258.5</v>
      </c>
      <c r="W23" s="13">
        <v>2118</v>
      </c>
      <c r="X23" s="13">
        <v>189846</v>
      </c>
      <c r="Y23" s="13">
        <v>323.8</v>
      </c>
      <c r="Z23" s="13">
        <v>2065.0039999999999</v>
      </c>
      <c r="AA23" s="11"/>
      <c r="AB23" s="12" t="s">
        <v>97</v>
      </c>
      <c r="AC23" s="13">
        <v>7512</v>
      </c>
      <c r="AD23" s="13">
        <v>2274</v>
      </c>
      <c r="AE23" s="13">
        <v>1095</v>
      </c>
      <c r="AF23" s="13">
        <v>10701</v>
      </c>
      <c r="AG23" s="13">
        <v>1088</v>
      </c>
      <c r="AH23" s="13">
        <v>0</v>
      </c>
      <c r="AI23" s="13">
        <v>0</v>
      </c>
      <c r="AJ23" s="13">
        <v>98.9</v>
      </c>
      <c r="AK23" s="13">
        <v>1465</v>
      </c>
      <c r="AL23" s="13">
        <v>149</v>
      </c>
      <c r="AM23" s="11"/>
      <c r="AN23" s="12" t="s">
        <v>97</v>
      </c>
      <c r="AO23" s="13">
        <v>0</v>
      </c>
      <c r="AP23" s="13">
        <v>28912</v>
      </c>
      <c r="AQ23" s="13">
        <v>529469</v>
      </c>
      <c r="AR23" s="13">
        <v>48160</v>
      </c>
      <c r="AS23" s="13">
        <v>3288</v>
      </c>
      <c r="AT23" s="13">
        <v>4917</v>
      </c>
      <c r="AU23" s="13">
        <v>16562</v>
      </c>
      <c r="AV23" s="13">
        <v>11508</v>
      </c>
      <c r="AW23" s="13">
        <v>12484</v>
      </c>
      <c r="AX23" s="13">
        <v>0</v>
      </c>
      <c r="AY23" s="13">
        <v>4476.2</v>
      </c>
      <c r="AZ23" s="11"/>
      <c r="BA23" s="12" t="s">
        <v>97</v>
      </c>
      <c r="BB23" s="13">
        <v>0</v>
      </c>
      <c r="BC23" s="13">
        <v>3292.9</v>
      </c>
      <c r="BD23" s="13">
        <v>1216.3990000000001</v>
      </c>
      <c r="BE23" s="13">
        <v>0</v>
      </c>
      <c r="BF23" s="13">
        <v>22033</v>
      </c>
      <c r="BG23" s="13">
        <v>6572</v>
      </c>
      <c r="BH23" s="13">
        <v>0</v>
      </c>
      <c r="BI23" s="13">
        <v>20397</v>
      </c>
      <c r="BJ23" s="13">
        <v>0</v>
      </c>
      <c r="BK23" s="13">
        <v>0</v>
      </c>
      <c r="BL23" s="13">
        <v>0</v>
      </c>
    </row>
    <row r="24" spans="1:64" x14ac:dyDescent="0.3">
      <c r="A24" s="11" t="s">
        <v>74</v>
      </c>
      <c r="B24" s="12" t="s">
        <v>96</v>
      </c>
      <c r="C24" s="13">
        <v>41.86</v>
      </c>
      <c r="D24" s="13">
        <v>179150.87199999997</v>
      </c>
      <c r="E24" s="13">
        <v>294.05</v>
      </c>
      <c r="F24" s="13">
        <v>0</v>
      </c>
      <c r="G24" s="13">
        <v>112</v>
      </c>
      <c r="H24" s="13">
        <v>23</v>
      </c>
      <c r="I24" s="13">
        <v>146528.45000000001</v>
      </c>
      <c r="J24" s="13">
        <v>17831</v>
      </c>
      <c r="K24" s="13">
        <v>2790.84</v>
      </c>
      <c r="L24" s="13">
        <v>0</v>
      </c>
      <c r="M24" s="13">
        <v>88.5</v>
      </c>
      <c r="N24" s="11" t="s">
        <v>74</v>
      </c>
      <c r="O24" s="12" t="s">
        <v>96</v>
      </c>
      <c r="P24" s="13">
        <v>76244.450000000012</v>
      </c>
      <c r="Q24" s="13">
        <v>44307.390000000007</v>
      </c>
      <c r="R24" s="13">
        <v>231.69900000000001</v>
      </c>
      <c r="S24" s="13">
        <v>136.19999999999999</v>
      </c>
      <c r="T24" s="13">
        <v>0</v>
      </c>
      <c r="U24" s="13">
        <v>107682.61199999999</v>
      </c>
      <c r="V24" s="13">
        <v>20019.48</v>
      </c>
      <c r="W24" s="13">
        <v>71586.618999999992</v>
      </c>
      <c r="X24" s="13">
        <v>2325.1</v>
      </c>
      <c r="Y24" s="13">
        <v>7496.8</v>
      </c>
      <c r="Z24" s="13">
        <v>350.41</v>
      </c>
      <c r="AA24" s="11" t="s">
        <v>74</v>
      </c>
      <c r="AB24" s="12" t="s">
        <v>96</v>
      </c>
      <c r="AC24" s="13">
        <v>0</v>
      </c>
      <c r="AD24" s="13">
        <v>6.5</v>
      </c>
      <c r="AE24" s="13">
        <v>1456.3129999999999</v>
      </c>
      <c r="AF24" s="13">
        <v>30197.892999999996</v>
      </c>
      <c r="AG24" s="13">
        <v>165308.79999999999</v>
      </c>
      <c r="AH24" s="13">
        <v>37529.320000000007</v>
      </c>
      <c r="AI24" s="13">
        <v>184463.15000000005</v>
      </c>
      <c r="AJ24" s="13">
        <v>1121.6200000000001</v>
      </c>
      <c r="AK24" s="13">
        <v>607.59999999999991</v>
      </c>
      <c r="AL24" s="13">
        <v>938.88</v>
      </c>
      <c r="AM24" s="11" t="s">
        <v>74</v>
      </c>
      <c r="AN24" s="12" t="s">
        <v>96</v>
      </c>
      <c r="AO24" s="13">
        <v>6472.7</v>
      </c>
      <c r="AP24" s="13">
        <v>0</v>
      </c>
      <c r="AQ24" s="13">
        <v>131384.30799999999</v>
      </c>
      <c r="AR24" s="13">
        <v>9192.9</v>
      </c>
      <c r="AS24" s="13">
        <v>34842.94</v>
      </c>
      <c r="AT24" s="13">
        <v>4.3</v>
      </c>
      <c r="AU24" s="13">
        <v>17.25</v>
      </c>
      <c r="AV24" s="13">
        <v>0</v>
      </c>
      <c r="AW24" s="13">
        <v>0</v>
      </c>
      <c r="AX24" s="13">
        <v>2288.3199999999997</v>
      </c>
      <c r="AY24" s="13">
        <v>250.48</v>
      </c>
      <c r="AZ24" s="11" t="s">
        <v>74</v>
      </c>
      <c r="BA24" s="12" t="s">
        <v>96</v>
      </c>
      <c r="BB24" s="13">
        <v>1843.4899999999998</v>
      </c>
      <c r="BC24" s="13">
        <v>0</v>
      </c>
      <c r="BD24" s="13">
        <v>0</v>
      </c>
      <c r="BE24" s="13">
        <v>0</v>
      </c>
      <c r="BF24" s="13">
        <v>110425.06400000001</v>
      </c>
      <c r="BG24" s="13">
        <v>9983</v>
      </c>
      <c r="BH24" s="13">
        <v>0</v>
      </c>
      <c r="BI24" s="13">
        <v>0</v>
      </c>
      <c r="BJ24" s="13">
        <v>31632.775000000001</v>
      </c>
      <c r="BK24" s="13">
        <v>0</v>
      </c>
      <c r="BL24" s="13">
        <v>1177.75</v>
      </c>
    </row>
    <row r="25" spans="1:64" x14ac:dyDescent="0.3">
      <c r="A25" s="11"/>
      <c r="B25" s="12" t="s">
        <v>97</v>
      </c>
      <c r="C25" s="13">
        <v>60.1</v>
      </c>
      <c r="D25" s="13">
        <v>121976.10999999999</v>
      </c>
      <c r="E25" s="13">
        <v>114.53999999999999</v>
      </c>
      <c r="F25" s="13">
        <v>0</v>
      </c>
      <c r="G25" s="13">
        <v>100.99</v>
      </c>
      <c r="H25" s="13">
        <v>0</v>
      </c>
      <c r="I25" s="13">
        <v>157061.12900000002</v>
      </c>
      <c r="J25" s="13">
        <v>9116</v>
      </c>
      <c r="K25" s="13">
        <v>5861.25</v>
      </c>
      <c r="L25" s="13">
        <v>0</v>
      </c>
      <c r="M25" s="13">
        <v>348.48</v>
      </c>
      <c r="N25" s="11"/>
      <c r="O25" s="12" t="s">
        <v>97</v>
      </c>
      <c r="P25" s="13">
        <v>67095.59</v>
      </c>
      <c r="Q25" s="13">
        <v>14781.43</v>
      </c>
      <c r="R25" s="13">
        <v>389.09899999999999</v>
      </c>
      <c r="S25" s="13">
        <v>142.80000000000001</v>
      </c>
      <c r="T25" s="13">
        <v>22.1</v>
      </c>
      <c r="U25" s="13">
        <v>88125.840000000011</v>
      </c>
      <c r="V25" s="13">
        <v>19469.699000000001</v>
      </c>
      <c r="W25" s="13">
        <v>80659.949000000008</v>
      </c>
      <c r="X25" s="13">
        <v>2208.88</v>
      </c>
      <c r="Y25" s="13">
        <v>7977.7570000000005</v>
      </c>
      <c r="Z25" s="13">
        <v>375.64</v>
      </c>
      <c r="AA25" s="11"/>
      <c r="AB25" s="12" t="s">
        <v>97</v>
      </c>
      <c r="AC25" s="13">
        <v>0</v>
      </c>
      <c r="AD25" s="13">
        <v>9.5</v>
      </c>
      <c r="AE25" s="13">
        <v>1689.5889999999999</v>
      </c>
      <c r="AF25" s="13">
        <v>32104.239999999994</v>
      </c>
      <c r="AG25" s="13">
        <v>180665.32</v>
      </c>
      <c r="AH25" s="13">
        <v>30568.418999999998</v>
      </c>
      <c r="AI25" s="13">
        <v>214324.90999999997</v>
      </c>
      <c r="AJ25" s="13">
        <v>1267.2799999999997</v>
      </c>
      <c r="AK25" s="13">
        <v>586.75</v>
      </c>
      <c r="AL25" s="13">
        <v>926.94799999999998</v>
      </c>
      <c r="AM25" s="11"/>
      <c r="AN25" s="12" t="s">
        <v>97</v>
      </c>
      <c r="AO25" s="13">
        <v>6862.67</v>
      </c>
      <c r="AP25" s="13">
        <v>0</v>
      </c>
      <c r="AQ25" s="13">
        <v>114071.61000000002</v>
      </c>
      <c r="AR25" s="13">
        <v>8262.7000000000007</v>
      </c>
      <c r="AS25" s="13">
        <v>20548.920000000002</v>
      </c>
      <c r="AT25" s="13">
        <v>24.8</v>
      </c>
      <c r="AU25" s="13">
        <v>0</v>
      </c>
      <c r="AV25" s="13">
        <v>0</v>
      </c>
      <c r="AW25" s="13">
        <v>0</v>
      </c>
      <c r="AX25" s="13">
        <v>1239.7899999999997</v>
      </c>
      <c r="AY25" s="13">
        <v>268.95</v>
      </c>
      <c r="AZ25" s="11"/>
      <c r="BA25" s="12" t="s">
        <v>97</v>
      </c>
      <c r="BB25" s="13">
        <v>1821.018</v>
      </c>
      <c r="BC25" s="13">
        <v>0</v>
      </c>
      <c r="BD25" s="13">
        <v>0</v>
      </c>
      <c r="BE25" s="13">
        <v>0</v>
      </c>
      <c r="BF25" s="13">
        <v>110692.829</v>
      </c>
      <c r="BG25" s="13">
        <v>0</v>
      </c>
      <c r="BH25" s="13">
        <v>0</v>
      </c>
      <c r="BI25" s="13">
        <v>0</v>
      </c>
      <c r="BJ25" s="13">
        <v>10648.727999999997</v>
      </c>
      <c r="BK25" s="13">
        <v>0</v>
      </c>
      <c r="BL25" s="13">
        <v>5128.01</v>
      </c>
    </row>
    <row r="26" spans="1:64" x14ac:dyDescent="0.3">
      <c r="A26" s="11" t="s">
        <v>75</v>
      </c>
      <c r="B26" s="12" t="s">
        <v>96</v>
      </c>
      <c r="C26" s="13">
        <v>7829.2199999999993</v>
      </c>
      <c r="D26" s="13">
        <v>23898.06</v>
      </c>
      <c r="E26" s="13">
        <v>12638.939999999999</v>
      </c>
      <c r="F26" s="13">
        <v>2064.3000000000002</v>
      </c>
      <c r="G26" s="13">
        <v>16859.219999999998</v>
      </c>
      <c r="H26" s="13">
        <v>3469.5690000000013</v>
      </c>
      <c r="I26" s="13">
        <v>0</v>
      </c>
      <c r="J26" s="13">
        <v>3841.9999999999995</v>
      </c>
      <c r="K26" s="13">
        <v>944.39999999999986</v>
      </c>
      <c r="L26" s="13">
        <v>0</v>
      </c>
      <c r="M26" s="13">
        <v>0</v>
      </c>
      <c r="N26" s="11" t="s">
        <v>75</v>
      </c>
      <c r="O26" s="12" t="s">
        <v>96</v>
      </c>
      <c r="P26" s="13">
        <v>119.3</v>
      </c>
      <c r="Q26" s="13">
        <v>1535.6000000000001</v>
      </c>
      <c r="R26" s="13">
        <v>23607.87</v>
      </c>
      <c r="S26" s="13">
        <v>23441.599999999999</v>
      </c>
      <c r="T26" s="13">
        <v>3126.5999999999995</v>
      </c>
      <c r="U26" s="13">
        <v>3136.26</v>
      </c>
      <c r="V26" s="13">
        <v>74895.299999999988</v>
      </c>
      <c r="W26" s="13">
        <v>32291.510000000002</v>
      </c>
      <c r="X26" s="13">
        <v>167893.43</v>
      </c>
      <c r="Y26" s="13">
        <v>715.3</v>
      </c>
      <c r="Z26" s="13">
        <v>8068.4590000000007</v>
      </c>
      <c r="AA26" s="11" t="s">
        <v>75</v>
      </c>
      <c r="AB26" s="12" t="s">
        <v>96</v>
      </c>
      <c r="AC26" s="13">
        <v>357956.62400000001</v>
      </c>
      <c r="AD26" s="13">
        <v>10584.470000000001</v>
      </c>
      <c r="AE26" s="13">
        <v>2732.4</v>
      </c>
      <c r="AF26" s="13">
        <v>252780.49999999997</v>
      </c>
      <c r="AG26" s="13">
        <v>56312.71899999999</v>
      </c>
      <c r="AH26" s="13">
        <v>40406.419999999991</v>
      </c>
      <c r="AI26" s="13">
        <v>0</v>
      </c>
      <c r="AJ26" s="13">
        <v>115.8</v>
      </c>
      <c r="AK26" s="13">
        <v>170.70000000000002</v>
      </c>
      <c r="AL26" s="13">
        <v>168</v>
      </c>
      <c r="AM26" s="11" t="s">
        <v>75</v>
      </c>
      <c r="AN26" s="12" t="s">
        <v>96</v>
      </c>
      <c r="AO26" s="13">
        <v>0</v>
      </c>
      <c r="AP26" s="13">
        <v>0</v>
      </c>
      <c r="AQ26" s="13">
        <v>372587.17000000004</v>
      </c>
      <c r="AR26" s="13">
        <v>92717.35500000001</v>
      </c>
      <c r="AS26" s="13">
        <v>0</v>
      </c>
      <c r="AT26" s="13">
        <v>3544.85</v>
      </c>
      <c r="AU26" s="13">
        <v>15768.499999999998</v>
      </c>
      <c r="AV26" s="13">
        <v>80429.53</v>
      </c>
      <c r="AW26" s="13">
        <v>24152.824000000001</v>
      </c>
      <c r="AX26" s="13">
        <v>0</v>
      </c>
      <c r="AY26" s="13">
        <v>3895.4200000000005</v>
      </c>
      <c r="AZ26" s="11" t="s">
        <v>75</v>
      </c>
      <c r="BA26" s="12" t="s">
        <v>96</v>
      </c>
      <c r="BB26" s="13">
        <v>0</v>
      </c>
      <c r="BC26" s="13">
        <v>2753.19</v>
      </c>
      <c r="BD26" s="13">
        <v>1323.4499999999998</v>
      </c>
      <c r="BE26" s="13">
        <v>0</v>
      </c>
      <c r="BF26" s="13">
        <v>113879.44500000001</v>
      </c>
      <c r="BG26" s="13">
        <v>0</v>
      </c>
      <c r="BH26" s="13">
        <v>6815.699999999998</v>
      </c>
      <c r="BI26" s="13">
        <v>89476.1</v>
      </c>
      <c r="BJ26" s="13">
        <v>0</v>
      </c>
      <c r="BK26" s="13">
        <v>51.403999999999989</v>
      </c>
      <c r="BL26" s="13">
        <v>0</v>
      </c>
    </row>
    <row r="27" spans="1:64" x14ac:dyDescent="0.3">
      <c r="A27" s="11"/>
      <c r="B27" s="12" t="s">
        <v>97</v>
      </c>
      <c r="C27" s="13">
        <v>6606.7699999999995</v>
      </c>
      <c r="D27" s="13">
        <v>23627.099999999995</v>
      </c>
      <c r="E27" s="13">
        <v>13693.150000000003</v>
      </c>
      <c r="F27" s="13">
        <v>1732.8000000000002</v>
      </c>
      <c r="G27" s="13">
        <v>17126.48</v>
      </c>
      <c r="H27" s="13">
        <v>4233.3</v>
      </c>
      <c r="I27" s="13">
        <v>0</v>
      </c>
      <c r="J27" s="13">
        <v>3293.6000000000004</v>
      </c>
      <c r="K27" s="13">
        <v>1167.9999999999998</v>
      </c>
      <c r="L27" s="13">
        <v>0</v>
      </c>
      <c r="M27" s="13">
        <v>0</v>
      </c>
      <c r="N27" s="11"/>
      <c r="O27" s="12" t="s">
        <v>97</v>
      </c>
      <c r="P27" s="13">
        <v>57.4</v>
      </c>
      <c r="Q27" s="13">
        <v>2399.2999999999997</v>
      </c>
      <c r="R27" s="13">
        <v>26127.160000000003</v>
      </c>
      <c r="S27" s="13">
        <v>23703</v>
      </c>
      <c r="T27" s="13">
        <v>4266.3</v>
      </c>
      <c r="U27" s="13">
        <v>3146.7999999999997</v>
      </c>
      <c r="V27" s="13">
        <v>92457.4</v>
      </c>
      <c r="W27" s="13">
        <v>32298.33</v>
      </c>
      <c r="X27" s="13">
        <v>172063.92000000004</v>
      </c>
      <c r="Y27" s="13">
        <v>814.14999999999986</v>
      </c>
      <c r="Z27" s="13">
        <v>9268.6980000000003</v>
      </c>
      <c r="AA27" s="11"/>
      <c r="AB27" s="12" t="s">
        <v>97</v>
      </c>
      <c r="AC27" s="13">
        <v>361695.4</v>
      </c>
      <c r="AD27" s="13">
        <v>9454.8000000000011</v>
      </c>
      <c r="AE27" s="13">
        <v>2641.8000000000006</v>
      </c>
      <c r="AF27" s="13">
        <v>254902.15000000002</v>
      </c>
      <c r="AG27" s="13">
        <v>56100.100000000006</v>
      </c>
      <c r="AH27" s="13">
        <v>38492.850000000013</v>
      </c>
      <c r="AI27" s="13">
        <v>0</v>
      </c>
      <c r="AJ27" s="13">
        <v>116.59999999999998</v>
      </c>
      <c r="AK27" s="13">
        <v>278.30000000000007</v>
      </c>
      <c r="AL27" s="13">
        <v>169.6</v>
      </c>
      <c r="AM27" s="11"/>
      <c r="AN27" s="12" t="s">
        <v>97</v>
      </c>
      <c r="AO27" s="13">
        <v>0</v>
      </c>
      <c r="AP27" s="13">
        <v>0</v>
      </c>
      <c r="AQ27" s="13">
        <v>387851.95900000003</v>
      </c>
      <c r="AR27" s="13">
        <v>85825.599999999991</v>
      </c>
      <c r="AS27" s="13">
        <v>0</v>
      </c>
      <c r="AT27" s="13">
        <v>3770.8999999999996</v>
      </c>
      <c r="AU27" s="13">
        <v>17852.070000000003</v>
      </c>
      <c r="AV27" s="13">
        <v>78684.772000000012</v>
      </c>
      <c r="AW27" s="13">
        <v>25770.084999999999</v>
      </c>
      <c r="AX27" s="13">
        <v>0</v>
      </c>
      <c r="AY27" s="13">
        <v>3752.4290000000001</v>
      </c>
      <c r="AZ27" s="11"/>
      <c r="BA27" s="12" t="s">
        <v>97</v>
      </c>
      <c r="BB27" s="13">
        <v>0</v>
      </c>
      <c r="BC27" s="13">
        <v>3198.779</v>
      </c>
      <c r="BD27" s="13">
        <v>1527.9</v>
      </c>
      <c r="BE27" s="13">
        <v>0</v>
      </c>
      <c r="BF27" s="13">
        <v>111507.3</v>
      </c>
      <c r="BG27" s="13">
        <v>0</v>
      </c>
      <c r="BH27" s="13">
        <v>7521.7999999999993</v>
      </c>
      <c r="BI27" s="13">
        <v>88685.8</v>
      </c>
      <c r="BJ27" s="13">
        <v>0</v>
      </c>
      <c r="BK27" s="13">
        <v>46.079999999999991</v>
      </c>
      <c r="BL27" s="13">
        <v>0</v>
      </c>
    </row>
    <row r="28" spans="1:64" x14ac:dyDescent="0.3">
      <c r="A28" s="11" t="s">
        <v>76</v>
      </c>
      <c r="B28" s="12" t="s">
        <v>96</v>
      </c>
      <c r="C28" s="13">
        <v>61858.5</v>
      </c>
      <c r="D28" s="13">
        <v>110219.40999999999</v>
      </c>
      <c r="E28" s="13">
        <v>25107.700000000004</v>
      </c>
      <c r="F28" s="13">
        <v>328447.09999999998</v>
      </c>
      <c r="G28" s="13">
        <v>57852.69999999999</v>
      </c>
      <c r="H28" s="13">
        <v>1456.08</v>
      </c>
      <c r="I28" s="13">
        <v>112794.55</v>
      </c>
      <c r="J28" s="13">
        <v>10802</v>
      </c>
      <c r="K28" s="13">
        <v>6136.15</v>
      </c>
      <c r="L28" s="13">
        <v>4819</v>
      </c>
      <c r="M28" s="13">
        <v>15578.810000000001</v>
      </c>
      <c r="N28" s="11" t="s">
        <v>76</v>
      </c>
      <c r="O28" s="12" t="s">
        <v>96</v>
      </c>
      <c r="P28" s="13">
        <v>5309.2</v>
      </c>
      <c r="Q28" s="13">
        <v>18462.8</v>
      </c>
      <c r="R28" s="13">
        <v>5006.66</v>
      </c>
      <c r="S28" s="13">
        <v>7788.2</v>
      </c>
      <c r="T28" s="13">
        <v>1760.8999999999999</v>
      </c>
      <c r="U28" s="13">
        <v>24045.25</v>
      </c>
      <c r="V28" s="13">
        <v>13471.650000000001</v>
      </c>
      <c r="W28" s="13">
        <v>196190.807</v>
      </c>
      <c r="X28" s="13">
        <v>9518.6740000000009</v>
      </c>
      <c r="Y28" s="13">
        <v>4840.7690000000002</v>
      </c>
      <c r="Z28" s="13">
        <v>3806.0889999999999</v>
      </c>
      <c r="AA28" s="11" t="s">
        <v>76</v>
      </c>
      <c r="AB28" s="12" t="s">
        <v>96</v>
      </c>
      <c r="AC28" s="13">
        <v>19584.550000000003</v>
      </c>
      <c r="AD28" s="13">
        <v>2544.5889999999995</v>
      </c>
      <c r="AE28" s="13">
        <v>271.50900000000001</v>
      </c>
      <c r="AF28" s="13">
        <v>2118.047</v>
      </c>
      <c r="AG28" s="13">
        <v>5065.04</v>
      </c>
      <c r="AH28" s="13">
        <v>0</v>
      </c>
      <c r="AI28" s="13">
        <v>45471.979999999996</v>
      </c>
      <c r="AJ28" s="13">
        <v>938.27599999999984</v>
      </c>
      <c r="AK28" s="13">
        <v>93.14800000000001</v>
      </c>
      <c r="AL28" s="13">
        <v>1082.3499999999999</v>
      </c>
      <c r="AM28" s="11" t="s">
        <v>76</v>
      </c>
      <c r="AN28" s="12" t="s">
        <v>96</v>
      </c>
      <c r="AO28" s="13">
        <v>387.7</v>
      </c>
      <c r="AP28" s="13">
        <v>0</v>
      </c>
      <c r="AQ28" s="13">
        <v>473066.47900000005</v>
      </c>
      <c r="AR28" s="13">
        <v>14980.199999999997</v>
      </c>
      <c r="AS28" s="13">
        <v>5318.1</v>
      </c>
      <c r="AT28" s="13">
        <v>6920.5</v>
      </c>
      <c r="AU28" s="13">
        <v>10706.4</v>
      </c>
      <c r="AV28" s="13">
        <v>226.40699999999998</v>
      </c>
      <c r="AW28" s="13">
        <v>30.1</v>
      </c>
      <c r="AX28" s="13">
        <v>922.9</v>
      </c>
      <c r="AY28" s="13">
        <v>3148.5599999999995</v>
      </c>
      <c r="AZ28" s="11" t="s">
        <v>76</v>
      </c>
      <c r="BA28" s="12" t="s">
        <v>96</v>
      </c>
      <c r="BB28" s="13">
        <v>96</v>
      </c>
      <c r="BC28" s="13">
        <v>7098.6299999999992</v>
      </c>
      <c r="BD28" s="13">
        <v>10194.049999999999</v>
      </c>
      <c r="BE28" s="13">
        <v>4503277.1180000007</v>
      </c>
      <c r="BF28" s="13">
        <v>182990.06500000003</v>
      </c>
      <c r="BG28" s="13">
        <v>161125.40000000002</v>
      </c>
      <c r="BH28" s="13">
        <v>978</v>
      </c>
      <c r="BI28" s="13">
        <v>19925.599999999999</v>
      </c>
      <c r="BJ28" s="13">
        <v>205</v>
      </c>
      <c r="BK28" s="13">
        <v>0</v>
      </c>
      <c r="BL28" s="13">
        <v>67965.25</v>
      </c>
    </row>
    <row r="29" spans="1:64" x14ac:dyDescent="0.3">
      <c r="A29" s="11"/>
      <c r="B29" s="12" t="s">
        <v>97</v>
      </c>
      <c r="C29" s="13">
        <v>60248.4</v>
      </c>
      <c r="D29" s="13">
        <v>101617.2</v>
      </c>
      <c r="E29" s="13">
        <v>24310.600000000006</v>
      </c>
      <c r="F29" s="13">
        <v>384270.1</v>
      </c>
      <c r="G29" s="13">
        <v>54980.420000000006</v>
      </c>
      <c r="H29" s="13">
        <v>1241.6500000000001</v>
      </c>
      <c r="I29" s="13">
        <v>111184.75</v>
      </c>
      <c r="J29" s="13">
        <v>16568</v>
      </c>
      <c r="K29" s="13">
        <v>5053.2999999999993</v>
      </c>
      <c r="L29" s="13">
        <v>0</v>
      </c>
      <c r="M29" s="13">
        <v>11260.6</v>
      </c>
      <c r="N29" s="11"/>
      <c r="O29" s="12" t="s">
        <v>97</v>
      </c>
      <c r="P29" s="13">
        <v>4211.8500000000004</v>
      </c>
      <c r="Q29" s="13">
        <v>14445.649999999998</v>
      </c>
      <c r="R29" s="13">
        <v>4367.3999999999996</v>
      </c>
      <c r="S29" s="13">
        <v>7284.4999999999991</v>
      </c>
      <c r="T29" s="13">
        <v>1566.2000000000003</v>
      </c>
      <c r="U29" s="13">
        <v>19679.75</v>
      </c>
      <c r="V29" s="13">
        <v>11004.699999999999</v>
      </c>
      <c r="W29" s="13">
        <v>213045.94899999999</v>
      </c>
      <c r="X29" s="13">
        <v>8722.9179999999997</v>
      </c>
      <c r="Y29" s="13">
        <v>4760.9300000000012</v>
      </c>
      <c r="Z29" s="13">
        <v>3315.7400000000007</v>
      </c>
      <c r="AA29" s="11"/>
      <c r="AB29" s="12" t="s">
        <v>97</v>
      </c>
      <c r="AC29" s="13">
        <v>20717.400000000001</v>
      </c>
      <c r="AD29" s="13">
        <v>2385.1179999999999</v>
      </c>
      <c r="AE29" s="13">
        <v>344.24799999999999</v>
      </c>
      <c r="AF29" s="13">
        <v>1912.94</v>
      </c>
      <c r="AG29" s="13">
        <v>8057.42</v>
      </c>
      <c r="AH29" s="13">
        <v>0</v>
      </c>
      <c r="AI29" s="13">
        <v>45481.8</v>
      </c>
      <c r="AJ29" s="13">
        <v>862.28800000000001</v>
      </c>
      <c r="AK29" s="13">
        <v>90.25</v>
      </c>
      <c r="AL29" s="13">
        <v>924.69999999999993</v>
      </c>
      <c r="AM29" s="11"/>
      <c r="AN29" s="12" t="s">
        <v>97</v>
      </c>
      <c r="AO29" s="13">
        <v>641.5</v>
      </c>
      <c r="AP29" s="13">
        <v>0</v>
      </c>
      <c r="AQ29" s="13">
        <v>457288.7</v>
      </c>
      <c r="AR29" s="13">
        <v>14217.2</v>
      </c>
      <c r="AS29" s="13">
        <v>4056.3999999999996</v>
      </c>
      <c r="AT29" s="13">
        <v>5939.2</v>
      </c>
      <c r="AU29" s="13">
        <v>9108.2000000000007</v>
      </c>
      <c r="AV29" s="13">
        <v>219.66699999999997</v>
      </c>
      <c r="AW29" s="13">
        <v>32.918999999999997</v>
      </c>
      <c r="AX29" s="13">
        <v>453.5</v>
      </c>
      <c r="AY29" s="13">
        <v>3065.9200000000005</v>
      </c>
      <c r="AZ29" s="11"/>
      <c r="BA29" s="12" t="s">
        <v>97</v>
      </c>
      <c r="BB29" s="13">
        <v>40</v>
      </c>
      <c r="BC29" s="13">
        <v>6243.8</v>
      </c>
      <c r="BD29" s="13">
        <v>9500.1999999999989</v>
      </c>
      <c r="BE29" s="13">
        <v>4410734.9909999995</v>
      </c>
      <c r="BF29" s="13">
        <v>176325.7</v>
      </c>
      <c r="BG29" s="13">
        <v>133866</v>
      </c>
      <c r="BH29" s="13">
        <v>1350</v>
      </c>
      <c r="BI29" s="13">
        <v>21918.6</v>
      </c>
      <c r="BJ29" s="13">
        <v>0</v>
      </c>
      <c r="BK29" s="13">
        <v>0</v>
      </c>
      <c r="BL29" s="13">
        <v>85326.12</v>
      </c>
    </row>
    <row r="30" spans="1:64" x14ac:dyDescent="0.3">
      <c r="A30" s="11" t="s">
        <v>77</v>
      </c>
      <c r="B30" s="12" t="s">
        <v>96</v>
      </c>
      <c r="C30" s="13">
        <v>817</v>
      </c>
      <c r="D30" s="13">
        <v>70644.5</v>
      </c>
      <c r="E30" s="13">
        <v>3287.2</v>
      </c>
      <c r="F30" s="13">
        <v>328410</v>
      </c>
      <c r="G30" s="13">
        <v>33.299999999999997</v>
      </c>
      <c r="H30" s="13">
        <v>0</v>
      </c>
      <c r="I30" s="13">
        <v>2097</v>
      </c>
      <c r="J30" s="13">
        <v>0</v>
      </c>
      <c r="K30" s="13">
        <v>85</v>
      </c>
      <c r="L30" s="13">
        <v>4713</v>
      </c>
      <c r="M30" s="13">
        <v>15841</v>
      </c>
      <c r="N30" s="11" t="s">
        <v>77</v>
      </c>
      <c r="O30" s="12" t="s">
        <v>96</v>
      </c>
      <c r="P30" s="13">
        <v>1516</v>
      </c>
      <c r="Q30" s="13">
        <v>660</v>
      </c>
      <c r="R30" s="13">
        <v>2164</v>
      </c>
      <c r="S30" s="13">
        <v>301</v>
      </c>
      <c r="T30" s="13">
        <v>0</v>
      </c>
      <c r="U30" s="13">
        <v>15176</v>
      </c>
      <c r="V30" s="13">
        <v>19470.400000000001</v>
      </c>
      <c r="W30" s="13">
        <v>23768</v>
      </c>
      <c r="X30" s="13">
        <v>13360</v>
      </c>
      <c r="Y30" s="13">
        <v>51732</v>
      </c>
      <c r="Z30" s="13">
        <v>59</v>
      </c>
      <c r="AA30" s="11" t="s">
        <v>77</v>
      </c>
      <c r="AB30" s="12" t="s">
        <v>96</v>
      </c>
      <c r="AC30" s="13">
        <v>0</v>
      </c>
      <c r="AD30" s="13">
        <v>258</v>
      </c>
      <c r="AE30" s="13">
        <v>27917</v>
      </c>
      <c r="AF30" s="13">
        <v>2833</v>
      </c>
      <c r="AG30" s="13">
        <v>0</v>
      </c>
      <c r="AH30" s="13">
        <v>0</v>
      </c>
      <c r="AI30" s="13">
        <v>11846</v>
      </c>
      <c r="AJ30" s="13">
        <v>0</v>
      </c>
      <c r="AK30" s="13">
        <v>0</v>
      </c>
      <c r="AL30" s="13">
        <v>0</v>
      </c>
      <c r="AM30" s="11" t="s">
        <v>77</v>
      </c>
      <c r="AN30" s="12" t="s">
        <v>96</v>
      </c>
      <c r="AO30" s="13">
        <v>0</v>
      </c>
      <c r="AP30" s="13">
        <v>0</v>
      </c>
      <c r="AQ30" s="13">
        <v>725</v>
      </c>
      <c r="AR30" s="13">
        <v>6193</v>
      </c>
      <c r="AS30" s="13">
        <v>17199</v>
      </c>
      <c r="AT30" s="13">
        <v>50.6</v>
      </c>
      <c r="AU30" s="13">
        <v>269</v>
      </c>
      <c r="AV30" s="13">
        <v>1708</v>
      </c>
      <c r="AW30" s="13">
        <v>131.19999999999999</v>
      </c>
      <c r="AX30" s="13">
        <v>524</v>
      </c>
      <c r="AY30" s="13">
        <v>422.8</v>
      </c>
      <c r="AZ30" s="11" t="s">
        <v>77</v>
      </c>
      <c r="BA30" s="12" t="s">
        <v>96</v>
      </c>
      <c r="BB30" s="13">
        <v>1409.5</v>
      </c>
      <c r="BC30" s="13">
        <v>127</v>
      </c>
      <c r="BD30" s="13">
        <v>307.2</v>
      </c>
      <c r="BE30" s="13">
        <v>2158228.8760000002</v>
      </c>
      <c r="BF30" s="13">
        <v>42040</v>
      </c>
      <c r="BG30" s="13">
        <v>53894.2</v>
      </c>
      <c r="BH30" s="13">
        <v>0</v>
      </c>
      <c r="BI30" s="13">
        <v>0</v>
      </c>
      <c r="BJ30" s="13">
        <v>7115.8</v>
      </c>
      <c r="BK30" s="13">
        <v>0</v>
      </c>
      <c r="BL30" s="13">
        <v>15242</v>
      </c>
    </row>
    <row r="31" spans="1:64" x14ac:dyDescent="0.3">
      <c r="A31" s="11"/>
      <c r="B31" s="12" t="s">
        <v>97</v>
      </c>
      <c r="C31" s="13">
        <v>1281</v>
      </c>
      <c r="D31" s="13">
        <v>69849.8</v>
      </c>
      <c r="E31" s="13">
        <v>2880</v>
      </c>
      <c r="F31" s="13">
        <v>433240</v>
      </c>
      <c r="G31" s="13">
        <v>71.5</v>
      </c>
      <c r="H31" s="13">
        <v>18</v>
      </c>
      <c r="I31" s="13">
        <v>2724</v>
      </c>
      <c r="J31" s="13">
        <v>0</v>
      </c>
      <c r="K31" s="13">
        <v>149</v>
      </c>
      <c r="L31" s="13">
        <v>0</v>
      </c>
      <c r="M31" s="13">
        <v>29</v>
      </c>
      <c r="N31" s="11"/>
      <c r="O31" s="12" t="s">
        <v>97</v>
      </c>
      <c r="P31" s="13">
        <v>3423</v>
      </c>
      <c r="Q31" s="13">
        <v>1184</v>
      </c>
      <c r="R31" s="13">
        <v>2411</v>
      </c>
      <c r="S31" s="13">
        <v>417</v>
      </c>
      <c r="T31" s="13">
        <v>0</v>
      </c>
      <c r="U31" s="13">
        <v>20334</v>
      </c>
      <c r="V31" s="13">
        <v>18813</v>
      </c>
      <c r="W31" s="13">
        <v>20306</v>
      </c>
      <c r="X31" s="13">
        <v>17134</v>
      </c>
      <c r="Y31" s="13">
        <v>75533</v>
      </c>
      <c r="Z31" s="13">
        <v>68</v>
      </c>
      <c r="AA31" s="11"/>
      <c r="AB31" s="12" t="s">
        <v>97</v>
      </c>
      <c r="AC31" s="13">
        <v>50</v>
      </c>
      <c r="AD31" s="13">
        <v>434</v>
      </c>
      <c r="AE31" s="13">
        <v>32142</v>
      </c>
      <c r="AF31" s="13">
        <v>2242</v>
      </c>
      <c r="AG31" s="13">
        <v>56</v>
      </c>
      <c r="AH31" s="13">
        <v>0</v>
      </c>
      <c r="AI31" s="13">
        <v>9206</v>
      </c>
      <c r="AJ31" s="13">
        <v>0</v>
      </c>
      <c r="AK31" s="13">
        <v>0</v>
      </c>
      <c r="AL31" s="13">
        <v>10</v>
      </c>
      <c r="AM31" s="11"/>
      <c r="AN31" s="12" t="s">
        <v>97</v>
      </c>
      <c r="AO31" s="13">
        <v>0</v>
      </c>
      <c r="AP31" s="13">
        <v>0</v>
      </c>
      <c r="AQ31" s="13">
        <v>4075.5</v>
      </c>
      <c r="AR31" s="13">
        <v>6873</v>
      </c>
      <c r="AS31" s="13">
        <v>21220.5</v>
      </c>
      <c r="AT31" s="13">
        <v>167</v>
      </c>
      <c r="AU31" s="13">
        <v>547.5</v>
      </c>
      <c r="AV31" s="13">
        <v>1693</v>
      </c>
      <c r="AW31" s="13">
        <v>79</v>
      </c>
      <c r="AX31" s="13">
        <v>162</v>
      </c>
      <c r="AY31" s="13">
        <v>293.7</v>
      </c>
      <c r="AZ31" s="11"/>
      <c r="BA31" s="12" t="s">
        <v>97</v>
      </c>
      <c r="BB31" s="13">
        <v>4044.3</v>
      </c>
      <c r="BC31" s="13">
        <v>105.9</v>
      </c>
      <c r="BD31" s="13">
        <v>214</v>
      </c>
      <c r="BE31" s="13">
        <v>1729904.0179999997</v>
      </c>
      <c r="BF31" s="13">
        <v>47446</v>
      </c>
      <c r="BG31" s="13">
        <v>42353</v>
      </c>
      <c r="BH31" s="13">
        <v>0</v>
      </c>
      <c r="BI31" s="13">
        <v>0</v>
      </c>
      <c r="BJ31" s="13">
        <v>1698</v>
      </c>
      <c r="BK31" s="13">
        <v>0</v>
      </c>
      <c r="BL31" s="13">
        <v>23297</v>
      </c>
    </row>
    <row r="32" spans="1:64" x14ac:dyDescent="0.3">
      <c r="A32" s="11" t="s">
        <v>78</v>
      </c>
      <c r="B32" s="12" t="s">
        <v>96</v>
      </c>
      <c r="C32" s="13">
        <v>260.82</v>
      </c>
      <c r="D32" s="13">
        <v>126014.18000000001</v>
      </c>
      <c r="E32" s="13">
        <v>868.13</v>
      </c>
      <c r="F32" s="13">
        <v>0</v>
      </c>
      <c r="G32" s="13">
        <v>241.5</v>
      </c>
      <c r="H32" s="13">
        <v>10.1</v>
      </c>
      <c r="I32" s="13">
        <v>17236.419999999998</v>
      </c>
      <c r="J32" s="13">
        <v>4192.5999999999995</v>
      </c>
      <c r="K32" s="13">
        <v>6053.3099999999995</v>
      </c>
      <c r="L32" s="13">
        <v>0</v>
      </c>
      <c r="M32" s="13">
        <v>1810.5200000000002</v>
      </c>
      <c r="N32" s="11" t="s">
        <v>78</v>
      </c>
      <c r="O32" s="12" t="s">
        <v>96</v>
      </c>
      <c r="P32" s="13">
        <v>17427.23</v>
      </c>
      <c r="Q32" s="13">
        <v>7757.5</v>
      </c>
      <c r="R32" s="13">
        <v>2420.65</v>
      </c>
      <c r="S32" s="13">
        <v>35737</v>
      </c>
      <c r="T32" s="13">
        <v>3804.74</v>
      </c>
      <c r="U32" s="13">
        <v>9108.3379999999997</v>
      </c>
      <c r="V32" s="13">
        <v>26370.22</v>
      </c>
      <c r="W32" s="13">
        <v>80049.8</v>
      </c>
      <c r="X32" s="13">
        <v>2356.09</v>
      </c>
      <c r="Y32" s="13">
        <v>7663</v>
      </c>
      <c r="Z32" s="13">
        <v>430.88</v>
      </c>
      <c r="AA32" s="11" t="s">
        <v>78</v>
      </c>
      <c r="AB32" s="12" t="s">
        <v>96</v>
      </c>
      <c r="AC32" s="13">
        <v>0</v>
      </c>
      <c r="AD32" s="13">
        <v>2260</v>
      </c>
      <c r="AE32" s="13">
        <v>5.0999999999999996</v>
      </c>
      <c r="AF32" s="13">
        <v>28748.100000000002</v>
      </c>
      <c r="AG32" s="13">
        <v>200731.30000000002</v>
      </c>
      <c r="AH32" s="13">
        <v>7351</v>
      </c>
      <c r="AI32" s="13">
        <v>52502.65</v>
      </c>
      <c r="AJ32" s="13">
        <v>113845.06000000001</v>
      </c>
      <c r="AK32" s="13">
        <v>25179.9</v>
      </c>
      <c r="AL32" s="13">
        <v>11239.3</v>
      </c>
      <c r="AM32" s="11" t="s">
        <v>78</v>
      </c>
      <c r="AN32" s="12" t="s">
        <v>96</v>
      </c>
      <c r="AO32" s="13">
        <v>852.9</v>
      </c>
      <c r="AP32" s="13">
        <v>0</v>
      </c>
      <c r="AQ32" s="13">
        <v>91220.736999999994</v>
      </c>
      <c r="AR32" s="13">
        <v>35183.61</v>
      </c>
      <c r="AS32" s="13">
        <v>131056.81</v>
      </c>
      <c r="AT32" s="13">
        <v>202.27500000000001</v>
      </c>
      <c r="AU32" s="13">
        <v>539.15</v>
      </c>
      <c r="AV32" s="13">
        <v>0</v>
      </c>
      <c r="AW32" s="13">
        <v>0</v>
      </c>
      <c r="AX32" s="13">
        <v>6388.6</v>
      </c>
      <c r="AY32" s="13">
        <v>1811.6</v>
      </c>
      <c r="AZ32" s="11" t="s">
        <v>78</v>
      </c>
      <c r="BA32" s="12" t="s">
        <v>96</v>
      </c>
      <c r="BB32" s="13">
        <v>77.5</v>
      </c>
      <c r="BC32" s="13">
        <v>196.9</v>
      </c>
      <c r="BD32" s="13">
        <v>2.7</v>
      </c>
      <c r="BE32" s="13">
        <v>1270038.0599999998</v>
      </c>
      <c r="BF32" s="13">
        <v>198228.16699999999</v>
      </c>
      <c r="BG32" s="13">
        <v>419913.12</v>
      </c>
      <c r="BH32" s="13">
        <v>0</v>
      </c>
      <c r="BI32" s="13">
        <v>170</v>
      </c>
      <c r="BJ32" s="13">
        <v>2763.57</v>
      </c>
      <c r="BK32" s="13">
        <v>0</v>
      </c>
      <c r="BL32" s="13">
        <v>884.1</v>
      </c>
    </row>
    <row r="33" spans="1:64" x14ac:dyDescent="0.3">
      <c r="A33" s="11"/>
      <c r="B33" s="12" t="s">
        <v>97</v>
      </c>
      <c r="C33" s="13">
        <v>269.20999999999998</v>
      </c>
      <c r="D33" s="13">
        <v>116208.74999999999</v>
      </c>
      <c r="E33" s="13">
        <v>1370.97</v>
      </c>
      <c r="F33" s="13">
        <v>0</v>
      </c>
      <c r="G33" s="13">
        <v>239.39999999999998</v>
      </c>
      <c r="H33" s="13">
        <v>1.2</v>
      </c>
      <c r="I33" s="13">
        <v>21468.58</v>
      </c>
      <c r="J33" s="13">
        <v>2706.1</v>
      </c>
      <c r="K33" s="13">
        <v>5878.1</v>
      </c>
      <c r="L33" s="13">
        <v>10</v>
      </c>
      <c r="M33" s="13">
        <v>2425.9</v>
      </c>
      <c r="N33" s="11"/>
      <c r="O33" s="12" t="s">
        <v>97</v>
      </c>
      <c r="P33" s="13">
        <v>20713.900000000001</v>
      </c>
      <c r="Q33" s="13">
        <v>8756.1999999999989</v>
      </c>
      <c r="R33" s="13">
        <v>2168.87</v>
      </c>
      <c r="S33" s="13">
        <v>34069.800000000003</v>
      </c>
      <c r="T33" s="13">
        <v>3965</v>
      </c>
      <c r="U33" s="13">
        <v>13772.900000000001</v>
      </c>
      <c r="V33" s="13">
        <v>23001.3</v>
      </c>
      <c r="W33" s="13">
        <v>95114.6</v>
      </c>
      <c r="X33" s="13">
        <v>2659.8999999999996</v>
      </c>
      <c r="Y33" s="13">
        <v>5237</v>
      </c>
      <c r="Z33" s="13">
        <v>445.5</v>
      </c>
      <c r="AA33" s="11"/>
      <c r="AB33" s="12" t="s">
        <v>97</v>
      </c>
      <c r="AC33" s="13">
        <v>0</v>
      </c>
      <c r="AD33" s="13">
        <v>2792.5</v>
      </c>
      <c r="AE33" s="13">
        <v>9.8000000000000007</v>
      </c>
      <c r="AF33" s="13">
        <v>29970.6</v>
      </c>
      <c r="AG33" s="13">
        <v>204570.64</v>
      </c>
      <c r="AH33" s="13">
        <v>9720</v>
      </c>
      <c r="AI33" s="13">
        <v>47636.5</v>
      </c>
      <c r="AJ33" s="13">
        <v>100757.59999999999</v>
      </c>
      <c r="AK33" s="13">
        <v>22516.1</v>
      </c>
      <c r="AL33" s="13">
        <v>2960.6</v>
      </c>
      <c r="AM33" s="11"/>
      <c r="AN33" s="12" t="s">
        <v>97</v>
      </c>
      <c r="AO33" s="13">
        <v>789</v>
      </c>
      <c r="AP33" s="13">
        <v>0</v>
      </c>
      <c r="AQ33" s="13">
        <v>86910.688999999998</v>
      </c>
      <c r="AR33" s="13">
        <v>32657.4</v>
      </c>
      <c r="AS33" s="13">
        <v>104245.8</v>
      </c>
      <c r="AT33" s="13">
        <v>149.97</v>
      </c>
      <c r="AU33" s="13">
        <v>582.70999999999981</v>
      </c>
      <c r="AV33" s="13">
        <v>0</v>
      </c>
      <c r="AW33" s="13">
        <v>0</v>
      </c>
      <c r="AX33" s="13">
        <v>9405.5</v>
      </c>
      <c r="AY33" s="13">
        <v>1651.9</v>
      </c>
      <c r="AZ33" s="11"/>
      <c r="BA33" s="12" t="s">
        <v>97</v>
      </c>
      <c r="BB33" s="13">
        <v>34.9</v>
      </c>
      <c r="BC33" s="13">
        <v>217.25</v>
      </c>
      <c r="BD33" s="13">
        <v>22.919999999999998</v>
      </c>
      <c r="BE33" s="13">
        <v>1117099.01</v>
      </c>
      <c r="BF33" s="13">
        <v>142278.87500000003</v>
      </c>
      <c r="BG33" s="13">
        <v>374506.2</v>
      </c>
      <c r="BH33" s="13">
        <v>0</v>
      </c>
      <c r="BI33" s="13">
        <v>24</v>
      </c>
      <c r="BJ33" s="13">
        <v>1192.5</v>
      </c>
      <c r="BK33" s="13">
        <v>0</v>
      </c>
      <c r="BL33" s="13">
        <v>597.29999999999995</v>
      </c>
    </row>
    <row r="34" spans="1:64" x14ac:dyDescent="0.3">
      <c r="A34" s="11" t="s">
        <v>79</v>
      </c>
      <c r="B34" s="12" t="s">
        <v>96</v>
      </c>
      <c r="C34" s="13">
        <v>15.4</v>
      </c>
      <c r="D34" s="13">
        <v>19.100000000000001</v>
      </c>
      <c r="E34" s="13">
        <v>6.39</v>
      </c>
      <c r="F34" s="13">
        <v>0</v>
      </c>
      <c r="G34" s="13">
        <v>15.05</v>
      </c>
      <c r="H34" s="13">
        <v>12.52</v>
      </c>
      <c r="I34" s="13">
        <v>0</v>
      </c>
      <c r="J34" s="13">
        <v>0</v>
      </c>
      <c r="K34" s="13">
        <v>7412.9000000000005</v>
      </c>
      <c r="L34" s="13">
        <v>0</v>
      </c>
      <c r="M34" s="13">
        <v>2257.65</v>
      </c>
      <c r="N34" s="11" t="s">
        <v>79</v>
      </c>
      <c r="O34" s="12" t="s">
        <v>96</v>
      </c>
      <c r="P34" s="13">
        <v>1072.3700000000001</v>
      </c>
      <c r="Q34" s="13">
        <v>596.51</v>
      </c>
      <c r="R34" s="13">
        <v>110.63000000000001</v>
      </c>
      <c r="S34" s="13">
        <v>167.2</v>
      </c>
      <c r="T34" s="13">
        <v>31.25</v>
      </c>
      <c r="U34" s="13">
        <v>4288.2</v>
      </c>
      <c r="V34" s="13">
        <v>396.19</v>
      </c>
      <c r="W34" s="13">
        <v>1466.8799999999999</v>
      </c>
      <c r="X34" s="13">
        <v>246.5</v>
      </c>
      <c r="Y34" s="13">
        <v>25</v>
      </c>
      <c r="Z34" s="13">
        <v>0</v>
      </c>
      <c r="AA34" s="11" t="s">
        <v>79</v>
      </c>
      <c r="AB34" s="12" t="s">
        <v>96</v>
      </c>
      <c r="AC34" s="13">
        <v>0</v>
      </c>
      <c r="AD34" s="13">
        <v>0</v>
      </c>
      <c r="AE34" s="13">
        <v>0</v>
      </c>
      <c r="AF34" s="13">
        <v>5.8</v>
      </c>
      <c r="AG34" s="13">
        <v>7207.84</v>
      </c>
      <c r="AH34" s="13">
        <v>0</v>
      </c>
      <c r="AI34" s="13">
        <v>449.6</v>
      </c>
      <c r="AJ34" s="13">
        <v>930.68899999999996</v>
      </c>
      <c r="AK34" s="13">
        <v>105.2</v>
      </c>
      <c r="AL34" s="13">
        <v>703</v>
      </c>
      <c r="AM34" s="11" t="s">
        <v>79</v>
      </c>
      <c r="AN34" s="12" t="s">
        <v>96</v>
      </c>
      <c r="AO34" s="13">
        <v>371.46000000000004</v>
      </c>
      <c r="AP34" s="13">
        <v>0</v>
      </c>
      <c r="AQ34" s="13">
        <v>908.34</v>
      </c>
      <c r="AR34" s="13">
        <v>374.7</v>
      </c>
      <c r="AS34" s="13">
        <v>5368.7100000000009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39.65</v>
      </c>
      <c r="AZ34" s="11" t="s">
        <v>79</v>
      </c>
      <c r="BA34" s="12" t="s">
        <v>96</v>
      </c>
      <c r="BB34" s="13">
        <v>0</v>
      </c>
      <c r="BC34" s="13">
        <v>0</v>
      </c>
      <c r="BD34" s="13">
        <v>0</v>
      </c>
      <c r="BE34" s="13">
        <v>0</v>
      </c>
      <c r="BF34" s="13">
        <v>604.5</v>
      </c>
      <c r="BG34" s="13">
        <v>42433.578000000001</v>
      </c>
      <c r="BH34" s="13">
        <v>0</v>
      </c>
      <c r="BI34" s="13">
        <v>0</v>
      </c>
      <c r="BJ34" s="13">
        <v>8.7799999999999994</v>
      </c>
      <c r="BK34" s="13">
        <v>0</v>
      </c>
      <c r="BL34" s="13">
        <v>0</v>
      </c>
    </row>
    <row r="35" spans="1:64" x14ac:dyDescent="0.3">
      <c r="A35" s="11"/>
      <c r="B35" s="12" t="s">
        <v>97</v>
      </c>
      <c r="C35" s="13">
        <v>0</v>
      </c>
      <c r="D35" s="13">
        <v>57.2</v>
      </c>
      <c r="E35" s="13">
        <v>6.26</v>
      </c>
      <c r="F35" s="13">
        <v>0</v>
      </c>
      <c r="G35" s="13">
        <v>20.23</v>
      </c>
      <c r="H35" s="13">
        <v>2.0699999999999998</v>
      </c>
      <c r="I35" s="13">
        <v>0</v>
      </c>
      <c r="J35" s="13">
        <v>0</v>
      </c>
      <c r="K35" s="13">
        <v>3807.4500000000003</v>
      </c>
      <c r="L35" s="13">
        <v>0</v>
      </c>
      <c r="M35" s="13">
        <v>1517.05</v>
      </c>
      <c r="N35" s="11"/>
      <c r="O35" s="12" t="s">
        <v>97</v>
      </c>
      <c r="P35" s="13">
        <v>1269.8200000000002</v>
      </c>
      <c r="Q35" s="13">
        <v>434.83</v>
      </c>
      <c r="R35" s="13">
        <v>116.82000000000002</v>
      </c>
      <c r="S35" s="13">
        <v>15.23</v>
      </c>
      <c r="T35" s="13">
        <v>32.5</v>
      </c>
      <c r="U35" s="13">
        <v>2938.1</v>
      </c>
      <c r="V35" s="13">
        <v>691.75</v>
      </c>
      <c r="W35" s="13">
        <v>1264.1400000000001</v>
      </c>
      <c r="X35" s="13">
        <v>218.5</v>
      </c>
      <c r="Y35" s="13">
        <v>19</v>
      </c>
      <c r="Z35" s="13">
        <v>0</v>
      </c>
      <c r="AA35" s="11"/>
      <c r="AB35" s="12" t="s">
        <v>97</v>
      </c>
      <c r="AC35" s="13">
        <v>0</v>
      </c>
      <c r="AD35" s="13">
        <v>0</v>
      </c>
      <c r="AE35" s="13">
        <v>0</v>
      </c>
      <c r="AF35" s="13">
        <v>6</v>
      </c>
      <c r="AG35" s="13">
        <v>8295.86</v>
      </c>
      <c r="AH35" s="13">
        <v>0</v>
      </c>
      <c r="AI35" s="13">
        <v>445.70000000000005</v>
      </c>
      <c r="AJ35" s="13">
        <v>771.73900000000003</v>
      </c>
      <c r="AK35" s="13">
        <v>96.8</v>
      </c>
      <c r="AL35" s="13">
        <v>672.40000000000009</v>
      </c>
      <c r="AM35" s="11"/>
      <c r="AN35" s="12" t="s">
        <v>97</v>
      </c>
      <c r="AO35" s="13">
        <v>389.15999999999997</v>
      </c>
      <c r="AP35" s="13">
        <v>0</v>
      </c>
      <c r="AQ35" s="13">
        <v>1283.19</v>
      </c>
      <c r="AR35" s="13">
        <v>291.10000000000002</v>
      </c>
      <c r="AS35" s="13">
        <v>4080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80.2</v>
      </c>
      <c r="AZ35" s="11"/>
      <c r="BA35" s="12" t="s">
        <v>97</v>
      </c>
      <c r="BB35" s="13">
        <v>0</v>
      </c>
      <c r="BC35" s="13">
        <v>0</v>
      </c>
      <c r="BD35" s="13">
        <v>0</v>
      </c>
      <c r="BE35" s="13">
        <v>0</v>
      </c>
      <c r="BF35" s="13">
        <v>482</v>
      </c>
      <c r="BG35" s="13">
        <v>32319.218000000001</v>
      </c>
      <c r="BH35" s="13">
        <v>0</v>
      </c>
      <c r="BI35" s="13">
        <v>0</v>
      </c>
      <c r="BJ35" s="13">
        <v>8.1999999999999993</v>
      </c>
      <c r="BK35" s="13">
        <v>0</v>
      </c>
      <c r="BL35" s="13">
        <v>0</v>
      </c>
    </row>
    <row r="36" spans="1:64" x14ac:dyDescent="0.3">
      <c r="A36" s="11" t="s">
        <v>80</v>
      </c>
      <c r="B36" s="12" t="s">
        <v>96</v>
      </c>
      <c r="C36" s="13">
        <v>0</v>
      </c>
      <c r="D36" s="13">
        <v>62178</v>
      </c>
      <c r="E36" s="13">
        <v>0</v>
      </c>
      <c r="F36" s="13">
        <v>72616</v>
      </c>
      <c r="G36" s="13">
        <v>0</v>
      </c>
      <c r="H36" s="13">
        <v>0</v>
      </c>
      <c r="I36" s="13">
        <v>0</v>
      </c>
      <c r="J36" s="13">
        <v>0</v>
      </c>
      <c r="K36" s="13">
        <v>571</v>
      </c>
      <c r="L36" s="13">
        <v>0</v>
      </c>
      <c r="M36" s="13">
        <v>0</v>
      </c>
      <c r="N36" s="11" t="s">
        <v>80</v>
      </c>
      <c r="O36" s="12" t="s">
        <v>96</v>
      </c>
      <c r="P36" s="13">
        <v>1103</v>
      </c>
      <c r="Q36" s="13">
        <v>1757</v>
      </c>
      <c r="R36" s="13">
        <v>0</v>
      </c>
      <c r="S36" s="13">
        <v>0</v>
      </c>
      <c r="T36" s="13">
        <v>0</v>
      </c>
      <c r="U36" s="13">
        <v>0</v>
      </c>
      <c r="V36" s="13">
        <v>12778</v>
      </c>
      <c r="W36" s="13">
        <v>2607</v>
      </c>
      <c r="X36" s="13">
        <v>228719</v>
      </c>
      <c r="Y36" s="13">
        <v>869</v>
      </c>
      <c r="Z36" s="13">
        <v>12756</v>
      </c>
      <c r="AA36" s="11" t="s">
        <v>80</v>
      </c>
      <c r="AB36" s="12" t="s">
        <v>96</v>
      </c>
      <c r="AC36" s="13">
        <v>11007</v>
      </c>
      <c r="AD36" s="13">
        <v>106</v>
      </c>
      <c r="AE36" s="13">
        <v>9849</v>
      </c>
      <c r="AF36" s="13">
        <v>2646</v>
      </c>
      <c r="AG36" s="13">
        <v>2156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1" t="s">
        <v>80</v>
      </c>
      <c r="AN36" s="12" t="s">
        <v>96</v>
      </c>
      <c r="AO36" s="13">
        <v>0</v>
      </c>
      <c r="AP36" s="13">
        <v>94295</v>
      </c>
      <c r="AQ36" s="13">
        <v>0</v>
      </c>
      <c r="AR36" s="13">
        <v>328636</v>
      </c>
      <c r="AS36" s="13">
        <v>0</v>
      </c>
      <c r="AT36" s="13">
        <v>0</v>
      </c>
      <c r="AU36" s="13">
        <v>0</v>
      </c>
      <c r="AV36" s="13">
        <v>46.7</v>
      </c>
      <c r="AW36" s="13">
        <v>477.6</v>
      </c>
      <c r="AX36" s="13">
        <v>0</v>
      </c>
      <c r="AY36" s="13">
        <v>4331</v>
      </c>
      <c r="AZ36" s="11" t="s">
        <v>80</v>
      </c>
      <c r="BA36" s="12" t="s">
        <v>96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0</v>
      </c>
    </row>
    <row r="37" spans="1:64" x14ac:dyDescent="0.3">
      <c r="A37" s="11"/>
      <c r="B37" s="12" t="s">
        <v>97</v>
      </c>
      <c r="C37" s="13">
        <v>0</v>
      </c>
      <c r="D37" s="13">
        <v>61375</v>
      </c>
      <c r="E37" s="13">
        <v>0</v>
      </c>
      <c r="F37" s="13">
        <v>73791</v>
      </c>
      <c r="G37" s="13">
        <v>0</v>
      </c>
      <c r="H37" s="13">
        <v>0</v>
      </c>
      <c r="I37" s="13">
        <v>0</v>
      </c>
      <c r="J37" s="13">
        <v>0</v>
      </c>
      <c r="K37" s="13">
        <v>571</v>
      </c>
      <c r="L37" s="13">
        <v>0</v>
      </c>
      <c r="M37" s="13">
        <v>0</v>
      </c>
      <c r="N37" s="11"/>
      <c r="O37" s="12" t="s">
        <v>97</v>
      </c>
      <c r="P37" s="13">
        <v>1105</v>
      </c>
      <c r="Q37" s="13">
        <v>1790</v>
      </c>
      <c r="R37" s="13">
        <v>0</v>
      </c>
      <c r="S37" s="13">
        <v>0</v>
      </c>
      <c r="T37" s="13">
        <v>0</v>
      </c>
      <c r="U37" s="13">
        <v>0</v>
      </c>
      <c r="V37" s="13">
        <v>11759</v>
      </c>
      <c r="W37" s="13">
        <v>2614</v>
      </c>
      <c r="X37" s="13">
        <v>231105.65</v>
      </c>
      <c r="Y37" s="13">
        <v>875</v>
      </c>
      <c r="Z37" s="13">
        <v>13139</v>
      </c>
      <c r="AA37" s="11"/>
      <c r="AB37" s="12" t="s">
        <v>97</v>
      </c>
      <c r="AC37" s="13">
        <v>10966</v>
      </c>
      <c r="AD37" s="13">
        <v>108</v>
      </c>
      <c r="AE37" s="13">
        <v>9897</v>
      </c>
      <c r="AF37" s="13">
        <v>2686</v>
      </c>
      <c r="AG37" s="13">
        <v>2178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1"/>
      <c r="AN37" s="12" t="s">
        <v>97</v>
      </c>
      <c r="AO37" s="13">
        <v>0</v>
      </c>
      <c r="AP37" s="13">
        <v>94369</v>
      </c>
      <c r="AQ37" s="13">
        <v>0</v>
      </c>
      <c r="AR37" s="13">
        <v>346877</v>
      </c>
      <c r="AS37" s="13">
        <v>0</v>
      </c>
      <c r="AT37" s="13">
        <v>0</v>
      </c>
      <c r="AU37" s="13">
        <v>0</v>
      </c>
      <c r="AV37" s="13">
        <v>46.9</v>
      </c>
      <c r="AW37" s="13">
        <v>538.25</v>
      </c>
      <c r="AX37" s="13">
        <v>0</v>
      </c>
      <c r="AY37" s="13">
        <v>4463</v>
      </c>
      <c r="AZ37" s="11"/>
      <c r="BA37" s="12" t="s">
        <v>97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</row>
    <row r="38" spans="1:64" x14ac:dyDescent="0.3">
      <c r="A38" s="11" t="s">
        <v>81</v>
      </c>
      <c r="B38" s="12" t="s">
        <v>96</v>
      </c>
      <c r="C38" s="13">
        <v>0</v>
      </c>
      <c r="D38" s="13">
        <v>19736.599999999999</v>
      </c>
      <c r="E38" s="13">
        <v>0</v>
      </c>
      <c r="F38" s="13">
        <v>6113.55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1" t="s">
        <v>81</v>
      </c>
      <c r="O38" s="12" t="s">
        <v>96</v>
      </c>
      <c r="P38" s="13">
        <v>14.6</v>
      </c>
      <c r="Q38" s="13">
        <v>66.5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259.60000000000002</v>
      </c>
      <c r="X38" s="13">
        <v>28035</v>
      </c>
      <c r="Y38" s="13">
        <v>118.75</v>
      </c>
      <c r="Z38" s="13">
        <v>29332.5</v>
      </c>
      <c r="AA38" s="11" t="s">
        <v>81</v>
      </c>
      <c r="AB38" s="12" t="s">
        <v>96</v>
      </c>
      <c r="AC38" s="13">
        <v>4835.4500000000007</v>
      </c>
      <c r="AD38" s="13">
        <v>0</v>
      </c>
      <c r="AE38" s="13">
        <v>515.54999999999995</v>
      </c>
      <c r="AF38" s="13">
        <v>1377.2</v>
      </c>
      <c r="AG38" s="13">
        <v>541.84999999999991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1" t="s">
        <v>81</v>
      </c>
      <c r="AN38" s="12" t="s">
        <v>96</v>
      </c>
      <c r="AO38" s="13">
        <v>0</v>
      </c>
      <c r="AP38" s="13">
        <v>0</v>
      </c>
      <c r="AQ38" s="13">
        <v>0</v>
      </c>
      <c r="AR38" s="13">
        <v>14626</v>
      </c>
      <c r="AS38" s="13">
        <v>382.2</v>
      </c>
      <c r="AT38" s="13">
        <v>0</v>
      </c>
      <c r="AU38" s="13">
        <v>0</v>
      </c>
      <c r="AV38" s="13">
        <v>12.4</v>
      </c>
      <c r="AW38" s="13">
        <v>1118.71</v>
      </c>
      <c r="AX38" s="13">
        <v>0</v>
      </c>
      <c r="AY38" s="13">
        <v>201.8</v>
      </c>
      <c r="AZ38" s="11" t="s">
        <v>81</v>
      </c>
      <c r="BA38" s="12" t="s">
        <v>96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</row>
    <row r="39" spans="1:64" x14ac:dyDescent="0.3">
      <c r="A39" s="11"/>
      <c r="B39" s="12" t="s">
        <v>97</v>
      </c>
      <c r="C39" s="13">
        <v>0</v>
      </c>
      <c r="D39" s="13">
        <v>22155</v>
      </c>
      <c r="E39" s="13">
        <v>0</v>
      </c>
      <c r="F39" s="13">
        <v>6634.3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1"/>
      <c r="O39" s="12" t="s">
        <v>97</v>
      </c>
      <c r="P39" s="13">
        <v>0</v>
      </c>
      <c r="Q39" s="13">
        <v>14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283.5</v>
      </c>
      <c r="X39" s="13">
        <v>28177</v>
      </c>
      <c r="Y39" s="13">
        <v>70.5</v>
      </c>
      <c r="Z39" s="13">
        <v>27196</v>
      </c>
      <c r="AA39" s="11"/>
      <c r="AB39" s="12" t="s">
        <v>97</v>
      </c>
      <c r="AC39" s="13">
        <v>6106</v>
      </c>
      <c r="AD39" s="13">
        <v>0</v>
      </c>
      <c r="AE39" s="13">
        <v>550.89999999999986</v>
      </c>
      <c r="AF39" s="13">
        <v>1378.9</v>
      </c>
      <c r="AG39" s="13">
        <v>535.79999999999995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1"/>
      <c r="AN39" s="12" t="s">
        <v>97</v>
      </c>
      <c r="AO39" s="13">
        <v>0</v>
      </c>
      <c r="AP39" s="13">
        <v>0</v>
      </c>
      <c r="AQ39" s="13">
        <v>0</v>
      </c>
      <c r="AR39" s="13">
        <v>16019</v>
      </c>
      <c r="AS39" s="13">
        <v>372.68999999999994</v>
      </c>
      <c r="AT39" s="13">
        <v>0</v>
      </c>
      <c r="AU39" s="13">
        <v>0</v>
      </c>
      <c r="AV39" s="13">
        <v>15.577999999999999</v>
      </c>
      <c r="AW39" s="13">
        <v>1155.82</v>
      </c>
      <c r="AX39" s="13">
        <v>0</v>
      </c>
      <c r="AY39" s="13">
        <v>123.85</v>
      </c>
      <c r="AZ39" s="11"/>
      <c r="BA39" s="12" t="s">
        <v>97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</row>
    <row r="40" spans="1:64" x14ac:dyDescent="0.3">
      <c r="A40" s="11" t="s">
        <v>82</v>
      </c>
      <c r="B40" s="12" t="s">
        <v>96</v>
      </c>
      <c r="C40" s="13">
        <v>78.337999999999994</v>
      </c>
      <c r="D40" s="13">
        <v>148.68100000000001</v>
      </c>
      <c r="E40" s="13">
        <v>792.48599999999988</v>
      </c>
      <c r="F40" s="13">
        <v>0</v>
      </c>
      <c r="G40" s="13">
        <v>106.70200000000001</v>
      </c>
      <c r="H40" s="13">
        <v>38.179999999999993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1" t="s">
        <v>82</v>
      </c>
      <c r="O40" s="12" t="s">
        <v>96</v>
      </c>
      <c r="P40" s="13">
        <v>77.61</v>
      </c>
      <c r="Q40" s="13">
        <v>514.72900000000004</v>
      </c>
      <c r="R40" s="13">
        <v>107.84899999999999</v>
      </c>
      <c r="S40" s="13">
        <v>212.47900000000001</v>
      </c>
      <c r="T40" s="13">
        <v>33.010000000000005</v>
      </c>
      <c r="U40" s="13">
        <v>1681.3499999999997</v>
      </c>
      <c r="V40" s="13">
        <v>548.61599999999999</v>
      </c>
      <c r="W40" s="13">
        <v>6676.7289999999994</v>
      </c>
      <c r="X40" s="13">
        <v>6.95</v>
      </c>
      <c r="Y40" s="13">
        <v>77.677000000000007</v>
      </c>
      <c r="Z40" s="13">
        <v>50.12</v>
      </c>
      <c r="AA40" s="11" t="s">
        <v>82</v>
      </c>
      <c r="AB40" s="12" t="s">
        <v>96</v>
      </c>
      <c r="AC40" s="13">
        <v>0</v>
      </c>
      <c r="AD40" s="13">
        <v>0</v>
      </c>
      <c r="AE40" s="13">
        <v>57.681000000000004</v>
      </c>
      <c r="AF40" s="13">
        <v>63.738999999999997</v>
      </c>
      <c r="AG40" s="13">
        <v>4.3499999999999996</v>
      </c>
      <c r="AH40" s="13">
        <v>0</v>
      </c>
      <c r="AI40" s="13">
        <v>6519.5500000000011</v>
      </c>
      <c r="AJ40" s="13">
        <v>580.476</v>
      </c>
      <c r="AK40" s="13">
        <v>150.95500000000001</v>
      </c>
      <c r="AL40" s="13">
        <v>2407.6289999999999</v>
      </c>
      <c r="AM40" s="11" t="s">
        <v>82</v>
      </c>
      <c r="AN40" s="12" t="s">
        <v>96</v>
      </c>
      <c r="AO40" s="13">
        <v>308.70000000000005</v>
      </c>
      <c r="AP40" s="13">
        <v>0</v>
      </c>
      <c r="AQ40" s="13">
        <v>6779.5360000000019</v>
      </c>
      <c r="AR40" s="13">
        <v>0</v>
      </c>
      <c r="AS40" s="13">
        <v>8.35</v>
      </c>
      <c r="AT40" s="13">
        <v>136.68899999999999</v>
      </c>
      <c r="AU40" s="13">
        <v>47.34</v>
      </c>
      <c r="AV40" s="13">
        <v>0</v>
      </c>
      <c r="AW40" s="13">
        <v>0</v>
      </c>
      <c r="AX40" s="13">
        <v>0</v>
      </c>
      <c r="AY40" s="13">
        <v>6.04</v>
      </c>
      <c r="AZ40" s="11" t="s">
        <v>82</v>
      </c>
      <c r="BA40" s="12" t="s">
        <v>96</v>
      </c>
      <c r="BB40" s="13">
        <v>0</v>
      </c>
      <c r="BC40" s="13">
        <v>160.46</v>
      </c>
      <c r="BD40" s="13">
        <v>0</v>
      </c>
      <c r="BE40" s="13">
        <v>0</v>
      </c>
      <c r="BF40" s="13">
        <v>521700.01000000007</v>
      </c>
      <c r="BG40" s="13">
        <v>3542.1400000000003</v>
      </c>
      <c r="BH40" s="13">
        <v>0</v>
      </c>
      <c r="BI40" s="13">
        <v>351.91</v>
      </c>
      <c r="BJ40" s="13">
        <v>0</v>
      </c>
      <c r="BK40" s="13">
        <v>1434.4480000000001</v>
      </c>
      <c r="BL40" s="13">
        <v>321</v>
      </c>
    </row>
    <row r="41" spans="1:64" x14ac:dyDescent="0.3">
      <c r="A41" s="11"/>
      <c r="B41" s="12" t="s">
        <v>97</v>
      </c>
      <c r="C41" s="13">
        <v>53.552999999999997</v>
      </c>
      <c r="D41" s="13">
        <v>150.99</v>
      </c>
      <c r="E41" s="13">
        <v>787.15100000000007</v>
      </c>
      <c r="F41" s="13">
        <v>0</v>
      </c>
      <c r="G41" s="13">
        <v>111.697</v>
      </c>
      <c r="H41" s="13">
        <v>28.8</v>
      </c>
      <c r="I41" s="13">
        <v>0</v>
      </c>
      <c r="J41" s="13">
        <v>0</v>
      </c>
      <c r="K41" s="13">
        <v>4.95</v>
      </c>
      <c r="L41" s="13">
        <v>0</v>
      </c>
      <c r="M41" s="13">
        <v>0</v>
      </c>
      <c r="N41" s="11"/>
      <c r="O41" s="12" t="s">
        <v>97</v>
      </c>
      <c r="P41" s="13">
        <v>54.25</v>
      </c>
      <c r="Q41" s="13">
        <v>1186.3</v>
      </c>
      <c r="R41" s="13">
        <v>50.556000000000004</v>
      </c>
      <c r="S41" s="13">
        <v>272.79000000000002</v>
      </c>
      <c r="T41" s="13">
        <v>35.89</v>
      </c>
      <c r="U41" s="13">
        <v>1112.8300000000002</v>
      </c>
      <c r="V41" s="13">
        <v>532.56799999999998</v>
      </c>
      <c r="W41" s="13">
        <v>6367.5389999999998</v>
      </c>
      <c r="X41" s="13">
        <v>3</v>
      </c>
      <c r="Y41" s="13">
        <v>78.790000000000006</v>
      </c>
      <c r="Z41" s="13">
        <v>46.5</v>
      </c>
      <c r="AA41" s="11"/>
      <c r="AB41" s="12" t="s">
        <v>97</v>
      </c>
      <c r="AC41" s="13">
        <v>0</v>
      </c>
      <c r="AD41" s="13">
        <v>0</v>
      </c>
      <c r="AE41" s="13">
        <v>48.126000000000005</v>
      </c>
      <c r="AF41" s="13">
        <v>75.099999999999994</v>
      </c>
      <c r="AG41" s="13">
        <v>5.0510000000000002</v>
      </c>
      <c r="AH41" s="13">
        <v>0</v>
      </c>
      <c r="AI41" s="13">
        <v>7870.59</v>
      </c>
      <c r="AJ41" s="13">
        <v>595.5390000000001</v>
      </c>
      <c r="AK41" s="13">
        <v>146.26499999999999</v>
      </c>
      <c r="AL41" s="13">
        <v>2024.2080000000001</v>
      </c>
      <c r="AM41" s="11"/>
      <c r="AN41" s="12" t="s">
        <v>97</v>
      </c>
      <c r="AO41" s="13">
        <v>98.34</v>
      </c>
      <c r="AP41" s="13">
        <v>0</v>
      </c>
      <c r="AQ41" s="13">
        <v>6208.1900000000005</v>
      </c>
      <c r="AR41" s="13">
        <v>0</v>
      </c>
      <c r="AS41" s="13">
        <v>8.1620000000000008</v>
      </c>
      <c r="AT41" s="13">
        <v>131.85199999999998</v>
      </c>
      <c r="AU41" s="13">
        <v>61.4</v>
      </c>
      <c r="AV41" s="13">
        <v>0</v>
      </c>
      <c r="AW41" s="13">
        <v>0</v>
      </c>
      <c r="AX41" s="13">
        <v>0</v>
      </c>
      <c r="AY41" s="13">
        <v>14.299999999999999</v>
      </c>
      <c r="AZ41" s="11"/>
      <c r="BA41" s="12" t="s">
        <v>97</v>
      </c>
      <c r="BB41" s="13">
        <v>0</v>
      </c>
      <c r="BC41" s="13">
        <v>127.663</v>
      </c>
      <c r="BD41" s="13">
        <v>0</v>
      </c>
      <c r="BE41" s="13">
        <v>0</v>
      </c>
      <c r="BF41" s="13">
        <v>661033.2379999999</v>
      </c>
      <c r="BG41" s="13">
        <v>3113.75</v>
      </c>
      <c r="BH41" s="13">
        <v>0</v>
      </c>
      <c r="BI41" s="13">
        <v>231.38900000000001</v>
      </c>
      <c r="BJ41" s="13">
        <v>0</v>
      </c>
      <c r="BK41" s="13">
        <v>1288.3489999999999</v>
      </c>
      <c r="BL41" s="13">
        <v>100</v>
      </c>
    </row>
    <row r="42" spans="1:64" x14ac:dyDescent="0.3">
      <c r="A42" s="11" t="s">
        <v>83</v>
      </c>
      <c r="B42" s="12" t="s">
        <v>96</v>
      </c>
      <c r="C42" s="13">
        <v>324.67</v>
      </c>
      <c r="D42" s="13">
        <v>5219.4370000000008</v>
      </c>
      <c r="E42" s="13">
        <v>1910.3999999999999</v>
      </c>
      <c r="F42" s="13">
        <v>1709.3899999999999</v>
      </c>
      <c r="G42" s="13">
        <v>223.57</v>
      </c>
      <c r="H42" s="13">
        <v>0</v>
      </c>
      <c r="I42" s="13">
        <v>0</v>
      </c>
      <c r="J42" s="13">
        <v>0</v>
      </c>
      <c r="K42" s="13">
        <v>3227.6000000000004</v>
      </c>
      <c r="L42" s="13">
        <v>0</v>
      </c>
      <c r="M42" s="13">
        <v>0</v>
      </c>
      <c r="N42" s="11" t="s">
        <v>83</v>
      </c>
      <c r="O42" s="12" t="s">
        <v>96</v>
      </c>
      <c r="P42" s="13">
        <v>0</v>
      </c>
      <c r="Q42" s="13">
        <v>11699.508</v>
      </c>
      <c r="R42" s="13">
        <v>2409.6999999999998</v>
      </c>
      <c r="S42" s="13">
        <v>716.9380000000001</v>
      </c>
      <c r="T42" s="13">
        <v>5.5</v>
      </c>
      <c r="U42" s="13">
        <v>0</v>
      </c>
      <c r="V42" s="13">
        <v>11928.579</v>
      </c>
      <c r="W42" s="13">
        <v>2682.5789999999997</v>
      </c>
      <c r="X42" s="13">
        <v>61074.167000000009</v>
      </c>
      <c r="Y42" s="13">
        <v>70</v>
      </c>
      <c r="Z42" s="13">
        <v>2344.17</v>
      </c>
      <c r="AA42" s="11" t="s">
        <v>83</v>
      </c>
      <c r="AB42" s="12" t="s">
        <v>96</v>
      </c>
      <c r="AC42" s="13">
        <v>543.46</v>
      </c>
      <c r="AD42" s="13">
        <v>18115.250000000004</v>
      </c>
      <c r="AE42" s="13">
        <v>90</v>
      </c>
      <c r="AF42" s="13">
        <v>678.3</v>
      </c>
      <c r="AG42" s="13">
        <v>221</v>
      </c>
      <c r="AH42" s="13">
        <v>0</v>
      </c>
      <c r="AI42" s="13">
        <v>0</v>
      </c>
      <c r="AJ42" s="13">
        <v>0</v>
      </c>
      <c r="AK42" s="13">
        <v>0</v>
      </c>
      <c r="AL42" s="13">
        <v>10.91</v>
      </c>
      <c r="AM42" s="11" t="s">
        <v>83</v>
      </c>
      <c r="AN42" s="12" t="s">
        <v>96</v>
      </c>
      <c r="AO42" s="13">
        <v>0</v>
      </c>
      <c r="AP42" s="13">
        <v>0</v>
      </c>
      <c r="AQ42" s="13">
        <v>165654.17600000001</v>
      </c>
      <c r="AR42" s="13">
        <v>49635.937999999995</v>
      </c>
      <c r="AS42" s="13">
        <v>0</v>
      </c>
      <c r="AT42" s="13">
        <v>5564.04</v>
      </c>
      <c r="AU42" s="13">
        <v>7357.23</v>
      </c>
      <c r="AV42" s="13">
        <v>11483.969000000001</v>
      </c>
      <c r="AW42" s="13">
        <v>3734.9090000000001</v>
      </c>
      <c r="AX42" s="13">
        <v>0</v>
      </c>
      <c r="AY42" s="13">
        <v>771.69999999999993</v>
      </c>
      <c r="AZ42" s="11" t="s">
        <v>83</v>
      </c>
      <c r="BA42" s="12" t="s">
        <v>96</v>
      </c>
      <c r="BB42" s="13">
        <v>0</v>
      </c>
      <c r="BC42" s="13">
        <v>643.89499999999998</v>
      </c>
      <c r="BD42" s="13">
        <v>60.72</v>
      </c>
      <c r="BE42" s="13">
        <v>0</v>
      </c>
      <c r="BF42" s="13">
        <v>2845.9349999999999</v>
      </c>
      <c r="BG42" s="13">
        <v>0</v>
      </c>
      <c r="BH42" s="13">
        <v>0</v>
      </c>
      <c r="BI42" s="13">
        <v>1768.99</v>
      </c>
      <c r="BJ42" s="13">
        <v>0</v>
      </c>
      <c r="BK42" s="13">
        <v>0</v>
      </c>
      <c r="BL42" s="13">
        <v>0</v>
      </c>
    </row>
    <row r="43" spans="1:64" x14ac:dyDescent="0.3">
      <c r="A43" s="11"/>
      <c r="B43" s="12" t="s">
        <v>97</v>
      </c>
      <c r="C43" s="13">
        <v>280.68</v>
      </c>
      <c r="D43" s="13">
        <v>4749.8489999999993</v>
      </c>
      <c r="E43" s="13">
        <v>2022.1790000000001</v>
      </c>
      <c r="F43" s="13">
        <v>1408.3489999999999</v>
      </c>
      <c r="G43" s="13">
        <v>324.31</v>
      </c>
      <c r="H43" s="13">
        <v>0</v>
      </c>
      <c r="I43" s="13">
        <v>0</v>
      </c>
      <c r="J43" s="13">
        <v>0</v>
      </c>
      <c r="K43" s="13">
        <v>3505.7779999999998</v>
      </c>
      <c r="L43" s="13">
        <v>0</v>
      </c>
      <c r="M43" s="13">
        <v>0</v>
      </c>
      <c r="N43" s="11"/>
      <c r="O43" s="12" t="s">
        <v>97</v>
      </c>
      <c r="P43" s="13">
        <v>0</v>
      </c>
      <c r="Q43" s="13">
        <v>11450.87</v>
      </c>
      <c r="R43" s="13">
        <v>2319.8999999999996</v>
      </c>
      <c r="S43" s="13">
        <v>641.77700000000004</v>
      </c>
      <c r="T43" s="13">
        <v>20</v>
      </c>
      <c r="U43" s="13">
        <v>0</v>
      </c>
      <c r="V43" s="13">
        <v>11721.999</v>
      </c>
      <c r="W43" s="13">
        <v>3647.16</v>
      </c>
      <c r="X43" s="13">
        <v>59666.287000000004</v>
      </c>
      <c r="Y43" s="13">
        <v>76</v>
      </c>
      <c r="Z43" s="13">
        <v>1965.779</v>
      </c>
      <c r="AA43" s="11"/>
      <c r="AB43" s="12" t="s">
        <v>97</v>
      </c>
      <c r="AC43" s="13">
        <v>993.82899999999995</v>
      </c>
      <c r="AD43" s="13">
        <v>19618.68</v>
      </c>
      <c r="AE43" s="13">
        <v>94</v>
      </c>
      <c r="AF43" s="13">
        <v>738.5</v>
      </c>
      <c r="AG43" s="13">
        <v>261</v>
      </c>
      <c r="AH43" s="13">
        <v>0</v>
      </c>
      <c r="AI43" s="13">
        <v>0</v>
      </c>
      <c r="AJ43" s="13">
        <v>0</v>
      </c>
      <c r="AK43" s="13">
        <v>0</v>
      </c>
      <c r="AL43" s="13">
        <v>17.89</v>
      </c>
      <c r="AM43" s="11"/>
      <c r="AN43" s="12" t="s">
        <v>97</v>
      </c>
      <c r="AO43" s="13">
        <v>0</v>
      </c>
      <c r="AP43" s="13">
        <v>0</v>
      </c>
      <c r="AQ43" s="13">
        <v>171346.997</v>
      </c>
      <c r="AR43" s="13">
        <v>61226.648000000001</v>
      </c>
      <c r="AS43" s="13">
        <v>0</v>
      </c>
      <c r="AT43" s="13">
        <v>4937.5199999999995</v>
      </c>
      <c r="AU43" s="13">
        <v>6796.9290000000001</v>
      </c>
      <c r="AV43" s="13">
        <v>13276.178</v>
      </c>
      <c r="AW43" s="13">
        <v>3582.9569999999999</v>
      </c>
      <c r="AX43" s="13">
        <v>0</v>
      </c>
      <c r="AY43" s="13">
        <v>697.32999999999993</v>
      </c>
      <c r="AZ43" s="11"/>
      <c r="BA43" s="12" t="s">
        <v>97</v>
      </c>
      <c r="BB43" s="13">
        <v>0</v>
      </c>
      <c r="BC43" s="13">
        <v>758.70999999999992</v>
      </c>
      <c r="BD43" s="13">
        <v>52.31</v>
      </c>
      <c r="BE43" s="13">
        <v>0</v>
      </c>
      <c r="BF43" s="13">
        <v>4737.4439999999995</v>
      </c>
      <c r="BG43" s="13">
        <v>0</v>
      </c>
      <c r="BH43" s="13">
        <v>0</v>
      </c>
      <c r="BI43" s="13">
        <v>1500.52</v>
      </c>
      <c r="BJ43" s="13">
        <v>0</v>
      </c>
      <c r="BK43" s="13">
        <v>0</v>
      </c>
      <c r="BL43" s="13">
        <v>0</v>
      </c>
    </row>
    <row r="44" spans="1:64" x14ac:dyDescent="0.3">
      <c r="A44" s="11" t="s">
        <v>84</v>
      </c>
      <c r="B44" s="12" t="s">
        <v>96</v>
      </c>
      <c r="C44" s="13">
        <v>9017</v>
      </c>
      <c r="D44" s="13">
        <v>40250</v>
      </c>
      <c r="E44" s="13">
        <v>14814</v>
      </c>
      <c r="F44" s="13">
        <v>314002</v>
      </c>
      <c r="G44" s="13">
        <v>302</v>
      </c>
      <c r="H44" s="13">
        <v>0</v>
      </c>
      <c r="I44" s="13">
        <v>0</v>
      </c>
      <c r="J44" s="13">
        <v>0</v>
      </c>
      <c r="K44" s="13">
        <v>0</v>
      </c>
      <c r="L44" s="13">
        <v>1490</v>
      </c>
      <c r="M44" s="13">
        <v>0</v>
      </c>
      <c r="N44" s="11" t="s">
        <v>84</v>
      </c>
      <c r="O44" s="12" t="s">
        <v>96</v>
      </c>
      <c r="P44" s="13">
        <v>1363</v>
      </c>
      <c r="Q44" s="13">
        <v>0</v>
      </c>
      <c r="R44" s="13">
        <v>376</v>
      </c>
      <c r="S44" s="13">
        <v>893</v>
      </c>
      <c r="T44" s="13">
        <v>60</v>
      </c>
      <c r="U44" s="13">
        <v>3580</v>
      </c>
      <c r="V44" s="13">
        <v>1929</v>
      </c>
      <c r="W44" s="13">
        <v>5776</v>
      </c>
      <c r="X44" s="13">
        <v>318024</v>
      </c>
      <c r="Y44" s="13">
        <v>231980</v>
      </c>
      <c r="Z44" s="13">
        <v>564.4</v>
      </c>
      <c r="AA44" s="11" t="s">
        <v>84</v>
      </c>
      <c r="AB44" s="12" t="s">
        <v>96</v>
      </c>
      <c r="AC44" s="13">
        <v>0</v>
      </c>
      <c r="AD44" s="13">
        <v>643</v>
      </c>
      <c r="AE44" s="13">
        <v>150335</v>
      </c>
      <c r="AF44" s="13">
        <v>2385</v>
      </c>
      <c r="AG44" s="13">
        <v>0</v>
      </c>
      <c r="AH44" s="13">
        <v>0</v>
      </c>
      <c r="AI44" s="13">
        <v>89580</v>
      </c>
      <c r="AJ44" s="13">
        <v>0</v>
      </c>
      <c r="AK44" s="13">
        <v>0</v>
      </c>
      <c r="AL44" s="13">
        <v>0</v>
      </c>
      <c r="AM44" s="11" t="s">
        <v>84</v>
      </c>
      <c r="AN44" s="12" t="s">
        <v>96</v>
      </c>
      <c r="AO44" s="13">
        <v>0</v>
      </c>
      <c r="AP44" s="13">
        <v>0</v>
      </c>
      <c r="AQ44" s="13">
        <v>18360</v>
      </c>
      <c r="AR44" s="13">
        <v>4474</v>
      </c>
      <c r="AS44" s="13">
        <v>10876</v>
      </c>
      <c r="AT44" s="13">
        <v>1343</v>
      </c>
      <c r="AU44" s="13">
        <v>964</v>
      </c>
      <c r="AV44" s="13">
        <v>4678.53</v>
      </c>
      <c r="AW44" s="13">
        <v>1047</v>
      </c>
      <c r="AX44" s="13">
        <v>1245</v>
      </c>
      <c r="AY44" s="13">
        <v>3958</v>
      </c>
      <c r="AZ44" s="11" t="s">
        <v>84</v>
      </c>
      <c r="BA44" s="12" t="s">
        <v>96</v>
      </c>
      <c r="BB44" s="13">
        <v>0</v>
      </c>
      <c r="BC44" s="13">
        <v>329</v>
      </c>
      <c r="BD44" s="13">
        <v>3230</v>
      </c>
      <c r="BE44" s="13">
        <v>211926.399</v>
      </c>
      <c r="BF44" s="13">
        <v>3903</v>
      </c>
      <c r="BG44" s="13">
        <v>0</v>
      </c>
      <c r="BH44" s="13">
        <v>0</v>
      </c>
      <c r="BI44" s="13">
        <v>0</v>
      </c>
      <c r="BJ44" s="13">
        <v>5434.4</v>
      </c>
      <c r="BK44" s="13">
        <v>0</v>
      </c>
      <c r="BL44" s="13">
        <v>0</v>
      </c>
    </row>
    <row r="45" spans="1:64" x14ac:dyDescent="0.3">
      <c r="A45" s="11"/>
      <c r="B45" s="12" t="s">
        <v>97</v>
      </c>
      <c r="C45" s="13">
        <v>11276</v>
      </c>
      <c r="D45" s="13">
        <v>27766</v>
      </c>
      <c r="E45" s="13">
        <v>14485</v>
      </c>
      <c r="F45" s="13">
        <v>374043</v>
      </c>
      <c r="G45" s="13">
        <v>339</v>
      </c>
      <c r="H45" s="13">
        <v>0</v>
      </c>
      <c r="I45" s="13">
        <v>0</v>
      </c>
      <c r="J45" s="13">
        <v>0</v>
      </c>
      <c r="K45" s="13">
        <v>0</v>
      </c>
      <c r="L45" s="13">
        <v>1250</v>
      </c>
      <c r="M45" s="13">
        <v>0</v>
      </c>
      <c r="N45" s="11"/>
      <c r="O45" s="12" t="s">
        <v>97</v>
      </c>
      <c r="P45" s="13">
        <v>654</v>
      </c>
      <c r="Q45" s="13">
        <v>0</v>
      </c>
      <c r="R45" s="13">
        <v>844</v>
      </c>
      <c r="S45" s="13">
        <v>604</v>
      </c>
      <c r="T45" s="13">
        <v>84</v>
      </c>
      <c r="U45" s="13">
        <v>2918</v>
      </c>
      <c r="V45" s="13">
        <v>990</v>
      </c>
      <c r="W45" s="13">
        <v>4580</v>
      </c>
      <c r="X45" s="13">
        <v>312893</v>
      </c>
      <c r="Y45" s="13">
        <v>160017</v>
      </c>
      <c r="Z45" s="13">
        <v>435</v>
      </c>
      <c r="AA45" s="11"/>
      <c r="AB45" s="12" t="s">
        <v>97</v>
      </c>
      <c r="AC45" s="13">
        <v>0</v>
      </c>
      <c r="AD45" s="13">
        <v>613</v>
      </c>
      <c r="AE45" s="13">
        <v>132672</v>
      </c>
      <c r="AF45" s="13">
        <v>2191</v>
      </c>
      <c r="AG45" s="13">
        <v>0</v>
      </c>
      <c r="AH45" s="13">
        <v>0</v>
      </c>
      <c r="AI45" s="13">
        <v>72811</v>
      </c>
      <c r="AJ45" s="13">
        <v>0</v>
      </c>
      <c r="AK45" s="13">
        <v>0</v>
      </c>
      <c r="AL45" s="13">
        <v>0</v>
      </c>
      <c r="AM45" s="11"/>
      <c r="AN45" s="12" t="s">
        <v>97</v>
      </c>
      <c r="AO45" s="13">
        <v>0</v>
      </c>
      <c r="AP45" s="13">
        <v>0</v>
      </c>
      <c r="AQ45" s="13">
        <v>24614</v>
      </c>
      <c r="AR45" s="13">
        <v>6938</v>
      </c>
      <c r="AS45" s="13">
        <v>10369</v>
      </c>
      <c r="AT45" s="13">
        <v>2279</v>
      </c>
      <c r="AU45" s="13">
        <v>947</v>
      </c>
      <c r="AV45" s="13">
        <v>5601</v>
      </c>
      <c r="AW45" s="13">
        <v>1509</v>
      </c>
      <c r="AX45" s="13">
        <v>2629</v>
      </c>
      <c r="AY45" s="13">
        <v>3157</v>
      </c>
      <c r="AZ45" s="11"/>
      <c r="BA45" s="12" t="s">
        <v>97</v>
      </c>
      <c r="BB45" s="13">
        <v>0</v>
      </c>
      <c r="BC45" s="13">
        <v>382</v>
      </c>
      <c r="BD45" s="13">
        <v>3422</v>
      </c>
      <c r="BE45" s="13">
        <v>394251.78499999992</v>
      </c>
      <c r="BF45" s="13">
        <v>4358</v>
      </c>
      <c r="BG45" s="13">
        <v>0</v>
      </c>
      <c r="BH45" s="13">
        <v>0</v>
      </c>
      <c r="BI45" s="13">
        <v>0</v>
      </c>
      <c r="BJ45" s="13">
        <v>1069</v>
      </c>
      <c r="BK45" s="13">
        <v>0</v>
      </c>
      <c r="BL45" s="13">
        <v>2152</v>
      </c>
    </row>
    <row r="46" spans="1:64" x14ac:dyDescent="0.3">
      <c r="A46" s="11" t="s">
        <v>85</v>
      </c>
      <c r="B46" s="12" t="s">
        <v>96</v>
      </c>
      <c r="C46" s="13">
        <v>1613.1400000000003</v>
      </c>
      <c r="D46" s="13">
        <v>4316.0290000000005</v>
      </c>
      <c r="E46" s="13">
        <v>6456.76</v>
      </c>
      <c r="F46" s="13">
        <v>207.9</v>
      </c>
      <c r="G46" s="13">
        <v>27741.752</v>
      </c>
      <c r="H46" s="13">
        <v>39539.368999999992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1" t="s">
        <v>85</v>
      </c>
      <c r="O46" s="12" t="s">
        <v>96</v>
      </c>
      <c r="P46" s="13">
        <v>0</v>
      </c>
      <c r="Q46" s="13">
        <v>919</v>
      </c>
      <c r="R46" s="13">
        <v>0</v>
      </c>
      <c r="S46" s="13">
        <v>142.69999999999999</v>
      </c>
      <c r="T46" s="13">
        <v>0</v>
      </c>
      <c r="U46" s="13">
        <v>7806.8000000000011</v>
      </c>
      <c r="V46" s="13">
        <v>0</v>
      </c>
      <c r="W46" s="13">
        <v>2213</v>
      </c>
      <c r="X46" s="13">
        <v>9746</v>
      </c>
      <c r="Y46" s="13">
        <v>0</v>
      </c>
      <c r="Z46" s="13">
        <v>3982</v>
      </c>
      <c r="AA46" s="11" t="s">
        <v>85</v>
      </c>
      <c r="AB46" s="12" t="s">
        <v>96</v>
      </c>
      <c r="AC46" s="13">
        <v>5379</v>
      </c>
      <c r="AD46" s="13">
        <v>804</v>
      </c>
      <c r="AE46" s="13">
        <v>57.5</v>
      </c>
      <c r="AF46" s="13">
        <v>27293.5</v>
      </c>
      <c r="AG46" s="13">
        <v>7838</v>
      </c>
      <c r="AH46" s="13">
        <v>0</v>
      </c>
      <c r="AI46" s="13">
        <v>0</v>
      </c>
      <c r="AJ46" s="13">
        <v>0</v>
      </c>
      <c r="AK46" s="13">
        <v>493.5</v>
      </c>
      <c r="AL46" s="13">
        <v>0</v>
      </c>
      <c r="AM46" s="11" t="s">
        <v>85</v>
      </c>
      <c r="AN46" s="12" t="s">
        <v>96</v>
      </c>
      <c r="AO46" s="13">
        <v>0</v>
      </c>
      <c r="AP46" s="13">
        <v>0</v>
      </c>
      <c r="AQ46" s="13">
        <v>804339.67</v>
      </c>
      <c r="AR46" s="13">
        <v>24210.1</v>
      </c>
      <c r="AS46" s="13">
        <v>2274.9</v>
      </c>
      <c r="AT46" s="13">
        <v>29282.631000000001</v>
      </c>
      <c r="AU46" s="13">
        <v>18680.918000000001</v>
      </c>
      <c r="AV46" s="13">
        <v>8121.8</v>
      </c>
      <c r="AW46" s="13">
        <v>682.5</v>
      </c>
      <c r="AX46" s="13">
        <v>0</v>
      </c>
      <c r="AY46" s="13">
        <v>628.20000000000005</v>
      </c>
      <c r="AZ46" s="11" t="s">
        <v>85</v>
      </c>
      <c r="BA46" s="12" t="s">
        <v>96</v>
      </c>
      <c r="BB46" s="13">
        <v>0</v>
      </c>
      <c r="BC46" s="13">
        <v>12382.015000000001</v>
      </c>
      <c r="BD46" s="13">
        <v>1167.8100000000002</v>
      </c>
      <c r="BE46" s="13">
        <v>0</v>
      </c>
      <c r="BF46" s="13">
        <v>1374057</v>
      </c>
      <c r="BG46" s="13">
        <v>0</v>
      </c>
      <c r="BH46" s="13">
        <v>364868.87</v>
      </c>
      <c r="BI46" s="13">
        <v>1937348.85</v>
      </c>
      <c r="BJ46" s="13">
        <v>0</v>
      </c>
      <c r="BK46" s="13">
        <v>17</v>
      </c>
      <c r="BL46" s="13">
        <v>0</v>
      </c>
    </row>
    <row r="47" spans="1:64" x14ac:dyDescent="0.3">
      <c r="A47" s="11"/>
      <c r="B47" s="12" t="s">
        <v>97</v>
      </c>
      <c r="C47" s="13">
        <v>1906.8100000000002</v>
      </c>
      <c r="D47" s="13">
        <v>4476.5</v>
      </c>
      <c r="E47" s="13">
        <v>6633.75</v>
      </c>
      <c r="F47" s="13">
        <v>153.80000000000001</v>
      </c>
      <c r="G47" s="13">
        <v>29357.699999999997</v>
      </c>
      <c r="H47" s="13">
        <v>39618.130000000005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1"/>
      <c r="O47" s="12" t="s">
        <v>97</v>
      </c>
      <c r="P47" s="13">
        <v>0</v>
      </c>
      <c r="Q47" s="13">
        <v>1120.1999999999998</v>
      </c>
      <c r="R47" s="13">
        <v>0</v>
      </c>
      <c r="S47" s="13">
        <v>153.5</v>
      </c>
      <c r="T47" s="13">
        <v>0</v>
      </c>
      <c r="U47" s="13">
        <v>6541.2000000000007</v>
      </c>
      <c r="V47" s="13">
        <v>0</v>
      </c>
      <c r="W47" s="13">
        <v>2172</v>
      </c>
      <c r="X47" s="13">
        <v>9743</v>
      </c>
      <c r="Y47" s="13">
        <v>0</v>
      </c>
      <c r="Z47" s="13">
        <v>3993</v>
      </c>
      <c r="AA47" s="11"/>
      <c r="AB47" s="12" t="s">
        <v>97</v>
      </c>
      <c r="AC47" s="13">
        <v>5357</v>
      </c>
      <c r="AD47" s="13">
        <v>731</v>
      </c>
      <c r="AE47" s="13">
        <v>57.5</v>
      </c>
      <c r="AF47" s="13">
        <v>27350.6</v>
      </c>
      <c r="AG47" s="13">
        <v>7851.5</v>
      </c>
      <c r="AH47" s="13">
        <v>0</v>
      </c>
      <c r="AI47" s="13">
        <v>0</v>
      </c>
      <c r="AJ47" s="13">
        <v>0</v>
      </c>
      <c r="AK47" s="13">
        <v>494.5</v>
      </c>
      <c r="AL47" s="13">
        <v>0</v>
      </c>
      <c r="AM47" s="11"/>
      <c r="AN47" s="12" t="s">
        <v>97</v>
      </c>
      <c r="AO47" s="13">
        <v>0</v>
      </c>
      <c r="AP47" s="13">
        <v>0</v>
      </c>
      <c r="AQ47" s="13">
        <v>822044</v>
      </c>
      <c r="AR47" s="13">
        <v>29643</v>
      </c>
      <c r="AS47" s="13">
        <v>2768.2000000000003</v>
      </c>
      <c r="AT47" s="13">
        <v>29853.72</v>
      </c>
      <c r="AU47" s="13">
        <v>18806.5</v>
      </c>
      <c r="AV47" s="13">
        <v>8105.1</v>
      </c>
      <c r="AW47" s="13">
        <v>675</v>
      </c>
      <c r="AX47" s="13">
        <v>0</v>
      </c>
      <c r="AY47" s="13">
        <v>684.9</v>
      </c>
      <c r="AZ47" s="11"/>
      <c r="BA47" s="12" t="s">
        <v>97</v>
      </c>
      <c r="BB47" s="13">
        <v>0</v>
      </c>
      <c r="BC47" s="13">
        <v>12861.119999999999</v>
      </c>
      <c r="BD47" s="13">
        <v>1088.3499999999999</v>
      </c>
      <c r="BE47" s="13">
        <v>0</v>
      </c>
      <c r="BF47" s="13">
        <v>1626925</v>
      </c>
      <c r="BG47" s="13">
        <v>0</v>
      </c>
      <c r="BH47" s="13">
        <v>374896.27</v>
      </c>
      <c r="BI47" s="13">
        <v>2176713</v>
      </c>
      <c r="BJ47" s="13">
        <v>0</v>
      </c>
      <c r="BK47" s="13">
        <v>17</v>
      </c>
      <c r="BL47" s="13">
        <v>0</v>
      </c>
    </row>
    <row r="48" spans="1:64" x14ac:dyDescent="0.3">
      <c r="A48" s="11" t="s">
        <v>86</v>
      </c>
      <c r="B48" s="12" t="s">
        <v>96</v>
      </c>
      <c r="C48" s="13">
        <v>0</v>
      </c>
      <c r="D48" s="13">
        <v>106055.40000000001</v>
      </c>
      <c r="E48" s="13">
        <v>0</v>
      </c>
      <c r="F48" s="13">
        <v>624379.35</v>
      </c>
      <c r="G48" s="13">
        <v>0</v>
      </c>
      <c r="H48" s="13">
        <v>0</v>
      </c>
      <c r="I48" s="13">
        <v>0</v>
      </c>
      <c r="J48" s="13">
        <v>0</v>
      </c>
      <c r="K48" s="13">
        <v>2.8</v>
      </c>
      <c r="L48" s="13">
        <v>0</v>
      </c>
      <c r="M48" s="13">
        <v>0</v>
      </c>
      <c r="N48" s="11" t="s">
        <v>86</v>
      </c>
      <c r="O48" s="12" t="s">
        <v>96</v>
      </c>
      <c r="P48" s="13">
        <v>2060.4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179.55</v>
      </c>
      <c r="X48" s="13">
        <v>326176.8</v>
      </c>
      <c r="Y48" s="13">
        <v>286.5</v>
      </c>
      <c r="Z48" s="13">
        <v>17381.599999999999</v>
      </c>
      <c r="AA48" s="11" t="s">
        <v>86</v>
      </c>
      <c r="AB48" s="12" t="s">
        <v>96</v>
      </c>
      <c r="AC48" s="13">
        <v>7015</v>
      </c>
      <c r="AD48" s="13">
        <v>0</v>
      </c>
      <c r="AE48" s="13">
        <v>3050</v>
      </c>
      <c r="AF48" s="13">
        <v>40713.9</v>
      </c>
      <c r="AG48" s="13">
        <v>196.6</v>
      </c>
      <c r="AH48" s="13">
        <v>0</v>
      </c>
      <c r="AI48" s="13">
        <v>812.09999999999991</v>
      </c>
      <c r="AJ48" s="13">
        <v>0</v>
      </c>
      <c r="AK48" s="13">
        <v>0</v>
      </c>
      <c r="AL48" s="13">
        <v>0</v>
      </c>
      <c r="AM48" s="11" t="s">
        <v>86</v>
      </c>
      <c r="AN48" s="12" t="s">
        <v>96</v>
      </c>
      <c r="AO48" s="13">
        <v>0</v>
      </c>
      <c r="AP48" s="13">
        <v>344074.79000000004</v>
      </c>
      <c r="AQ48" s="13">
        <v>0</v>
      </c>
      <c r="AR48" s="13">
        <v>71494.8</v>
      </c>
      <c r="AS48" s="13">
        <v>0</v>
      </c>
      <c r="AT48" s="13">
        <v>0</v>
      </c>
      <c r="AU48" s="13">
        <v>0</v>
      </c>
      <c r="AV48" s="13">
        <v>83704.490000000005</v>
      </c>
      <c r="AW48" s="13">
        <v>45182.400000000009</v>
      </c>
      <c r="AX48" s="13">
        <v>0</v>
      </c>
      <c r="AY48" s="13">
        <v>2749.7090000000003</v>
      </c>
      <c r="AZ48" s="11" t="s">
        <v>86</v>
      </c>
      <c r="BA48" s="12" t="s">
        <v>96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  <c r="BJ48" s="13">
        <v>0</v>
      </c>
      <c r="BK48" s="13">
        <v>0</v>
      </c>
      <c r="BL48" s="13">
        <v>0</v>
      </c>
    </row>
    <row r="49" spans="1:64" x14ac:dyDescent="0.3">
      <c r="A49" s="11"/>
      <c r="B49" s="12" t="s">
        <v>97</v>
      </c>
      <c r="C49" s="13">
        <v>0</v>
      </c>
      <c r="D49" s="13">
        <v>122749.139</v>
      </c>
      <c r="E49" s="13">
        <v>0</v>
      </c>
      <c r="F49" s="13">
        <v>714368.73899999994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1"/>
      <c r="O49" s="12" t="s">
        <v>97</v>
      </c>
      <c r="P49" s="13">
        <v>2128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235.25000000000003</v>
      </c>
      <c r="X49" s="13">
        <v>325018</v>
      </c>
      <c r="Y49" s="13">
        <v>227.5</v>
      </c>
      <c r="Z49" s="13">
        <v>25165.8</v>
      </c>
      <c r="AA49" s="11"/>
      <c r="AB49" s="12" t="s">
        <v>97</v>
      </c>
      <c r="AC49" s="13">
        <v>6828</v>
      </c>
      <c r="AD49" s="13">
        <v>0</v>
      </c>
      <c r="AE49" s="13">
        <v>2674.6699999999996</v>
      </c>
      <c r="AF49" s="13">
        <v>29985.1</v>
      </c>
      <c r="AG49" s="13">
        <v>154.15</v>
      </c>
      <c r="AH49" s="13">
        <v>0</v>
      </c>
      <c r="AI49" s="13">
        <v>829.5</v>
      </c>
      <c r="AJ49" s="13">
        <v>0</v>
      </c>
      <c r="AK49" s="13">
        <v>0</v>
      </c>
      <c r="AL49" s="13">
        <v>0</v>
      </c>
      <c r="AM49" s="11"/>
      <c r="AN49" s="12" t="s">
        <v>97</v>
      </c>
      <c r="AO49" s="13">
        <v>0</v>
      </c>
      <c r="AP49" s="13">
        <v>333947.55</v>
      </c>
      <c r="AQ49" s="13">
        <v>0</v>
      </c>
      <c r="AR49" s="13">
        <v>79246</v>
      </c>
      <c r="AS49" s="13">
        <v>0</v>
      </c>
      <c r="AT49" s="13">
        <v>0</v>
      </c>
      <c r="AU49" s="13">
        <v>0</v>
      </c>
      <c r="AV49" s="13">
        <v>100653.3</v>
      </c>
      <c r="AW49" s="13">
        <v>47872.5</v>
      </c>
      <c r="AX49" s="13">
        <v>0</v>
      </c>
      <c r="AY49" s="13">
        <v>2577.9570000000003</v>
      </c>
      <c r="AZ49" s="11"/>
      <c r="BA49" s="12" t="s">
        <v>97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</row>
    <row r="50" spans="1:64" x14ac:dyDescent="0.3">
      <c r="A50" s="11" t="s">
        <v>87</v>
      </c>
      <c r="B50" s="12" t="s">
        <v>96</v>
      </c>
      <c r="C50" s="13">
        <v>0</v>
      </c>
      <c r="D50" s="13">
        <v>14</v>
      </c>
      <c r="E50" s="13">
        <v>2195</v>
      </c>
      <c r="F50" s="13">
        <v>0</v>
      </c>
      <c r="G50" s="13">
        <v>0</v>
      </c>
      <c r="H50" s="13">
        <v>980</v>
      </c>
      <c r="I50" s="13">
        <v>0</v>
      </c>
      <c r="J50" s="13">
        <v>0</v>
      </c>
      <c r="K50" s="13">
        <v>8554</v>
      </c>
      <c r="L50" s="13">
        <v>0</v>
      </c>
      <c r="M50" s="13">
        <v>1854</v>
      </c>
      <c r="N50" s="11" t="s">
        <v>87</v>
      </c>
      <c r="O50" s="12" t="s">
        <v>96</v>
      </c>
      <c r="P50" s="13">
        <v>6995</v>
      </c>
      <c r="Q50" s="13">
        <v>12131</v>
      </c>
      <c r="R50" s="13">
        <v>107</v>
      </c>
      <c r="S50" s="13">
        <v>0</v>
      </c>
      <c r="T50" s="13">
        <v>129</v>
      </c>
      <c r="U50" s="13">
        <v>9740</v>
      </c>
      <c r="V50" s="13">
        <v>1219</v>
      </c>
      <c r="W50" s="13">
        <v>212</v>
      </c>
      <c r="X50" s="13">
        <v>25</v>
      </c>
      <c r="Y50" s="13">
        <v>0</v>
      </c>
      <c r="Z50" s="13">
        <v>0</v>
      </c>
      <c r="AA50" s="11" t="s">
        <v>87</v>
      </c>
      <c r="AB50" s="12" t="s">
        <v>96</v>
      </c>
      <c r="AC50" s="13">
        <v>0</v>
      </c>
      <c r="AD50" s="13">
        <v>0</v>
      </c>
      <c r="AE50" s="13">
        <v>0</v>
      </c>
      <c r="AF50" s="13">
        <v>4588</v>
      </c>
      <c r="AG50" s="13">
        <v>0</v>
      </c>
      <c r="AH50" s="13">
        <v>0</v>
      </c>
      <c r="AI50" s="13">
        <v>6716</v>
      </c>
      <c r="AJ50" s="13">
        <v>1730</v>
      </c>
      <c r="AK50" s="13">
        <v>396</v>
      </c>
      <c r="AL50" s="13">
        <v>1370</v>
      </c>
      <c r="AM50" s="11" t="s">
        <v>87</v>
      </c>
      <c r="AN50" s="12" t="s">
        <v>96</v>
      </c>
      <c r="AO50" s="13">
        <v>145887</v>
      </c>
      <c r="AP50" s="13">
        <v>0</v>
      </c>
      <c r="AQ50" s="13">
        <v>7651</v>
      </c>
      <c r="AR50" s="13">
        <v>0</v>
      </c>
      <c r="AS50" s="13">
        <v>1965</v>
      </c>
      <c r="AT50" s="13">
        <v>0</v>
      </c>
      <c r="AU50" s="13">
        <v>0</v>
      </c>
      <c r="AV50" s="13">
        <v>0</v>
      </c>
      <c r="AW50" s="13">
        <v>0</v>
      </c>
      <c r="AX50" s="13">
        <v>76</v>
      </c>
      <c r="AY50" s="13">
        <v>0</v>
      </c>
      <c r="AZ50" s="11" t="s">
        <v>87</v>
      </c>
      <c r="BA50" s="12" t="s">
        <v>96</v>
      </c>
      <c r="BB50" s="13">
        <v>0</v>
      </c>
      <c r="BC50" s="13">
        <v>0</v>
      </c>
      <c r="BD50" s="13">
        <v>0</v>
      </c>
      <c r="BE50" s="13">
        <v>0</v>
      </c>
      <c r="BF50" s="13">
        <v>195777</v>
      </c>
      <c r="BG50" s="13">
        <v>98428</v>
      </c>
      <c r="BH50" s="13">
        <v>0</v>
      </c>
      <c r="BI50" s="13">
        <v>363</v>
      </c>
      <c r="BJ50" s="13">
        <v>0</v>
      </c>
      <c r="BK50" s="13">
        <v>7798</v>
      </c>
      <c r="BL50" s="13">
        <v>0</v>
      </c>
    </row>
    <row r="51" spans="1:64" x14ac:dyDescent="0.3">
      <c r="A51" s="11"/>
      <c r="B51" s="12" t="s">
        <v>97</v>
      </c>
      <c r="C51" s="13">
        <v>0</v>
      </c>
      <c r="D51" s="13">
        <v>0</v>
      </c>
      <c r="E51" s="13">
        <v>1817</v>
      </c>
      <c r="F51" s="13">
        <v>0</v>
      </c>
      <c r="G51" s="13">
        <v>0</v>
      </c>
      <c r="H51" s="13">
        <v>726</v>
      </c>
      <c r="I51" s="13">
        <v>0</v>
      </c>
      <c r="J51" s="13">
        <v>0</v>
      </c>
      <c r="K51" s="13">
        <v>9136</v>
      </c>
      <c r="L51" s="13">
        <v>0</v>
      </c>
      <c r="M51" s="13">
        <v>1255</v>
      </c>
      <c r="N51" s="11"/>
      <c r="O51" s="12" t="s">
        <v>97</v>
      </c>
      <c r="P51" s="13">
        <v>6507</v>
      </c>
      <c r="Q51" s="13">
        <v>12694</v>
      </c>
      <c r="R51" s="13">
        <v>122</v>
      </c>
      <c r="S51" s="13">
        <v>0</v>
      </c>
      <c r="T51" s="13">
        <v>94</v>
      </c>
      <c r="U51" s="13">
        <v>9263</v>
      </c>
      <c r="V51" s="13">
        <v>1807</v>
      </c>
      <c r="W51" s="13">
        <v>270</v>
      </c>
      <c r="X51" s="13">
        <v>26</v>
      </c>
      <c r="Y51" s="13">
        <v>0</v>
      </c>
      <c r="Z51" s="13">
        <v>0</v>
      </c>
      <c r="AA51" s="11"/>
      <c r="AB51" s="12" t="s">
        <v>97</v>
      </c>
      <c r="AC51" s="13">
        <v>0</v>
      </c>
      <c r="AD51" s="13">
        <v>0</v>
      </c>
      <c r="AE51" s="13">
        <v>0</v>
      </c>
      <c r="AF51" s="13">
        <v>7440</v>
      </c>
      <c r="AG51" s="13">
        <v>0</v>
      </c>
      <c r="AH51" s="13">
        <v>0</v>
      </c>
      <c r="AI51" s="13">
        <v>6817</v>
      </c>
      <c r="AJ51" s="13">
        <v>2051</v>
      </c>
      <c r="AK51" s="13">
        <v>471</v>
      </c>
      <c r="AL51" s="13">
        <v>1397</v>
      </c>
      <c r="AM51" s="11"/>
      <c r="AN51" s="12" t="s">
        <v>97</v>
      </c>
      <c r="AO51" s="13">
        <v>122745</v>
      </c>
      <c r="AP51" s="13">
        <v>0</v>
      </c>
      <c r="AQ51" s="13">
        <v>7308</v>
      </c>
      <c r="AR51" s="13">
        <v>0</v>
      </c>
      <c r="AS51" s="13">
        <v>3105</v>
      </c>
      <c r="AT51" s="13">
        <v>0</v>
      </c>
      <c r="AU51" s="13">
        <v>0</v>
      </c>
      <c r="AV51" s="13">
        <v>0</v>
      </c>
      <c r="AW51" s="13">
        <v>0</v>
      </c>
      <c r="AX51" s="13">
        <v>74</v>
      </c>
      <c r="AY51" s="13">
        <v>0</v>
      </c>
      <c r="AZ51" s="11"/>
      <c r="BA51" s="12" t="s">
        <v>97</v>
      </c>
      <c r="BB51" s="13">
        <v>0</v>
      </c>
      <c r="BC51" s="13">
        <v>0</v>
      </c>
      <c r="BD51" s="13">
        <v>0</v>
      </c>
      <c r="BE51" s="13">
        <v>0</v>
      </c>
      <c r="BF51" s="13">
        <v>223791</v>
      </c>
      <c r="BG51" s="13">
        <v>105223</v>
      </c>
      <c r="BH51" s="13">
        <v>0</v>
      </c>
      <c r="BI51" s="13">
        <v>0</v>
      </c>
      <c r="BJ51" s="13">
        <v>0</v>
      </c>
      <c r="BK51" s="13">
        <v>6426</v>
      </c>
      <c r="BL51" s="13">
        <v>0</v>
      </c>
    </row>
    <row r="52" spans="1:64" x14ac:dyDescent="0.3">
      <c r="A52" s="11" t="s">
        <v>88</v>
      </c>
      <c r="B52" s="12" t="s">
        <v>96</v>
      </c>
      <c r="C52" s="13">
        <v>0</v>
      </c>
      <c r="D52" s="13">
        <v>3584.4850000000006</v>
      </c>
      <c r="E52" s="13">
        <v>0</v>
      </c>
      <c r="F52" s="13">
        <v>69242.64</v>
      </c>
      <c r="G52" s="13">
        <v>0</v>
      </c>
      <c r="H52" s="13">
        <v>0</v>
      </c>
      <c r="I52" s="13">
        <v>0</v>
      </c>
      <c r="J52" s="13">
        <v>0</v>
      </c>
      <c r="K52" s="13">
        <v>11.280000000000001</v>
      </c>
      <c r="L52" s="13">
        <v>0</v>
      </c>
      <c r="M52" s="13">
        <v>48.17</v>
      </c>
      <c r="N52" s="11" t="s">
        <v>88</v>
      </c>
      <c r="O52" s="12" t="s">
        <v>96</v>
      </c>
      <c r="P52" s="13">
        <v>14.25</v>
      </c>
      <c r="Q52" s="13">
        <v>127.7</v>
      </c>
      <c r="R52" s="13">
        <v>0</v>
      </c>
      <c r="S52" s="13">
        <v>0</v>
      </c>
      <c r="T52" s="13">
        <v>0</v>
      </c>
      <c r="U52" s="13">
        <v>0</v>
      </c>
      <c r="V52" s="13">
        <v>1946.1360000000002</v>
      </c>
      <c r="W52" s="13">
        <v>0</v>
      </c>
      <c r="X52" s="13">
        <v>111466.04000000001</v>
      </c>
      <c r="Y52" s="13">
        <v>282.851</v>
      </c>
      <c r="Z52" s="13">
        <v>881.15700000000004</v>
      </c>
      <c r="AA52" s="11" t="s">
        <v>88</v>
      </c>
      <c r="AB52" s="12" t="s">
        <v>96</v>
      </c>
      <c r="AC52" s="13">
        <v>0</v>
      </c>
      <c r="AD52" s="13">
        <v>0</v>
      </c>
      <c r="AE52" s="13">
        <v>29565.317999999996</v>
      </c>
      <c r="AF52" s="13">
        <v>379.26400000000001</v>
      </c>
      <c r="AG52" s="13">
        <v>9.8000000000000007</v>
      </c>
      <c r="AH52" s="13">
        <v>23.6</v>
      </c>
      <c r="AI52" s="13">
        <v>44</v>
      </c>
      <c r="AJ52" s="13">
        <v>0</v>
      </c>
      <c r="AK52" s="13">
        <v>0</v>
      </c>
      <c r="AL52" s="13">
        <v>0</v>
      </c>
      <c r="AM52" s="11" t="s">
        <v>88</v>
      </c>
      <c r="AN52" s="12" t="s">
        <v>96</v>
      </c>
      <c r="AO52" s="13">
        <v>0</v>
      </c>
      <c r="AP52" s="13">
        <v>0</v>
      </c>
      <c r="AQ52" s="13">
        <v>0</v>
      </c>
      <c r="AR52" s="13">
        <v>1694.92</v>
      </c>
      <c r="AS52" s="13">
        <v>10.177999999999999</v>
      </c>
      <c r="AT52" s="13">
        <v>0</v>
      </c>
      <c r="AU52" s="13">
        <v>0</v>
      </c>
      <c r="AV52" s="13">
        <v>0</v>
      </c>
      <c r="AW52" s="13">
        <v>544.70999999999992</v>
      </c>
      <c r="AX52" s="13">
        <v>0</v>
      </c>
      <c r="AY52" s="13">
        <v>0</v>
      </c>
      <c r="AZ52" s="11" t="s">
        <v>88</v>
      </c>
      <c r="BA52" s="12" t="s">
        <v>96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</row>
    <row r="53" spans="1:64" x14ac:dyDescent="0.3">
      <c r="A53" s="11"/>
      <c r="B53" s="12" t="s">
        <v>97</v>
      </c>
      <c r="C53" s="13">
        <v>0</v>
      </c>
      <c r="D53" s="13">
        <v>636.61200000000008</v>
      </c>
      <c r="E53" s="13">
        <v>0</v>
      </c>
      <c r="F53" s="13">
        <v>54496.636999999995</v>
      </c>
      <c r="G53" s="13">
        <v>0</v>
      </c>
      <c r="H53" s="13">
        <v>0</v>
      </c>
      <c r="I53" s="13">
        <v>0</v>
      </c>
      <c r="J53" s="13">
        <v>0</v>
      </c>
      <c r="K53" s="13">
        <v>14.924000000000001</v>
      </c>
      <c r="L53" s="13">
        <v>0</v>
      </c>
      <c r="M53" s="13">
        <v>72.959999999999994</v>
      </c>
      <c r="N53" s="11"/>
      <c r="O53" s="12" t="s">
        <v>97</v>
      </c>
      <c r="P53" s="13">
        <v>27.479999999999997</v>
      </c>
      <c r="Q53" s="13">
        <v>35.31</v>
      </c>
      <c r="R53" s="13">
        <v>0</v>
      </c>
      <c r="S53" s="13">
        <v>0</v>
      </c>
      <c r="T53" s="13">
        <v>0</v>
      </c>
      <c r="U53" s="13">
        <v>0</v>
      </c>
      <c r="V53" s="13">
        <v>2132.5729999999999</v>
      </c>
      <c r="W53" s="13">
        <v>0</v>
      </c>
      <c r="X53" s="13">
        <v>117528.85599999999</v>
      </c>
      <c r="Y53" s="13">
        <v>406.53199999999998</v>
      </c>
      <c r="Z53" s="13">
        <v>1642.7329999999999</v>
      </c>
      <c r="AA53" s="11"/>
      <c r="AB53" s="12" t="s">
        <v>97</v>
      </c>
      <c r="AC53" s="13">
        <v>0</v>
      </c>
      <c r="AD53" s="13">
        <v>0</v>
      </c>
      <c r="AE53" s="13">
        <v>40332.936000000002</v>
      </c>
      <c r="AF53" s="13">
        <v>315.95</v>
      </c>
      <c r="AG53" s="13">
        <v>10.5</v>
      </c>
      <c r="AH53" s="13">
        <v>22</v>
      </c>
      <c r="AI53" s="13">
        <v>29.2</v>
      </c>
      <c r="AJ53" s="13">
        <v>0</v>
      </c>
      <c r="AK53" s="13">
        <v>0</v>
      </c>
      <c r="AL53" s="13">
        <v>0</v>
      </c>
      <c r="AM53" s="11"/>
      <c r="AN53" s="12" t="s">
        <v>97</v>
      </c>
      <c r="AO53" s="13">
        <v>0</v>
      </c>
      <c r="AP53" s="13">
        <v>0</v>
      </c>
      <c r="AQ53" s="13">
        <v>0</v>
      </c>
      <c r="AR53" s="13">
        <v>3145.491</v>
      </c>
      <c r="AS53" s="13">
        <v>11.965</v>
      </c>
      <c r="AT53" s="13">
        <v>0</v>
      </c>
      <c r="AU53" s="13">
        <v>0</v>
      </c>
      <c r="AV53" s="13">
        <v>0</v>
      </c>
      <c r="AW53" s="13">
        <v>704.3850000000001</v>
      </c>
      <c r="AX53" s="13">
        <v>0</v>
      </c>
      <c r="AY53" s="13">
        <v>0</v>
      </c>
      <c r="AZ53" s="11"/>
      <c r="BA53" s="12" t="s">
        <v>97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</row>
    <row r="54" spans="1:64" x14ac:dyDescent="0.3">
      <c r="A54" s="11" t="s">
        <v>89</v>
      </c>
      <c r="B54" s="12" t="s">
        <v>96</v>
      </c>
      <c r="C54" s="13">
        <v>0</v>
      </c>
      <c r="D54" s="13">
        <v>19356.485000000001</v>
      </c>
      <c r="E54" s="13">
        <v>0</v>
      </c>
      <c r="F54" s="13">
        <v>72411.107000000004</v>
      </c>
      <c r="G54" s="13">
        <v>0</v>
      </c>
      <c r="H54" s="13">
        <v>0</v>
      </c>
      <c r="I54" s="13">
        <v>0</v>
      </c>
      <c r="J54" s="13">
        <v>0</v>
      </c>
      <c r="K54" s="13">
        <v>32.17</v>
      </c>
      <c r="L54" s="13">
        <v>0</v>
      </c>
      <c r="M54" s="13">
        <v>0</v>
      </c>
      <c r="N54" s="11" t="s">
        <v>89</v>
      </c>
      <c r="O54" s="12" t="s">
        <v>96</v>
      </c>
      <c r="P54" s="13">
        <v>24.038</v>
      </c>
      <c r="Q54" s="13">
        <v>165.559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1541.163</v>
      </c>
      <c r="X54" s="13">
        <v>233784.617</v>
      </c>
      <c r="Y54" s="13">
        <v>1332.807</v>
      </c>
      <c r="Z54" s="13">
        <v>31399.772000000001</v>
      </c>
      <c r="AA54" s="11" t="s">
        <v>89</v>
      </c>
      <c r="AB54" s="12" t="s">
        <v>96</v>
      </c>
      <c r="AC54" s="13">
        <v>6972.5069999999996</v>
      </c>
      <c r="AD54" s="13">
        <v>271.87600000000003</v>
      </c>
      <c r="AE54" s="13">
        <v>9681.6969999999983</v>
      </c>
      <c r="AF54" s="13">
        <v>8830.7849999999999</v>
      </c>
      <c r="AG54" s="13">
        <v>4678.1499999999996</v>
      </c>
      <c r="AH54" s="13">
        <v>2269.9869999999996</v>
      </c>
      <c r="AI54" s="13">
        <v>0</v>
      </c>
      <c r="AJ54" s="13">
        <v>0</v>
      </c>
      <c r="AK54" s="13">
        <v>0</v>
      </c>
      <c r="AL54" s="13">
        <v>0</v>
      </c>
      <c r="AM54" s="11" t="s">
        <v>89</v>
      </c>
      <c r="AN54" s="12" t="s">
        <v>96</v>
      </c>
      <c r="AO54" s="13">
        <v>0</v>
      </c>
      <c r="AP54" s="13">
        <v>286814.86199999996</v>
      </c>
      <c r="AQ54" s="13">
        <v>0</v>
      </c>
      <c r="AR54" s="13">
        <v>78976.232000000004</v>
      </c>
      <c r="AS54" s="13">
        <v>379.94999999999993</v>
      </c>
      <c r="AT54" s="13">
        <v>0</v>
      </c>
      <c r="AU54" s="13">
        <v>0</v>
      </c>
      <c r="AV54" s="13">
        <v>13622.006000000001</v>
      </c>
      <c r="AW54" s="13">
        <v>14367.329</v>
      </c>
      <c r="AX54" s="13">
        <v>0</v>
      </c>
      <c r="AY54" s="13">
        <v>620.48</v>
      </c>
      <c r="AZ54" s="11" t="s">
        <v>89</v>
      </c>
      <c r="BA54" s="12" t="s">
        <v>96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117.06900000000002</v>
      </c>
      <c r="BK54" s="13">
        <v>0</v>
      </c>
      <c r="BL54" s="13">
        <v>0</v>
      </c>
    </row>
    <row r="55" spans="1:64" x14ac:dyDescent="0.3">
      <c r="A55" s="15"/>
      <c r="B55" s="16" t="s">
        <v>97</v>
      </c>
      <c r="C55" s="17">
        <v>0</v>
      </c>
      <c r="D55" s="17">
        <v>19157.771000000001</v>
      </c>
      <c r="E55" s="17">
        <v>0</v>
      </c>
      <c r="F55" s="17">
        <v>57068.017000000007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5"/>
      <c r="O55" s="16" t="s">
        <v>97</v>
      </c>
      <c r="P55" s="17">
        <v>276.43</v>
      </c>
      <c r="Q55" s="17">
        <v>265.88000000000005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1422.009</v>
      </c>
      <c r="X55" s="17">
        <v>239823.92999999996</v>
      </c>
      <c r="Y55" s="17">
        <v>1755.115</v>
      </c>
      <c r="Z55" s="17">
        <v>35931.173999999999</v>
      </c>
      <c r="AA55" s="15"/>
      <c r="AB55" s="16" t="s">
        <v>97</v>
      </c>
      <c r="AC55" s="17">
        <v>7676.5179999999982</v>
      </c>
      <c r="AD55" s="17">
        <v>243.88900000000001</v>
      </c>
      <c r="AE55" s="17">
        <v>11112.822000000002</v>
      </c>
      <c r="AF55" s="17">
        <v>8952.3909999999996</v>
      </c>
      <c r="AG55" s="17">
        <v>4703.6089999999995</v>
      </c>
      <c r="AH55" s="17">
        <v>2536.6180000000004</v>
      </c>
      <c r="AI55" s="17">
        <v>0</v>
      </c>
      <c r="AJ55" s="17">
        <v>0</v>
      </c>
      <c r="AK55" s="17">
        <v>0</v>
      </c>
      <c r="AL55" s="17">
        <v>0</v>
      </c>
      <c r="AM55" s="15"/>
      <c r="AN55" s="16" t="s">
        <v>97</v>
      </c>
      <c r="AO55" s="17">
        <v>0</v>
      </c>
      <c r="AP55" s="17">
        <v>281693.67000000004</v>
      </c>
      <c r="AQ55" s="17">
        <v>0</v>
      </c>
      <c r="AR55" s="17">
        <v>89346.166000000012</v>
      </c>
      <c r="AS55" s="17">
        <v>310.74000000000007</v>
      </c>
      <c r="AT55" s="17">
        <v>0</v>
      </c>
      <c r="AU55" s="17">
        <v>0</v>
      </c>
      <c r="AV55" s="17">
        <v>10966.3</v>
      </c>
      <c r="AW55" s="17">
        <v>19061.577000000001</v>
      </c>
      <c r="AX55" s="17">
        <v>0</v>
      </c>
      <c r="AY55" s="17">
        <v>765.76599999999996</v>
      </c>
      <c r="AZ55" s="15"/>
      <c r="BA55" s="16" t="s">
        <v>97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106.91800000000001</v>
      </c>
      <c r="BK55" s="17">
        <v>0</v>
      </c>
      <c r="BL55" s="17">
        <v>0</v>
      </c>
    </row>
    <row r="56" spans="1:64" x14ac:dyDescent="0.3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9" t="s">
        <v>90</v>
      </c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9" t="s">
        <v>91</v>
      </c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9" t="s">
        <v>91</v>
      </c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9" t="s">
        <v>91</v>
      </c>
      <c r="AZ56" s="20" t="s">
        <v>92</v>
      </c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</row>
    <row r="57" spans="1:64" x14ac:dyDescent="0.3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20" t="s">
        <v>93</v>
      </c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</row>
    <row r="58" spans="1:64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1" t="s">
        <v>111</v>
      </c>
      <c r="BA58" s="21"/>
      <c r="BB58" s="20"/>
      <c r="BC58" s="20"/>
      <c r="BD58" s="20"/>
      <c r="BE58" s="20"/>
      <c r="BF58" s="20"/>
      <c r="BG58" s="20"/>
      <c r="BH58" s="20"/>
      <c r="BI58" s="21"/>
      <c r="BJ58" s="21"/>
      <c r="BK58" s="21"/>
      <c r="BL58" s="21"/>
    </row>
  </sheetData>
  <mergeCells count="5">
    <mergeCell ref="A2:A3"/>
    <mergeCell ref="N2:N3"/>
    <mergeCell ref="AA2:AA3"/>
    <mergeCell ref="AM2:AM3"/>
    <mergeCell ref="AZ2:AZ3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A85089-1313-4D4B-9F3B-4C53C0F570FB}">
  <dimension ref="A1:BL58"/>
  <sheetViews>
    <sheetView topLeftCell="AA33" workbookViewId="0">
      <selection activeCell="AI1" sqref="AA1:AI55"/>
    </sheetView>
  </sheetViews>
  <sheetFormatPr baseColWidth="10" defaultRowHeight="14.4" x14ac:dyDescent="0.3"/>
  <sheetData>
    <row r="1" spans="1:64" x14ac:dyDescent="0.3">
      <c r="A1" s="23" t="s">
        <v>3</v>
      </c>
      <c r="B1" s="23" t="s">
        <v>4</v>
      </c>
      <c r="C1" s="23" t="s">
        <v>5</v>
      </c>
      <c r="D1" s="23" t="s">
        <v>6</v>
      </c>
      <c r="E1" s="23" t="s">
        <v>7</v>
      </c>
      <c r="F1" s="23" t="s">
        <v>8</v>
      </c>
      <c r="G1" s="23" t="s">
        <v>9</v>
      </c>
      <c r="H1" s="23" t="s">
        <v>10</v>
      </c>
      <c r="I1" s="23" t="s">
        <v>11</v>
      </c>
      <c r="J1" s="23" t="s">
        <v>12</v>
      </c>
      <c r="K1" s="23" t="s">
        <v>13</v>
      </c>
      <c r="L1" s="23" t="s">
        <v>14</v>
      </c>
      <c r="M1" s="23" t="s">
        <v>15</v>
      </c>
      <c r="N1" s="23" t="s">
        <v>3</v>
      </c>
      <c r="O1" s="23" t="s">
        <v>4</v>
      </c>
      <c r="P1" s="23" t="s">
        <v>16</v>
      </c>
      <c r="Q1" s="23" t="s">
        <v>17</v>
      </c>
      <c r="R1" s="23" t="s">
        <v>18</v>
      </c>
      <c r="S1" s="23" t="s">
        <v>19</v>
      </c>
      <c r="T1" s="23" t="s">
        <v>20</v>
      </c>
      <c r="U1" s="23" t="s">
        <v>21</v>
      </c>
      <c r="V1" s="23" t="s">
        <v>22</v>
      </c>
      <c r="W1" s="23" t="s">
        <v>23</v>
      </c>
      <c r="X1" s="23" t="s">
        <v>24</v>
      </c>
      <c r="Y1" s="23" t="s">
        <v>25</v>
      </c>
      <c r="Z1" s="23" t="s">
        <v>26</v>
      </c>
      <c r="AA1" s="23" t="s">
        <v>3</v>
      </c>
      <c r="AB1" s="23" t="s">
        <v>4</v>
      </c>
      <c r="AC1" s="23" t="s">
        <v>27</v>
      </c>
      <c r="AD1" s="23" t="s">
        <v>28</v>
      </c>
      <c r="AE1" s="23" t="s">
        <v>29</v>
      </c>
      <c r="AF1" s="23" t="s">
        <v>30</v>
      </c>
      <c r="AG1" s="23" t="s">
        <v>31</v>
      </c>
      <c r="AH1" s="23" t="s">
        <v>32</v>
      </c>
      <c r="AI1" s="23" t="s">
        <v>33</v>
      </c>
      <c r="AJ1" s="23" t="s">
        <v>34</v>
      </c>
      <c r="AK1" s="23" t="s">
        <v>35</v>
      </c>
      <c r="AL1" s="23" t="s">
        <v>36</v>
      </c>
      <c r="AM1" s="23" t="s">
        <v>3</v>
      </c>
      <c r="AN1" s="23" t="s">
        <v>4</v>
      </c>
      <c r="AO1" s="23" t="s">
        <v>37</v>
      </c>
      <c r="AP1" s="23" t="s">
        <v>38</v>
      </c>
      <c r="AQ1" s="23" t="s">
        <v>39</v>
      </c>
      <c r="AR1" s="23" t="s">
        <v>40</v>
      </c>
      <c r="AS1" s="23" t="s">
        <v>41</v>
      </c>
      <c r="AT1" s="23" t="s">
        <v>42</v>
      </c>
      <c r="AU1" s="23" t="s">
        <v>43</v>
      </c>
      <c r="AV1" s="23" t="s">
        <v>44</v>
      </c>
      <c r="AW1" s="23" t="s">
        <v>45</v>
      </c>
      <c r="AX1" s="23" t="s">
        <v>46</v>
      </c>
      <c r="AY1" s="23" t="s">
        <v>47</v>
      </c>
      <c r="AZ1" s="23" t="s">
        <v>3</v>
      </c>
      <c r="BA1" s="23" t="s">
        <v>4</v>
      </c>
      <c r="BB1" s="23" t="s">
        <v>48</v>
      </c>
      <c r="BC1" s="23" t="s">
        <v>49</v>
      </c>
      <c r="BD1" s="23" t="s">
        <v>50</v>
      </c>
      <c r="BE1" s="23" t="s">
        <v>51</v>
      </c>
      <c r="BF1" s="23" t="s">
        <v>52</v>
      </c>
      <c r="BG1" s="23" t="s">
        <v>53</v>
      </c>
      <c r="BH1" s="23" t="s">
        <v>54</v>
      </c>
      <c r="BI1" s="23" t="s">
        <v>55</v>
      </c>
      <c r="BJ1" s="23" t="s">
        <v>56</v>
      </c>
      <c r="BK1" s="23" t="s">
        <v>57</v>
      </c>
      <c r="BL1" s="23" t="s">
        <v>58</v>
      </c>
    </row>
    <row r="2" spans="1:64" x14ac:dyDescent="0.3">
      <c r="A2" s="195" t="s">
        <v>59</v>
      </c>
      <c r="B2" s="7" t="s">
        <v>96</v>
      </c>
      <c r="C2" s="8">
        <v>185911.22400000005</v>
      </c>
      <c r="D2" s="8">
        <v>1157926.5659999996</v>
      </c>
      <c r="E2" s="8">
        <v>304350.71300000005</v>
      </c>
      <c r="F2" s="8">
        <v>2904861.0009999997</v>
      </c>
      <c r="G2" s="8">
        <v>210265.11199999996</v>
      </c>
      <c r="H2" s="8">
        <v>88590.199999999983</v>
      </c>
      <c r="I2" s="8">
        <v>324144.22000000003</v>
      </c>
      <c r="J2" s="8">
        <v>117646.76999999999</v>
      </c>
      <c r="K2" s="8">
        <v>40910.422999999995</v>
      </c>
      <c r="L2" s="8">
        <v>18464</v>
      </c>
      <c r="M2" s="8">
        <v>43476.384999999995</v>
      </c>
      <c r="N2" s="195" t="s">
        <v>59</v>
      </c>
      <c r="O2" s="7" t="s">
        <v>96</v>
      </c>
      <c r="P2" s="8">
        <v>176674.516</v>
      </c>
      <c r="Q2" s="8">
        <v>201873.58600000004</v>
      </c>
      <c r="R2" s="8">
        <v>121928.00999999998</v>
      </c>
      <c r="S2" s="8">
        <v>178092.42500000002</v>
      </c>
      <c r="T2" s="8">
        <v>59914.233999999997</v>
      </c>
      <c r="U2" s="8">
        <v>569006.25</v>
      </c>
      <c r="V2" s="8">
        <v>399691.37400000007</v>
      </c>
      <c r="W2" s="8">
        <v>520236.05000000005</v>
      </c>
      <c r="X2" s="8">
        <v>2059646.041</v>
      </c>
      <c r="Y2" s="8">
        <v>372040.98200000002</v>
      </c>
      <c r="Z2" s="8">
        <v>151003.51699999999</v>
      </c>
      <c r="AA2" s="195" t="s">
        <v>59</v>
      </c>
      <c r="AB2" s="7" t="s">
        <v>96</v>
      </c>
      <c r="AC2" s="8">
        <v>500589.89100000006</v>
      </c>
      <c r="AD2" s="8">
        <v>48541.29</v>
      </c>
      <c r="AE2" s="8">
        <v>267131.35199999996</v>
      </c>
      <c r="AF2" s="8">
        <v>480490.01</v>
      </c>
      <c r="AG2" s="8">
        <v>485884.76500000001</v>
      </c>
      <c r="AH2" s="8">
        <v>90118.595000000001</v>
      </c>
      <c r="AI2" s="8">
        <v>540566.12900000007</v>
      </c>
      <c r="AJ2" s="8">
        <v>136369.47200000001</v>
      </c>
      <c r="AK2" s="8">
        <v>43127.944000000003</v>
      </c>
      <c r="AL2" s="8">
        <v>79106.692999999999</v>
      </c>
      <c r="AM2" s="195" t="s">
        <v>59</v>
      </c>
      <c r="AN2" s="7" t="s">
        <v>96</v>
      </c>
      <c r="AO2" s="8">
        <v>190985.74</v>
      </c>
      <c r="AP2" s="8">
        <v>846346.36499999999</v>
      </c>
      <c r="AQ2" s="8">
        <v>5126318.6270000003</v>
      </c>
      <c r="AR2" s="8">
        <v>1154550.2449999999</v>
      </c>
      <c r="AS2" s="8">
        <v>278988.71999999997</v>
      </c>
      <c r="AT2" s="8">
        <v>94304.438000000009</v>
      </c>
      <c r="AU2" s="8">
        <v>188779.44199999998</v>
      </c>
      <c r="AV2" s="8">
        <v>361322.61800000002</v>
      </c>
      <c r="AW2" s="8">
        <v>132163.61599999998</v>
      </c>
      <c r="AX2" s="8">
        <v>20096.22</v>
      </c>
      <c r="AY2" s="8">
        <v>83758.154999999999</v>
      </c>
      <c r="AZ2" s="195" t="s">
        <v>59</v>
      </c>
      <c r="BA2" s="7" t="s">
        <v>96</v>
      </c>
      <c r="BB2" s="8">
        <v>7216.0299999999988</v>
      </c>
      <c r="BC2" s="8">
        <v>83206.891999999993</v>
      </c>
      <c r="BD2" s="8">
        <v>49922.653000000006</v>
      </c>
      <c r="BE2" s="8">
        <v>9993360.5330000017</v>
      </c>
      <c r="BF2" s="8">
        <v>6316923.078999999</v>
      </c>
      <c r="BG2" s="8">
        <v>1678523.4479999999</v>
      </c>
      <c r="BH2" s="8">
        <v>409146.52299999999</v>
      </c>
      <c r="BI2" s="8">
        <v>2504103.1520000002</v>
      </c>
      <c r="BJ2" s="8">
        <v>53284.111000000004</v>
      </c>
      <c r="BK2" s="8">
        <v>15220.542000000001</v>
      </c>
      <c r="BL2" s="8">
        <v>114583.61</v>
      </c>
    </row>
    <row r="3" spans="1:64" x14ac:dyDescent="0.3">
      <c r="A3" s="197"/>
      <c r="B3" s="9" t="s">
        <v>97</v>
      </c>
      <c r="C3" s="10">
        <v>185491.81300000002</v>
      </c>
      <c r="D3" s="10">
        <v>1028435.9260000001</v>
      </c>
      <c r="E3" s="10">
        <v>315158.99700000003</v>
      </c>
      <c r="F3" s="10">
        <v>3182190.1409999998</v>
      </c>
      <c r="G3" s="10">
        <v>202233.97499999998</v>
      </c>
      <c r="H3" s="10">
        <v>98308.166000000012</v>
      </c>
      <c r="I3" s="10">
        <v>337159.65900000004</v>
      </c>
      <c r="J3" s="10">
        <v>70739.019</v>
      </c>
      <c r="K3" s="10">
        <v>40112.402000000002</v>
      </c>
      <c r="L3" s="10">
        <v>16972</v>
      </c>
      <c r="M3" s="10">
        <v>23142.79</v>
      </c>
      <c r="N3" s="196"/>
      <c r="O3" s="9" t="s">
        <v>97</v>
      </c>
      <c r="P3" s="10">
        <v>179858.98399999997</v>
      </c>
      <c r="Q3" s="10">
        <v>161288.253</v>
      </c>
      <c r="R3" s="10">
        <v>125047.3</v>
      </c>
      <c r="S3" s="10">
        <v>183528.98200000005</v>
      </c>
      <c r="T3" s="10">
        <v>71585.392000000007</v>
      </c>
      <c r="U3" s="10">
        <v>547176.26799999992</v>
      </c>
      <c r="V3" s="10">
        <v>388691.136</v>
      </c>
      <c r="W3" s="10">
        <v>560268.07900000003</v>
      </c>
      <c r="X3" s="10">
        <v>2059794.9890000001</v>
      </c>
      <c r="Y3" s="10">
        <v>313569.75400000002</v>
      </c>
      <c r="Z3" s="10">
        <v>158969.21299999999</v>
      </c>
      <c r="AA3" s="196"/>
      <c r="AB3" s="9" t="s">
        <v>97</v>
      </c>
      <c r="AC3" s="10">
        <v>510680.21899999998</v>
      </c>
      <c r="AD3" s="10">
        <v>48982.441000000006</v>
      </c>
      <c r="AE3" s="10">
        <v>266161.61899999995</v>
      </c>
      <c r="AF3" s="10">
        <v>476714.99299999996</v>
      </c>
      <c r="AG3" s="10">
        <v>505752.03899999999</v>
      </c>
      <c r="AH3" s="10">
        <v>83863.957000000009</v>
      </c>
      <c r="AI3" s="10">
        <v>563271.81299999997</v>
      </c>
      <c r="AJ3" s="10">
        <v>123600.004</v>
      </c>
      <c r="AK3" s="10">
        <v>40330.120999999999</v>
      </c>
      <c r="AL3" s="10">
        <v>65728.403999999995</v>
      </c>
      <c r="AM3" s="196"/>
      <c r="AN3" s="9" t="s">
        <v>97</v>
      </c>
      <c r="AO3" s="10">
        <v>170770.65</v>
      </c>
      <c r="AP3" s="10">
        <v>818281.58000000007</v>
      </c>
      <c r="AQ3" s="10">
        <v>5084806.4019999988</v>
      </c>
      <c r="AR3" s="10">
        <v>1208636.1600000001</v>
      </c>
      <c r="AS3" s="10">
        <v>227367.44100000002</v>
      </c>
      <c r="AT3" s="10">
        <v>98303.079999999987</v>
      </c>
      <c r="AU3" s="10">
        <v>178348.75999999998</v>
      </c>
      <c r="AV3" s="10">
        <v>372291.685</v>
      </c>
      <c r="AW3" s="10">
        <v>143323.845</v>
      </c>
      <c r="AX3" s="10">
        <v>26005.409999999996</v>
      </c>
      <c r="AY3" s="10">
        <v>80416.646000000008</v>
      </c>
      <c r="AZ3" s="196"/>
      <c r="BA3" s="9" t="s">
        <v>97</v>
      </c>
      <c r="BB3" s="10">
        <v>9178.8379999999997</v>
      </c>
      <c r="BC3" s="10">
        <v>82738.701000000001</v>
      </c>
      <c r="BD3" s="10">
        <v>47879.871000000014</v>
      </c>
      <c r="BE3" s="10">
        <v>9451951.0240000002</v>
      </c>
      <c r="BF3" s="10">
        <v>6767885.8640000001</v>
      </c>
      <c r="BG3" s="10">
        <v>1667433.2520000003</v>
      </c>
      <c r="BH3" s="10">
        <v>418173.62700000004</v>
      </c>
      <c r="BI3" s="10">
        <v>2745899.977</v>
      </c>
      <c r="BJ3" s="10">
        <v>18205.911999999997</v>
      </c>
      <c r="BK3" s="10">
        <v>12461.539000000001</v>
      </c>
      <c r="BL3" s="10">
        <v>152004.02999999997</v>
      </c>
    </row>
    <row r="4" spans="1:64" x14ac:dyDescent="0.3">
      <c r="A4" s="11" t="s">
        <v>62</v>
      </c>
      <c r="B4" s="12" t="s">
        <v>96</v>
      </c>
      <c r="C4" s="13">
        <v>124.43999999999998</v>
      </c>
      <c r="D4" s="13">
        <v>32387.903000000002</v>
      </c>
      <c r="E4" s="13">
        <v>6015.4999999999991</v>
      </c>
      <c r="F4" s="13">
        <v>439954.413</v>
      </c>
      <c r="G4" s="13">
        <v>31.23</v>
      </c>
      <c r="H4" s="13">
        <v>0</v>
      </c>
      <c r="I4" s="13">
        <v>0</v>
      </c>
      <c r="J4" s="13">
        <v>0</v>
      </c>
      <c r="K4" s="13">
        <v>258.48</v>
      </c>
      <c r="L4" s="13">
        <v>0</v>
      </c>
      <c r="M4" s="13">
        <v>0</v>
      </c>
      <c r="N4" s="11" t="s">
        <v>62</v>
      </c>
      <c r="O4" s="12" t="s">
        <v>96</v>
      </c>
      <c r="P4" s="13">
        <v>641.69000000000005</v>
      </c>
      <c r="Q4" s="13">
        <v>809.94</v>
      </c>
      <c r="R4" s="13">
        <v>1354.4399999999998</v>
      </c>
      <c r="S4" s="13">
        <v>3516.6190000000001</v>
      </c>
      <c r="T4" s="13">
        <v>8.6999999999999993</v>
      </c>
      <c r="U4" s="13">
        <v>14</v>
      </c>
      <c r="V4" s="13">
        <v>5855.0000000000009</v>
      </c>
      <c r="W4" s="13">
        <v>1296.9000000000001</v>
      </c>
      <c r="X4" s="13">
        <v>117834.87000000001</v>
      </c>
      <c r="Y4" s="13">
        <v>1844.5</v>
      </c>
      <c r="Z4" s="13">
        <v>14112.388999999996</v>
      </c>
      <c r="AA4" s="11" t="s">
        <v>62</v>
      </c>
      <c r="AB4" s="12" t="s">
        <v>96</v>
      </c>
      <c r="AC4" s="13">
        <v>17838.699999999997</v>
      </c>
      <c r="AD4" s="13">
        <v>744.78</v>
      </c>
      <c r="AE4" s="13">
        <v>5572.3899999999994</v>
      </c>
      <c r="AF4" s="13">
        <v>5965.1100000000015</v>
      </c>
      <c r="AG4" s="13">
        <v>0</v>
      </c>
      <c r="AH4" s="13">
        <v>0</v>
      </c>
      <c r="AI4" s="13">
        <v>0</v>
      </c>
      <c r="AJ4" s="13">
        <v>4.5</v>
      </c>
      <c r="AK4" s="13">
        <v>126.2</v>
      </c>
      <c r="AL4" s="13">
        <v>0</v>
      </c>
      <c r="AM4" s="11" t="s">
        <v>62</v>
      </c>
      <c r="AN4" s="12" t="s">
        <v>96</v>
      </c>
      <c r="AO4" s="13">
        <v>0</v>
      </c>
      <c r="AP4" s="13">
        <v>0</v>
      </c>
      <c r="AQ4" s="13">
        <v>68401.573999999993</v>
      </c>
      <c r="AR4" s="13">
        <v>181197.47399999999</v>
      </c>
      <c r="AS4" s="13">
        <v>207.85000000000002</v>
      </c>
      <c r="AT4" s="13">
        <v>298.52000000000004</v>
      </c>
      <c r="AU4" s="13">
        <v>1695.36</v>
      </c>
      <c r="AV4" s="13">
        <v>42840.883999999991</v>
      </c>
      <c r="AW4" s="13">
        <v>4757.9209999999994</v>
      </c>
      <c r="AX4" s="13">
        <v>0</v>
      </c>
      <c r="AY4" s="13">
        <v>5868.6269999999995</v>
      </c>
      <c r="AZ4" s="11" t="s">
        <v>62</v>
      </c>
      <c r="BA4" s="12" t="s">
        <v>96</v>
      </c>
      <c r="BB4" s="13">
        <v>0</v>
      </c>
      <c r="BC4" s="13">
        <v>92.204999999999998</v>
      </c>
      <c r="BD4" s="13">
        <v>61.87</v>
      </c>
      <c r="BE4" s="13">
        <v>0</v>
      </c>
      <c r="BF4" s="13">
        <v>11911.34</v>
      </c>
      <c r="BG4" s="13">
        <v>0</v>
      </c>
      <c r="BH4" s="13">
        <v>0</v>
      </c>
      <c r="BI4" s="13">
        <v>0</v>
      </c>
      <c r="BJ4" s="13">
        <v>0</v>
      </c>
      <c r="BK4" s="13">
        <v>0</v>
      </c>
      <c r="BL4" s="13">
        <v>0</v>
      </c>
    </row>
    <row r="5" spans="1:64" x14ac:dyDescent="0.3">
      <c r="A5" s="11"/>
      <c r="B5" s="12" t="s">
        <v>97</v>
      </c>
      <c r="C5" s="13">
        <v>219.23599999999996</v>
      </c>
      <c r="D5" s="13">
        <v>21698.375000000004</v>
      </c>
      <c r="E5" s="13">
        <v>1916.8210000000001</v>
      </c>
      <c r="F5" s="13">
        <v>430647.05</v>
      </c>
      <c r="G5" s="13">
        <v>66.040000000000006</v>
      </c>
      <c r="H5" s="13">
        <v>0</v>
      </c>
      <c r="I5" s="13">
        <v>0</v>
      </c>
      <c r="J5" s="13">
        <v>0</v>
      </c>
      <c r="K5" s="13">
        <v>151.25</v>
      </c>
      <c r="L5" s="13">
        <v>0</v>
      </c>
      <c r="M5" s="13">
        <v>0</v>
      </c>
      <c r="N5" s="11"/>
      <c r="O5" s="12" t="s">
        <v>97</v>
      </c>
      <c r="P5" s="13">
        <v>763.6</v>
      </c>
      <c r="Q5" s="13">
        <v>1161.75</v>
      </c>
      <c r="R5" s="13">
        <v>1716.5940000000001</v>
      </c>
      <c r="S5" s="13">
        <v>3334.2250000000004</v>
      </c>
      <c r="T5" s="13">
        <v>23.1</v>
      </c>
      <c r="U5" s="13">
        <v>7</v>
      </c>
      <c r="V5" s="13">
        <v>5146.42</v>
      </c>
      <c r="W5" s="13">
        <v>1473.5230000000001</v>
      </c>
      <c r="X5" s="13">
        <v>99379.659999999989</v>
      </c>
      <c r="Y5" s="13">
        <v>2575.27</v>
      </c>
      <c r="Z5" s="13">
        <v>12249.689999999999</v>
      </c>
      <c r="AA5" s="11"/>
      <c r="AB5" s="12" t="s">
        <v>97</v>
      </c>
      <c r="AC5" s="13">
        <v>25164.199999999997</v>
      </c>
      <c r="AD5" s="13">
        <v>714.43899999999894</v>
      </c>
      <c r="AE5" s="13">
        <v>5515.8940000000011</v>
      </c>
      <c r="AF5" s="13">
        <v>5301.6049999999996</v>
      </c>
      <c r="AG5" s="13">
        <v>0</v>
      </c>
      <c r="AH5" s="13">
        <v>0</v>
      </c>
      <c r="AI5" s="13">
        <v>0</v>
      </c>
      <c r="AJ5" s="13">
        <v>5</v>
      </c>
      <c r="AK5" s="13">
        <v>109.55700000000002</v>
      </c>
      <c r="AL5" s="13">
        <v>0</v>
      </c>
      <c r="AM5" s="11"/>
      <c r="AN5" s="12" t="s">
        <v>97</v>
      </c>
      <c r="AO5" s="13">
        <v>0</v>
      </c>
      <c r="AP5" s="13">
        <v>0</v>
      </c>
      <c r="AQ5" s="13">
        <v>60805.352999999988</v>
      </c>
      <c r="AR5" s="13">
        <v>180443.10499999998</v>
      </c>
      <c r="AS5" s="13">
        <v>233.5</v>
      </c>
      <c r="AT5" s="13">
        <v>292.3</v>
      </c>
      <c r="AU5" s="13">
        <v>1375.5400000000002</v>
      </c>
      <c r="AV5" s="13">
        <v>42862.604000000007</v>
      </c>
      <c r="AW5" s="13">
        <v>4004.8979999999992</v>
      </c>
      <c r="AX5" s="13">
        <v>0</v>
      </c>
      <c r="AY5" s="13">
        <v>6399.77</v>
      </c>
      <c r="AZ5" s="11"/>
      <c r="BA5" s="12" t="s">
        <v>97</v>
      </c>
      <c r="BB5" s="13">
        <v>0</v>
      </c>
      <c r="BC5" s="13">
        <v>99.22000000000007</v>
      </c>
      <c r="BD5" s="13">
        <v>110.91500000000005</v>
      </c>
      <c r="BE5" s="13">
        <v>0</v>
      </c>
      <c r="BF5" s="13">
        <v>11592.017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</row>
    <row r="6" spans="1:64" x14ac:dyDescent="0.3">
      <c r="A6" s="11" t="s">
        <v>65</v>
      </c>
      <c r="B6" s="12" t="s">
        <v>96</v>
      </c>
      <c r="C6" s="13">
        <v>11223</v>
      </c>
      <c r="D6" s="13">
        <v>171289.9</v>
      </c>
      <c r="E6" s="13">
        <v>6953.07</v>
      </c>
      <c r="F6" s="13">
        <v>65996</v>
      </c>
      <c r="G6" s="13">
        <v>5554</v>
      </c>
      <c r="H6" s="13">
        <v>222.5</v>
      </c>
      <c r="I6" s="13">
        <v>12533</v>
      </c>
      <c r="J6" s="13">
        <v>1855</v>
      </c>
      <c r="K6" s="13">
        <v>521.79999999999995</v>
      </c>
      <c r="L6" s="13">
        <v>0</v>
      </c>
      <c r="M6" s="13">
        <v>0</v>
      </c>
      <c r="N6" s="11" t="s">
        <v>65</v>
      </c>
      <c r="O6" s="12" t="s">
        <v>96</v>
      </c>
      <c r="P6" s="13">
        <v>5470</v>
      </c>
      <c r="Q6" s="13">
        <v>7586</v>
      </c>
      <c r="R6" s="13">
        <v>1748.9</v>
      </c>
      <c r="S6" s="13">
        <v>1922</v>
      </c>
      <c r="T6" s="13">
        <v>227</v>
      </c>
      <c r="U6" s="13">
        <v>4135</v>
      </c>
      <c r="V6" s="13">
        <v>47404.2</v>
      </c>
      <c r="W6" s="13">
        <v>19167.449999999997</v>
      </c>
      <c r="X6" s="13">
        <v>1364</v>
      </c>
      <c r="Y6" s="13">
        <v>4306</v>
      </c>
      <c r="Z6" s="13">
        <v>160</v>
      </c>
      <c r="AA6" s="11" t="s">
        <v>65</v>
      </c>
      <c r="AB6" s="12" t="s">
        <v>96</v>
      </c>
      <c r="AC6" s="13">
        <v>0</v>
      </c>
      <c r="AD6" s="13">
        <v>23</v>
      </c>
      <c r="AE6" s="13">
        <v>715</v>
      </c>
      <c r="AF6" s="13">
        <v>1737</v>
      </c>
      <c r="AG6" s="13">
        <v>0</v>
      </c>
      <c r="AH6" s="13">
        <v>0</v>
      </c>
      <c r="AI6" s="13">
        <v>4544</v>
      </c>
      <c r="AJ6" s="13">
        <v>3995.1</v>
      </c>
      <c r="AK6" s="13">
        <v>3169</v>
      </c>
      <c r="AL6" s="13">
        <v>1719</v>
      </c>
      <c r="AM6" s="11" t="s">
        <v>65</v>
      </c>
      <c r="AN6" s="12" t="s">
        <v>96</v>
      </c>
      <c r="AO6" s="13">
        <v>0</v>
      </c>
      <c r="AP6" s="13">
        <v>0</v>
      </c>
      <c r="AQ6" s="13">
        <v>97765.4</v>
      </c>
      <c r="AR6" s="13">
        <v>4005</v>
      </c>
      <c r="AS6" s="13">
        <v>32063</v>
      </c>
      <c r="AT6" s="13">
        <v>1225.7999999999997</v>
      </c>
      <c r="AU6" s="13">
        <v>3220.4139999999998</v>
      </c>
      <c r="AV6" s="13">
        <v>0</v>
      </c>
      <c r="AW6" s="13">
        <v>0</v>
      </c>
      <c r="AX6" s="13">
        <v>272</v>
      </c>
      <c r="AY6" s="13">
        <v>1082.0999999999999</v>
      </c>
      <c r="AZ6" s="11" t="s">
        <v>65</v>
      </c>
      <c r="BA6" s="12" t="s">
        <v>96</v>
      </c>
      <c r="BB6" s="13">
        <v>0</v>
      </c>
      <c r="BC6" s="13">
        <v>1536</v>
      </c>
      <c r="BD6" s="13">
        <v>1456</v>
      </c>
      <c r="BE6" s="13">
        <v>869743.22</v>
      </c>
      <c r="BF6" s="13">
        <v>224849</v>
      </c>
      <c r="BG6" s="13">
        <v>10736</v>
      </c>
      <c r="BH6" s="13">
        <v>0</v>
      </c>
      <c r="BI6" s="13">
        <v>0</v>
      </c>
      <c r="BJ6" s="13">
        <v>2921</v>
      </c>
      <c r="BK6" s="13">
        <v>0</v>
      </c>
      <c r="BL6" s="13">
        <v>905</v>
      </c>
    </row>
    <row r="7" spans="1:64" x14ac:dyDescent="0.3">
      <c r="A7" s="11"/>
      <c r="B7" s="12" t="s">
        <v>97</v>
      </c>
      <c r="C7" s="13">
        <v>9400</v>
      </c>
      <c r="D7" s="13">
        <v>129876.3</v>
      </c>
      <c r="E7" s="13">
        <v>6918.64</v>
      </c>
      <c r="F7" s="13">
        <v>73185</v>
      </c>
      <c r="G7" s="13">
        <v>4828</v>
      </c>
      <c r="H7" s="13">
        <v>161.55000000000001</v>
      </c>
      <c r="I7" s="13">
        <v>11832</v>
      </c>
      <c r="J7" s="13">
        <v>0</v>
      </c>
      <c r="K7" s="13">
        <v>393.2</v>
      </c>
      <c r="L7" s="13">
        <v>0</v>
      </c>
      <c r="M7" s="13">
        <v>0</v>
      </c>
      <c r="N7" s="11"/>
      <c r="O7" s="12" t="s">
        <v>97</v>
      </c>
      <c r="P7" s="13">
        <v>3636</v>
      </c>
      <c r="Q7" s="13">
        <v>6927</v>
      </c>
      <c r="R7" s="13">
        <v>2507.5</v>
      </c>
      <c r="S7" s="13">
        <v>3562</v>
      </c>
      <c r="T7" s="13">
        <v>185</v>
      </c>
      <c r="U7" s="13">
        <v>4077</v>
      </c>
      <c r="V7" s="13">
        <v>42758.6</v>
      </c>
      <c r="W7" s="13">
        <v>18524.45</v>
      </c>
      <c r="X7" s="13">
        <v>1553</v>
      </c>
      <c r="Y7" s="13">
        <v>8129</v>
      </c>
      <c r="Z7" s="13">
        <v>168</v>
      </c>
      <c r="AA7" s="11"/>
      <c r="AB7" s="12" t="s">
        <v>97</v>
      </c>
      <c r="AC7" s="13">
        <v>0</v>
      </c>
      <c r="AD7" s="13">
        <v>28</v>
      </c>
      <c r="AE7" s="13">
        <v>779</v>
      </c>
      <c r="AF7" s="13">
        <v>1934</v>
      </c>
      <c r="AG7" s="13">
        <v>0</v>
      </c>
      <c r="AH7" s="13">
        <v>0</v>
      </c>
      <c r="AI7" s="13">
        <v>4413</v>
      </c>
      <c r="AJ7" s="13">
        <v>4392.7700000000004</v>
      </c>
      <c r="AK7" s="13">
        <v>3935</v>
      </c>
      <c r="AL7" s="13">
        <v>1804</v>
      </c>
      <c r="AM7" s="11"/>
      <c r="AN7" s="12" t="s">
        <v>97</v>
      </c>
      <c r="AO7" s="13">
        <v>0</v>
      </c>
      <c r="AP7" s="13">
        <v>0</v>
      </c>
      <c r="AQ7" s="13">
        <v>101387.8</v>
      </c>
      <c r="AR7" s="13">
        <v>3249.7</v>
      </c>
      <c r="AS7" s="13">
        <v>25760</v>
      </c>
      <c r="AT7" s="13">
        <v>1073</v>
      </c>
      <c r="AU7" s="13">
        <v>2373.9499999999998</v>
      </c>
      <c r="AV7" s="13">
        <v>0</v>
      </c>
      <c r="AW7" s="13">
        <v>0</v>
      </c>
      <c r="AX7" s="13">
        <v>1901</v>
      </c>
      <c r="AY7" s="13">
        <v>757.05</v>
      </c>
      <c r="AZ7" s="11"/>
      <c r="BA7" s="12" t="s">
        <v>97</v>
      </c>
      <c r="BB7" s="13">
        <v>82</v>
      </c>
      <c r="BC7" s="13">
        <v>1224.2</v>
      </c>
      <c r="BD7" s="13">
        <v>983.2</v>
      </c>
      <c r="BE7" s="13">
        <v>885534.28</v>
      </c>
      <c r="BF7" s="13">
        <v>231123</v>
      </c>
      <c r="BG7" s="13">
        <v>15216</v>
      </c>
      <c r="BH7" s="13">
        <v>0</v>
      </c>
      <c r="BI7" s="13">
        <v>0</v>
      </c>
      <c r="BJ7" s="13">
        <v>2362</v>
      </c>
      <c r="BK7" s="13">
        <v>0</v>
      </c>
      <c r="BL7" s="13">
        <v>2366</v>
      </c>
    </row>
    <row r="8" spans="1:64" x14ac:dyDescent="0.3">
      <c r="A8" s="11" t="s">
        <v>98</v>
      </c>
      <c r="B8" s="12" t="s">
        <v>96</v>
      </c>
      <c r="C8" s="13">
        <v>11865.24</v>
      </c>
      <c r="D8" s="13">
        <v>4763.91</v>
      </c>
      <c r="E8" s="13">
        <v>55955.459999999992</v>
      </c>
      <c r="F8" s="13">
        <v>0</v>
      </c>
      <c r="G8" s="13">
        <v>13574.849999999999</v>
      </c>
      <c r="H8" s="13">
        <v>11307.95</v>
      </c>
      <c r="I8" s="13">
        <v>0</v>
      </c>
      <c r="J8" s="13">
        <v>0</v>
      </c>
      <c r="K8" s="13">
        <v>72</v>
      </c>
      <c r="L8" s="13">
        <v>0</v>
      </c>
      <c r="M8" s="13">
        <v>0</v>
      </c>
      <c r="N8" s="11" t="s">
        <v>98</v>
      </c>
      <c r="O8" s="12" t="s">
        <v>96</v>
      </c>
      <c r="P8" s="13">
        <v>1812.69</v>
      </c>
      <c r="Q8" s="13">
        <v>4990.1000000000004</v>
      </c>
      <c r="R8" s="13">
        <v>4031.81</v>
      </c>
      <c r="S8" s="13">
        <v>2113.3789999999999</v>
      </c>
      <c r="T8" s="13">
        <v>435</v>
      </c>
      <c r="U8" s="13">
        <v>1026.799</v>
      </c>
      <c r="V8" s="13">
        <v>17898.13</v>
      </c>
      <c r="W8" s="13">
        <v>4410.42</v>
      </c>
      <c r="X8" s="13">
        <v>280.08</v>
      </c>
      <c r="Y8" s="13">
        <v>197.36</v>
      </c>
      <c r="Z8" s="13">
        <v>288.89</v>
      </c>
      <c r="AA8" s="11" t="s">
        <v>98</v>
      </c>
      <c r="AB8" s="12" t="s">
        <v>96</v>
      </c>
      <c r="AC8" s="13">
        <v>0</v>
      </c>
      <c r="AD8" s="13">
        <v>142.36000000000001</v>
      </c>
      <c r="AE8" s="13">
        <v>221.83900000000003</v>
      </c>
      <c r="AF8" s="13">
        <v>266.66900000000004</v>
      </c>
      <c r="AG8" s="13">
        <v>0</v>
      </c>
      <c r="AH8" s="13">
        <v>0</v>
      </c>
      <c r="AI8" s="13">
        <v>0</v>
      </c>
      <c r="AJ8" s="13">
        <v>764.62</v>
      </c>
      <c r="AK8" s="13">
        <v>742.86</v>
      </c>
      <c r="AL8" s="13">
        <v>6072.2190000000001</v>
      </c>
      <c r="AM8" s="11" t="s">
        <v>98</v>
      </c>
      <c r="AN8" s="12" t="s">
        <v>96</v>
      </c>
      <c r="AO8" s="13">
        <v>0</v>
      </c>
      <c r="AP8" s="13">
        <v>0</v>
      </c>
      <c r="AQ8" s="13">
        <v>411507.75699999998</v>
      </c>
      <c r="AR8" s="13">
        <v>892.8</v>
      </c>
      <c r="AS8" s="13">
        <v>1611.8</v>
      </c>
      <c r="AT8" s="13">
        <v>9753.43</v>
      </c>
      <c r="AU8" s="13">
        <v>24979.5</v>
      </c>
      <c r="AV8" s="13">
        <v>0</v>
      </c>
      <c r="AW8" s="13">
        <v>0</v>
      </c>
      <c r="AX8" s="13">
        <v>0</v>
      </c>
      <c r="AY8" s="13">
        <v>10697.288999999999</v>
      </c>
      <c r="AZ8" s="11" t="s">
        <v>98</v>
      </c>
      <c r="BA8" s="12" t="s">
        <v>96</v>
      </c>
      <c r="BB8" s="13">
        <v>20.100000000000001</v>
      </c>
      <c r="BC8" s="13">
        <v>11932.369000000001</v>
      </c>
      <c r="BD8" s="13">
        <v>2798.4250000000002</v>
      </c>
      <c r="BE8" s="13">
        <v>0</v>
      </c>
      <c r="BF8" s="13">
        <v>137324.95699999999</v>
      </c>
      <c r="BG8" s="13">
        <v>0</v>
      </c>
      <c r="BH8" s="13">
        <v>7196.4999999999991</v>
      </c>
      <c r="BI8" s="13">
        <v>12818.69</v>
      </c>
      <c r="BJ8" s="13">
        <v>0</v>
      </c>
      <c r="BK8" s="13">
        <v>74.28</v>
      </c>
      <c r="BL8" s="13">
        <v>0</v>
      </c>
    </row>
    <row r="9" spans="1:64" x14ac:dyDescent="0.3">
      <c r="A9" s="11"/>
      <c r="B9" s="12" t="s">
        <v>97</v>
      </c>
      <c r="C9" s="13">
        <v>12522.029999999999</v>
      </c>
      <c r="D9" s="13">
        <v>4449.6900000000005</v>
      </c>
      <c r="E9" s="13">
        <v>52323.8</v>
      </c>
      <c r="F9" s="13">
        <v>0</v>
      </c>
      <c r="G9" s="13">
        <v>10606.849999999999</v>
      </c>
      <c r="H9" s="13">
        <v>11876.939999999999</v>
      </c>
      <c r="I9" s="13">
        <v>0</v>
      </c>
      <c r="J9" s="13">
        <v>0</v>
      </c>
      <c r="K9" s="13">
        <v>61</v>
      </c>
      <c r="L9" s="13">
        <v>0</v>
      </c>
      <c r="M9" s="13">
        <v>0</v>
      </c>
      <c r="N9" s="11"/>
      <c r="O9" s="12" t="s">
        <v>97</v>
      </c>
      <c r="P9" s="13">
        <v>1766.5</v>
      </c>
      <c r="Q9" s="13">
        <v>3991</v>
      </c>
      <c r="R9" s="13">
        <v>3076.0199999999995</v>
      </c>
      <c r="S9" s="13">
        <v>2671.7000000000003</v>
      </c>
      <c r="T9" s="13">
        <v>451.76</v>
      </c>
      <c r="U9" s="13">
        <v>1044.22</v>
      </c>
      <c r="V9" s="13">
        <v>16842.849999999999</v>
      </c>
      <c r="W9" s="13">
        <v>4021.7</v>
      </c>
      <c r="X9" s="13">
        <v>226.2</v>
      </c>
      <c r="Y9" s="13">
        <v>293.09999999999997</v>
      </c>
      <c r="Z9" s="13">
        <v>234.20000000000005</v>
      </c>
      <c r="AA9" s="11"/>
      <c r="AB9" s="12" t="s">
        <v>97</v>
      </c>
      <c r="AC9" s="13">
        <v>0</v>
      </c>
      <c r="AD9" s="13">
        <v>79.92</v>
      </c>
      <c r="AE9" s="13">
        <v>214.60999999999999</v>
      </c>
      <c r="AF9" s="13">
        <v>260.09999999999997</v>
      </c>
      <c r="AG9" s="13">
        <v>0</v>
      </c>
      <c r="AH9" s="13">
        <v>0</v>
      </c>
      <c r="AI9" s="13">
        <v>0</v>
      </c>
      <c r="AJ9" s="13">
        <v>812.85</v>
      </c>
      <c r="AK9" s="13">
        <v>941.81</v>
      </c>
      <c r="AL9" s="13">
        <v>5893.33</v>
      </c>
      <c r="AM9" s="11"/>
      <c r="AN9" s="12" t="s">
        <v>97</v>
      </c>
      <c r="AO9" s="13">
        <v>0</v>
      </c>
      <c r="AP9" s="13">
        <v>0</v>
      </c>
      <c r="AQ9" s="13">
        <v>353657.52999999997</v>
      </c>
      <c r="AR9" s="13">
        <v>646.5</v>
      </c>
      <c r="AS9" s="13">
        <v>937</v>
      </c>
      <c r="AT9" s="13">
        <v>12120.65</v>
      </c>
      <c r="AU9" s="13">
        <v>25797.5</v>
      </c>
      <c r="AV9" s="13">
        <v>0</v>
      </c>
      <c r="AW9" s="13">
        <v>0</v>
      </c>
      <c r="AX9" s="13">
        <v>0</v>
      </c>
      <c r="AY9" s="13">
        <v>8363.4</v>
      </c>
      <c r="AZ9" s="11"/>
      <c r="BA9" s="12" t="s">
        <v>97</v>
      </c>
      <c r="BB9" s="13">
        <v>21.5</v>
      </c>
      <c r="BC9" s="13">
        <v>11083.43</v>
      </c>
      <c r="BD9" s="13">
        <v>2554.67</v>
      </c>
      <c r="BE9" s="13">
        <v>0</v>
      </c>
      <c r="BF9" s="13">
        <v>177543.16900000002</v>
      </c>
      <c r="BG9" s="13">
        <v>0</v>
      </c>
      <c r="BH9" s="13">
        <v>7256.5</v>
      </c>
      <c r="BI9" s="13">
        <v>10506</v>
      </c>
      <c r="BJ9" s="13">
        <v>0</v>
      </c>
      <c r="BK9" s="13">
        <v>279.90999999999997</v>
      </c>
      <c r="BL9" s="13">
        <v>0</v>
      </c>
    </row>
    <row r="10" spans="1:64" x14ac:dyDescent="0.3">
      <c r="A10" s="11" t="s">
        <v>67</v>
      </c>
      <c r="B10" s="12" t="s">
        <v>96</v>
      </c>
      <c r="C10" s="13">
        <v>7019.3099999999995</v>
      </c>
      <c r="D10" s="13">
        <v>1956.1499999999999</v>
      </c>
      <c r="E10" s="13">
        <v>7310.8610000000008</v>
      </c>
      <c r="F10" s="13">
        <v>278894.00999999995</v>
      </c>
      <c r="G10" s="13">
        <v>717.32900000000006</v>
      </c>
      <c r="H10" s="13">
        <v>7765.3629999999994</v>
      </c>
      <c r="I10" s="13">
        <v>0</v>
      </c>
      <c r="J10" s="13">
        <v>47794.009999999995</v>
      </c>
      <c r="K10" s="13">
        <v>2621.6930000000002</v>
      </c>
      <c r="L10" s="13">
        <v>0</v>
      </c>
      <c r="M10" s="13">
        <v>0</v>
      </c>
      <c r="N10" s="11" t="s">
        <v>67</v>
      </c>
      <c r="O10" s="12" t="s">
        <v>96</v>
      </c>
      <c r="P10" s="13">
        <v>32042.509000000002</v>
      </c>
      <c r="Q10" s="13">
        <v>44047.307000000001</v>
      </c>
      <c r="R10" s="13">
        <v>12771.635999999997</v>
      </c>
      <c r="S10" s="13">
        <v>76916.234999999986</v>
      </c>
      <c r="T10" s="13">
        <v>38456.614000000001</v>
      </c>
      <c r="U10" s="13">
        <v>336928.92100000003</v>
      </c>
      <c r="V10" s="13">
        <v>37150.934000000001</v>
      </c>
      <c r="W10" s="13">
        <v>22729.476000000002</v>
      </c>
      <c r="X10" s="13">
        <v>14.91</v>
      </c>
      <c r="Y10" s="13">
        <v>153.75800000000001</v>
      </c>
      <c r="Z10" s="13">
        <v>30.049999999999997</v>
      </c>
      <c r="AA10" s="11" t="s">
        <v>67</v>
      </c>
      <c r="AB10" s="12" t="s">
        <v>96</v>
      </c>
      <c r="AC10" s="13">
        <v>0</v>
      </c>
      <c r="AD10" s="13">
        <v>0</v>
      </c>
      <c r="AE10" s="13">
        <v>48.980000000000004</v>
      </c>
      <c r="AF10" s="13">
        <v>163.81</v>
      </c>
      <c r="AG10" s="13">
        <v>3550</v>
      </c>
      <c r="AH10" s="13">
        <v>0</v>
      </c>
      <c r="AI10" s="13">
        <v>30563.398999999998</v>
      </c>
      <c r="AJ10" s="13">
        <v>1007.1720000000001</v>
      </c>
      <c r="AK10" s="13">
        <v>786.15899999999999</v>
      </c>
      <c r="AL10" s="13">
        <v>4388.018</v>
      </c>
      <c r="AM10" s="11" t="s">
        <v>67</v>
      </c>
      <c r="AN10" s="12" t="s">
        <v>96</v>
      </c>
      <c r="AO10" s="13">
        <v>36705.279999999999</v>
      </c>
      <c r="AP10" s="13">
        <v>0</v>
      </c>
      <c r="AQ10" s="13">
        <v>313872.11300000001</v>
      </c>
      <c r="AR10" s="13">
        <v>426.57800000000003</v>
      </c>
      <c r="AS10" s="13">
        <v>1174.164</v>
      </c>
      <c r="AT10" s="13">
        <v>79.683000000000007</v>
      </c>
      <c r="AU10" s="13">
        <v>104.58</v>
      </c>
      <c r="AV10" s="13">
        <v>0</v>
      </c>
      <c r="AW10" s="13">
        <v>0</v>
      </c>
      <c r="AX10" s="13">
        <v>7335.15</v>
      </c>
      <c r="AY10" s="13">
        <v>7366.6679999999997</v>
      </c>
      <c r="AZ10" s="11" t="s">
        <v>67</v>
      </c>
      <c r="BA10" s="12" t="s">
        <v>96</v>
      </c>
      <c r="BB10" s="13">
        <v>166</v>
      </c>
      <c r="BC10" s="13">
        <v>692.12200000000007</v>
      </c>
      <c r="BD10" s="13">
        <v>7.2</v>
      </c>
      <c r="BE10" s="13">
        <v>59505.923999999999</v>
      </c>
      <c r="BF10" s="13">
        <v>2307523.287</v>
      </c>
      <c r="BG10" s="13">
        <v>792255.1100000001</v>
      </c>
      <c r="BH10" s="13">
        <v>6553.7529999999997</v>
      </c>
      <c r="BI10" s="13">
        <v>5461.6120000000001</v>
      </c>
      <c r="BJ10" s="13">
        <v>1908.41</v>
      </c>
      <c r="BK10" s="13">
        <v>2484.23</v>
      </c>
      <c r="BL10" s="13">
        <v>0.87999999999999989</v>
      </c>
    </row>
    <row r="11" spans="1:64" x14ac:dyDescent="0.3">
      <c r="A11" s="11"/>
      <c r="B11" s="12" t="s">
        <v>97</v>
      </c>
      <c r="C11" s="13">
        <v>11379.239</v>
      </c>
      <c r="D11" s="13">
        <v>111.878</v>
      </c>
      <c r="E11" s="13">
        <v>7280.5630000000001</v>
      </c>
      <c r="F11" s="13">
        <v>284336.14199999999</v>
      </c>
      <c r="G11" s="13">
        <v>788.93899999999996</v>
      </c>
      <c r="H11" s="13">
        <v>7268.768</v>
      </c>
      <c r="I11" s="13">
        <v>0</v>
      </c>
      <c r="J11" s="13">
        <v>19254.519</v>
      </c>
      <c r="K11" s="13">
        <v>2138.65</v>
      </c>
      <c r="L11" s="13">
        <v>0</v>
      </c>
      <c r="M11" s="13">
        <v>0</v>
      </c>
      <c r="N11" s="11"/>
      <c r="O11" s="12" t="s">
        <v>97</v>
      </c>
      <c r="P11" s="13">
        <v>32851.184000000001</v>
      </c>
      <c r="Q11" s="13">
        <v>36527.676999999996</v>
      </c>
      <c r="R11" s="13">
        <v>15060.250999999998</v>
      </c>
      <c r="S11" s="13">
        <v>77307.140000000014</v>
      </c>
      <c r="T11" s="13">
        <v>48316.273000000001</v>
      </c>
      <c r="U11" s="13">
        <v>334987.21800000005</v>
      </c>
      <c r="V11" s="13">
        <v>35443.178</v>
      </c>
      <c r="W11" s="13">
        <v>17738.987999999998</v>
      </c>
      <c r="X11" s="13">
        <v>7.85</v>
      </c>
      <c r="Y11" s="13">
        <v>154.07999999999998</v>
      </c>
      <c r="Z11" s="13">
        <v>30.64</v>
      </c>
      <c r="AA11" s="11"/>
      <c r="AB11" s="12" t="s">
        <v>97</v>
      </c>
      <c r="AC11" s="13">
        <v>0</v>
      </c>
      <c r="AD11" s="13">
        <v>0</v>
      </c>
      <c r="AE11" s="13">
        <v>38.82</v>
      </c>
      <c r="AF11" s="13">
        <v>161.69999999999999</v>
      </c>
      <c r="AG11" s="13">
        <v>7223.4</v>
      </c>
      <c r="AH11" s="13">
        <v>0</v>
      </c>
      <c r="AI11" s="13">
        <v>30275.273000000001</v>
      </c>
      <c r="AJ11" s="13">
        <v>880.68799999999999</v>
      </c>
      <c r="AK11" s="13">
        <v>805.6389999999999</v>
      </c>
      <c r="AL11" s="13">
        <v>2951.6480000000001</v>
      </c>
      <c r="AM11" s="11"/>
      <c r="AN11" s="12" t="s">
        <v>97</v>
      </c>
      <c r="AO11" s="13">
        <v>39244.979999999996</v>
      </c>
      <c r="AP11" s="13">
        <v>0</v>
      </c>
      <c r="AQ11" s="13">
        <v>258149.42200000002</v>
      </c>
      <c r="AR11" s="13">
        <v>398.70900000000006</v>
      </c>
      <c r="AS11" s="13">
        <v>1072.8239999999998</v>
      </c>
      <c r="AT11" s="13">
        <v>55.620000000000005</v>
      </c>
      <c r="AU11" s="13">
        <v>103.11799999999999</v>
      </c>
      <c r="AV11" s="13">
        <v>0</v>
      </c>
      <c r="AW11" s="13">
        <v>0</v>
      </c>
      <c r="AX11" s="13">
        <v>8896.619999999999</v>
      </c>
      <c r="AY11" s="13">
        <v>7029.2300000000014</v>
      </c>
      <c r="AZ11" s="11"/>
      <c r="BA11" s="12" t="s">
        <v>97</v>
      </c>
      <c r="BB11" s="13">
        <v>0</v>
      </c>
      <c r="BC11" s="13">
        <v>665.82300000000009</v>
      </c>
      <c r="BD11" s="13">
        <v>4.58</v>
      </c>
      <c r="BE11" s="13">
        <v>58105.471000000005</v>
      </c>
      <c r="BF11" s="13">
        <v>2362302.702</v>
      </c>
      <c r="BG11" s="13">
        <v>889842.97400000016</v>
      </c>
      <c r="BH11" s="13">
        <v>7859.0570000000007</v>
      </c>
      <c r="BI11" s="13">
        <v>7136.0680000000011</v>
      </c>
      <c r="BJ11" s="13">
        <v>630.70000000000005</v>
      </c>
      <c r="BK11" s="13">
        <v>1865.2699999999998</v>
      </c>
      <c r="BL11" s="13">
        <v>0</v>
      </c>
    </row>
    <row r="12" spans="1:64" x14ac:dyDescent="0.3">
      <c r="A12" s="11" t="s">
        <v>68</v>
      </c>
      <c r="B12" s="12" t="s">
        <v>96</v>
      </c>
      <c r="C12" s="13">
        <v>12663</v>
      </c>
      <c r="D12" s="13">
        <v>2484</v>
      </c>
      <c r="E12" s="13">
        <v>21978</v>
      </c>
      <c r="F12" s="13">
        <v>91</v>
      </c>
      <c r="G12" s="13">
        <v>16818</v>
      </c>
      <c r="H12" s="13">
        <v>15777</v>
      </c>
      <c r="I12" s="13">
        <v>0</v>
      </c>
      <c r="J12" s="13">
        <v>0</v>
      </c>
      <c r="K12" s="13">
        <v>78</v>
      </c>
      <c r="L12" s="13">
        <v>0</v>
      </c>
      <c r="M12" s="13">
        <v>0</v>
      </c>
      <c r="N12" s="11" t="s">
        <v>68</v>
      </c>
      <c r="O12" s="12" t="s">
        <v>96</v>
      </c>
      <c r="P12" s="13">
        <v>1442</v>
      </c>
      <c r="Q12" s="13">
        <v>571</v>
      </c>
      <c r="R12" s="13">
        <v>4698</v>
      </c>
      <c r="S12" s="13">
        <v>1800</v>
      </c>
      <c r="T12" s="13">
        <v>1704</v>
      </c>
      <c r="U12" s="13">
        <v>3581</v>
      </c>
      <c r="V12" s="13">
        <v>9333</v>
      </c>
      <c r="W12" s="13">
        <v>14450</v>
      </c>
      <c r="X12" s="13">
        <v>1392</v>
      </c>
      <c r="Y12" s="13">
        <v>436</v>
      </c>
      <c r="Z12" s="13">
        <v>640</v>
      </c>
      <c r="AA12" s="11" t="s">
        <v>68</v>
      </c>
      <c r="AB12" s="12" t="s">
        <v>96</v>
      </c>
      <c r="AC12" s="13">
        <v>200</v>
      </c>
      <c r="AD12" s="13">
        <v>305</v>
      </c>
      <c r="AE12" s="13">
        <v>720</v>
      </c>
      <c r="AF12" s="13">
        <v>2405</v>
      </c>
      <c r="AG12" s="13">
        <v>420</v>
      </c>
      <c r="AH12" s="13">
        <v>357</v>
      </c>
      <c r="AI12" s="13">
        <v>71</v>
      </c>
      <c r="AJ12" s="13">
        <v>843</v>
      </c>
      <c r="AK12" s="13">
        <v>5135</v>
      </c>
      <c r="AL12" s="13">
        <v>26819</v>
      </c>
      <c r="AM12" s="11" t="s">
        <v>68</v>
      </c>
      <c r="AN12" s="12" t="s">
        <v>96</v>
      </c>
      <c r="AO12" s="13">
        <v>0</v>
      </c>
      <c r="AP12" s="13">
        <v>0</v>
      </c>
      <c r="AQ12" s="13">
        <v>367983</v>
      </c>
      <c r="AR12" s="13">
        <v>4839</v>
      </c>
      <c r="AS12" s="13">
        <v>689</v>
      </c>
      <c r="AT12" s="13">
        <v>8678</v>
      </c>
      <c r="AU12" s="13">
        <v>15893</v>
      </c>
      <c r="AV12" s="13">
        <v>2431</v>
      </c>
      <c r="AW12" s="13">
        <v>5935</v>
      </c>
      <c r="AX12" s="13">
        <v>0</v>
      </c>
      <c r="AY12" s="13">
        <v>2375</v>
      </c>
      <c r="AZ12" s="11" t="s">
        <v>68</v>
      </c>
      <c r="BA12" s="12" t="s">
        <v>96</v>
      </c>
      <c r="BB12" s="13">
        <v>108</v>
      </c>
      <c r="BC12" s="13">
        <v>8595</v>
      </c>
      <c r="BD12" s="13">
        <v>5806</v>
      </c>
      <c r="BE12" s="13">
        <v>0</v>
      </c>
      <c r="BF12" s="13">
        <v>209976</v>
      </c>
      <c r="BG12" s="13">
        <v>0</v>
      </c>
      <c r="BH12" s="13">
        <v>1391</v>
      </c>
      <c r="BI12" s="13">
        <v>132418</v>
      </c>
      <c r="BJ12" s="13">
        <v>0</v>
      </c>
      <c r="BK12" s="13">
        <v>40</v>
      </c>
      <c r="BL12" s="13">
        <v>0</v>
      </c>
    </row>
    <row r="13" spans="1:64" x14ac:dyDescent="0.3">
      <c r="A13" s="11"/>
      <c r="B13" s="12" t="s">
        <v>97</v>
      </c>
      <c r="C13" s="13">
        <v>13002</v>
      </c>
      <c r="D13" s="13">
        <v>2061</v>
      </c>
      <c r="E13" s="13">
        <v>23264</v>
      </c>
      <c r="F13" s="13">
        <v>56</v>
      </c>
      <c r="G13" s="13">
        <v>16433</v>
      </c>
      <c r="H13" s="13">
        <v>23204</v>
      </c>
      <c r="I13" s="13">
        <v>0</v>
      </c>
      <c r="J13" s="13">
        <v>0</v>
      </c>
      <c r="K13" s="13">
        <v>85</v>
      </c>
      <c r="L13" s="13">
        <v>0</v>
      </c>
      <c r="M13" s="13">
        <v>0</v>
      </c>
      <c r="N13" s="11"/>
      <c r="O13" s="12" t="s">
        <v>97</v>
      </c>
      <c r="P13" s="13">
        <v>904</v>
      </c>
      <c r="Q13" s="13">
        <v>525</v>
      </c>
      <c r="R13" s="13">
        <v>4968</v>
      </c>
      <c r="S13" s="13">
        <v>877</v>
      </c>
      <c r="T13" s="13">
        <v>1873</v>
      </c>
      <c r="U13" s="13">
        <v>3532</v>
      </c>
      <c r="V13" s="13">
        <v>10664</v>
      </c>
      <c r="W13" s="13">
        <v>13067</v>
      </c>
      <c r="X13" s="13">
        <v>761</v>
      </c>
      <c r="Y13" s="13">
        <v>379</v>
      </c>
      <c r="Z13" s="13">
        <v>502</v>
      </c>
      <c r="AA13" s="11"/>
      <c r="AB13" s="12" t="s">
        <v>97</v>
      </c>
      <c r="AC13" s="13">
        <v>144</v>
      </c>
      <c r="AD13" s="13">
        <v>169</v>
      </c>
      <c r="AE13" s="13">
        <v>644</v>
      </c>
      <c r="AF13" s="13">
        <v>2308</v>
      </c>
      <c r="AG13" s="13">
        <v>447</v>
      </c>
      <c r="AH13" s="13">
        <v>316</v>
      </c>
      <c r="AI13" s="13">
        <v>52</v>
      </c>
      <c r="AJ13" s="13">
        <v>842</v>
      </c>
      <c r="AK13" s="13">
        <v>4820</v>
      </c>
      <c r="AL13" s="13">
        <v>25090</v>
      </c>
      <c r="AM13" s="11"/>
      <c r="AN13" s="12" t="s">
        <v>97</v>
      </c>
      <c r="AO13" s="13">
        <v>0</v>
      </c>
      <c r="AP13" s="13">
        <v>0</v>
      </c>
      <c r="AQ13" s="13">
        <v>437631</v>
      </c>
      <c r="AR13" s="13">
        <v>5383</v>
      </c>
      <c r="AS13" s="13">
        <v>532</v>
      </c>
      <c r="AT13" s="13">
        <v>8924</v>
      </c>
      <c r="AU13" s="13">
        <v>15025</v>
      </c>
      <c r="AV13" s="13">
        <v>2199</v>
      </c>
      <c r="AW13" s="13">
        <v>5632</v>
      </c>
      <c r="AX13" s="13">
        <v>0</v>
      </c>
      <c r="AY13" s="13">
        <v>2262</v>
      </c>
      <c r="AZ13" s="11"/>
      <c r="BA13" s="12" t="s">
        <v>97</v>
      </c>
      <c r="BB13" s="13">
        <v>11</v>
      </c>
      <c r="BC13" s="13">
        <v>9399</v>
      </c>
      <c r="BD13" s="13">
        <v>6143</v>
      </c>
      <c r="BE13" s="13">
        <v>0</v>
      </c>
      <c r="BF13" s="13">
        <v>203165</v>
      </c>
      <c r="BG13" s="13">
        <v>0</v>
      </c>
      <c r="BH13" s="13">
        <v>155</v>
      </c>
      <c r="BI13" s="13">
        <v>128470</v>
      </c>
      <c r="BJ13" s="13">
        <v>0</v>
      </c>
      <c r="BK13" s="13">
        <v>29</v>
      </c>
      <c r="BL13" s="13">
        <v>0</v>
      </c>
    </row>
    <row r="14" spans="1:64" x14ac:dyDescent="0.3">
      <c r="A14" s="11" t="s">
        <v>69</v>
      </c>
      <c r="B14" s="12" t="s">
        <v>96</v>
      </c>
      <c r="C14" s="13">
        <v>26049.106</v>
      </c>
      <c r="D14" s="13">
        <v>67589.689999999988</v>
      </c>
      <c r="E14" s="13">
        <v>30905.337</v>
      </c>
      <c r="F14" s="13">
        <v>156696.77099999998</v>
      </c>
      <c r="G14" s="13">
        <v>9545.1090000000004</v>
      </c>
      <c r="H14" s="13">
        <v>1059.2800000000002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1" t="s">
        <v>69</v>
      </c>
      <c r="O14" s="12" t="s">
        <v>96</v>
      </c>
      <c r="P14" s="13">
        <v>837.16899999999987</v>
      </c>
      <c r="Q14" s="13">
        <v>15898.013000000001</v>
      </c>
      <c r="R14" s="13">
        <v>17012.838000000003</v>
      </c>
      <c r="S14" s="13">
        <v>4244.5159999999996</v>
      </c>
      <c r="T14" s="13">
        <v>6353.84</v>
      </c>
      <c r="U14" s="13">
        <v>1664.5</v>
      </c>
      <c r="V14" s="13">
        <v>22423.589</v>
      </c>
      <c r="W14" s="13">
        <v>3161.0529999999999</v>
      </c>
      <c r="X14" s="13">
        <v>36346.521000000001</v>
      </c>
      <c r="Y14" s="13">
        <v>10857.803000000002</v>
      </c>
      <c r="Z14" s="13">
        <v>2624.4610000000002</v>
      </c>
      <c r="AA14" s="11" t="s">
        <v>69</v>
      </c>
      <c r="AB14" s="12" t="s">
        <v>96</v>
      </c>
      <c r="AC14" s="13">
        <v>5062.0079999999998</v>
      </c>
      <c r="AD14" s="13">
        <v>3750.4810000000002</v>
      </c>
      <c r="AE14" s="13">
        <v>568.97199999999998</v>
      </c>
      <c r="AF14" s="13">
        <v>4457.7980000000007</v>
      </c>
      <c r="AG14" s="13">
        <v>0</v>
      </c>
      <c r="AH14" s="13">
        <v>0</v>
      </c>
      <c r="AI14" s="13">
        <v>1232</v>
      </c>
      <c r="AJ14" s="13">
        <v>381</v>
      </c>
      <c r="AK14" s="13">
        <v>0</v>
      </c>
      <c r="AL14" s="13">
        <v>458.4</v>
      </c>
      <c r="AM14" s="11" t="s">
        <v>69</v>
      </c>
      <c r="AN14" s="12" t="s">
        <v>96</v>
      </c>
      <c r="AO14" s="13">
        <v>0</v>
      </c>
      <c r="AP14" s="13">
        <v>0</v>
      </c>
      <c r="AQ14" s="13">
        <v>330259.40999999997</v>
      </c>
      <c r="AR14" s="13">
        <v>56411.465000000004</v>
      </c>
      <c r="AS14" s="13">
        <v>6543.3</v>
      </c>
      <c r="AT14" s="13">
        <v>7518.7999999999993</v>
      </c>
      <c r="AU14" s="13">
        <v>16257.98</v>
      </c>
      <c r="AV14" s="13">
        <v>71793.736000000004</v>
      </c>
      <c r="AW14" s="13">
        <v>1041.1669999999999</v>
      </c>
      <c r="AX14" s="13">
        <v>0</v>
      </c>
      <c r="AY14" s="13">
        <v>14980.017000000002</v>
      </c>
      <c r="AZ14" s="11" t="s">
        <v>69</v>
      </c>
      <c r="BA14" s="12" t="s">
        <v>96</v>
      </c>
      <c r="BB14" s="13">
        <v>0</v>
      </c>
      <c r="BC14" s="13">
        <v>4018.3659999999995</v>
      </c>
      <c r="BD14" s="13">
        <v>13795.328000000001</v>
      </c>
      <c r="BE14" s="13">
        <v>0</v>
      </c>
      <c r="BF14" s="13">
        <v>155681.70300000001</v>
      </c>
      <c r="BG14" s="13">
        <v>1052</v>
      </c>
      <c r="BH14" s="13">
        <v>0</v>
      </c>
      <c r="BI14" s="13">
        <v>12211</v>
      </c>
      <c r="BJ14" s="13">
        <v>0</v>
      </c>
      <c r="BK14" s="13">
        <v>0</v>
      </c>
      <c r="BL14" s="13">
        <v>0</v>
      </c>
    </row>
    <row r="15" spans="1:64" x14ac:dyDescent="0.3">
      <c r="A15" s="11"/>
      <c r="B15" s="12" t="s">
        <v>97</v>
      </c>
      <c r="C15" s="13">
        <v>22560.785000000003</v>
      </c>
      <c r="D15" s="13">
        <v>53678.375</v>
      </c>
      <c r="E15" s="13">
        <v>30185.222999999998</v>
      </c>
      <c r="F15" s="13">
        <v>142842.95800000001</v>
      </c>
      <c r="G15" s="13">
        <v>7957.3189999999986</v>
      </c>
      <c r="H15" s="13">
        <v>495.90800000000002</v>
      </c>
      <c r="I15" s="13">
        <v>0</v>
      </c>
      <c r="J15" s="13">
        <v>0</v>
      </c>
      <c r="K15" s="13">
        <v>94</v>
      </c>
      <c r="L15" s="13">
        <v>0</v>
      </c>
      <c r="M15" s="13">
        <v>0</v>
      </c>
      <c r="N15" s="11"/>
      <c r="O15" s="12" t="s">
        <v>97</v>
      </c>
      <c r="P15" s="13">
        <v>1176.8599999999999</v>
      </c>
      <c r="Q15" s="13">
        <v>12333.575999999997</v>
      </c>
      <c r="R15" s="13">
        <v>21952.270999999997</v>
      </c>
      <c r="S15" s="13">
        <v>11140.12</v>
      </c>
      <c r="T15" s="13">
        <v>5231.969000000001</v>
      </c>
      <c r="U15" s="13">
        <v>1715.44</v>
      </c>
      <c r="V15" s="13">
        <v>22555.189000000002</v>
      </c>
      <c r="W15" s="13">
        <v>4225.061999999999</v>
      </c>
      <c r="X15" s="13">
        <v>37093.148000000001</v>
      </c>
      <c r="Y15" s="13">
        <v>2025.7800000000004</v>
      </c>
      <c r="Z15" s="13">
        <v>2668.2550000000001</v>
      </c>
      <c r="AA15" s="11"/>
      <c r="AB15" s="12" t="s">
        <v>97</v>
      </c>
      <c r="AC15" s="13">
        <v>5207.2020000000011</v>
      </c>
      <c r="AD15" s="13">
        <v>3017.0450000000001</v>
      </c>
      <c r="AE15" s="13">
        <v>598.52499999999998</v>
      </c>
      <c r="AF15" s="13">
        <v>4532.7570000000005</v>
      </c>
      <c r="AG15" s="13">
        <v>0</v>
      </c>
      <c r="AH15" s="13">
        <v>0</v>
      </c>
      <c r="AI15" s="13">
        <v>1452</v>
      </c>
      <c r="AJ15" s="13">
        <v>378.5</v>
      </c>
      <c r="AK15" s="13">
        <v>0</v>
      </c>
      <c r="AL15" s="13">
        <v>257.5</v>
      </c>
      <c r="AM15" s="11"/>
      <c r="AN15" s="12" t="s">
        <v>97</v>
      </c>
      <c r="AO15" s="13">
        <v>0</v>
      </c>
      <c r="AP15" s="13">
        <v>0</v>
      </c>
      <c r="AQ15" s="13">
        <v>322917.44199999998</v>
      </c>
      <c r="AR15" s="13">
        <v>53873.165000000001</v>
      </c>
      <c r="AS15" s="13">
        <v>5420.4400000000005</v>
      </c>
      <c r="AT15" s="13">
        <v>5350.2979999999998</v>
      </c>
      <c r="AU15" s="13">
        <v>14458.123000000001</v>
      </c>
      <c r="AV15" s="13">
        <v>72802.385999999999</v>
      </c>
      <c r="AW15" s="13">
        <v>1280.8519999999999</v>
      </c>
      <c r="AX15" s="13">
        <v>72</v>
      </c>
      <c r="AY15" s="13">
        <v>11143.895</v>
      </c>
      <c r="AZ15" s="11"/>
      <c r="BA15" s="12" t="s">
        <v>97</v>
      </c>
      <c r="BB15" s="13">
        <v>0</v>
      </c>
      <c r="BC15" s="13">
        <v>3420.9360000000001</v>
      </c>
      <c r="BD15" s="13">
        <v>11680.327000000001</v>
      </c>
      <c r="BE15" s="13">
        <v>0</v>
      </c>
      <c r="BF15" s="13">
        <v>154270.56599999999</v>
      </c>
      <c r="BG15" s="13">
        <v>1925.26</v>
      </c>
      <c r="BH15" s="13">
        <v>0</v>
      </c>
      <c r="BI15" s="13">
        <v>11322.4</v>
      </c>
      <c r="BJ15" s="13">
        <v>0</v>
      </c>
      <c r="BK15" s="13">
        <v>0</v>
      </c>
      <c r="BL15" s="13">
        <v>0</v>
      </c>
    </row>
    <row r="16" spans="1:64" x14ac:dyDescent="0.3">
      <c r="A16" s="11" t="s">
        <v>70</v>
      </c>
      <c r="B16" s="12" t="s">
        <v>96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1" t="s">
        <v>70</v>
      </c>
      <c r="O16" s="12" t="s">
        <v>96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1" t="s">
        <v>70</v>
      </c>
      <c r="AB16" s="12" t="s">
        <v>96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1" t="s">
        <v>70</v>
      </c>
      <c r="AN16" s="12" t="s">
        <v>96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1" t="s">
        <v>70</v>
      </c>
      <c r="BA16" s="12" t="s">
        <v>96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</row>
    <row r="17" spans="1:64" x14ac:dyDescent="0.3">
      <c r="A17" s="11"/>
      <c r="B17" s="12" t="s">
        <v>97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1"/>
      <c r="O17" s="12" t="s">
        <v>97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1"/>
      <c r="AB17" s="12" t="s">
        <v>97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1"/>
      <c r="AN17" s="12" t="s">
        <v>97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1"/>
      <c r="BA17" s="12" t="s">
        <v>97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</row>
    <row r="18" spans="1:64" x14ac:dyDescent="0.3">
      <c r="A18" s="11" t="s">
        <v>71</v>
      </c>
      <c r="B18" s="12" t="s">
        <v>96</v>
      </c>
      <c r="C18" s="13">
        <v>17157.199999999997</v>
      </c>
      <c r="D18" s="13">
        <v>5380.9639999999999</v>
      </c>
      <c r="E18" s="13">
        <v>58329.97</v>
      </c>
      <c r="F18" s="13">
        <v>1846.82</v>
      </c>
      <c r="G18" s="13">
        <v>26429.149999999998</v>
      </c>
      <c r="H18" s="13">
        <v>4218</v>
      </c>
      <c r="I18" s="13">
        <v>0</v>
      </c>
      <c r="J18" s="13">
        <v>13240</v>
      </c>
      <c r="K18" s="13">
        <v>0</v>
      </c>
      <c r="L18" s="13">
        <v>0</v>
      </c>
      <c r="M18" s="13">
        <v>0</v>
      </c>
      <c r="N18" s="11" t="s">
        <v>71</v>
      </c>
      <c r="O18" s="12" t="s">
        <v>96</v>
      </c>
      <c r="P18" s="13">
        <v>712.25</v>
      </c>
      <c r="Q18" s="13">
        <v>2340</v>
      </c>
      <c r="R18" s="13">
        <v>3221.8</v>
      </c>
      <c r="S18" s="13">
        <v>8118</v>
      </c>
      <c r="T18" s="13">
        <v>0</v>
      </c>
      <c r="U18" s="13">
        <v>5422.5</v>
      </c>
      <c r="V18" s="13">
        <v>35363.5</v>
      </c>
      <c r="W18" s="13">
        <v>6154.929000000001</v>
      </c>
      <c r="X18" s="13">
        <v>24878.223000000005</v>
      </c>
      <c r="Y18" s="13">
        <v>363.80399999999997</v>
      </c>
      <c r="Z18" s="13">
        <v>5774.9069999999992</v>
      </c>
      <c r="AA18" s="11" t="s">
        <v>71</v>
      </c>
      <c r="AB18" s="12" t="s">
        <v>96</v>
      </c>
      <c r="AC18" s="13">
        <v>7586.6930000000011</v>
      </c>
      <c r="AD18" s="13">
        <v>1505.6399999999999</v>
      </c>
      <c r="AE18" s="13">
        <v>1172.7660000000001</v>
      </c>
      <c r="AF18" s="13">
        <v>18104.268</v>
      </c>
      <c r="AG18" s="13">
        <v>870.02700000000004</v>
      </c>
      <c r="AH18" s="13">
        <v>0</v>
      </c>
      <c r="AI18" s="13">
        <v>0</v>
      </c>
      <c r="AJ18" s="13">
        <v>597</v>
      </c>
      <c r="AK18" s="13">
        <v>1945.5</v>
      </c>
      <c r="AL18" s="13">
        <v>13205</v>
      </c>
      <c r="AM18" s="11" t="s">
        <v>71</v>
      </c>
      <c r="AN18" s="12" t="s">
        <v>96</v>
      </c>
      <c r="AO18" s="13">
        <v>0</v>
      </c>
      <c r="AP18" s="13">
        <v>0</v>
      </c>
      <c r="AQ18" s="13">
        <v>435945.48</v>
      </c>
      <c r="AR18" s="13">
        <v>30746.962999999989</v>
      </c>
      <c r="AS18" s="13">
        <v>371.97</v>
      </c>
      <c r="AT18" s="13">
        <v>11818.5</v>
      </c>
      <c r="AU18" s="13">
        <v>28999.5</v>
      </c>
      <c r="AV18" s="13">
        <v>28264.037</v>
      </c>
      <c r="AW18" s="13">
        <v>8927.0609999999997</v>
      </c>
      <c r="AX18" s="13">
        <v>0</v>
      </c>
      <c r="AY18" s="13">
        <v>2771.03</v>
      </c>
      <c r="AZ18" s="11" t="s">
        <v>71</v>
      </c>
      <c r="BA18" s="12" t="s">
        <v>96</v>
      </c>
      <c r="BB18" s="13">
        <v>0</v>
      </c>
      <c r="BC18" s="13">
        <v>18744.900000000001</v>
      </c>
      <c r="BD18" s="13">
        <v>3167.3999999999996</v>
      </c>
      <c r="BE18" s="13">
        <v>0</v>
      </c>
      <c r="BF18" s="13">
        <v>166855.288</v>
      </c>
      <c r="BG18" s="13">
        <v>0</v>
      </c>
      <c r="BH18" s="13">
        <v>20994</v>
      </c>
      <c r="BI18" s="13">
        <v>259404.6</v>
      </c>
      <c r="BJ18" s="13">
        <v>0</v>
      </c>
      <c r="BK18" s="13">
        <v>0</v>
      </c>
      <c r="BL18" s="13">
        <v>0</v>
      </c>
    </row>
    <row r="19" spans="1:64" x14ac:dyDescent="0.3">
      <c r="A19" s="11"/>
      <c r="B19" s="12" t="s">
        <v>97</v>
      </c>
      <c r="C19" s="13">
        <v>15999.800000000003</v>
      </c>
      <c r="D19" s="13">
        <v>5830.3590000000004</v>
      </c>
      <c r="E19" s="13">
        <v>69868.399999999994</v>
      </c>
      <c r="F19" s="13">
        <v>2147.6</v>
      </c>
      <c r="G19" s="13">
        <v>26567.050000000003</v>
      </c>
      <c r="H19" s="13">
        <v>6758.3</v>
      </c>
      <c r="I19" s="13">
        <v>0</v>
      </c>
      <c r="J19" s="13">
        <v>8397</v>
      </c>
      <c r="K19" s="13">
        <v>0</v>
      </c>
      <c r="L19" s="13">
        <v>0</v>
      </c>
      <c r="M19" s="13">
        <v>0</v>
      </c>
      <c r="N19" s="11"/>
      <c r="O19" s="12" t="s">
        <v>97</v>
      </c>
      <c r="P19" s="13">
        <v>656</v>
      </c>
      <c r="Q19" s="13">
        <v>3842</v>
      </c>
      <c r="R19" s="13">
        <v>1585.2</v>
      </c>
      <c r="S19" s="13">
        <v>7403</v>
      </c>
      <c r="T19" s="13">
        <v>0</v>
      </c>
      <c r="U19" s="13">
        <v>4779.5</v>
      </c>
      <c r="V19" s="13">
        <v>32312</v>
      </c>
      <c r="W19" s="13">
        <v>9963.3000000000011</v>
      </c>
      <c r="X19" s="13">
        <v>22996.3</v>
      </c>
      <c r="Y19" s="13">
        <v>379.3</v>
      </c>
      <c r="Z19" s="13">
        <v>4845.2</v>
      </c>
      <c r="AA19" s="11"/>
      <c r="AB19" s="12" t="s">
        <v>97</v>
      </c>
      <c r="AC19" s="13">
        <v>5698.6</v>
      </c>
      <c r="AD19" s="13">
        <v>1657.9</v>
      </c>
      <c r="AE19" s="13">
        <v>1184.7</v>
      </c>
      <c r="AF19" s="13">
        <v>21043.3</v>
      </c>
      <c r="AG19" s="13">
        <v>827.6</v>
      </c>
      <c r="AH19" s="13">
        <v>0</v>
      </c>
      <c r="AI19" s="13">
        <v>0</v>
      </c>
      <c r="AJ19" s="13">
        <v>407</v>
      </c>
      <c r="AK19" s="13">
        <v>1467</v>
      </c>
      <c r="AL19" s="13">
        <v>14110</v>
      </c>
      <c r="AM19" s="11"/>
      <c r="AN19" s="12" t="s">
        <v>97</v>
      </c>
      <c r="AO19" s="13">
        <v>0</v>
      </c>
      <c r="AP19" s="13">
        <v>0</v>
      </c>
      <c r="AQ19" s="13">
        <v>433281.5</v>
      </c>
      <c r="AR19" s="13">
        <v>33512.6</v>
      </c>
      <c r="AS19" s="13">
        <v>128.1</v>
      </c>
      <c r="AT19" s="13">
        <v>15654</v>
      </c>
      <c r="AU19" s="13">
        <v>30698</v>
      </c>
      <c r="AV19" s="13">
        <v>23300.68</v>
      </c>
      <c r="AW19" s="13">
        <v>11012.550000000001</v>
      </c>
      <c r="AX19" s="13">
        <v>0</v>
      </c>
      <c r="AY19" s="13">
        <v>2667.49</v>
      </c>
      <c r="AZ19" s="11"/>
      <c r="BA19" s="12" t="s">
        <v>97</v>
      </c>
      <c r="BB19" s="13">
        <v>0</v>
      </c>
      <c r="BC19" s="13">
        <v>19346.149999999998</v>
      </c>
      <c r="BD19" s="13">
        <v>3347.05</v>
      </c>
      <c r="BE19" s="13">
        <v>0</v>
      </c>
      <c r="BF19" s="13">
        <v>149599.31599999999</v>
      </c>
      <c r="BG19" s="13">
        <v>0</v>
      </c>
      <c r="BH19" s="13">
        <v>18908</v>
      </c>
      <c r="BI19" s="13">
        <v>256726</v>
      </c>
      <c r="BJ19" s="13">
        <v>0</v>
      </c>
      <c r="BK19" s="13">
        <v>0</v>
      </c>
      <c r="BL19" s="13">
        <v>0</v>
      </c>
    </row>
    <row r="20" spans="1:64" x14ac:dyDescent="0.3">
      <c r="A20" s="11" t="s">
        <v>72</v>
      </c>
      <c r="B20" s="12" t="s">
        <v>96</v>
      </c>
      <c r="C20" s="13">
        <v>6724.4000000000005</v>
      </c>
      <c r="D20" s="13">
        <v>599.5</v>
      </c>
      <c r="E20" s="13">
        <v>31227.459000000003</v>
      </c>
      <c r="F20" s="13">
        <v>0</v>
      </c>
      <c r="G20" s="13">
        <v>25090.65</v>
      </c>
      <c r="H20" s="13">
        <v>1934.0890000000004</v>
      </c>
      <c r="I20" s="13">
        <v>0</v>
      </c>
      <c r="J20" s="13">
        <v>75.010000000000005</v>
      </c>
      <c r="K20" s="13">
        <v>0</v>
      </c>
      <c r="L20" s="13">
        <v>0</v>
      </c>
      <c r="M20" s="13">
        <v>0</v>
      </c>
      <c r="N20" s="11" t="s">
        <v>72</v>
      </c>
      <c r="O20" s="12" t="s">
        <v>96</v>
      </c>
      <c r="P20" s="13">
        <v>953.6</v>
      </c>
      <c r="Q20" s="13">
        <v>2982.7999999999997</v>
      </c>
      <c r="R20" s="13">
        <v>24538.298999999999</v>
      </c>
      <c r="S20" s="13">
        <v>1255.789</v>
      </c>
      <c r="T20" s="13">
        <v>538.53</v>
      </c>
      <c r="U20" s="13">
        <v>51.2</v>
      </c>
      <c r="V20" s="13">
        <v>14906.400000000001</v>
      </c>
      <c r="W20" s="13">
        <v>2292.9290000000001</v>
      </c>
      <c r="X20" s="13">
        <v>494.94199999999995</v>
      </c>
      <c r="Y20" s="13">
        <v>171.42400000000001</v>
      </c>
      <c r="Z20" s="13">
        <v>488.95299999999992</v>
      </c>
      <c r="AA20" s="11" t="s">
        <v>72</v>
      </c>
      <c r="AB20" s="12" t="s">
        <v>96</v>
      </c>
      <c r="AC20" s="13">
        <v>0</v>
      </c>
      <c r="AD20" s="13">
        <v>30.904</v>
      </c>
      <c r="AE20" s="13">
        <v>158.55500000000001</v>
      </c>
      <c r="AF20" s="13">
        <v>376.02700000000004</v>
      </c>
      <c r="AG20" s="13">
        <v>0</v>
      </c>
      <c r="AH20" s="13">
        <v>0</v>
      </c>
      <c r="AI20" s="13">
        <v>0</v>
      </c>
      <c r="AJ20" s="13">
        <v>227.47900000000001</v>
      </c>
      <c r="AK20" s="13">
        <v>316.12200000000001</v>
      </c>
      <c r="AL20" s="13">
        <v>8175.9870000000001</v>
      </c>
      <c r="AM20" s="11" t="s">
        <v>72</v>
      </c>
      <c r="AN20" s="12" t="s">
        <v>96</v>
      </c>
      <c r="AO20" s="13">
        <v>0</v>
      </c>
      <c r="AP20" s="13">
        <v>0</v>
      </c>
      <c r="AQ20" s="13">
        <v>321377.55700000009</v>
      </c>
      <c r="AR20" s="13">
        <v>0</v>
      </c>
      <c r="AS20" s="13">
        <v>48.4</v>
      </c>
      <c r="AT20" s="13">
        <v>3163.82</v>
      </c>
      <c r="AU20" s="13">
        <v>19108.32</v>
      </c>
      <c r="AV20" s="13">
        <v>11.929</v>
      </c>
      <c r="AW20" s="13">
        <v>0</v>
      </c>
      <c r="AX20" s="13">
        <v>0</v>
      </c>
      <c r="AY20" s="13">
        <v>9510.4399999999987</v>
      </c>
      <c r="AZ20" s="11" t="s">
        <v>72</v>
      </c>
      <c r="BA20" s="12" t="s">
        <v>96</v>
      </c>
      <c r="BB20" s="13">
        <v>2.2999999999999998</v>
      </c>
      <c r="BC20" s="13">
        <v>10590.599999999999</v>
      </c>
      <c r="BD20" s="13">
        <v>5413.5000000000018</v>
      </c>
      <c r="BE20" s="13">
        <v>0</v>
      </c>
      <c r="BF20" s="13">
        <v>190013.27699999997</v>
      </c>
      <c r="BG20" s="13">
        <v>0</v>
      </c>
      <c r="BH20" s="13">
        <v>0</v>
      </c>
      <c r="BI20" s="13">
        <v>13834.300000000001</v>
      </c>
      <c r="BJ20" s="13">
        <v>0</v>
      </c>
      <c r="BK20" s="13">
        <v>0</v>
      </c>
      <c r="BL20" s="13">
        <v>0</v>
      </c>
    </row>
    <row r="21" spans="1:64" x14ac:dyDescent="0.3">
      <c r="A21" s="11"/>
      <c r="B21" s="12" t="s">
        <v>97</v>
      </c>
      <c r="C21" s="13">
        <v>6393.2000000000007</v>
      </c>
      <c r="D21" s="13">
        <v>346.29999999999995</v>
      </c>
      <c r="E21" s="13">
        <v>39222.800000000003</v>
      </c>
      <c r="F21" s="13">
        <v>0</v>
      </c>
      <c r="G21" s="13">
        <v>23198.1</v>
      </c>
      <c r="H21" s="13">
        <v>2001.5500000000002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1"/>
      <c r="O21" s="12" t="s">
        <v>97</v>
      </c>
      <c r="P21" s="13">
        <v>203.9</v>
      </c>
      <c r="Q21" s="13">
        <v>2517.65</v>
      </c>
      <c r="R21" s="13">
        <v>20040.7</v>
      </c>
      <c r="S21" s="13">
        <v>245.8</v>
      </c>
      <c r="T21" s="13">
        <v>541.79999999999995</v>
      </c>
      <c r="U21" s="13">
        <v>56.5</v>
      </c>
      <c r="V21" s="13">
        <v>8186.4</v>
      </c>
      <c r="W21" s="13">
        <v>11228.149999999998</v>
      </c>
      <c r="X21" s="13">
        <v>789.19999999999993</v>
      </c>
      <c r="Y21" s="13">
        <v>133.30000000000001</v>
      </c>
      <c r="Z21" s="13">
        <v>341.90000000000009</v>
      </c>
      <c r="AA21" s="11"/>
      <c r="AB21" s="12" t="s">
        <v>97</v>
      </c>
      <c r="AC21" s="13">
        <v>0</v>
      </c>
      <c r="AD21" s="13">
        <v>56.100000000000009</v>
      </c>
      <c r="AE21" s="13">
        <v>245.40000000000003</v>
      </c>
      <c r="AF21" s="13">
        <v>507.9</v>
      </c>
      <c r="AG21" s="13">
        <v>0</v>
      </c>
      <c r="AH21" s="13">
        <v>0</v>
      </c>
      <c r="AI21" s="13">
        <v>0</v>
      </c>
      <c r="AJ21" s="13">
        <v>333.45</v>
      </c>
      <c r="AK21" s="13">
        <v>290.95</v>
      </c>
      <c r="AL21" s="13">
        <v>6254.0999999999995</v>
      </c>
      <c r="AM21" s="11"/>
      <c r="AN21" s="12" t="s">
        <v>97</v>
      </c>
      <c r="AO21" s="13">
        <v>0</v>
      </c>
      <c r="AP21" s="13">
        <v>0</v>
      </c>
      <c r="AQ21" s="13">
        <v>306663.75000000006</v>
      </c>
      <c r="AR21" s="13">
        <v>0</v>
      </c>
      <c r="AS21" s="13">
        <v>102.99999999999999</v>
      </c>
      <c r="AT21" s="13">
        <v>2662.25</v>
      </c>
      <c r="AU21" s="13">
        <v>16686.22</v>
      </c>
      <c r="AV21" s="13">
        <v>1.22</v>
      </c>
      <c r="AW21" s="13">
        <v>0</v>
      </c>
      <c r="AX21" s="13">
        <v>0</v>
      </c>
      <c r="AY21" s="13">
        <v>13602.95</v>
      </c>
      <c r="AZ21" s="11"/>
      <c r="BA21" s="12" t="s">
        <v>97</v>
      </c>
      <c r="BB21" s="13">
        <v>0</v>
      </c>
      <c r="BC21" s="13">
        <v>10301.399999999998</v>
      </c>
      <c r="BD21" s="13">
        <v>6002.4500000000007</v>
      </c>
      <c r="BE21" s="13">
        <v>0</v>
      </c>
      <c r="BF21" s="13">
        <v>208569.7</v>
      </c>
      <c r="BG21" s="13">
        <v>0</v>
      </c>
      <c r="BH21" s="13">
        <v>0</v>
      </c>
      <c r="BI21" s="13">
        <v>21300.799999999999</v>
      </c>
      <c r="BJ21" s="13">
        <v>0</v>
      </c>
      <c r="BK21" s="13">
        <v>0</v>
      </c>
      <c r="BL21" s="13">
        <v>0</v>
      </c>
    </row>
    <row r="22" spans="1:64" x14ac:dyDescent="0.3">
      <c r="A22" s="11" t="s">
        <v>73</v>
      </c>
      <c r="B22" s="12" t="s">
        <v>96</v>
      </c>
      <c r="C22" s="13">
        <v>11218</v>
      </c>
      <c r="D22" s="13">
        <v>37001.099999999991</v>
      </c>
      <c r="E22" s="13">
        <v>15583.000000000002</v>
      </c>
      <c r="F22" s="13">
        <v>41536</v>
      </c>
      <c r="G22" s="13">
        <v>9017</v>
      </c>
      <c r="H22" s="13">
        <v>553</v>
      </c>
      <c r="I22" s="13">
        <v>0</v>
      </c>
      <c r="J22" s="13">
        <v>0</v>
      </c>
      <c r="K22" s="13">
        <v>391.6</v>
      </c>
      <c r="L22" s="13">
        <v>0</v>
      </c>
      <c r="M22" s="13">
        <v>0</v>
      </c>
      <c r="N22" s="11" t="s">
        <v>73</v>
      </c>
      <c r="O22" s="12" t="s">
        <v>96</v>
      </c>
      <c r="P22" s="13">
        <v>1074</v>
      </c>
      <c r="Q22" s="13">
        <v>13491</v>
      </c>
      <c r="R22" s="13">
        <v>14071</v>
      </c>
      <c r="S22" s="13">
        <v>2991</v>
      </c>
      <c r="T22" s="13">
        <v>135</v>
      </c>
      <c r="U22" s="13">
        <v>1036</v>
      </c>
      <c r="V22" s="13">
        <v>6259</v>
      </c>
      <c r="W22" s="13">
        <v>2742</v>
      </c>
      <c r="X22" s="13">
        <v>207826</v>
      </c>
      <c r="Y22" s="13">
        <v>326</v>
      </c>
      <c r="Z22" s="13">
        <v>2164.7390000000005</v>
      </c>
      <c r="AA22" s="11" t="s">
        <v>73</v>
      </c>
      <c r="AB22" s="12" t="s">
        <v>96</v>
      </c>
      <c r="AC22" s="13">
        <v>8184</v>
      </c>
      <c r="AD22" s="13">
        <v>2881</v>
      </c>
      <c r="AE22" s="13">
        <v>1091.5</v>
      </c>
      <c r="AF22" s="13">
        <v>11162</v>
      </c>
      <c r="AG22" s="13">
        <v>823</v>
      </c>
      <c r="AH22" s="13">
        <v>0</v>
      </c>
      <c r="AI22" s="13">
        <v>0</v>
      </c>
      <c r="AJ22" s="13">
        <v>93</v>
      </c>
      <c r="AK22" s="13">
        <v>1451</v>
      </c>
      <c r="AL22" s="13">
        <v>157</v>
      </c>
      <c r="AM22" s="11" t="s">
        <v>73</v>
      </c>
      <c r="AN22" s="12" t="s">
        <v>96</v>
      </c>
      <c r="AO22" s="13">
        <v>0</v>
      </c>
      <c r="AP22" s="13">
        <v>29270</v>
      </c>
      <c r="AQ22" s="13">
        <v>627462</v>
      </c>
      <c r="AR22" s="13">
        <v>51162</v>
      </c>
      <c r="AS22" s="13">
        <v>3563</v>
      </c>
      <c r="AT22" s="13">
        <v>4719</v>
      </c>
      <c r="AU22" s="13">
        <v>24171</v>
      </c>
      <c r="AV22" s="13">
        <v>11569</v>
      </c>
      <c r="AW22" s="13">
        <v>12515</v>
      </c>
      <c r="AX22" s="13">
        <v>0</v>
      </c>
      <c r="AY22" s="13">
        <v>4269</v>
      </c>
      <c r="AZ22" s="11" t="s">
        <v>73</v>
      </c>
      <c r="BA22" s="12" t="s">
        <v>96</v>
      </c>
      <c r="BB22" s="13">
        <v>0</v>
      </c>
      <c r="BC22" s="13">
        <v>3303</v>
      </c>
      <c r="BD22" s="13">
        <v>1131</v>
      </c>
      <c r="BE22" s="13">
        <v>0</v>
      </c>
      <c r="BF22" s="13">
        <v>22332</v>
      </c>
      <c r="BG22" s="13">
        <v>6949</v>
      </c>
      <c r="BH22" s="13">
        <v>0</v>
      </c>
      <c r="BI22" s="13">
        <v>17551</v>
      </c>
      <c r="BJ22" s="13">
        <v>0</v>
      </c>
      <c r="BK22" s="13">
        <v>0</v>
      </c>
      <c r="BL22" s="13">
        <v>0</v>
      </c>
    </row>
    <row r="23" spans="1:64" x14ac:dyDescent="0.3">
      <c r="A23" s="11"/>
      <c r="B23" s="12" t="s">
        <v>97</v>
      </c>
      <c r="C23" s="13">
        <v>12008</v>
      </c>
      <c r="D23" s="13">
        <v>43378</v>
      </c>
      <c r="E23" s="13">
        <v>16007</v>
      </c>
      <c r="F23" s="13">
        <v>37740</v>
      </c>
      <c r="G23" s="13">
        <v>9114</v>
      </c>
      <c r="H23" s="13">
        <v>626.00000000000011</v>
      </c>
      <c r="I23" s="13">
        <v>0</v>
      </c>
      <c r="J23" s="13">
        <v>0</v>
      </c>
      <c r="K23" s="13">
        <v>363.2000000000001</v>
      </c>
      <c r="L23" s="13">
        <v>0</v>
      </c>
      <c r="M23" s="13">
        <v>0</v>
      </c>
      <c r="N23" s="11"/>
      <c r="O23" s="12" t="s">
        <v>97</v>
      </c>
      <c r="P23" s="13">
        <v>922</v>
      </c>
      <c r="Q23" s="13">
        <v>16225</v>
      </c>
      <c r="R23" s="13">
        <v>13544</v>
      </c>
      <c r="S23" s="13">
        <v>2956</v>
      </c>
      <c r="T23" s="13">
        <v>199</v>
      </c>
      <c r="U23" s="13">
        <v>1193.5</v>
      </c>
      <c r="V23" s="13">
        <v>7371</v>
      </c>
      <c r="W23" s="13">
        <v>2833</v>
      </c>
      <c r="X23" s="13">
        <v>209002</v>
      </c>
      <c r="Y23" s="13">
        <v>387.8</v>
      </c>
      <c r="Z23" s="13">
        <v>2367.0039999999999</v>
      </c>
      <c r="AA23" s="11"/>
      <c r="AB23" s="12" t="s">
        <v>97</v>
      </c>
      <c r="AC23" s="13">
        <v>8628.7000000000007</v>
      </c>
      <c r="AD23" s="13">
        <v>2390</v>
      </c>
      <c r="AE23" s="13">
        <v>1121.8</v>
      </c>
      <c r="AF23" s="13">
        <v>11361</v>
      </c>
      <c r="AG23" s="13">
        <v>1088</v>
      </c>
      <c r="AH23" s="13">
        <v>0</v>
      </c>
      <c r="AI23" s="13">
        <v>0</v>
      </c>
      <c r="AJ23" s="13">
        <v>100</v>
      </c>
      <c r="AK23" s="13">
        <v>1506</v>
      </c>
      <c r="AL23" s="13">
        <v>149</v>
      </c>
      <c r="AM23" s="11"/>
      <c r="AN23" s="12" t="s">
        <v>97</v>
      </c>
      <c r="AO23" s="13">
        <v>0</v>
      </c>
      <c r="AP23" s="13">
        <v>31783</v>
      </c>
      <c r="AQ23" s="13">
        <v>641139</v>
      </c>
      <c r="AR23" s="13">
        <v>52527</v>
      </c>
      <c r="AS23" s="13">
        <v>3455</v>
      </c>
      <c r="AT23" s="13">
        <v>4917</v>
      </c>
      <c r="AU23" s="13">
        <v>17129</v>
      </c>
      <c r="AV23" s="13">
        <v>11784</v>
      </c>
      <c r="AW23" s="13">
        <v>13434</v>
      </c>
      <c r="AX23" s="13">
        <v>0</v>
      </c>
      <c r="AY23" s="13">
        <v>4607.2</v>
      </c>
      <c r="AZ23" s="11"/>
      <c r="BA23" s="12" t="s">
        <v>97</v>
      </c>
      <c r="BB23" s="13">
        <v>0</v>
      </c>
      <c r="BC23" s="13">
        <v>3292.9</v>
      </c>
      <c r="BD23" s="13">
        <v>1225.999</v>
      </c>
      <c r="BE23" s="13">
        <v>0</v>
      </c>
      <c r="BF23" s="13">
        <v>23907</v>
      </c>
      <c r="BG23" s="13">
        <v>7030</v>
      </c>
      <c r="BH23" s="13">
        <v>0</v>
      </c>
      <c r="BI23" s="13">
        <v>20397</v>
      </c>
      <c r="BJ23" s="13">
        <v>0</v>
      </c>
      <c r="BK23" s="13">
        <v>0</v>
      </c>
      <c r="BL23" s="13">
        <v>0</v>
      </c>
    </row>
    <row r="24" spans="1:64" x14ac:dyDescent="0.3">
      <c r="A24" s="11" t="s">
        <v>74</v>
      </c>
      <c r="B24" s="12" t="s">
        <v>96</v>
      </c>
      <c r="C24" s="13">
        <v>41.86</v>
      </c>
      <c r="D24" s="13">
        <v>190275.09199999998</v>
      </c>
      <c r="E24" s="13">
        <v>339.05</v>
      </c>
      <c r="F24" s="13">
        <v>0</v>
      </c>
      <c r="G24" s="13">
        <v>112</v>
      </c>
      <c r="H24" s="13">
        <v>52.2</v>
      </c>
      <c r="I24" s="13">
        <v>163815.35</v>
      </c>
      <c r="J24" s="13">
        <v>31491</v>
      </c>
      <c r="K24" s="13">
        <v>2899.84</v>
      </c>
      <c r="L24" s="13">
        <v>0</v>
      </c>
      <c r="M24" s="13">
        <v>164.4</v>
      </c>
      <c r="N24" s="11" t="s">
        <v>74</v>
      </c>
      <c r="O24" s="12" t="s">
        <v>96</v>
      </c>
      <c r="P24" s="13">
        <v>91723.900000000009</v>
      </c>
      <c r="Q24" s="13">
        <v>47354.69000000001</v>
      </c>
      <c r="R24" s="13">
        <v>248.55900000000003</v>
      </c>
      <c r="S24" s="13">
        <v>136.19999999999999</v>
      </c>
      <c r="T24" s="13">
        <v>39.799999999999997</v>
      </c>
      <c r="U24" s="13">
        <v>126363.932</v>
      </c>
      <c r="V24" s="13">
        <v>20019.48</v>
      </c>
      <c r="W24" s="13">
        <v>71588.118999999992</v>
      </c>
      <c r="X24" s="13">
        <v>2532.6999999999998</v>
      </c>
      <c r="Y24" s="13">
        <v>7496.8</v>
      </c>
      <c r="Z24" s="13">
        <v>375.41</v>
      </c>
      <c r="AA24" s="11" t="s">
        <v>74</v>
      </c>
      <c r="AB24" s="12" t="s">
        <v>96</v>
      </c>
      <c r="AC24" s="13">
        <v>0</v>
      </c>
      <c r="AD24" s="13">
        <v>6.5</v>
      </c>
      <c r="AE24" s="13">
        <v>1456.3129999999999</v>
      </c>
      <c r="AF24" s="13">
        <v>30197.892999999996</v>
      </c>
      <c r="AG24" s="13">
        <v>166666.54999999999</v>
      </c>
      <c r="AH24" s="13">
        <v>37529.320000000007</v>
      </c>
      <c r="AI24" s="13">
        <v>200954.65000000005</v>
      </c>
      <c r="AJ24" s="13">
        <v>1121.6200000000001</v>
      </c>
      <c r="AK24" s="13">
        <v>608.69999999999993</v>
      </c>
      <c r="AL24" s="13">
        <v>938.88</v>
      </c>
      <c r="AM24" s="11" t="s">
        <v>74</v>
      </c>
      <c r="AN24" s="12" t="s">
        <v>96</v>
      </c>
      <c r="AO24" s="13">
        <v>6472.7</v>
      </c>
      <c r="AP24" s="13">
        <v>0</v>
      </c>
      <c r="AQ24" s="13">
        <v>134093.30799999999</v>
      </c>
      <c r="AR24" s="13">
        <v>9809</v>
      </c>
      <c r="AS24" s="13">
        <v>37021.64</v>
      </c>
      <c r="AT24" s="13">
        <v>4.3</v>
      </c>
      <c r="AU24" s="13">
        <v>17.25</v>
      </c>
      <c r="AV24" s="13">
        <v>0</v>
      </c>
      <c r="AW24" s="13">
        <v>0</v>
      </c>
      <c r="AX24" s="13">
        <v>2374.5699999999997</v>
      </c>
      <c r="AY24" s="13">
        <v>264.09999999999997</v>
      </c>
      <c r="AZ24" s="11" t="s">
        <v>74</v>
      </c>
      <c r="BA24" s="12" t="s">
        <v>96</v>
      </c>
      <c r="BB24" s="13">
        <v>3302.7299999999996</v>
      </c>
      <c r="BC24" s="13">
        <v>0</v>
      </c>
      <c r="BD24" s="13">
        <v>0</v>
      </c>
      <c r="BE24" s="13">
        <v>0</v>
      </c>
      <c r="BF24" s="13">
        <v>120836.40300000002</v>
      </c>
      <c r="BG24" s="13">
        <v>9983</v>
      </c>
      <c r="BH24" s="13">
        <v>0</v>
      </c>
      <c r="BI24" s="13">
        <v>0</v>
      </c>
      <c r="BJ24" s="13">
        <v>31731.084000000003</v>
      </c>
      <c r="BK24" s="13">
        <v>0</v>
      </c>
      <c r="BL24" s="13">
        <v>1779.95</v>
      </c>
    </row>
    <row r="25" spans="1:64" x14ac:dyDescent="0.3">
      <c r="A25" s="11"/>
      <c r="B25" s="12" t="s">
        <v>97</v>
      </c>
      <c r="C25" s="13">
        <v>60.1</v>
      </c>
      <c r="D25" s="13">
        <v>134663.56999999998</v>
      </c>
      <c r="E25" s="13">
        <v>135.69</v>
      </c>
      <c r="F25" s="13">
        <v>0</v>
      </c>
      <c r="G25" s="13">
        <v>100.99</v>
      </c>
      <c r="H25" s="13">
        <v>0</v>
      </c>
      <c r="I25" s="13">
        <v>174856.52900000001</v>
      </c>
      <c r="J25" s="13">
        <v>17616.8</v>
      </c>
      <c r="K25" s="13">
        <v>6282.75</v>
      </c>
      <c r="L25" s="13">
        <v>0</v>
      </c>
      <c r="M25" s="13">
        <v>370.68</v>
      </c>
      <c r="N25" s="11"/>
      <c r="O25" s="12" t="s">
        <v>97</v>
      </c>
      <c r="P25" s="13">
        <v>92281.04</v>
      </c>
      <c r="Q25" s="13">
        <v>15998.36</v>
      </c>
      <c r="R25" s="13">
        <v>423.63900000000001</v>
      </c>
      <c r="S25" s="13">
        <v>142.80000000000001</v>
      </c>
      <c r="T25" s="13">
        <v>22.1</v>
      </c>
      <c r="U25" s="13">
        <v>111003.61000000002</v>
      </c>
      <c r="V25" s="13">
        <v>19469.699000000001</v>
      </c>
      <c r="W25" s="13">
        <v>80659.949000000008</v>
      </c>
      <c r="X25" s="13">
        <v>2415.7800000000002</v>
      </c>
      <c r="Y25" s="13">
        <v>7977.7570000000005</v>
      </c>
      <c r="Z25" s="13">
        <v>406.74</v>
      </c>
      <c r="AA25" s="11"/>
      <c r="AB25" s="12" t="s">
        <v>97</v>
      </c>
      <c r="AC25" s="13">
        <v>0</v>
      </c>
      <c r="AD25" s="13">
        <v>9.5</v>
      </c>
      <c r="AE25" s="13">
        <v>1700.8889999999999</v>
      </c>
      <c r="AF25" s="13">
        <v>32104.239999999994</v>
      </c>
      <c r="AG25" s="13">
        <v>180665.32</v>
      </c>
      <c r="AH25" s="13">
        <v>30568.418999999998</v>
      </c>
      <c r="AI25" s="13">
        <v>230932.24999999997</v>
      </c>
      <c r="AJ25" s="13">
        <v>1267.2799999999997</v>
      </c>
      <c r="AK25" s="13">
        <v>613.35</v>
      </c>
      <c r="AL25" s="13">
        <v>926.94799999999998</v>
      </c>
      <c r="AM25" s="11"/>
      <c r="AN25" s="12" t="s">
        <v>97</v>
      </c>
      <c r="AO25" s="13">
        <v>6862.67</v>
      </c>
      <c r="AP25" s="13">
        <v>0</v>
      </c>
      <c r="AQ25" s="13">
        <v>115274.61000000002</v>
      </c>
      <c r="AR25" s="13">
        <v>10631.829000000002</v>
      </c>
      <c r="AS25" s="13">
        <v>22075.75</v>
      </c>
      <c r="AT25" s="13">
        <v>24.8</v>
      </c>
      <c r="AU25" s="13">
        <v>0</v>
      </c>
      <c r="AV25" s="13">
        <v>0</v>
      </c>
      <c r="AW25" s="13">
        <v>0</v>
      </c>
      <c r="AX25" s="13">
        <v>1239.7899999999997</v>
      </c>
      <c r="AY25" s="13">
        <v>377.13</v>
      </c>
      <c r="AZ25" s="11"/>
      <c r="BA25" s="12" t="s">
        <v>97</v>
      </c>
      <c r="BB25" s="13">
        <v>3076.1379999999999</v>
      </c>
      <c r="BC25" s="13">
        <v>0</v>
      </c>
      <c r="BD25" s="13">
        <v>0</v>
      </c>
      <c r="BE25" s="13">
        <v>0</v>
      </c>
      <c r="BF25" s="13">
        <v>122555.038</v>
      </c>
      <c r="BG25" s="13">
        <v>0</v>
      </c>
      <c r="BH25" s="13">
        <v>0</v>
      </c>
      <c r="BI25" s="13">
        <v>0</v>
      </c>
      <c r="BJ25" s="13">
        <v>10778.856999999998</v>
      </c>
      <c r="BK25" s="13">
        <v>0</v>
      </c>
      <c r="BL25" s="13">
        <v>8937.61</v>
      </c>
    </row>
    <row r="26" spans="1:64" x14ac:dyDescent="0.3">
      <c r="A26" s="11" t="s">
        <v>75</v>
      </c>
      <c r="B26" s="12" t="s">
        <v>96</v>
      </c>
      <c r="C26" s="13">
        <v>7829.2199999999993</v>
      </c>
      <c r="D26" s="13">
        <v>24366.510000000002</v>
      </c>
      <c r="E26" s="13">
        <v>12638.939999999999</v>
      </c>
      <c r="F26" s="13">
        <v>2158.8000000000002</v>
      </c>
      <c r="G26" s="13">
        <v>16859.219999999998</v>
      </c>
      <c r="H26" s="13">
        <v>3469.5690000000013</v>
      </c>
      <c r="I26" s="13">
        <v>0</v>
      </c>
      <c r="J26" s="13">
        <v>4029.1499999999996</v>
      </c>
      <c r="K26" s="13">
        <v>950.99999999999989</v>
      </c>
      <c r="L26" s="13">
        <v>0</v>
      </c>
      <c r="M26" s="13">
        <v>0</v>
      </c>
      <c r="N26" s="11" t="s">
        <v>75</v>
      </c>
      <c r="O26" s="12" t="s">
        <v>96</v>
      </c>
      <c r="P26" s="13">
        <v>155</v>
      </c>
      <c r="Q26" s="13">
        <v>1591.1000000000001</v>
      </c>
      <c r="R26" s="13">
        <v>24863.57</v>
      </c>
      <c r="S26" s="13">
        <v>24105</v>
      </c>
      <c r="T26" s="13">
        <v>3126.5999999999995</v>
      </c>
      <c r="U26" s="13">
        <v>3468.1600000000003</v>
      </c>
      <c r="V26" s="13">
        <v>74895.299999999988</v>
      </c>
      <c r="W26" s="13">
        <v>38191.61</v>
      </c>
      <c r="X26" s="13">
        <v>187190.08</v>
      </c>
      <c r="Y26" s="13">
        <v>1146.9499999999998</v>
      </c>
      <c r="Z26" s="13">
        <v>9113.009</v>
      </c>
      <c r="AA26" s="11" t="s">
        <v>75</v>
      </c>
      <c r="AB26" s="12" t="s">
        <v>96</v>
      </c>
      <c r="AC26" s="13">
        <v>395525.02400000003</v>
      </c>
      <c r="AD26" s="13">
        <v>11426.570000000002</v>
      </c>
      <c r="AE26" s="13">
        <v>2877.15</v>
      </c>
      <c r="AF26" s="13">
        <v>276568.5</v>
      </c>
      <c r="AG26" s="13">
        <v>56918.457999999991</v>
      </c>
      <c r="AH26" s="13">
        <v>41521.928999999989</v>
      </c>
      <c r="AI26" s="13">
        <v>0</v>
      </c>
      <c r="AJ26" s="13">
        <v>115.8</v>
      </c>
      <c r="AK26" s="13">
        <v>170.70000000000002</v>
      </c>
      <c r="AL26" s="13">
        <v>168</v>
      </c>
      <c r="AM26" s="11" t="s">
        <v>75</v>
      </c>
      <c r="AN26" s="12" t="s">
        <v>96</v>
      </c>
      <c r="AO26" s="13">
        <v>0</v>
      </c>
      <c r="AP26" s="13">
        <v>0</v>
      </c>
      <c r="AQ26" s="13">
        <v>381047.77</v>
      </c>
      <c r="AR26" s="13">
        <v>107564.15500000001</v>
      </c>
      <c r="AS26" s="13">
        <v>0</v>
      </c>
      <c r="AT26" s="13">
        <v>3544.85</v>
      </c>
      <c r="AU26" s="13">
        <v>15768.499999999998</v>
      </c>
      <c r="AV26" s="13">
        <v>80429.53</v>
      </c>
      <c r="AW26" s="13">
        <v>24912.843000000001</v>
      </c>
      <c r="AX26" s="13">
        <v>0</v>
      </c>
      <c r="AY26" s="13">
        <v>4009.8700000000003</v>
      </c>
      <c r="AZ26" s="11" t="s">
        <v>75</v>
      </c>
      <c r="BA26" s="12" t="s">
        <v>96</v>
      </c>
      <c r="BB26" s="13">
        <v>0</v>
      </c>
      <c r="BC26" s="13">
        <v>2753.19</v>
      </c>
      <c r="BD26" s="13">
        <v>1323.4499999999998</v>
      </c>
      <c r="BE26" s="13">
        <v>0</v>
      </c>
      <c r="BF26" s="13">
        <v>124285.97</v>
      </c>
      <c r="BG26" s="13">
        <v>0</v>
      </c>
      <c r="BH26" s="13">
        <v>7164.3999999999978</v>
      </c>
      <c r="BI26" s="13">
        <v>90067.6</v>
      </c>
      <c r="BJ26" s="13">
        <v>0</v>
      </c>
      <c r="BK26" s="13">
        <v>56.18399999999999</v>
      </c>
      <c r="BL26" s="13">
        <v>0</v>
      </c>
    </row>
    <row r="27" spans="1:64" x14ac:dyDescent="0.3">
      <c r="A27" s="11"/>
      <c r="B27" s="12" t="s">
        <v>97</v>
      </c>
      <c r="C27" s="13">
        <v>6606.7699999999995</v>
      </c>
      <c r="D27" s="13">
        <v>24131.299999999996</v>
      </c>
      <c r="E27" s="13">
        <v>13693.150000000003</v>
      </c>
      <c r="F27" s="13">
        <v>1847.6000000000001</v>
      </c>
      <c r="G27" s="13">
        <v>17126.48</v>
      </c>
      <c r="H27" s="13">
        <v>4233.3</v>
      </c>
      <c r="I27" s="13">
        <v>0</v>
      </c>
      <c r="J27" s="13">
        <v>3534.6000000000004</v>
      </c>
      <c r="K27" s="13">
        <v>1167.9999999999998</v>
      </c>
      <c r="L27" s="13">
        <v>0</v>
      </c>
      <c r="M27" s="13">
        <v>0</v>
      </c>
      <c r="N27" s="11"/>
      <c r="O27" s="12" t="s">
        <v>97</v>
      </c>
      <c r="P27" s="13">
        <v>57.4</v>
      </c>
      <c r="Q27" s="13">
        <v>2460.4999999999995</v>
      </c>
      <c r="R27" s="13">
        <v>27429.860000000004</v>
      </c>
      <c r="S27" s="13">
        <v>24421</v>
      </c>
      <c r="T27" s="13">
        <v>4285.3</v>
      </c>
      <c r="U27" s="13">
        <v>3409.7</v>
      </c>
      <c r="V27" s="13">
        <v>92523.4</v>
      </c>
      <c r="W27" s="13">
        <v>38202.730000000003</v>
      </c>
      <c r="X27" s="13">
        <v>190614.12000000005</v>
      </c>
      <c r="Y27" s="13">
        <v>1124.7499999999998</v>
      </c>
      <c r="Z27" s="13">
        <v>10616.448</v>
      </c>
      <c r="AA27" s="11"/>
      <c r="AB27" s="12" t="s">
        <v>97</v>
      </c>
      <c r="AC27" s="13">
        <v>393597.2</v>
      </c>
      <c r="AD27" s="13">
        <v>10324.950000000001</v>
      </c>
      <c r="AE27" s="13">
        <v>2785.4000000000005</v>
      </c>
      <c r="AF27" s="13">
        <v>277654.91000000003</v>
      </c>
      <c r="AG27" s="13">
        <v>56786.189000000006</v>
      </c>
      <c r="AH27" s="13">
        <v>39866.920000000013</v>
      </c>
      <c r="AI27" s="13">
        <v>0</v>
      </c>
      <c r="AJ27" s="13">
        <v>116.59999999999998</v>
      </c>
      <c r="AK27" s="13">
        <v>278.30000000000007</v>
      </c>
      <c r="AL27" s="13">
        <v>169.6</v>
      </c>
      <c r="AM27" s="11"/>
      <c r="AN27" s="12" t="s">
        <v>97</v>
      </c>
      <c r="AO27" s="13">
        <v>0</v>
      </c>
      <c r="AP27" s="13">
        <v>0</v>
      </c>
      <c r="AQ27" s="13">
        <v>395382.95900000003</v>
      </c>
      <c r="AR27" s="13">
        <v>100180.09999999999</v>
      </c>
      <c r="AS27" s="13">
        <v>0</v>
      </c>
      <c r="AT27" s="13">
        <v>3770.8999999999996</v>
      </c>
      <c r="AU27" s="13">
        <v>17852.070000000003</v>
      </c>
      <c r="AV27" s="13">
        <v>78684.772000000012</v>
      </c>
      <c r="AW27" s="13">
        <v>26748.37</v>
      </c>
      <c r="AX27" s="13">
        <v>0</v>
      </c>
      <c r="AY27" s="13">
        <v>3898.279</v>
      </c>
      <c r="AZ27" s="11"/>
      <c r="BA27" s="12" t="s">
        <v>97</v>
      </c>
      <c r="BB27" s="13">
        <v>0</v>
      </c>
      <c r="BC27" s="13">
        <v>3198.779</v>
      </c>
      <c r="BD27" s="13">
        <v>1527.9</v>
      </c>
      <c r="BE27" s="13">
        <v>0</v>
      </c>
      <c r="BF27" s="13">
        <v>122093.35</v>
      </c>
      <c r="BG27" s="13">
        <v>0</v>
      </c>
      <c r="BH27" s="13">
        <v>7748.7999999999993</v>
      </c>
      <c r="BI27" s="13">
        <v>89250.5</v>
      </c>
      <c r="BJ27" s="13">
        <v>0</v>
      </c>
      <c r="BK27" s="13">
        <v>51.059999999999988</v>
      </c>
      <c r="BL27" s="13">
        <v>0</v>
      </c>
    </row>
    <row r="28" spans="1:64" x14ac:dyDescent="0.3">
      <c r="A28" s="11" t="s">
        <v>76</v>
      </c>
      <c r="B28" s="12" t="s">
        <v>96</v>
      </c>
      <c r="C28" s="13">
        <v>61858.5</v>
      </c>
      <c r="D28" s="13">
        <v>115601.60999999999</v>
      </c>
      <c r="E28" s="13">
        <v>25107.700000000004</v>
      </c>
      <c r="F28" s="13">
        <v>328447.09999999998</v>
      </c>
      <c r="G28" s="13">
        <v>57852.69999999999</v>
      </c>
      <c r="H28" s="13">
        <v>1456.08</v>
      </c>
      <c r="I28" s="13">
        <v>126605.95000000001</v>
      </c>
      <c r="J28" s="13">
        <v>14615</v>
      </c>
      <c r="K28" s="13">
        <v>6333.75</v>
      </c>
      <c r="L28" s="13">
        <v>4819</v>
      </c>
      <c r="M28" s="13">
        <v>15578.810000000001</v>
      </c>
      <c r="N28" s="11" t="s">
        <v>76</v>
      </c>
      <c r="O28" s="12" t="s">
        <v>96</v>
      </c>
      <c r="P28" s="13">
        <v>5681.2</v>
      </c>
      <c r="Q28" s="13">
        <v>19592.599999999999</v>
      </c>
      <c r="R28" s="13">
        <v>5109.3599999999997</v>
      </c>
      <c r="S28" s="13">
        <v>7902.2</v>
      </c>
      <c r="T28" s="13">
        <v>1770.4999999999998</v>
      </c>
      <c r="U28" s="13">
        <v>24730.55</v>
      </c>
      <c r="V28" s="13">
        <v>13610.250000000002</v>
      </c>
      <c r="W28" s="13">
        <v>200601.65700000001</v>
      </c>
      <c r="X28" s="13">
        <v>10213.334000000001</v>
      </c>
      <c r="Y28" s="13">
        <v>4852.5690000000004</v>
      </c>
      <c r="Z28" s="13">
        <v>3938.1689999999999</v>
      </c>
      <c r="AA28" s="11" t="s">
        <v>76</v>
      </c>
      <c r="AB28" s="12" t="s">
        <v>96</v>
      </c>
      <c r="AC28" s="13">
        <v>21263.15</v>
      </c>
      <c r="AD28" s="13">
        <v>2719.4689999999996</v>
      </c>
      <c r="AE28" s="13">
        <v>278.10900000000004</v>
      </c>
      <c r="AF28" s="13">
        <v>2270.047</v>
      </c>
      <c r="AG28" s="13">
        <v>5065.04</v>
      </c>
      <c r="AH28" s="13">
        <v>0</v>
      </c>
      <c r="AI28" s="13">
        <v>52899.179999999993</v>
      </c>
      <c r="AJ28" s="13">
        <v>953.35599999999988</v>
      </c>
      <c r="AK28" s="13">
        <v>93.14800000000001</v>
      </c>
      <c r="AL28" s="13">
        <v>1082.3499999999999</v>
      </c>
      <c r="AM28" s="11" t="s">
        <v>76</v>
      </c>
      <c r="AN28" s="12" t="s">
        <v>96</v>
      </c>
      <c r="AO28" s="13">
        <v>387.7</v>
      </c>
      <c r="AP28" s="13">
        <v>0</v>
      </c>
      <c r="AQ28" s="13">
        <v>501632.97900000005</v>
      </c>
      <c r="AR28" s="13">
        <v>16373.899999999998</v>
      </c>
      <c r="AS28" s="13">
        <v>5739.9000000000005</v>
      </c>
      <c r="AT28" s="13">
        <v>6920.5</v>
      </c>
      <c r="AU28" s="13">
        <v>10706.4</v>
      </c>
      <c r="AV28" s="13">
        <v>226.40699999999998</v>
      </c>
      <c r="AW28" s="13">
        <v>30.1</v>
      </c>
      <c r="AX28" s="13">
        <v>922.9</v>
      </c>
      <c r="AY28" s="13">
        <v>3182.5599999999995</v>
      </c>
      <c r="AZ28" s="11" t="s">
        <v>76</v>
      </c>
      <c r="BA28" s="12" t="s">
        <v>96</v>
      </c>
      <c r="BB28" s="13">
        <v>96</v>
      </c>
      <c r="BC28" s="13">
        <v>7098.6299999999992</v>
      </c>
      <c r="BD28" s="13">
        <v>10194.049999999999</v>
      </c>
      <c r="BE28" s="13">
        <v>5022931.9670000011</v>
      </c>
      <c r="BF28" s="13">
        <v>205553.31500000003</v>
      </c>
      <c r="BG28" s="13">
        <v>172898.00000000003</v>
      </c>
      <c r="BH28" s="13">
        <v>978</v>
      </c>
      <c r="BI28" s="13">
        <v>20333.599999999999</v>
      </c>
      <c r="BJ28" s="13">
        <v>205</v>
      </c>
      <c r="BK28" s="13">
        <v>0</v>
      </c>
      <c r="BL28" s="13">
        <v>91471.28</v>
      </c>
    </row>
    <row r="29" spans="1:64" x14ac:dyDescent="0.3">
      <c r="A29" s="11"/>
      <c r="B29" s="12" t="s">
        <v>97</v>
      </c>
      <c r="C29" s="13">
        <v>60248.4</v>
      </c>
      <c r="D29" s="13">
        <v>108485.7</v>
      </c>
      <c r="E29" s="13">
        <v>24310.600000000006</v>
      </c>
      <c r="F29" s="13">
        <v>384270.1</v>
      </c>
      <c r="G29" s="13">
        <v>54980.420000000006</v>
      </c>
      <c r="H29" s="13">
        <v>1241.6500000000001</v>
      </c>
      <c r="I29" s="13">
        <v>124797.55</v>
      </c>
      <c r="J29" s="13">
        <v>19230</v>
      </c>
      <c r="K29" s="13">
        <v>5166.7999999999993</v>
      </c>
      <c r="L29" s="13">
        <v>0</v>
      </c>
      <c r="M29" s="13">
        <v>11273.6</v>
      </c>
      <c r="N29" s="11"/>
      <c r="O29" s="12" t="s">
        <v>97</v>
      </c>
      <c r="P29" s="13">
        <v>4554.8500000000004</v>
      </c>
      <c r="Q29" s="13">
        <v>14986.649999999998</v>
      </c>
      <c r="R29" s="13">
        <v>4373.3999999999996</v>
      </c>
      <c r="S29" s="13">
        <v>7284.4999999999991</v>
      </c>
      <c r="T29" s="13">
        <v>1574.7000000000003</v>
      </c>
      <c r="U29" s="13">
        <v>21141.05</v>
      </c>
      <c r="V29" s="13">
        <v>11112.699999999999</v>
      </c>
      <c r="W29" s="13">
        <v>217212.519</v>
      </c>
      <c r="X29" s="13">
        <v>9344.9179999999997</v>
      </c>
      <c r="Y29" s="13">
        <v>4771.130000000001</v>
      </c>
      <c r="Z29" s="13">
        <v>3417.3900000000008</v>
      </c>
      <c r="AA29" s="11"/>
      <c r="AB29" s="12" t="s">
        <v>97</v>
      </c>
      <c r="AC29" s="13">
        <v>22350.400000000001</v>
      </c>
      <c r="AD29" s="13">
        <v>2545.518</v>
      </c>
      <c r="AE29" s="13">
        <v>362.19799999999998</v>
      </c>
      <c r="AF29" s="13">
        <v>2035.74</v>
      </c>
      <c r="AG29" s="13">
        <v>8057.42</v>
      </c>
      <c r="AH29" s="13">
        <v>0</v>
      </c>
      <c r="AI29" s="13">
        <v>52468.3</v>
      </c>
      <c r="AJ29" s="13">
        <v>876.48800000000006</v>
      </c>
      <c r="AK29" s="13">
        <v>90.25</v>
      </c>
      <c r="AL29" s="13">
        <v>924.69999999999993</v>
      </c>
      <c r="AM29" s="11"/>
      <c r="AN29" s="12" t="s">
        <v>97</v>
      </c>
      <c r="AO29" s="13">
        <v>641.5</v>
      </c>
      <c r="AP29" s="13">
        <v>0</v>
      </c>
      <c r="AQ29" s="13">
        <v>498166.8</v>
      </c>
      <c r="AR29" s="13">
        <v>15161.5</v>
      </c>
      <c r="AS29" s="13">
        <v>4173.3999999999996</v>
      </c>
      <c r="AT29" s="13">
        <v>5939.2</v>
      </c>
      <c r="AU29" s="13">
        <v>9108.2000000000007</v>
      </c>
      <c r="AV29" s="13">
        <v>219.66699999999997</v>
      </c>
      <c r="AW29" s="13">
        <v>32.918999999999997</v>
      </c>
      <c r="AX29" s="13">
        <v>525.5</v>
      </c>
      <c r="AY29" s="13">
        <v>3074.8200000000006</v>
      </c>
      <c r="AZ29" s="11"/>
      <c r="BA29" s="12" t="s">
        <v>97</v>
      </c>
      <c r="BB29" s="13">
        <v>40</v>
      </c>
      <c r="BC29" s="13">
        <v>6243.8</v>
      </c>
      <c r="BD29" s="13">
        <v>9500.1999999999989</v>
      </c>
      <c r="BE29" s="13">
        <v>4852395.9809999997</v>
      </c>
      <c r="BF29" s="13">
        <v>198324</v>
      </c>
      <c r="BG29" s="13">
        <v>138645</v>
      </c>
      <c r="BH29" s="13">
        <v>1350</v>
      </c>
      <c r="BI29" s="13">
        <v>22322.3</v>
      </c>
      <c r="BJ29" s="13">
        <v>0</v>
      </c>
      <c r="BK29" s="13">
        <v>0</v>
      </c>
      <c r="BL29" s="13">
        <v>104826.12</v>
      </c>
    </row>
    <row r="30" spans="1:64" x14ac:dyDescent="0.3">
      <c r="A30" s="11" t="s">
        <v>77</v>
      </c>
      <c r="B30" s="12" t="s">
        <v>96</v>
      </c>
      <c r="C30" s="13">
        <v>817</v>
      </c>
      <c r="D30" s="13">
        <v>78223.5</v>
      </c>
      <c r="E30" s="13">
        <v>4963.2</v>
      </c>
      <c r="F30" s="13">
        <v>328410</v>
      </c>
      <c r="G30" s="13">
        <v>33.299999999999997</v>
      </c>
      <c r="H30" s="13">
        <v>123</v>
      </c>
      <c r="I30" s="13">
        <v>2097</v>
      </c>
      <c r="J30" s="13">
        <v>0</v>
      </c>
      <c r="K30" s="13">
        <v>85</v>
      </c>
      <c r="L30" s="13">
        <v>12155</v>
      </c>
      <c r="M30" s="13">
        <v>21398</v>
      </c>
      <c r="N30" s="11" t="s">
        <v>77</v>
      </c>
      <c r="O30" s="12" t="s">
        <v>96</v>
      </c>
      <c r="P30" s="13">
        <v>1936</v>
      </c>
      <c r="Q30" s="13">
        <v>660</v>
      </c>
      <c r="R30" s="13">
        <v>2164</v>
      </c>
      <c r="S30" s="13">
        <v>301</v>
      </c>
      <c r="T30" s="13">
        <v>0</v>
      </c>
      <c r="U30" s="13">
        <v>20682</v>
      </c>
      <c r="V30" s="13">
        <v>19493.800000000003</v>
      </c>
      <c r="W30" s="13">
        <v>28050</v>
      </c>
      <c r="X30" s="13">
        <v>14933</v>
      </c>
      <c r="Y30" s="13">
        <v>51732</v>
      </c>
      <c r="Z30" s="13">
        <v>539</v>
      </c>
      <c r="AA30" s="11" t="s">
        <v>77</v>
      </c>
      <c r="AB30" s="12" t="s">
        <v>96</v>
      </c>
      <c r="AC30" s="13">
        <v>0</v>
      </c>
      <c r="AD30" s="13">
        <v>258</v>
      </c>
      <c r="AE30" s="13">
        <v>34226</v>
      </c>
      <c r="AF30" s="13">
        <v>2863</v>
      </c>
      <c r="AG30" s="13">
        <v>0</v>
      </c>
      <c r="AH30" s="13">
        <v>0</v>
      </c>
      <c r="AI30" s="13">
        <v>15196</v>
      </c>
      <c r="AJ30" s="13">
        <v>0</v>
      </c>
      <c r="AK30" s="13">
        <v>0</v>
      </c>
      <c r="AL30" s="13">
        <v>0</v>
      </c>
      <c r="AM30" s="11" t="s">
        <v>77</v>
      </c>
      <c r="AN30" s="12" t="s">
        <v>96</v>
      </c>
      <c r="AO30" s="13">
        <v>0</v>
      </c>
      <c r="AP30" s="13">
        <v>0</v>
      </c>
      <c r="AQ30" s="13">
        <v>935</v>
      </c>
      <c r="AR30" s="13">
        <v>7882</v>
      </c>
      <c r="AS30" s="13">
        <v>25471.5</v>
      </c>
      <c r="AT30" s="13">
        <v>50.6</v>
      </c>
      <c r="AU30" s="13">
        <v>269</v>
      </c>
      <c r="AV30" s="13">
        <v>2009</v>
      </c>
      <c r="AW30" s="13">
        <v>158.69999999999999</v>
      </c>
      <c r="AX30" s="13">
        <v>524</v>
      </c>
      <c r="AY30" s="13">
        <v>696.8</v>
      </c>
      <c r="AZ30" s="11" t="s">
        <v>77</v>
      </c>
      <c r="BA30" s="12" t="s">
        <v>96</v>
      </c>
      <c r="BB30" s="13">
        <v>3435.3999999999996</v>
      </c>
      <c r="BC30" s="13">
        <v>127</v>
      </c>
      <c r="BD30" s="13">
        <v>307.2</v>
      </c>
      <c r="BE30" s="13">
        <v>2386080.9930000002</v>
      </c>
      <c r="BF30" s="13">
        <v>46936</v>
      </c>
      <c r="BG30" s="13">
        <v>55912.2</v>
      </c>
      <c r="BH30" s="13">
        <v>0</v>
      </c>
      <c r="BI30" s="13">
        <v>0</v>
      </c>
      <c r="BJ30" s="13">
        <v>7115.8</v>
      </c>
      <c r="BK30" s="13">
        <v>0</v>
      </c>
      <c r="BL30" s="13">
        <v>18768</v>
      </c>
    </row>
    <row r="31" spans="1:64" x14ac:dyDescent="0.3">
      <c r="A31" s="11"/>
      <c r="B31" s="12" t="s">
        <v>97</v>
      </c>
      <c r="C31" s="13">
        <v>1281</v>
      </c>
      <c r="D31" s="13">
        <v>72989.8</v>
      </c>
      <c r="E31" s="13">
        <v>2910</v>
      </c>
      <c r="F31" s="13">
        <v>433240</v>
      </c>
      <c r="G31" s="13">
        <v>71.5</v>
      </c>
      <c r="H31" s="13">
        <v>18</v>
      </c>
      <c r="I31" s="13">
        <v>2752</v>
      </c>
      <c r="J31" s="13">
        <v>0</v>
      </c>
      <c r="K31" s="13">
        <v>191</v>
      </c>
      <c r="L31" s="13">
        <v>7020</v>
      </c>
      <c r="M31" s="13">
        <v>5809</v>
      </c>
      <c r="N31" s="11"/>
      <c r="O31" s="12" t="s">
        <v>97</v>
      </c>
      <c r="P31" s="13">
        <v>3798</v>
      </c>
      <c r="Q31" s="13">
        <v>1259</v>
      </c>
      <c r="R31" s="13">
        <v>2411</v>
      </c>
      <c r="S31" s="13">
        <v>500</v>
      </c>
      <c r="T31" s="13">
        <v>0</v>
      </c>
      <c r="U31" s="13">
        <v>22476</v>
      </c>
      <c r="V31" s="13">
        <v>19617</v>
      </c>
      <c r="W31" s="13">
        <v>20306</v>
      </c>
      <c r="X31" s="13">
        <v>17957</v>
      </c>
      <c r="Y31" s="13">
        <v>75533</v>
      </c>
      <c r="Z31" s="13">
        <v>68</v>
      </c>
      <c r="AA31" s="11"/>
      <c r="AB31" s="12" t="s">
        <v>97</v>
      </c>
      <c r="AC31" s="13">
        <v>50</v>
      </c>
      <c r="AD31" s="13">
        <v>434</v>
      </c>
      <c r="AE31" s="13">
        <v>35087</v>
      </c>
      <c r="AF31" s="13">
        <v>2245</v>
      </c>
      <c r="AG31" s="13">
        <v>56</v>
      </c>
      <c r="AH31" s="13">
        <v>0</v>
      </c>
      <c r="AI31" s="13">
        <v>16506</v>
      </c>
      <c r="AJ31" s="13">
        <v>0</v>
      </c>
      <c r="AK31" s="13">
        <v>0</v>
      </c>
      <c r="AL31" s="13">
        <v>10</v>
      </c>
      <c r="AM31" s="11"/>
      <c r="AN31" s="12" t="s">
        <v>97</v>
      </c>
      <c r="AO31" s="13">
        <v>0</v>
      </c>
      <c r="AP31" s="13">
        <v>0</v>
      </c>
      <c r="AQ31" s="13">
        <v>4075.5</v>
      </c>
      <c r="AR31" s="13">
        <v>7433</v>
      </c>
      <c r="AS31" s="13">
        <v>28254.5</v>
      </c>
      <c r="AT31" s="13">
        <v>167</v>
      </c>
      <c r="AU31" s="13">
        <v>547.5</v>
      </c>
      <c r="AV31" s="13">
        <v>1693</v>
      </c>
      <c r="AW31" s="13">
        <v>82</v>
      </c>
      <c r="AX31" s="13">
        <v>792</v>
      </c>
      <c r="AY31" s="13">
        <v>338.7</v>
      </c>
      <c r="AZ31" s="11"/>
      <c r="BA31" s="12" t="s">
        <v>97</v>
      </c>
      <c r="BB31" s="13">
        <v>5913.3</v>
      </c>
      <c r="BC31" s="13">
        <v>105.9</v>
      </c>
      <c r="BD31" s="13">
        <v>214</v>
      </c>
      <c r="BE31" s="13">
        <v>1952215.5979999998</v>
      </c>
      <c r="BF31" s="13">
        <v>48937</v>
      </c>
      <c r="BG31" s="13">
        <v>45243</v>
      </c>
      <c r="BH31" s="13">
        <v>0</v>
      </c>
      <c r="BI31" s="13">
        <v>0</v>
      </c>
      <c r="BJ31" s="13">
        <v>1698</v>
      </c>
      <c r="BK31" s="13">
        <v>0</v>
      </c>
      <c r="BL31" s="13">
        <v>31397</v>
      </c>
    </row>
    <row r="32" spans="1:64" x14ac:dyDescent="0.3">
      <c r="A32" s="11" t="s">
        <v>78</v>
      </c>
      <c r="B32" s="12" t="s">
        <v>96</v>
      </c>
      <c r="C32" s="13">
        <v>260.82</v>
      </c>
      <c r="D32" s="13">
        <v>131178.38</v>
      </c>
      <c r="E32" s="13">
        <v>868.13</v>
      </c>
      <c r="F32" s="13">
        <v>0</v>
      </c>
      <c r="G32" s="13">
        <v>241.5</v>
      </c>
      <c r="H32" s="13">
        <v>10.1</v>
      </c>
      <c r="I32" s="13">
        <v>19092.919999999998</v>
      </c>
      <c r="J32" s="13">
        <v>4547.5999999999995</v>
      </c>
      <c r="K32" s="13">
        <v>6372.3099999999995</v>
      </c>
      <c r="L32" s="13">
        <v>0</v>
      </c>
      <c r="M32" s="13">
        <v>2097.0200000000004</v>
      </c>
      <c r="N32" s="11" t="s">
        <v>78</v>
      </c>
      <c r="O32" s="12" t="s">
        <v>96</v>
      </c>
      <c r="P32" s="13">
        <v>18195.329999999998</v>
      </c>
      <c r="Q32" s="13">
        <v>10208</v>
      </c>
      <c r="R32" s="13">
        <v>2726.15</v>
      </c>
      <c r="S32" s="13">
        <v>40554.5</v>
      </c>
      <c r="T32" s="13">
        <v>6667.4400000000005</v>
      </c>
      <c r="U32" s="13">
        <v>10757.338</v>
      </c>
      <c r="V32" s="13">
        <v>41910.720000000001</v>
      </c>
      <c r="W32" s="13">
        <v>80080.400000000009</v>
      </c>
      <c r="X32" s="13">
        <v>2596.8900000000003</v>
      </c>
      <c r="Y32" s="13">
        <v>7686.5</v>
      </c>
      <c r="Z32" s="13">
        <v>430.88</v>
      </c>
      <c r="AA32" s="11" t="s">
        <v>78</v>
      </c>
      <c r="AB32" s="12" t="s">
        <v>96</v>
      </c>
      <c r="AC32" s="13">
        <v>0</v>
      </c>
      <c r="AD32" s="13">
        <v>2657</v>
      </c>
      <c r="AE32" s="13">
        <v>5.0999999999999996</v>
      </c>
      <c r="AF32" s="13">
        <v>31711.100000000002</v>
      </c>
      <c r="AG32" s="13">
        <v>228467.30000000002</v>
      </c>
      <c r="AH32" s="13">
        <v>8412</v>
      </c>
      <c r="AI32" s="13">
        <v>52520.65</v>
      </c>
      <c r="AJ32" s="13">
        <v>123024.66</v>
      </c>
      <c r="AK32" s="13">
        <v>27428.9</v>
      </c>
      <c r="AL32" s="13">
        <v>11309.8</v>
      </c>
      <c r="AM32" s="11" t="s">
        <v>78</v>
      </c>
      <c r="AN32" s="12" t="s">
        <v>96</v>
      </c>
      <c r="AO32" s="13">
        <v>852.9</v>
      </c>
      <c r="AP32" s="13">
        <v>0</v>
      </c>
      <c r="AQ32" s="13">
        <v>117389.837</v>
      </c>
      <c r="AR32" s="13">
        <v>36498.61</v>
      </c>
      <c r="AS32" s="13">
        <v>142440.81</v>
      </c>
      <c r="AT32" s="13">
        <v>202.27500000000001</v>
      </c>
      <c r="AU32" s="13">
        <v>539.15</v>
      </c>
      <c r="AV32" s="13">
        <v>0</v>
      </c>
      <c r="AW32" s="13">
        <v>0</v>
      </c>
      <c r="AX32" s="13">
        <v>7246.6</v>
      </c>
      <c r="AY32" s="13">
        <v>2397.3999999999996</v>
      </c>
      <c r="AZ32" s="11" t="s">
        <v>78</v>
      </c>
      <c r="BA32" s="12" t="s">
        <v>96</v>
      </c>
      <c r="BB32" s="13">
        <v>85.5</v>
      </c>
      <c r="BC32" s="13">
        <v>196.9</v>
      </c>
      <c r="BD32" s="13">
        <v>2.7</v>
      </c>
      <c r="BE32" s="13">
        <v>1406448.4899999998</v>
      </c>
      <c r="BF32" s="13">
        <v>216024.28599999999</v>
      </c>
      <c r="BG32" s="13">
        <v>470166.92</v>
      </c>
      <c r="BH32" s="13">
        <v>0</v>
      </c>
      <c r="BI32" s="13">
        <v>170</v>
      </c>
      <c r="BJ32" s="13">
        <v>2763.57</v>
      </c>
      <c r="BK32" s="13">
        <v>0</v>
      </c>
      <c r="BL32" s="13">
        <v>1337.5</v>
      </c>
    </row>
    <row r="33" spans="1:64" x14ac:dyDescent="0.3">
      <c r="A33" s="11"/>
      <c r="B33" s="12" t="s">
        <v>97</v>
      </c>
      <c r="C33" s="13">
        <v>269.20999999999998</v>
      </c>
      <c r="D33" s="13">
        <v>120608.64999999998</v>
      </c>
      <c r="E33" s="13">
        <v>1370.97</v>
      </c>
      <c r="F33" s="13">
        <v>0</v>
      </c>
      <c r="G33" s="13">
        <v>239.39999999999998</v>
      </c>
      <c r="H33" s="13">
        <v>1.2</v>
      </c>
      <c r="I33" s="13">
        <v>22921.58</v>
      </c>
      <c r="J33" s="13">
        <v>2706.1</v>
      </c>
      <c r="K33" s="13">
        <v>6334.6</v>
      </c>
      <c r="L33" s="13">
        <v>10</v>
      </c>
      <c r="M33" s="13">
        <v>2541.4</v>
      </c>
      <c r="N33" s="11"/>
      <c r="O33" s="12" t="s">
        <v>97</v>
      </c>
      <c r="P33" s="13">
        <v>22574.9</v>
      </c>
      <c r="Q33" s="13">
        <v>11201.199999999999</v>
      </c>
      <c r="R33" s="13">
        <v>2434.8199999999997</v>
      </c>
      <c r="S33" s="13">
        <v>39934.9</v>
      </c>
      <c r="T33" s="13">
        <v>8368.9</v>
      </c>
      <c r="U33" s="13">
        <v>14552.400000000001</v>
      </c>
      <c r="V33" s="13">
        <v>31437.3</v>
      </c>
      <c r="W33" s="13">
        <v>95867.200000000012</v>
      </c>
      <c r="X33" s="13">
        <v>2897.7</v>
      </c>
      <c r="Y33" s="13">
        <v>5263.8</v>
      </c>
      <c r="Z33" s="13">
        <v>445.5</v>
      </c>
      <c r="AA33" s="11"/>
      <c r="AB33" s="12" t="s">
        <v>97</v>
      </c>
      <c r="AC33" s="13">
        <v>0</v>
      </c>
      <c r="AD33" s="13">
        <v>3861.5</v>
      </c>
      <c r="AE33" s="13">
        <v>9.8000000000000007</v>
      </c>
      <c r="AF33" s="13">
        <v>32829.599999999999</v>
      </c>
      <c r="AG33" s="13">
        <v>226351.14</v>
      </c>
      <c r="AH33" s="13">
        <v>10554</v>
      </c>
      <c r="AI33" s="13">
        <v>47637.5</v>
      </c>
      <c r="AJ33" s="13">
        <v>109769.09999999999</v>
      </c>
      <c r="AK33" s="13">
        <v>24263.699999999997</v>
      </c>
      <c r="AL33" s="13">
        <v>2992.4</v>
      </c>
      <c r="AM33" s="11"/>
      <c r="AN33" s="12" t="s">
        <v>97</v>
      </c>
      <c r="AO33" s="13">
        <v>789</v>
      </c>
      <c r="AP33" s="13">
        <v>0</v>
      </c>
      <c r="AQ33" s="13">
        <v>117775.689</v>
      </c>
      <c r="AR33" s="13">
        <v>34298.400000000001</v>
      </c>
      <c r="AS33" s="13">
        <v>113386.8</v>
      </c>
      <c r="AT33" s="13">
        <v>149.97</v>
      </c>
      <c r="AU33" s="13">
        <v>582.70999999999981</v>
      </c>
      <c r="AV33" s="13">
        <v>0</v>
      </c>
      <c r="AW33" s="13">
        <v>0</v>
      </c>
      <c r="AX33" s="13">
        <v>9405.5</v>
      </c>
      <c r="AY33" s="13">
        <v>2576.5</v>
      </c>
      <c r="AZ33" s="11"/>
      <c r="BA33" s="12" t="s">
        <v>97</v>
      </c>
      <c r="BB33" s="13">
        <v>34.9</v>
      </c>
      <c r="BC33" s="13">
        <v>217.25</v>
      </c>
      <c r="BD33" s="13">
        <v>22.919999999999998</v>
      </c>
      <c r="BE33" s="13">
        <v>1254362.53</v>
      </c>
      <c r="BF33" s="13">
        <v>156803.57500000004</v>
      </c>
      <c r="BG33" s="13">
        <v>417703.4</v>
      </c>
      <c r="BH33" s="13">
        <v>0</v>
      </c>
      <c r="BI33" s="13">
        <v>24</v>
      </c>
      <c r="BJ33" s="13">
        <v>1192.5</v>
      </c>
      <c r="BK33" s="13">
        <v>0</v>
      </c>
      <c r="BL33" s="13">
        <v>1145.3</v>
      </c>
    </row>
    <row r="34" spans="1:64" x14ac:dyDescent="0.3">
      <c r="A34" s="11" t="s">
        <v>79</v>
      </c>
      <c r="B34" s="12" t="s">
        <v>96</v>
      </c>
      <c r="C34" s="13">
        <v>15.4</v>
      </c>
      <c r="D34" s="13">
        <v>39.200000000000003</v>
      </c>
      <c r="E34" s="13">
        <v>6.39</v>
      </c>
      <c r="F34" s="13">
        <v>0</v>
      </c>
      <c r="G34" s="13">
        <v>15.05</v>
      </c>
      <c r="H34" s="13">
        <v>12.52</v>
      </c>
      <c r="I34" s="13">
        <v>0</v>
      </c>
      <c r="J34" s="13">
        <v>0</v>
      </c>
      <c r="K34" s="13">
        <v>7531.2000000000007</v>
      </c>
      <c r="L34" s="13">
        <v>0</v>
      </c>
      <c r="M34" s="13">
        <v>2291.4500000000003</v>
      </c>
      <c r="N34" s="11" t="s">
        <v>79</v>
      </c>
      <c r="O34" s="12" t="s">
        <v>96</v>
      </c>
      <c r="P34" s="13">
        <v>1072.3700000000001</v>
      </c>
      <c r="Q34" s="13">
        <v>630.51</v>
      </c>
      <c r="R34" s="13">
        <v>116.73</v>
      </c>
      <c r="S34" s="13">
        <v>167.2</v>
      </c>
      <c r="T34" s="13">
        <v>99.7</v>
      </c>
      <c r="U34" s="13">
        <v>4288.2</v>
      </c>
      <c r="V34" s="13">
        <v>876.33999999999992</v>
      </c>
      <c r="W34" s="13">
        <v>1479.8799999999999</v>
      </c>
      <c r="X34" s="13">
        <v>261.5</v>
      </c>
      <c r="Y34" s="13">
        <v>25</v>
      </c>
      <c r="Z34" s="13">
        <v>0</v>
      </c>
      <c r="AA34" s="11" t="s">
        <v>79</v>
      </c>
      <c r="AB34" s="12" t="s">
        <v>96</v>
      </c>
      <c r="AC34" s="13">
        <v>0</v>
      </c>
      <c r="AD34" s="13">
        <v>0</v>
      </c>
      <c r="AE34" s="13">
        <v>0</v>
      </c>
      <c r="AF34" s="13">
        <v>5.8</v>
      </c>
      <c r="AG34" s="13">
        <v>7207.84</v>
      </c>
      <c r="AH34" s="13">
        <v>0</v>
      </c>
      <c r="AI34" s="13">
        <v>449.6</v>
      </c>
      <c r="AJ34" s="13">
        <v>930.68899999999996</v>
      </c>
      <c r="AK34" s="13">
        <v>114.2</v>
      </c>
      <c r="AL34" s="13">
        <v>709</v>
      </c>
      <c r="AM34" s="11" t="s">
        <v>79</v>
      </c>
      <c r="AN34" s="12" t="s">
        <v>96</v>
      </c>
      <c r="AO34" s="13">
        <v>371.46000000000004</v>
      </c>
      <c r="AP34" s="13">
        <v>0</v>
      </c>
      <c r="AQ34" s="13">
        <v>1084.31</v>
      </c>
      <c r="AR34" s="13">
        <v>374.7</v>
      </c>
      <c r="AS34" s="13">
        <v>5723.0100000000011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67.775000000000006</v>
      </c>
      <c r="AZ34" s="11" t="s">
        <v>79</v>
      </c>
      <c r="BA34" s="12" t="s">
        <v>96</v>
      </c>
      <c r="BB34" s="13">
        <v>0</v>
      </c>
      <c r="BC34" s="13">
        <v>0</v>
      </c>
      <c r="BD34" s="13">
        <v>0</v>
      </c>
      <c r="BE34" s="13">
        <v>0</v>
      </c>
      <c r="BF34" s="13">
        <v>681.5</v>
      </c>
      <c r="BG34" s="13">
        <v>45741.078000000001</v>
      </c>
      <c r="BH34" s="13">
        <v>0</v>
      </c>
      <c r="BI34" s="13">
        <v>0</v>
      </c>
      <c r="BJ34" s="13">
        <v>8.7799999999999994</v>
      </c>
      <c r="BK34" s="13">
        <v>0</v>
      </c>
      <c r="BL34" s="13">
        <v>0</v>
      </c>
    </row>
    <row r="35" spans="1:64" x14ac:dyDescent="0.3">
      <c r="A35" s="11"/>
      <c r="B35" s="12" t="s">
        <v>97</v>
      </c>
      <c r="C35" s="13">
        <v>0</v>
      </c>
      <c r="D35" s="13">
        <v>57.2</v>
      </c>
      <c r="E35" s="13">
        <v>6.26</v>
      </c>
      <c r="F35" s="13">
        <v>0</v>
      </c>
      <c r="G35" s="13">
        <v>20.23</v>
      </c>
      <c r="H35" s="13">
        <v>2.0699999999999998</v>
      </c>
      <c r="I35" s="13">
        <v>0</v>
      </c>
      <c r="J35" s="13">
        <v>0</v>
      </c>
      <c r="K35" s="13">
        <v>3807.4500000000003</v>
      </c>
      <c r="L35" s="13">
        <v>0</v>
      </c>
      <c r="M35" s="13">
        <v>1550.6499999999999</v>
      </c>
      <c r="N35" s="11"/>
      <c r="O35" s="12" t="s">
        <v>97</v>
      </c>
      <c r="P35" s="13">
        <v>1291.1200000000001</v>
      </c>
      <c r="Q35" s="13">
        <v>434.83</v>
      </c>
      <c r="R35" s="13">
        <v>147.89000000000001</v>
      </c>
      <c r="S35" s="13">
        <v>28.73</v>
      </c>
      <c r="T35" s="13">
        <v>129.6</v>
      </c>
      <c r="U35" s="13">
        <v>2938.1</v>
      </c>
      <c r="V35" s="13">
        <v>809.55</v>
      </c>
      <c r="W35" s="13">
        <v>1279.1400000000001</v>
      </c>
      <c r="X35" s="13">
        <v>235.5</v>
      </c>
      <c r="Y35" s="13">
        <v>19</v>
      </c>
      <c r="Z35" s="13">
        <v>0</v>
      </c>
      <c r="AA35" s="11"/>
      <c r="AB35" s="12" t="s">
        <v>97</v>
      </c>
      <c r="AC35" s="13">
        <v>0</v>
      </c>
      <c r="AD35" s="13">
        <v>0</v>
      </c>
      <c r="AE35" s="13">
        <v>0</v>
      </c>
      <c r="AF35" s="13">
        <v>6</v>
      </c>
      <c r="AG35" s="13">
        <v>8295.86</v>
      </c>
      <c r="AH35" s="13">
        <v>0</v>
      </c>
      <c r="AI35" s="13">
        <v>445.70000000000005</v>
      </c>
      <c r="AJ35" s="13">
        <v>771.73900000000003</v>
      </c>
      <c r="AK35" s="13">
        <v>96.8</v>
      </c>
      <c r="AL35" s="13">
        <v>679.40000000000009</v>
      </c>
      <c r="AM35" s="11"/>
      <c r="AN35" s="12" t="s">
        <v>97</v>
      </c>
      <c r="AO35" s="13">
        <v>389.15999999999997</v>
      </c>
      <c r="AP35" s="13">
        <v>0</v>
      </c>
      <c r="AQ35" s="13">
        <v>1559.06</v>
      </c>
      <c r="AR35" s="13">
        <v>291.10000000000002</v>
      </c>
      <c r="AS35" s="13">
        <v>4299.8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102.7</v>
      </c>
      <c r="AZ35" s="11"/>
      <c r="BA35" s="12" t="s">
        <v>97</v>
      </c>
      <c r="BB35" s="13">
        <v>0</v>
      </c>
      <c r="BC35" s="13">
        <v>0</v>
      </c>
      <c r="BD35" s="13">
        <v>0</v>
      </c>
      <c r="BE35" s="13">
        <v>0</v>
      </c>
      <c r="BF35" s="13">
        <v>536</v>
      </c>
      <c r="BG35" s="13">
        <v>34881.948000000004</v>
      </c>
      <c r="BH35" s="13">
        <v>0</v>
      </c>
      <c r="BI35" s="13">
        <v>0</v>
      </c>
      <c r="BJ35" s="13">
        <v>8.1999999999999993</v>
      </c>
      <c r="BK35" s="13">
        <v>0</v>
      </c>
      <c r="BL35" s="13">
        <v>0</v>
      </c>
    </row>
    <row r="36" spans="1:64" x14ac:dyDescent="0.3">
      <c r="A36" s="11" t="s">
        <v>80</v>
      </c>
      <c r="B36" s="12" t="s">
        <v>96</v>
      </c>
      <c r="C36" s="13">
        <v>0</v>
      </c>
      <c r="D36" s="13">
        <v>84411</v>
      </c>
      <c r="E36" s="13">
        <v>0</v>
      </c>
      <c r="F36" s="13">
        <v>86436</v>
      </c>
      <c r="G36" s="13">
        <v>0</v>
      </c>
      <c r="H36" s="13">
        <v>0</v>
      </c>
      <c r="I36" s="13">
        <v>0</v>
      </c>
      <c r="J36" s="13">
        <v>0</v>
      </c>
      <c r="K36" s="13">
        <v>686</v>
      </c>
      <c r="L36" s="13">
        <v>0</v>
      </c>
      <c r="M36" s="13">
        <v>0</v>
      </c>
      <c r="N36" s="11" t="s">
        <v>80</v>
      </c>
      <c r="O36" s="12" t="s">
        <v>96</v>
      </c>
      <c r="P36" s="13">
        <v>1327</v>
      </c>
      <c r="Q36" s="13">
        <v>2243</v>
      </c>
      <c r="R36" s="13">
        <v>0</v>
      </c>
      <c r="S36" s="13">
        <v>0</v>
      </c>
      <c r="T36" s="13">
        <v>0</v>
      </c>
      <c r="U36" s="13">
        <v>0</v>
      </c>
      <c r="V36" s="13">
        <v>14365</v>
      </c>
      <c r="W36" s="13">
        <v>3050</v>
      </c>
      <c r="X36" s="13">
        <v>254024</v>
      </c>
      <c r="Y36" s="13">
        <v>1009</v>
      </c>
      <c r="Z36" s="13">
        <v>14072</v>
      </c>
      <c r="AA36" s="11" t="s">
        <v>80</v>
      </c>
      <c r="AB36" s="12" t="s">
        <v>96</v>
      </c>
      <c r="AC36" s="13">
        <v>13819.97</v>
      </c>
      <c r="AD36" s="13">
        <v>134</v>
      </c>
      <c r="AE36" s="13">
        <v>10417</v>
      </c>
      <c r="AF36" s="13">
        <v>3071</v>
      </c>
      <c r="AG36" s="13">
        <v>2401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1" t="s">
        <v>80</v>
      </c>
      <c r="AN36" s="12" t="s">
        <v>96</v>
      </c>
      <c r="AO36" s="13">
        <v>0</v>
      </c>
      <c r="AP36" s="13">
        <v>103889</v>
      </c>
      <c r="AQ36" s="13">
        <v>0</v>
      </c>
      <c r="AR36" s="13">
        <v>379559</v>
      </c>
      <c r="AS36" s="13">
        <v>0</v>
      </c>
      <c r="AT36" s="13">
        <v>0</v>
      </c>
      <c r="AU36" s="13">
        <v>0</v>
      </c>
      <c r="AV36" s="13">
        <v>82</v>
      </c>
      <c r="AW36" s="13">
        <v>629.40000000000009</v>
      </c>
      <c r="AX36" s="13">
        <v>0</v>
      </c>
      <c r="AY36" s="13">
        <v>4763</v>
      </c>
      <c r="AZ36" s="11" t="s">
        <v>80</v>
      </c>
      <c r="BA36" s="12" t="s">
        <v>96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0</v>
      </c>
    </row>
    <row r="37" spans="1:64" x14ac:dyDescent="0.3">
      <c r="A37" s="11"/>
      <c r="B37" s="12" t="s">
        <v>97</v>
      </c>
      <c r="C37" s="13">
        <v>0</v>
      </c>
      <c r="D37" s="13">
        <v>83799</v>
      </c>
      <c r="E37" s="13">
        <v>0</v>
      </c>
      <c r="F37" s="13">
        <v>87624</v>
      </c>
      <c r="G37" s="13">
        <v>0</v>
      </c>
      <c r="H37" s="13">
        <v>0</v>
      </c>
      <c r="I37" s="13">
        <v>0</v>
      </c>
      <c r="J37" s="13">
        <v>0</v>
      </c>
      <c r="K37" s="13">
        <v>680</v>
      </c>
      <c r="L37" s="13">
        <v>0</v>
      </c>
      <c r="M37" s="13">
        <v>0</v>
      </c>
      <c r="N37" s="11"/>
      <c r="O37" s="12" t="s">
        <v>97</v>
      </c>
      <c r="P37" s="13">
        <v>1338</v>
      </c>
      <c r="Q37" s="13">
        <v>2266</v>
      </c>
      <c r="R37" s="13">
        <v>0</v>
      </c>
      <c r="S37" s="13">
        <v>0</v>
      </c>
      <c r="T37" s="13">
        <v>0</v>
      </c>
      <c r="U37" s="13">
        <v>0</v>
      </c>
      <c r="V37" s="13">
        <v>14603</v>
      </c>
      <c r="W37" s="13">
        <v>3055</v>
      </c>
      <c r="X37" s="13">
        <v>256585.65</v>
      </c>
      <c r="Y37" s="13">
        <v>1017</v>
      </c>
      <c r="Z37" s="13">
        <v>14448</v>
      </c>
      <c r="AA37" s="11"/>
      <c r="AB37" s="12" t="s">
        <v>97</v>
      </c>
      <c r="AC37" s="13">
        <v>13787</v>
      </c>
      <c r="AD37" s="13">
        <v>136</v>
      </c>
      <c r="AE37" s="13">
        <v>10471</v>
      </c>
      <c r="AF37" s="13">
        <v>3106</v>
      </c>
      <c r="AG37" s="13">
        <v>2424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1"/>
      <c r="AN37" s="12" t="s">
        <v>97</v>
      </c>
      <c r="AO37" s="13">
        <v>0</v>
      </c>
      <c r="AP37" s="13">
        <v>103967</v>
      </c>
      <c r="AQ37" s="13">
        <v>0</v>
      </c>
      <c r="AR37" s="13">
        <v>399570</v>
      </c>
      <c r="AS37" s="13">
        <v>0</v>
      </c>
      <c r="AT37" s="13">
        <v>0</v>
      </c>
      <c r="AU37" s="13">
        <v>0</v>
      </c>
      <c r="AV37" s="13">
        <v>85.4</v>
      </c>
      <c r="AW37" s="13">
        <v>684.25</v>
      </c>
      <c r="AX37" s="13">
        <v>0</v>
      </c>
      <c r="AY37" s="13">
        <v>4907</v>
      </c>
      <c r="AZ37" s="11"/>
      <c r="BA37" s="12" t="s">
        <v>97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</row>
    <row r="38" spans="1:64" x14ac:dyDescent="0.3">
      <c r="A38" s="11" t="s">
        <v>81</v>
      </c>
      <c r="B38" s="12" t="s">
        <v>96</v>
      </c>
      <c r="C38" s="13">
        <v>0</v>
      </c>
      <c r="D38" s="13">
        <v>19736.599999999999</v>
      </c>
      <c r="E38" s="13">
        <v>0</v>
      </c>
      <c r="F38" s="13">
        <v>6376.55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1" t="s">
        <v>81</v>
      </c>
      <c r="O38" s="12" t="s">
        <v>96</v>
      </c>
      <c r="P38" s="13">
        <v>14.6</v>
      </c>
      <c r="Q38" s="13">
        <v>66.5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454.90000000000003</v>
      </c>
      <c r="X38" s="13">
        <v>31231</v>
      </c>
      <c r="Y38" s="13">
        <v>251.25</v>
      </c>
      <c r="Z38" s="13">
        <v>32681.5</v>
      </c>
      <c r="AA38" s="11" t="s">
        <v>81</v>
      </c>
      <c r="AB38" s="12" t="s">
        <v>96</v>
      </c>
      <c r="AC38" s="13">
        <v>5368.4500000000007</v>
      </c>
      <c r="AD38" s="13">
        <v>0</v>
      </c>
      <c r="AE38" s="13">
        <v>553.94999999999993</v>
      </c>
      <c r="AF38" s="13">
        <v>1377.2</v>
      </c>
      <c r="AG38" s="13">
        <v>541.84999999999991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1" t="s">
        <v>81</v>
      </c>
      <c r="AN38" s="12" t="s">
        <v>96</v>
      </c>
      <c r="AO38" s="13">
        <v>0</v>
      </c>
      <c r="AP38" s="13">
        <v>0</v>
      </c>
      <c r="AQ38" s="13">
        <v>0</v>
      </c>
      <c r="AR38" s="13">
        <v>16268</v>
      </c>
      <c r="AS38" s="13">
        <v>430.5</v>
      </c>
      <c r="AT38" s="13">
        <v>0</v>
      </c>
      <c r="AU38" s="13">
        <v>0</v>
      </c>
      <c r="AV38" s="13">
        <v>12.4</v>
      </c>
      <c r="AW38" s="13">
        <v>1150.71</v>
      </c>
      <c r="AX38" s="13">
        <v>0</v>
      </c>
      <c r="AY38" s="13">
        <v>201.8</v>
      </c>
      <c r="AZ38" s="11" t="s">
        <v>81</v>
      </c>
      <c r="BA38" s="12" t="s">
        <v>96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</row>
    <row r="39" spans="1:64" x14ac:dyDescent="0.3">
      <c r="A39" s="11"/>
      <c r="B39" s="12" t="s">
        <v>97</v>
      </c>
      <c r="C39" s="13">
        <v>0</v>
      </c>
      <c r="D39" s="13">
        <v>22155</v>
      </c>
      <c r="E39" s="13">
        <v>0</v>
      </c>
      <c r="F39" s="13">
        <v>6987.3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1"/>
      <c r="O39" s="12" t="s">
        <v>97</v>
      </c>
      <c r="P39" s="13">
        <v>0</v>
      </c>
      <c r="Q39" s="13">
        <v>14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485</v>
      </c>
      <c r="X39" s="13">
        <v>32172</v>
      </c>
      <c r="Y39" s="13">
        <v>211.5</v>
      </c>
      <c r="Z39" s="13">
        <v>29846</v>
      </c>
      <c r="AA39" s="11"/>
      <c r="AB39" s="12" t="s">
        <v>97</v>
      </c>
      <c r="AC39" s="13">
        <v>6972</v>
      </c>
      <c r="AD39" s="13">
        <v>0</v>
      </c>
      <c r="AE39" s="13">
        <v>596.69999999999982</v>
      </c>
      <c r="AF39" s="13">
        <v>1378.9</v>
      </c>
      <c r="AG39" s="13">
        <v>535.79999999999995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1"/>
      <c r="AN39" s="12" t="s">
        <v>97</v>
      </c>
      <c r="AO39" s="13">
        <v>0</v>
      </c>
      <c r="AP39" s="13">
        <v>0</v>
      </c>
      <c r="AQ39" s="13">
        <v>0</v>
      </c>
      <c r="AR39" s="13">
        <v>18092</v>
      </c>
      <c r="AS39" s="13">
        <v>409.38999999999993</v>
      </c>
      <c r="AT39" s="13">
        <v>0</v>
      </c>
      <c r="AU39" s="13">
        <v>0</v>
      </c>
      <c r="AV39" s="13">
        <v>15.577999999999999</v>
      </c>
      <c r="AW39" s="13">
        <v>1187.82</v>
      </c>
      <c r="AX39" s="13">
        <v>0</v>
      </c>
      <c r="AY39" s="13">
        <v>123.85</v>
      </c>
      <c r="AZ39" s="11"/>
      <c r="BA39" s="12" t="s">
        <v>97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</row>
    <row r="40" spans="1:64" x14ac:dyDescent="0.3">
      <c r="A40" s="11" t="s">
        <v>82</v>
      </c>
      <c r="B40" s="12" t="s">
        <v>96</v>
      </c>
      <c r="C40" s="13">
        <v>80.917999999999992</v>
      </c>
      <c r="D40" s="13">
        <v>148.68100000000001</v>
      </c>
      <c r="E40" s="13">
        <v>792.48599999999988</v>
      </c>
      <c r="F40" s="13">
        <v>0</v>
      </c>
      <c r="G40" s="13">
        <v>106.70200000000001</v>
      </c>
      <c r="H40" s="13">
        <v>38.179999999999993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1" t="s">
        <v>82</v>
      </c>
      <c r="O40" s="12" t="s">
        <v>96</v>
      </c>
      <c r="P40" s="13">
        <v>77.61</v>
      </c>
      <c r="Q40" s="13">
        <v>686.62900000000002</v>
      </c>
      <c r="R40" s="13">
        <v>126.21799999999999</v>
      </c>
      <c r="S40" s="13">
        <v>296.149</v>
      </c>
      <c r="T40" s="13">
        <v>33.010000000000005</v>
      </c>
      <c r="U40" s="13">
        <v>1681.3499999999997</v>
      </c>
      <c r="V40" s="13">
        <v>548.61599999999999</v>
      </c>
      <c r="W40" s="13">
        <v>7130.9779999999992</v>
      </c>
      <c r="X40" s="13">
        <v>6.95</v>
      </c>
      <c r="Y40" s="13">
        <v>77.677000000000007</v>
      </c>
      <c r="Z40" s="13">
        <v>50.12</v>
      </c>
      <c r="AA40" s="11" t="s">
        <v>82</v>
      </c>
      <c r="AB40" s="12" t="s">
        <v>96</v>
      </c>
      <c r="AC40" s="13">
        <v>0</v>
      </c>
      <c r="AD40" s="13">
        <v>0</v>
      </c>
      <c r="AE40" s="13">
        <v>57.681000000000004</v>
      </c>
      <c r="AF40" s="13">
        <v>63.738999999999997</v>
      </c>
      <c r="AG40" s="13">
        <v>4.3499999999999996</v>
      </c>
      <c r="AH40" s="13">
        <v>0</v>
      </c>
      <c r="AI40" s="13">
        <v>6519.5500000000011</v>
      </c>
      <c r="AJ40" s="13">
        <v>580.476</v>
      </c>
      <c r="AK40" s="13">
        <v>150.95500000000001</v>
      </c>
      <c r="AL40" s="13">
        <v>2523.1289999999999</v>
      </c>
      <c r="AM40" s="11" t="s">
        <v>82</v>
      </c>
      <c r="AN40" s="12" t="s">
        <v>96</v>
      </c>
      <c r="AO40" s="13">
        <v>308.70000000000005</v>
      </c>
      <c r="AP40" s="13">
        <v>0</v>
      </c>
      <c r="AQ40" s="13">
        <v>6779.5360000000019</v>
      </c>
      <c r="AR40" s="13">
        <v>0</v>
      </c>
      <c r="AS40" s="13">
        <v>8.35</v>
      </c>
      <c r="AT40" s="13">
        <v>136.68899999999999</v>
      </c>
      <c r="AU40" s="13">
        <v>47.34</v>
      </c>
      <c r="AV40" s="13">
        <v>0</v>
      </c>
      <c r="AW40" s="13">
        <v>0</v>
      </c>
      <c r="AX40" s="13">
        <v>0</v>
      </c>
      <c r="AY40" s="13">
        <v>6.04</v>
      </c>
      <c r="AZ40" s="11" t="s">
        <v>82</v>
      </c>
      <c r="BA40" s="12" t="s">
        <v>96</v>
      </c>
      <c r="BB40" s="13">
        <v>0</v>
      </c>
      <c r="BC40" s="13">
        <v>171.70000000000002</v>
      </c>
      <c r="BD40" s="13">
        <v>0</v>
      </c>
      <c r="BE40" s="13">
        <v>0</v>
      </c>
      <c r="BF40" s="13">
        <v>573895.3600000001</v>
      </c>
      <c r="BG40" s="13">
        <v>3542.1400000000003</v>
      </c>
      <c r="BH40" s="13">
        <v>0</v>
      </c>
      <c r="BI40" s="13">
        <v>351.91</v>
      </c>
      <c r="BJ40" s="13">
        <v>0</v>
      </c>
      <c r="BK40" s="13">
        <v>1845.848</v>
      </c>
      <c r="BL40" s="13">
        <v>321</v>
      </c>
    </row>
    <row r="41" spans="1:64" x14ac:dyDescent="0.3">
      <c r="A41" s="11"/>
      <c r="B41" s="12" t="s">
        <v>97</v>
      </c>
      <c r="C41" s="13">
        <v>78.552999999999997</v>
      </c>
      <c r="D41" s="13">
        <v>150.99</v>
      </c>
      <c r="E41" s="13">
        <v>787.15100000000007</v>
      </c>
      <c r="F41" s="13">
        <v>0</v>
      </c>
      <c r="G41" s="13">
        <v>114.64700000000001</v>
      </c>
      <c r="H41" s="13">
        <v>28.8</v>
      </c>
      <c r="I41" s="13">
        <v>0</v>
      </c>
      <c r="J41" s="13">
        <v>0</v>
      </c>
      <c r="K41" s="13">
        <v>4.95</v>
      </c>
      <c r="L41" s="13">
        <v>0</v>
      </c>
      <c r="M41" s="13">
        <v>0</v>
      </c>
      <c r="N41" s="11"/>
      <c r="O41" s="12" t="s">
        <v>97</v>
      </c>
      <c r="P41" s="13">
        <v>54.25</v>
      </c>
      <c r="Q41" s="13">
        <v>1186.3</v>
      </c>
      <c r="R41" s="13">
        <v>75.254999999999995</v>
      </c>
      <c r="S41" s="13">
        <v>272.79000000000002</v>
      </c>
      <c r="T41" s="13">
        <v>35.89</v>
      </c>
      <c r="U41" s="13">
        <v>1112.8300000000002</v>
      </c>
      <c r="V41" s="13">
        <v>599.16800000000001</v>
      </c>
      <c r="W41" s="13">
        <v>7036.6390000000001</v>
      </c>
      <c r="X41" s="13">
        <v>3</v>
      </c>
      <c r="Y41" s="13">
        <v>78.790000000000006</v>
      </c>
      <c r="Z41" s="13">
        <v>46.5</v>
      </c>
      <c r="AA41" s="11"/>
      <c r="AB41" s="12" t="s">
        <v>97</v>
      </c>
      <c r="AC41" s="13">
        <v>0</v>
      </c>
      <c r="AD41" s="13">
        <v>0</v>
      </c>
      <c r="AE41" s="13">
        <v>48.126000000000005</v>
      </c>
      <c r="AF41" s="13">
        <v>75.099999999999994</v>
      </c>
      <c r="AG41" s="13">
        <v>5.0510000000000002</v>
      </c>
      <c r="AH41" s="13">
        <v>0</v>
      </c>
      <c r="AI41" s="13">
        <v>7870.59</v>
      </c>
      <c r="AJ41" s="13">
        <v>595.5390000000001</v>
      </c>
      <c r="AK41" s="13">
        <v>146.26499999999999</v>
      </c>
      <c r="AL41" s="13">
        <v>2100.8879999999999</v>
      </c>
      <c r="AM41" s="11"/>
      <c r="AN41" s="12" t="s">
        <v>97</v>
      </c>
      <c r="AO41" s="13">
        <v>98.34</v>
      </c>
      <c r="AP41" s="13">
        <v>0</v>
      </c>
      <c r="AQ41" s="13">
        <v>6208.1900000000005</v>
      </c>
      <c r="AR41" s="13">
        <v>0</v>
      </c>
      <c r="AS41" s="13">
        <v>8.1620000000000008</v>
      </c>
      <c r="AT41" s="13">
        <v>131.85199999999998</v>
      </c>
      <c r="AU41" s="13">
        <v>61.4</v>
      </c>
      <c r="AV41" s="13">
        <v>0</v>
      </c>
      <c r="AW41" s="13">
        <v>0</v>
      </c>
      <c r="AX41" s="13">
        <v>0</v>
      </c>
      <c r="AY41" s="13">
        <v>14.299999999999999</v>
      </c>
      <c r="AZ41" s="11"/>
      <c r="BA41" s="12" t="s">
        <v>97</v>
      </c>
      <c r="BB41" s="13">
        <v>0</v>
      </c>
      <c r="BC41" s="13">
        <v>138.083</v>
      </c>
      <c r="BD41" s="13">
        <v>0</v>
      </c>
      <c r="BE41" s="13">
        <v>0</v>
      </c>
      <c r="BF41" s="13">
        <v>708398.3679999999</v>
      </c>
      <c r="BG41" s="13">
        <v>3343.67</v>
      </c>
      <c r="BH41" s="13">
        <v>0</v>
      </c>
      <c r="BI41" s="13">
        <v>231.38900000000001</v>
      </c>
      <c r="BJ41" s="13">
        <v>0</v>
      </c>
      <c r="BK41" s="13">
        <v>1709.299</v>
      </c>
      <c r="BL41" s="13">
        <v>200</v>
      </c>
    </row>
    <row r="42" spans="1:64" x14ac:dyDescent="0.3">
      <c r="A42" s="11" t="s">
        <v>83</v>
      </c>
      <c r="B42" s="12" t="s">
        <v>96</v>
      </c>
      <c r="C42" s="13">
        <v>324.67</v>
      </c>
      <c r="D42" s="13">
        <v>5327.237000000001</v>
      </c>
      <c r="E42" s="13">
        <v>1910.3999999999999</v>
      </c>
      <c r="F42" s="13">
        <v>1709.3899999999999</v>
      </c>
      <c r="G42" s="13">
        <v>223.57</v>
      </c>
      <c r="H42" s="13">
        <v>0</v>
      </c>
      <c r="I42" s="13">
        <v>0</v>
      </c>
      <c r="J42" s="13">
        <v>0</v>
      </c>
      <c r="K42" s="13">
        <v>3467.5000000000005</v>
      </c>
      <c r="L42" s="13">
        <v>0</v>
      </c>
      <c r="M42" s="13">
        <v>0</v>
      </c>
      <c r="N42" s="11" t="s">
        <v>83</v>
      </c>
      <c r="O42" s="12" t="s">
        <v>96</v>
      </c>
      <c r="P42" s="13">
        <v>0</v>
      </c>
      <c r="Q42" s="13">
        <v>12243.508</v>
      </c>
      <c r="R42" s="13">
        <v>2409.6999999999998</v>
      </c>
      <c r="S42" s="13">
        <v>716.9380000000001</v>
      </c>
      <c r="T42" s="13">
        <v>5.5</v>
      </c>
      <c r="U42" s="13">
        <v>0</v>
      </c>
      <c r="V42" s="13">
        <v>12008.579</v>
      </c>
      <c r="W42" s="13">
        <v>2768.3689999999997</v>
      </c>
      <c r="X42" s="13">
        <v>66927.227000000014</v>
      </c>
      <c r="Y42" s="13">
        <v>70</v>
      </c>
      <c r="Z42" s="13">
        <v>2476.67</v>
      </c>
      <c r="AA42" s="11" t="s">
        <v>83</v>
      </c>
      <c r="AB42" s="12" t="s">
        <v>96</v>
      </c>
      <c r="AC42" s="13">
        <v>742.1400000000001</v>
      </c>
      <c r="AD42" s="13">
        <v>20104.460000000003</v>
      </c>
      <c r="AE42" s="13">
        <v>90</v>
      </c>
      <c r="AF42" s="13">
        <v>678.3</v>
      </c>
      <c r="AG42" s="13">
        <v>221</v>
      </c>
      <c r="AH42" s="13">
        <v>0</v>
      </c>
      <c r="AI42" s="13">
        <v>0</v>
      </c>
      <c r="AJ42" s="13">
        <v>0</v>
      </c>
      <c r="AK42" s="13">
        <v>0</v>
      </c>
      <c r="AL42" s="13">
        <v>10.91</v>
      </c>
      <c r="AM42" s="11" t="s">
        <v>83</v>
      </c>
      <c r="AN42" s="12" t="s">
        <v>96</v>
      </c>
      <c r="AO42" s="13">
        <v>0</v>
      </c>
      <c r="AP42" s="13">
        <v>0</v>
      </c>
      <c r="AQ42" s="13">
        <v>166768.92600000001</v>
      </c>
      <c r="AR42" s="13">
        <v>53845.567999999992</v>
      </c>
      <c r="AS42" s="13">
        <v>0</v>
      </c>
      <c r="AT42" s="13">
        <v>5564.04</v>
      </c>
      <c r="AU42" s="13">
        <v>7357.23</v>
      </c>
      <c r="AV42" s="13">
        <v>11483.969000000001</v>
      </c>
      <c r="AW42" s="13">
        <v>3979.5590000000002</v>
      </c>
      <c r="AX42" s="13">
        <v>0</v>
      </c>
      <c r="AY42" s="13">
        <v>816.83999999999992</v>
      </c>
      <c r="AZ42" s="11" t="s">
        <v>83</v>
      </c>
      <c r="BA42" s="12" t="s">
        <v>96</v>
      </c>
      <c r="BB42" s="13">
        <v>0</v>
      </c>
      <c r="BC42" s="13">
        <v>643.89499999999998</v>
      </c>
      <c r="BD42" s="13">
        <v>60.72</v>
      </c>
      <c r="BE42" s="13">
        <v>0</v>
      </c>
      <c r="BF42" s="13">
        <v>3184.0929999999998</v>
      </c>
      <c r="BG42" s="13">
        <v>0</v>
      </c>
      <c r="BH42" s="13">
        <v>0</v>
      </c>
      <c r="BI42" s="13">
        <v>1768.99</v>
      </c>
      <c r="BJ42" s="13">
        <v>0</v>
      </c>
      <c r="BK42" s="13">
        <v>0</v>
      </c>
      <c r="BL42" s="13">
        <v>0</v>
      </c>
    </row>
    <row r="43" spans="1:64" x14ac:dyDescent="0.3">
      <c r="A43" s="11"/>
      <c r="B43" s="12" t="s">
        <v>97</v>
      </c>
      <c r="C43" s="13">
        <v>280.68</v>
      </c>
      <c r="D43" s="13">
        <v>4771.4589999999989</v>
      </c>
      <c r="E43" s="13">
        <v>2022.1790000000001</v>
      </c>
      <c r="F43" s="13">
        <v>1408.3489999999999</v>
      </c>
      <c r="G43" s="13">
        <v>324.31</v>
      </c>
      <c r="H43" s="13">
        <v>0</v>
      </c>
      <c r="I43" s="13">
        <v>0</v>
      </c>
      <c r="J43" s="13">
        <v>0</v>
      </c>
      <c r="K43" s="13">
        <v>3988.6279999999997</v>
      </c>
      <c r="L43" s="13">
        <v>0</v>
      </c>
      <c r="M43" s="13">
        <v>0</v>
      </c>
      <c r="N43" s="11"/>
      <c r="O43" s="12" t="s">
        <v>97</v>
      </c>
      <c r="P43" s="13">
        <v>0</v>
      </c>
      <c r="Q43" s="13">
        <v>12860.87</v>
      </c>
      <c r="R43" s="13">
        <v>2319.8999999999996</v>
      </c>
      <c r="S43" s="13">
        <v>641.77700000000004</v>
      </c>
      <c r="T43" s="13">
        <v>20</v>
      </c>
      <c r="U43" s="13">
        <v>0</v>
      </c>
      <c r="V43" s="13">
        <v>11811.999</v>
      </c>
      <c r="W43" s="13">
        <v>3799.96</v>
      </c>
      <c r="X43" s="13">
        <v>66201.527000000002</v>
      </c>
      <c r="Y43" s="13">
        <v>76</v>
      </c>
      <c r="Z43" s="13">
        <v>2085.779</v>
      </c>
      <c r="AA43" s="11"/>
      <c r="AB43" s="12" t="s">
        <v>97</v>
      </c>
      <c r="AC43" s="13">
        <v>1043.309</v>
      </c>
      <c r="AD43" s="13">
        <v>21849.68</v>
      </c>
      <c r="AE43" s="13">
        <v>94</v>
      </c>
      <c r="AF43" s="13">
        <v>738.5</v>
      </c>
      <c r="AG43" s="13">
        <v>261</v>
      </c>
      <c r="AH43" s="13">
        <v>0</v>
      </c>
      <c r="AI43" s="13">
        <v>0</v>
      </c>
      <c r="AJ43" s="13">
        <v>0</v>
      </c>
      <c r="AK43" s="13">
        <v>0</v>
      </c>
      <c r="AL43" s="13">
        <v>17.89</v>
      </c>
      <c r="AM43" s="11"/>
      <c r="AN43" s="12" t="s">
        <v>97</v>
      </c>
      <c r="AO43" s="13">
        <v>0</v>
      </c>
      <c r="AP43" s="13">
        <v>0</v>
      </c>
      <c r="AQ43" s="13">
        <v>174206.79699999999</v>
      </c>
      <c r="AR43" s="13">
        <v>67038.377000000008</v>
      </c>
      <c r="AS43" s="13">
        <v>0</v>
      </c>
      <c r="AT43" s="13">
        <v>4937.5199999999995</v>
      </c>
      <c r="AU43" s="13">
        <v>6796.9290000000001</v>
      </c>
      <c r="AV43" s="13">
        <v>13276.178</v>
      </c>
      <c r="AW43" s="13">
        <v>3766.4769999999999</v>
      </c>
      <c r="AX43" s="13">
        <v>0</v>
      </c>
      <c r="AY43" s="13">
        <v>733.12999999999988</v>
      </c>
      <c r="AZ43" s="11"/>
      <c r="BA43" s="12" t="s">
        <v>97</v>
      </c>
      <c r="BB43" s="13">
        <v>0</v>
      </c>
      <c r="BC43" s="13">
        <v>758.70999999999992</v>
      </c>
      <c r="BD43" s="13">
        <v>52.31</v>
      </c>
      <c r="BE43" s="13">
        <v>0</v>
      </c>
      <c r="BF43" s="13">
        <v>5172.0629999999992</v>
      </c>
      <c r="BG43" s="13">
        <v>0</v>
      </c>
      <c r="BH43" s="13">
        <v>0</v>
      </c>
      <c r="BI43" s="13">
        <v>1500.52</v>
      </c>
      <c r="BJ43" s="13">
        <v>0</v>
      </c>
      <c r="BK43" s="13">
        <v>0</v>
      </c>
      <c r="BL43" s="13">
        <v>0</v>
      </c>
    </row>
    <row r="44" spans="1:64" x14ac:dyDescent="0.3">
      <c r="A44" s="11" t="s">
        <v>84</v>
      </c>
      <c r="B44" s="12" t="s">
        <v>96</v>
      </c>
      <c r="C44" s="13">
        <v>9017</v>
      </c>
      <c r="D44" s="13">
        <v>47034</v>
      </c>
      <c r="E44" s="13">
        <v>14814</v>
      </c>
      <c r="F44" s="13">
        <v>316415</v>
      </c>
      <c r="G44" s="13">
        <v>302</v>
      </c>
      <c r="H44" s="13">
        <v>0</v>
      </c>
      <c r="I44" s="13">
        <v>0</v>
      </c>
      <c r="J44" s="13">
        <v>0</v>
      </c>
      <c r="K44" s="13">
        <v>0</v>
      </c>
      <c r="L44" s="13">
        <v>1490</v>
      </c>
      <c r="M44" s="13">
        <v>0</v>
      </c>
      <c r="N44" s="11" t="s">
        <v>84</v>
      </c>
      <c r="O44" s="12" t="s">
        <v>96</v>
      </c>
      <c r="P44" s="13">
        <v>1363</v>
      </c>
      <c r="Q44" s="13">
        <v>0</v>
      </c>
      <c r="R44" s="13">
        <v>608</v>
      </c>
      <c r="S44" s="13">
        <v>893</v>
      </c>
      <c r="T44" s="13">
        <v>184</v>
      </c>
      <c r="U44" s="13">
        <v>4280</v>
      </c>
      <c r="V44" s="13">
        <v>1929</v>
      </c>
      <c r="W44" s="13">
        <v>5788</v>
      </c>
      <c r="X44" s="13">
        <v>348391</v>
      </c>
      <c r="Y44" s="13">
        <v>275320</v>
      </c>
      <c r="Z44" s="13">
        <v>620.4</v>
      </c>
      <c r="AA44" s="11" t="s">
        <v>84</v>
      </c>
      <c r="AB44" s="12" t="s">
        <v>96</v>
      </c>
      <c r="AC44" s="13">
        <v>0</v>
      </c>
      <c r="AD44" s="13">
        <v>702</v>
      </c>
      <c r="AE44" s="13">
        <v>160330</v>
      </c>
      <c r="AF44" s="13">
        <v>2540</v>
      </c>
      <c r="AG44" s="13">
        <v>0</v>
      </c>
      <c r="AH44" s="13">
        <v>0</v>
      </c>
      <c r="AI44" s="13">
        <v>167983</v>
      </c>
      <c r="AJ44" s="13">
        <v>0</v>
      </c>
      <c r="AK44" s="13">
        <v>0</v>
      </c>
      <c r="AL44" s="13">
        <v>0</v>
      </c>
      <c r="AM44" s="11" t="s">
        <v>84</v>
      </c>
      <c r="AN44" s="12" t="s">
        <v>96</v>
      </c>
      <c r="AO44" s="13">
        <v>0</v>
      </c>
      <c r="AP44" s="13">
        <v>0</v>
      </c>
      <c r="AQ44" s="13">
        <v>20358</v>
      </c>
      <c r="AR44" s="13">
        <v>6196</v>
      </c>
      <c r="AS44" s="13">
        <v>10881</v>
      </c>
      <c r="AT44" s="13">
        <v>1343</v>
      </c>
      <c r="AU44" s="13">
        <v>964</v>
      </c>
      <c r="AV44" s="13">
        <v>4678.53</v>
      </c>
      <c r="AW44" s="13">
        <v>1057</v>
      </c>
      <c r="AX44" s="13">
        <v>1345</v>
      </c>
      <c r="AY44" s="13">
        <v>3991</v>
      </c>
      <c r="AZ44" s="11" t="s">
        <v>84</v>
      </c>
      <c r="BA44" s="12" t="s">
        <v>96</v>
      </c>
      <c r="BB44" s="13">
        <v>0</v>
      </c>
      <c r="BC44" s="13">
        <v>329</v>
      </c>
      <c r="BD44" s="13">
        <v>3230</v>
      </c>
      <c r="BE44" s="13">
        <v>248649.93900000001</v>
      </c>
      <c r="BF44" s="13">
        <v>4397</v>
      </c>
      <c r="BG44" s="13">
        <v>0</v>
      </c>
      <c r="BH44" s="13">
        <v>0</v>
      </c>
      <c r="BI44" s="13">
        <v>0</v>
      </c>
      <c r="BJ44" s="13">
        <v>6417</v>
      </c>
      <c r="BK44" s="13">
        <v>0</v>
      </c>
      <c r="BL44" s="13">
        <v>0</v>
      </c>
    </row>
    <row r="45" spans="1:64" x14ac:dyDescent="0.3">
      <c r="A45" s="11"/>
      <c r="B45" s="12" t="s">
        <v>97</v>
      </c>
      <c r="C45" s="13">
        <v>11276</v>
      </c>
      <c r="D45" s="13">
        <v>45085</v>
      </c>
      <c r="E45" s="13">
        <v>14485</v>
      </c>
      <c r="F45" s="13">
        <v>378363</v>
      </c>
      <c r="G45" s="13">
        <v>339</v>
      </c>
      <c r="H45" s="13">
        <v>0</v>
      </c>
      <c r="I45" s="13">
        <v>0</v>
      </c>
      <c r="J45" s="13">
        <v>0</v>
      </c>
      <c r="K45" s="13">
        <v>0</v>
      </c>
      <c r="L45" s="13">
        <v>9942</v>
      </c>
      <c r="M45" s="13">
        <v>0</v>
      </c>
      <c r="N45" s="11"/>
      <c r="O45" s="12" t="s">
        <v>97</v>
      </c>
      <c r="P45" s="13">
        <v>914</v>
      </c>
      <c r="Q45" s="13">
        <v>0</v>
      </c>
      <c r="R45" s="13">
        <v>844</v>
      </c>
      <c r="S45" s="13">
        <v>652</v>
      </c>
      <c r="T45" s="13">
        <v>168</v>
      </c>
      <c r="U45" s="13">
        <v>3168</v>
      </c>
      <c r="V45" s="13">
        <v>990</v>
      </c>
      <c r="W45" s="13">
        <v>4598</v>
      </c>
      <c r="X45" s="13">
        <v>344416</v>
      </c>
      <c r="Y45" s="13">
        <v>198793</v>
      </c>
      <c r="Z45" s="13">
        <v>482</v>
      </c>
      <c r="AA45" s="11"/>
      <c r="AB45" s="12" t="s">
        <v>97</v>
      </c>
      <c r="AC45" s="13">
        <v>0</v>
      </c>
      <c r="AD45" s="13">
        <v>666</v>
      </c>
      <c r="AE45" s="13">
        <v>145748</v>
      </c>
      <c r="AF45" s="13">
        <v>2350</v>
      </c>
      <c r="AG45" s="13">
        <v>0</v>
      </c>
      <c r="AH45" s="13">
        <v>0</v>
      </c>
      <c r="AI45" s="13">
        <v>163464</v>
      </c>
      <c r="AJ45" s="13">
        <v>0</v>
      </c>
      <c r="AK45" s="13">
        <v>0</v>
      </c>
      <c r="AL45" s="13">
        <v>0</v>
      </c>
      <c r="AM45" s="11"/>
      <c r="AN45" s="12" t="s">
        <v>97</v>
      </c>
      <c r="AO45" s="13">
        <v>0</v>
      </c>
      <c r="AP45" s="13">
        <v>0</v>
      </c>
      <c r="AQ45" s="13">
        <v>25740</v>
      </c>
      <c r="AR45" s="13">
        <v>7710</v>
      </c>
      <c r="AS45" s="13">
        <v>10729</v>
      </c>
      <c r="AT45" s="13">
        <v>2279</v>
      </c>
      <c r="AU45" s="13">
        <v>947</v>
      </c>
      <c r="AV45" s="13">
        <v>5601</v>
      </c>
      <c r="AW45" s="13">
        <v>1509</v>
      </c>
      <c r="AX45" s="13">
        <v>3099</v>
      </c>
      <c r="AY45" s="13">
        <v>3219</v>
      </c>
      <c r="AZ45" s="11"/>
      <c r="BA45" s="12" t="s">
        <v>97</v>
      </c>
      <c r="BB45" s="13">
        <v>0</v>
      </c>
      <c r="BC45" s="13">
        <v>382</v>
      </c>
      <c r="BD45" s="13">
        <v>3422</v>
      </c>
      <c r="BE45" s="13">
        <v>449337.16399999993</v>
      </c>
      <c r="BF45" s="13">
        <v>4778</v>
      </c>
      <c r="BG45" s="13">
        <v>0</v>
      </c>
      <c r="BH45" s="13">
        <v>0</v>
      </c>
      <c r="BI45" s="13">
        <v>0</v>
      </c>
      <c r="BJ45" s="13">
        <v>1352</v>
      </c>
      <c r="BK45" s="13">
        <v>0</v>
      </c>
      <c r="BL45" s="13">
        <v>3132</v>
      </c>
    </row>
    <row r="46" spans="1:64" x14ac:dyDescent="0.3">
      <c r="A46" s="11" t="s">
        <v>85</v>
      </c>
      <c r="B46" s="12" t="s">
        <v>96</v>
      </c>
      <c r="C46" s="13">
        <v>1613.1400000000003</v>
      </c>
      <c r="D46" s="13">
        <v>4316.0290000000005</v>
      </c>
      <c r="E46" s="13">
        <v>6456.76</v>
      </c>
      <c r="F46" s="13">
        <v>207.9</v>
      </c>
      <c r="G46" s="13">
        <v>27741.752</v>
      </c>
      <c r="H46" s="13">
        <v>39539.368999999992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1" t="s">
        <v>85</v>
      </c>
      <c r="O46" s="12" t="s">
        <v>96</v>
      </c>
      <c r="P46" s="13">
        <v>0</v>
      </c>
      <c r="Q46" s="13">
        <v>919</v>
      </c>
      <c r="R46" s="13">
        <v>0</v>
      </c>
      <c r="S46" s="13">
        <v>142.69999999999999</v>
      </c>
      <c r="T46" s="13">
        <v>0</v>
      </c>
      <c r="U46" s="13">
        <v>7806.8000000000011</v>
      </c>
      <c r="V46" s="13">
        <v>0</v>
      </c>
      <c r="W46" s="13">
        <v>2299</v>
      </c>
      <c r="X46" s="13">
        <v>10779</v>
      </c>
      <c r="Y46" s="13">
        <v>0</v>
      </c>
      <c r="Z46" s="13">
        <v>4387</v>
      </c>
      <c r="AA46" s="11" t="s">
        <v>85</v>
      </c>
      <c r="AB46" s="12" t="s">
        <v>96</v>
      </c>
      <c r="AC46" s="13">
        <v>8901</v>
      </c>
      <c r="AD46" s="13">
        <v>877</v>
      </c>
      <c r="AE46" s="13">
        <v>57.5</v>
      </c>
      <c r="AF46" s="13">
        <v>27293.5</v>
      </c>
      <c r="AG46" s="13">
        <v>7838</v>
      </c>
      <c r="AH46" s="13">
        <v>0</v>
      </c>
      <c r="AI46" s="13">
        <v>0</v>
      </c>
      <c r="AJ46" s="13">
        <v>0</v>
      </c>
      <c r="AK46" s="13">
        <v>493.5</v>
      </c>
      <c r="AL46" s="13">
        <v>0</v>
      </c>
      <c r="AM46" s="11" t="s">
        <v>85</v>
      </c>
      <c r="AN46" s="12" t="s">
        <v>96</v>
      </c>
      <c r="AO46" s="13">
        <v>0</v>
      </c>
      <c r="AP46" s="13">
        <v>0</v>
      </c>
      <c r="AQ46" s="13">
        <v>813812.67</v>
      </c>
      <c r="AR46" s="13">
        <v>24210.1</v>
      </c>
      <c r="AS46" s="13">
        <v>2274.9</v>
      </c>
      <c r="AT46" s="13">
        <v>29282.631000000001</v>
      </c>
      <c r="AU46" s="13">
        <v>18680.918000000001</v>
      </c>
      <c r="AV46" s="13">
        <v>8121.8</v>
      </c>
      <c r="AW46" s="13">
        <v>682.5</v>
      </c>
      <c r="AX46" s="13">
        <v>0</v>
      </c>
      <c r="AY46" s="13">
        <v>628.20000000000005</v>
      </c>
      <c r="AZ46" s="11" t="s">
        <v>85</v>
      </c>
      <c r="BA46" s="12" t="s">
        <v>96</v>
      </c>
      <c r="BB46" s="13">
        <v>0</v>
      </c>
      <c r="BC46" s="13">
        <v>12382.015000000001</v>
      </c>
      <c r="BD46" s="13">
        <v>1167.8100000000002</v>
      </c>
      <c r="BE46" s="13">
        <v>0</v>
      </c>
      <c r="BF46" s="13">
        <v>1379206.3</v>
      </c>
      <c r="BG46" s="13">
        <v>0</v>
      </c>
      <c r="BH46" s="13">
        <v>364868.87</v>
      </c>
      <c r="BI46" s="13">
        <v>1937348.85</v>
      </c>
      <c r="BJ46" s="13">
        <v>0</v>
      </c>
      <c r="BK46" s="13">
        <v>17</v>
      </c>
      <c r="BL46" s="13">
        <v>0</v>
      </c>
    </row>
    <row r="47" spans="1:64" x14ac:dyDescent="0.3">
      <c r="A47" s="11"/>
      <c r="B47" s="12" t="s">
        <v>97</v>
      </c>
      <c r="C47" s="13">
        <v>1906.8100000000002</v>
      </c>
      <c r="D47" s="13">
        <v>4476.5</v>
      </c>
      <c r="E47" s="13">
        <v>6633.75</v>
      </c>
      <c r="F47" s="13">
        <v>153.80000000000001</v>
      </c>
      <c r="G47" s="13">
        <v>29357.699999999997</v>
      </c>
      <c r="H47" s="13">
        <v>39618.130000000005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1"/>
      <c r="O47" s="12" t="s">
        <v>97</v>
      </c>
      <c r="P47" s="13">
        <v>0</v>
      </c>
      <c r="Q47" s="13">
        <v>1120.1999999999998</v>
      </c>
      <c r="R47" s="13">
        <v>0</v>
      </c>
      <c r="S47" s="13">
        <v>153.5</v>
      </c>
      <c r="T47" s="13">
        <v>0</v>
      </c>
      <c r="U47" s="13">
        <v>6541.2000000000007</v>
      </c>
      <c r="V47" s="13">
        <v>0</v>
      </c>
      <c r="W47" s="13">
        <v>2335</v>
      </c>
      <c r="X47" s="13">
        <v>10776</v>
      </c>
      <c r="Y47" s="13">
        <v>0</v>
      </c>
      <c r="Z47" s="13">
        <v>4397</v>
      </c>
      <c r="AA47" s="11"/>
      <c r="AB47" s="12" t="s">
        <v>97</v>
      </c>
      <c r="AC47" s="13">
        <v>11631</v>
      </c>
      <c r="AD47" s="13">
        <v>799</v>
      </c>
      <c r="AE47" s="13">
        <v>57.5</v>
      </c>
      <c r="AF47" s="13">
        <v>27350.6</v>
      </c>
      <c r="AG47" s="13">
        <v>7851.5</v>
      </c>
      <c r="AH47" s="13">
        <v>0</v>
      </c>
      <c r="AI47" s="13">
        <v>0</v>
      </c>
      <c r="AJ47" s="13">
        <v>0</v>
      </c>
      <c r="AK47" s="13">
        <v>494.5</v>
      </c>
      <c r="AL47" s="13">
        <v>0</v>
      </c>
      <c r="AM47" s="11"/>
      <c r="AN47" s="12" t="s">
        <v>97</v>
      </c>
      <c r="AO47" s="13">
        <v>0</v>
      </c>
      <c r="AP47" s="13">
        <v>0</v>
      </c>
      <c r="AQ47" s="13">
        <v>823323</v>
      </c>
      <c r="AR47" s="13">
        <v>29643</v>
      </c>
      <c r="AS47" s="13">
        <v>2768.2000000000003</v>
      </c>
      <c r="AT47" s="13">
        <v>29853.72</v>
      </c>
      <c r="AU47" s="13">
        <v>18806.5</v>
      </c>
      <c r="AV47" s="13">
        <v>8105.1</v>
      </c>
      <c r="AW47" s="13">
        <v>675</v>
      </c>
      <c r="AX47" s="13">
        <v>0</v>
      </c>
      <c r="AY47" s="13">
        <v>684.9</v>
      </c>
      <c r="AZ47" s="11"/>
      <c r="BA47" s="12" t="s">
        <v>97</v>
      </c>
      <c r="BB47" s="13">
        <v>0</v>
      </c>
      <c r="BC47" s="13">
        <v>12861.119999999999</v>
      </c>
      <c r="BD47" s="13">
        <v>1088.3499999999999</v>
      </c>
      <c r="BE47" s="13">
        <v>0</v>
      </c>
      <c r="BF47" s="13">
        <v>1632438</v>
      </c>
      <c r="BG47" s="13">
        <v>0</v>
      </c>
      <c r="BH47" s="13">
        <v>374896.27</v>
      </c>
      <c r="BI47" s="13">
        <v>2176713</v>
      </c>
      <c r="BJ47" s="13">
        <v>0</v>
      </c>
      <c r="BK47" s="13">
        <v>17</v>
      </c>
      <c r="BL47" s="13">
        <v>0</v>
      </c>
    </row>
    <row r="48" spans="1:64" x14ac:dyDescent="0.3">
      <c r="A48" s="11" t="s">
        <v>86</v>
      </c>
      <c r="B48" s="12" t="s">
        <v>96</v>
      </c>
      <c r="C48" s="13">
        <v>0</v>
      </c>
      <c r="D48" s="13">
        <v>108277.90000000001</v>
      </c>
      <c r="E48" s="13">
        <v>0</v>
      </c>
      <c r="F48" s="13">
        <v>690424.85</v>
      </c>
      <c r="G48" s="13">
        <v>0</v>
      </c>
      <c r="H48" s="13">
        <v>0</v>
      </c>
      <c r="I48" s="13">
        <v>0</v>
      </c>
      <c r="J48" s="13">
        <v>0</v>
      </c>
      <c r="K48" s="13">
        <v>2.8</v>
      </c>
      <c r="L48" s="13">
        <v>0</v>
      </c>
      <c r="M48" s="13">
        <v>0</v>
      </c>
      <c r="N48" s="11" t="s">
        <v>86</v>
      </c>
      <c r="O48" s="12" t="s">
        <v>96</v>
      </c>
      <c r="P48" s="13">
        <v>2432.9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341.05</v>
      </c>
      <c r="X48" s="13">
        <v>359788.79999999999</v>
      </c>
      <c r="Y48" s="13">
        <v>722</v>
      </c>
      <c r="Z48" s="13">
        <v>19769.699999999997</v>
      </c>
      <c r="AA48" s="11" t="s">
        <v>86</v>
      </c>
      <c r="AB48" s="12" t="s">
        <v>96</v>
      </c>
      <c r="AC48" s="13">
        <v>7837.8</v>
      </c>
      <c r="AD48" s="13">
        <v>0</v>
      </c>
      <c r="AE48" s="13">
        <v>3253.3</v>
      </c>
      <c r="AF48" s="13">
        <v>43414.200000000004</v>
      </c>
      <c r="AG48" s="13">
        <v>202.4</v>
      </c>
      <c r="AH48" s="13">
        <v>0</v>
      </c>
      <c r="AI48" s="13">
        <v>873.09999999999991</v>
      </c>
      <c r="AJ48" s="13">
        <v>0</v>
      </c>
      <c r="AK48" s="13">
        <v>0</v>
      </c>
      <c r="AL48" s="13">
        <v>0</v>
      </c>
      <c r="AM48" s="11" t="s">
        <v>86</v>
      </c>
      <c r="AN48" s="12" t="s">
        <v>96</v>
      </c>
      <c r="AO48" s="13">
        <v>0</v>
      </c>
      <c r="AP48" s="13">
        <v>388971.79000000004</v>
      </c>
      <c r="AQ48" s="13">
        <v>0</v>
      </c>
      <c r="AR48" s="13">
        <v>79010.8</v>
      </c>
      <c r="AS48" s="13">
        <v>0</v>
      </c>
      <c r="AT48" s="13">
        <v>0</v>
      </c>
      <c r="AU48" s="13">
        <v>0</v>
      </c>
      <c r="AV48" s="13">
        <v>83746.39</v>
      </c>
      <c r="AW48" s="13">
        <v>50203.400000000009</v>
      </c>
      <c r="AX48" s="13">
        <v>0</v>
      </c>
      <c r="AY48" s="13">
        <v>2926.9090000000001</v>
      </c>
      <c r="AZ48" s="11" t="s">
        <v>86</v>
      </c>
      <c r="BA48" s="12" t="s">
        <v>96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  <c r="BJ48" s="13">
        <v>0</v>
      </c>
      <c r="BK48" s="13">
        <v>0</v>
      </c>
      <c r="BL48" s="13">
        <v>0</v>
      </c>
    </row>
    <row r="49" spans="1:64" x14ac:dyDescent="0.3">
      <c r="A49" s="11"/>
      <c r="B49" s="12" t="s">
        <v>97</v>
      </c>
      <c r="C49" s="13">
        <v>0</v>
      </c>
      <c r="D49" s="13">
        <v>123979.139</v>
      </c>
      <c r="E49" s="13">
        <v>0</v>
      </c>
      <c r="F49" s="13">
        <v>793826.598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1"/>
      <c r="O49" s="12" t="s">
        <v>97</v>
      </c>
      <c r="P49" s="13">
        <v>2408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418.85</v>
      </c>
      <c r="X49" s="13">
        <v>359200</v>
      </c>
      <c r="Y49" s="13">
        <v>700.5</v>
      </c>
      <c r="Z49" s="13">
        <v>27642.3</v>
      </c>
      <c r="AA49" s="11"/>
      <c r="AB49" s="12" t="s">
        <v>97</v>
      </c>
      <c r="AC49" s="13">
        <v>7470</v>
      </c>
      <c r="AD49" s="13">
        <v>0</v>
      </c>
      <c r="AE49" s="13">
        <v>2875.8699999999994</v>
      </c>
      <c r="AF49" s="13">
        <v>30721.699999999997</v>
      </c>
      <c r="AG49" s="13">
        <v>162.65</v>
      </c>
      <c r="AH49" s="13">
        <v>0</v>
      </c>
      <c r="AI49" s="13">
        <v>909</v>
      </c>
      <c r="AJ49" s="13">
        <v>0</v>
      </c>
      <c r="AK49" s="13">
        <v>0</v>
      </c>
      <c r="AL49" s="13">
        <v>0</v>
      </c>
      <c r="AM49" s="11"/>
      <c r="AN49" s="12" t="s">
        <v>97</v>
      </c>
      <c r="AO49" s="13">
        <v>0</v>
      </c>
      <c r="AP49" s="13">
        <v>374540.95</v>
      </c>
      <c r="AQ49" s="13">
        <v>0</v>
      </c>
      <c r="AR49" s="13">
        <v>89874</v>
      </c>
      <c r="AS49" s="13">
        <v>0</v>
      </c>
      <c r="AT49" s="13">
        <v>0</v>
      </c>
      <c r="AU49" s="13">
        <v>0</v>
      </c>
      <c r="AV49" s="13">
        <v>100694.8</v>
      </c>
      <c r="AW49" s="13">
        <v>52896.04</v>
      </c>
      <c r="AX49" s="13">
        <v>0</v>
      </c>
      <c r="AY49" s="13">
        <v>2717.4360000000001</v>
      </c>
      <c r="AZ49" s="11"/>
      <c r="BA49" s="12" t="s">
        <v>97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</row>
    <row r="50" spans="1:64" x14ac:dyDescent="0.3">
      <c r="A50" s="11" t="s">
        <v>87</v>
      </c>
      <c r="B50" s="12" t="s">
        <v>96</v>
      </c>
      <c r="C50" s="13">
        <v>9</v>
      </c>
      <c r="D50" s="13">
        <v>14</v>
      </c>
      <c r="E50" s="13">
        <v>2195</v>
      </c>
      <c r="F50" s="13">
        <v>0</v>
      </c>
      <c r="G50" s="13">
        <v>0</v>
      </c>
      <c r="H50" s="13">
        <v>1052</v>
      </c>
      <c r="I50" s="13">
        <v>0</v>
      </c>
      <c r="J50" s="13">
        <v>0</v>
      </c>
      <c r="K50" s="13">
        <v>8594</v>
      </c>
      <c r="L50" s="13">
        <v>0</v>
      </c>
      <c r="M50" s="13">
        <v>1886</v>
      </c>
      <c r="N50" s="11" t="s">
        <v>87</v>
      </c>
      <c r="O50" s="12" t="s">
        <v>96</v>
      </c>
      <c r="P50" s="13">
        <v>7619</v>
      </c>
      <c r="Q50" s="13">
        <v>12609</v>
      </c>
      <c r="R50" s="13">
        <v>107</v>
      </c>
      <c r="S50" s="13">
        <v>0</v>
      </c>
      <c r="T50" s="13">
        <v>129</v>
      </c>
      <c r="U50" s="13">
        <v>11088</v>
      </c>
      <c r="V50" s="13">
        <v>1278</v>
      </c>
      <c r="W50" s="13">
        <v>212</v>
      </c>
      <c r="X50" s="13">
        <v>25</v>
      </c>
      <c r="Y50" s="13">
        <v>0</v>
      </c>
      <c r="Z50" s="13">
        <v>0</v>
      </c>
      <c r="AA50" s="11" t="s">
        <v>87</v>
      </c>
      <c r="AB50" s="12" t="s">
        <v>96</v>
      </c>
      <c r="AC50" s="13">
        <v>0</v>
      </c>
      <c r="AD50" s="13">
        <v>0</v>
      </c>
      <c r="AE50" s="13">
        <v>0</v>
      </c>
      <c r="AF50" s="13">
        <v>4588</v>
      </c>
      <c r="AG50" s="13">
        <v>0</v>
      </c>
      <c r="AH50" s="13">
        <v>0</v>
      </c>
      <c r="AI50" s="13">
        <v>6716</v>
      </c>
      <c r="AJ50" s="13">
        <v>1730</v>
      </c>
      <c r="AK50" s="13">
        <v>396</v>
      </c>
      <c r="AL50" s="13">
        <v>1370</v>
      </c>
      <c r="AM50" s="11" t="s">
        <v>87</v>
      </c>
      <c r="AN50" s="12" t="s">
        <v>96</v>
      </c>
      <c r="AO50" s="13">
        <v>145887</v>
      </c>
      <c r="AP50" s="13">
        <v>0</v>
      </c>
      <c r="AQ50" s="13">
        <v>7842</v>
      </c>
      <c r="AR50" s="13">
        <v>0</v>
      </c>
      <c r="AS50" s="13">
        <v>2286</v>
      </c>
      <c r="AT50" s="13">
        <v>0</v>
      </c>
      <c r="AU50" s="13">
        <v>0</v>
      </c>
      <c r="AV50" s="13">
        <v>0</v>
      </c>
      <c r="AW50" s="13">
        <v>0</v>
      </c>
      <c r="AX50" s="13">
        <v>76</v>
      </c>
      <c r="AY50" s="13">
        <v>0</v>
      </c>
      <c r="AZ50" s="11" t="s">
        <v>87</v>
      </c>
      <c r="BA50" s="12" t="s">
        <v>96</v>
      </c>
      <c r="BB50" s="13">
        <v>0</v>
      </c>
      <c r="BC50" s="13">
        <v>0</v>
      </c>
      <c r="BD50" s="13">
        <v>0</v>
      </c>
      <c r="BE50" s="13">
        <v>0</v>
      </c>
      <c r="BF50" s="13">
        <v>215456</v>
      </c>
      <c r="BG50" s="13">
        <v>109288</v>
      </c>
      <c r="BH50" s="13">
        <v>0</v>
      </c>
      <c r="BI50" s="13">
        <v>363</v>
      </c>
      <c r="BJ50" s="13">
        <v>0</v>
      </c>
      <c r="BK50" s="13">
        <v>10703</v>
      </c>
      <c r="BL50" s="13">
        <v>0</v>
      </c>
    </row>
    <row r="51" spans="1:64" x14ac:dyDescent="0.3">
      <c r="A51" s="11"/>
      <c r="B51" s="12" t="s">
        <v>97</v>
      </c>
      <c r="C51" s="13">
        <v>0</v>
      </c>
      <c r="D51" s="13">
        <v>0</v>
      </c>
      <c r="E51" s="13">
        <v>1817</v>
      </c>
      <c r="F51" s="13">
        <v>0</v>
      </c>
      <c r="G51" s="13">
        <v>0</v>
      </c>
      <c r="H51" s="13">
        <v>772</v>
      </c>
      <c r="I51" s="13">
        <v>0</v>
      </c>
      <c r="J51" s="13">
        <v>0</v>
      </c>
      <c r="K51" s="13">
        <v>9187</v>
      </c>
      <c r="L51" s="13">
        <v>0</v>
      </c>
      <c r="M51" s="13">
        <v>1516</v>
      </c>
      <c r="N51" s="11"/>
      <c r="O51" s="12" t="s">
        <v>97</v>
      </c>
      <c r="P51" s="13">
        <v>7322</v>
      </c>
      <c r="Q51" s="13">
        <v>13021</v>
      </c>
      <c r="R51" s="13">
        <v>137</v>
      </c>
      <c r="S51" s="13">
        <v>0</v>
      </c>
      <c r="T51" s="13">
        <v>159</v>
      </c>
      <c r="U51" s="13">
        <v>9441</v>
      </c>
      <c r="V51" s="13">
        <v>2032</v>
      </c>
      <c r="W51" s="13">
        <v>270</v>
      </c>
      <c r="X51" s="13">
        <v>26</v>
      </c>
      <c r="Y51" s="13">
        <v>0</v>
      </c>
      <c r="Z51" s="13">
        <v>0</v>
      </c>
      <c r="AA51" s="11"/>
      <c r="AB51" s="12" t="s">
        <v>97</v>
      </c>
      <c r="AC51" s="13">
        <v>0</v>
      </c>
      <c r="AD51" s="13">
        <v>0</v>
      </c>
      <c r="AE51" s="13">
        <v>0</v>
      </c>
      <c r="AF51" s="13">
        <v>7440</v>
      </c>
      <c r="AG51" s="13">
        <v>0</v>
      </c>
      <c r="AH51" s="13">
        <v>0</v>
      </c>
      <c r="AI51" s="13">
        <v>6817</v>
      </c>
      <c r="AJ51" s="13">
        <v>2051</v>
      </c>
      <c r="AK51" s="13">
        <v>471</v>
      </c>
      <c r="AL51" s="13">
        <v>1397</v>
      </c>
      <c r="AM51" s="11"/>
      <c r="AN51" s="12" t="s">
        <v>97</v>
      </c>
      <c r="AO51" s="13">
        <v>122745</v>
      </c>
      <c r="AP51" s="13">
        <v>0</v>
      </c>
      <c r="AQ51" s="13">
        <v>7461</v>
      </c>
      <c r="AR51" s="13">
        <v>0</v>
      </c>
      <c r="AS51" s="13">
        <v>3271</v>
      </c>
      <c r="AT51" s="13">
        <v>0</v>
      </c>
      <c r="AU51" s="13">
        <v>0</v>
      </c>
      <c r="AV51" s="13">
        <v>0</v>
      </c>
      <c r="AW51" s="13">
        <v>0</v>
      </c>
      <c r="AX51" s="13">
        <v>74</v>
      </c>
      <c r="AY51" s="13">
        <v>0</v>
      </c>
      <c r="AZ51" s="11"/>
      <c r="BA51" s="12" t="s">
        <v>97</v>
      </c>
      <c r="BB51" s="13">
        <v>0</v>
      </c>
      <c r="BC51" s="13">
        <v>0</v>
      </c>
      <c r="BD51" s="13">
        <v>0</v>
      </c>
      <c r="BE51" s="13">
        <v>0</v>
      </c>
      <c r="BF51" s="13">
        <v>245778</v>
      </c>
      <c r="BG51" s="13">
        <v>113602</v>
      </c>
      <c r="BH51" s="13">
        <v>0</v>
      </c>
      <c r="BI51" s="13">
        <v>0</v>
      </c>
      <c r="BJ51" s="13">
        <v>0</v>
      </c>
      <c r="BK51" s="13">
        <v>8510</v>
      </c>
      <c r="BL51" s="13">
        <v>0</v>
      </c>
    </row>
    <row r="52" spans="1:64" x14ac:dyDescent="0.3">
      <c r="A52" s="11" t="s">
        <v>88</v>
      </c>
      <c r="B52" s="12" t="s">
        <v>96</v>
      </c>
      <c r="C52" s="13">
        <v>0</v>
      </c>
      <c r="D52" s="13">
        <v>3610.9850000000006</v>
      </c>
      <c r="E52" s="13">
        <v>0</v>
      </c>
      <c r="F52" s="13">
        <v>74750.8</v>
      </c>
      <c r="G52" s="13">
        <v>0</v>
      </c>
      <c r="H52" s="13">
        <v>0</v>
      </c>
      <c r="I52" s="13">
        <v>0</v>
      </c>
      <c r="J52" s="13">
        <v>0</v>
      </c>
      <c r="K52" s="13">
        <v>11.280000000000001</v>
      </c>
      <c r="L52" s="13">
        <v>0</v>
      </c>
      <c r="M52" s="13">
        <v>60.704999999999998</v>
      </c>
      <c r="N52" s="11" t="s">
        <v>88</v>
      </c>
      <c r="O52" s="12" t="s">
        <v>96</v>
      </c>
      <c r="P52" s="13">
        <v>17.75</v>
      </c>
      <c r="Q52" s="13">
        <v>127.7</v>
      </c>
      <c r="R52" s="13">
        <v>0</v>
      </c>
      <c r="S52" s="13">
        <v>0</v>
      </c>
      <c r="T52" s="13">
        <v>0</v>
      </c>
      <c r="U52" s="13">
        <v>0</v>
      </c>
      <c r="V52" s="13">
        <v>2162.5360000000001</v>
      </c>
      <c r="W52" s="13">
        <v>0</v>
      </c>
      <c r="X52" s="13">
        <v>122075.51800000001</v>
      </c>
      <c r="Y52" s="13">
        <v>298.101</v>
      </c>
      <c r="Z52" s="13">
        <v>993.16800000000001</v>
      </c>
      <c r="AA52" s="11" t="s">
        <v>88</v>
      </c>
      <c r="AB52" s="12" t="s">
        <v>96</v>
      </c>
      <c r="AC52" s="13">
        <v>0</v>
      </c>
      <c r="AD52" s="13">
        <v>0</v>
      </c>
      <c r="AE52" s="13">
        <v>32807.900999999998</v>
      </c>
      <c r="AF52" s="13">
        <v>379.26400000000001</v>
      </c>
      <c r="AG52" s="13">
        <v>9.8000000000000007</v>
      </c>
      <c r="AH52" s="13">
        <v>23.6</v>
      </c>
      <c r="AI52" s="13">
        <v>44</v>
      </c>
      <c r="AJ52" s="13">
        <v>0</v>
      </c>
      <c r="AK52" s="13">
        <v>0</v>
      </c>
      <c r="AL52" s="13">
        <v>0</v>
      </c>
      <c r="AM52" s="11" t="s">
        <v>88</v>
      </c>
      <c r="AN52" s="12" t="s">
        <v>96</v>
      </c>
      <c r="AO52" s="13">
        <v>0</v>
      </c>
      <c r="AP52" s="13">
        <v>0</v>
      </c>
      <c r="AQ52" s="13">
        <v>0</v>
      </c>
      <c r="AR52" s="13">
        <v>2011.22</v>
      </c>
      <c r="AS52" s="13">
        <v>10.825999999999999</v>
      </c>
      <c r="AT52" s="13">
        <v>0</v>
      </c>
      <c r="AU52" s="13">
        <v>0</v>
      </c>
      <c r="AV52" s="13">
        <v>0</v>
      </c>
      <c r="AW52" s="13">
        <v>604.7059999999999</v>
      </c>
      <c r="AX52" s="13">
        <v>0</v>
      </c>
      <c r="AY52" s="13">
        <v>0.66</v>
      </c>
      <c r="AZ52" s="11" t="s">
        <v>88</v>
      </c>
      <c r="BA52" s="12" t="s">
        <v>96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</row>
    <row r="53" spans="1:64" x14ac:dyDescent="0.3">
      <c r="A53" s="11"/>
      <c r="B53" s="12" t="s">
        <v>97</v>
      </c>
      <c r="C53" s="13">
        <v>0</v>
      </c>
      <c r="D53" s="13">
        <v>752.58200000000011</v>
      </c>
      <c r="E53" s="13">
        <v>0</v>
      </c>
      <c r="F53" s="13">
        <v>60298.106999999996</v>
      </c>
      <c r="G53" s="13">
        <v>0</v>
      </c>
      <c r="H53" s="13">
        <v>0</v>
      </c>
      <c r="I53" s="13">
        <v>0</v>
      </c>
      <c r="J53" s="13">
        <v>0</v>
      </c>
      <c r="K53" s="13">
        <v>14.924000000000001</v>
      </c>
      <c r="L53" s="13">
        <v>0</v>
      </c>
      <c r="M53" s="13">
        <v>81.459999999999994</v>
      </c>
      <c r="N53" s="11"/>
      <c r="O53" s="12" t="s">
        <v>97</v>
      </c>
      <c r="P53" s="13">
        <v>46.48</v>
      </c>
      <c r="Q53" s="13">
        <v>72.13</v>
      </c>
      <c r="R53" s="13">
        <v>0</v>
      </c>
      <c r="S53" s="13">
        <v>0</v>
      </c>
      <c r="T53" s="13">
        <v>0</v>
      </c>
      <c r="U53" s="13">
        <v>0</v>
      </c>
      <c r="V53" s="13">
        <v>2405.683</v>
      </c>
      <c r="W53" s="13">
        <v>0</v>
      </c>
      <c r="X53" s="13">
        <v>129117.47599999998</v>
      </c>
      <c r="Y53" s="13">
        <v>420.78199999999998</v>
      </c>
      <c r="Z53" s="13">
        <v>1835.423</v>
      </c>
      <c r="AA53" s="11"/>
      <c r="AB53" s="12" t="s">
        <v>97</v>
      </c>
      <c r="AC53" s="13">
        <v>0</v>
      </c>
      <c r="AD53" s="13">
        <v>0</v>
      </c>
      <c r="AE53" s="13">
        <v>44084.885999999999</v>
      </c>
      <c r="AF53" s="13">
        <v>315.95</v>
      </c>
      <c r="AG53" s="13">
        <v>10.5</v>
      </c>
      <c r="AH53" s="13">
        <v>22</v>
      </c>
      <c r="AI53" s="13">
        <v>29.2</v>
      </c>
      <c r="AJ53" s="13">
        <v>0</v>
      </c>
      <c r="AK53" s="13">
        <v>0</v>
      </c>
      <c r="AL53" s="13">
        <v>0</v>
      </c>
      <c r="AM53" s="11"/>
      <c r="AN53" s="12" t="s">
        <v>97</v>
      </c>
      <c r="AO53" s="13">
        <v>0</v>
      </c>
      <c r="AP53" s="13">
        <v>0</v>
      </c>
      <c r="AQ53" s="13">
        <v>0</v>
      </c>
      <c r="AR53" s="13">
        <v>3560.5010000000002</v>
      </c>
      <c r="AS53" s="13">
        <v>38.835000000000001</v>
      </c>
      <c r="AT53" s="13">
        <v>0</v>
      </c>
      <c r="AU53" s="13">
        <v>0</v>
      </c>
      <c r="AV53" s="13">
        <v>0</v>
      </c>
      <c r="AW53" s="13">
        <v>771.74300000000017</v>
      </c>
      <c r="AX53" s="13">
        <v>0</v>
      </c>
      <c r="AY53" s="13">
        <v>0</v>
      </c>
      <c r="AZ53" s="11"/>
      <c r="BA53" s="12" t="s">
        <v>97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</row>
    <row r="54" spans="1:64" x14ac:dyDescent="0.3">
      <c r="A54" s="11" t="s">
        <v>89</v>
      </c>
      <c r="B54" s="12" t="s">
        <v>96</v>
      </c>
      <c r="C54" s="13">
        <v>0</v>
      </c>
      <c r="D54" s="13">
        <v>21912.724999999999</v>
      </c>
      <c r="E54" s="13">
        <v>0</v>
      </c>
      <c r="F54" s="13">
        <v>84509.597000000009</v>
      </c>
      <c r="G54" s="13">
        <v>0</v>
      </c>
      <c r="H54" s="13">
        <v>0</v>
      </c>
      <c r="I54" s="13">
        <v>0</v>
      </c>
      <c r="J54" s="13">
        <v>0</v>
      </c>
      <c r="K54" s="13">
        <v>32.17</v>
      </c>
      <c r="L54" s="13">
        <v>0</v>
      </c>
      <c r="M54" s="13">
        <v>0</v>
      </c>
      <c r="N54" s="11" t="s">
        <v>89</v>
      </c>
      <c r="O54" s="12" t="s">
        <v>96</v>
      </c>
      <c r="P54" s="13">
        <v>72.947999999999993</v>
      </c>
      <c r="Q54" s="13">
        <v>225.18899999999999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1794.93</v>
      </c>
      <c r="X54" s="13">
        <v>258238.49599999998</v>
      </c>
      <c r="Y54" s="13">
        <v>2696.4859999999999</v>
      </c>
      <c r="Z54" s="13">
        <v>35272.101999999999</v>
      </c>
      <c r="AA54" s="11" t="s">
        <v>89</v>
      </c>
      <c r="AB54" s="12" t="s">
        <v>96</v>
      </c>
      <c r="AC54" s="13">
        <v>8260.9560000000001</v>
      </c>
      <c r="AD54" s="13">
        <v>273.12600000000003</v>
      </c>
      <c r="AE54" s="13">
        <v>10451.345999999998</v>
      </c>
      <c r="AF54" s="13">
        <v>8830.7849999999999</v>
      </c>
      <c r="AG54" s="13">
        <v>4678.1499999999996</v>
      </c>
      <c r="AH54" s="13">
        <v>2274.7459999999996</v>
      </c>
      <c r="AI54" s="13">
        <v>0</v>
      </c>
      <c r="AJ54" s="13">
        <v>0</v>
      </c>
      <c r="AK54" s="13">
        <v>0</v>
      </c>
      <c r="AL54" s="13">
        <v>0</v>
      </c>
      <c r="AM54" s="11" t="s">
        <v>89</v>
      </c>
      <c r="AN54" s="12" t="s">
        <v>96</v>
      </c>
      <c r="AO54" s="13">
        <v>0</v>
      </c>
      <c r="AP54" s="13">
        <v>324215.57499999995</v>
      </c>
      <c r="AQ54" s="13">
        <v>0</v>
      </c>
      <c r="AR54" s="13">
        <v>85265.912000000011</v>
      </c>
      <c r="AS54" s="13">
        <v>427.79999999999995</v>
      </c>
      <c r="AT54" s="13">
        <v>0</v>
      </c>
      <c r="AU54" s="13">
        <v>0</v>
      </c>
      <c r="AV54" s="13">
        <v>13622.006000000001</v>
      </c>
      <c r="AW54" s="13">
        <v>15578.548999999999</v>
      </c>
      <c r="AX54" s="13">
        <v>0</v>
      </c>
      <c r="AY54" s="13">
        <v>885.03</v>
      </c>
      <c r="AZ54" s="11" t="s">
        <v>89</v>
      </c>
      <c r="BA54" s="12" t="s">
        <v>96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213.46700000000001</v>
      </c>
      <c r="BK54" s="13">
        <v>0</v>
      </c>
      <c r="BL54" s="13">
        <v>0</v>
      </c>
    </row>
    <row r="55" spans="1:64" x14ac:dyDescent="0.3">
      <c r="A55" s="15"/>
      <c r="B55" s="16" t="s">
        <v>97</v>
      </c>
      <c r="C55" s="17">
        <v>0</v>
      </c>
      <c r="D55" s="17">
        <v>20899.759000000002</v>
      </c>
      <c r="E55" s="17">
        <v>0</v>
      </c>
      <c r="F55" s="17">
        <v>63216.537000000004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5"/>
      <c r="O55" s="16" t="s">
        <v>97</v>
      </c>
      <c r="P55" s="17">
        <v>338.9</v>
      </c>
      <c r="Q55" s="17">
        <v>356.56000000000006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1666.9190000000001</v>
      </c>
      <c r="X55" s="17">
        <v>266023.95999999996</v>
      </c>
      <c r="Y55" s="17">
        <v>3126.1149999999998</v>
      </c>
      <c r="Z55" s="17">
        <v>39825.243999999999</v>
      </c>
      <c r="AA55" s="15"/>
      <c r="AB55" s="16" t="s">
        <v>97</v>
      </c>
      <c r="AC55" s="17">
        <v>8936.6079999999984</v>
      </c>
      <c r="AD55" s="17">
        <v>243.88900000000001</v>
      </c>
      <c r="AE55" s="17">
        <v>11897.501000000002</v>
      </c>
      <c r="AF55" s="17">
        <v>8952.3909999999996</v>
      </c>
      <c r="AG55" s="17">
        <v>4703.6089999999995</v>
      </c>
      <c r="AH55" s="17">
        <v>2536.6180000000004</v>
      </c>
      <c r="AI55" s="17">
        <v>0</v>
      </c>
      <c r="AJ55" s="17">
        <v>0</v>
      </c>
      <c r="AK55" s="17">
        <v>0</v>
      </c>
      <c r="AL55" s="17">
        <v>0</v>
      </c>
      <c r="AM55" s="15"/>
      <c r="AN55" s="16" t="s">
        <v>97</v>
      </c>
      <c r="AO55" s="17">
        <v>0</v>
      </c>
      <c r="AP55" s="17">
        <v>307990.63000000006</v>
      </c>
      <c r="AQ55" s="17">
        <v>0</v>
      </c>
      <c r="AR55" s="17">
        <v>95118.574000000008</v>
      </c>
      <c r="AS55" s="17">
        <v>310.74000000000007</v>
      </c>
      <c r="AT55" s="17">
        <v>0</v>
      </c>
      <c r="AU55" s="17">
        <v>0</v>
      </c>
      <c r="AV55" s="17">
        <v>10966.3</v>
      </c>
      <c r="AW55" s="17">
        <v>19605.925999999999</v>
      </c>
      <c r="AX55" s="17">
        <v>0</v>
      </c>
      <c r="AY55" s="17">
        <v>815.91599999999994</v>
      </c>
      <c r="AZ55" s="15"/>
      <c r="BA55" s="16" t="s">
        <v>97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183.65500000000003</v>
      </c>
      <c r="BK55" s="17">
        <v>0</v>
      </c>
      <c r="BL55" s="17">
        <v>0</v>
      </c>
    </row>
    <row r="56" spans="1:64" x14ac:dyDescent="0.3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9" t="s">
        <v>90</v>
      </c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9" t="s">
        <v>91</v>
      </c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9" t="s">
        <v>91</v>
      </c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9" t="s">
        <v>91</v>
      </c>
      <c r="AZ56" s="20" t="s">
        <v>92</v>
      </c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</row>
    <row r="57" spans="1:64" x14ac:dyDescent="0.3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20" t="s">
        <v>93</v>
      </c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</row>
    <row r="58" spans="1:64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1" t="s">
        <v>111</v>
      </c>
      <c r="BA58" s="21"/>
      <c r="BB58" s="20"/>
      <c r="BC58" s="20"/>
      <c r="BD58" s="20"/>
      <c r="BE58" s="20"/>
      <c r="BF58" s="20"/>
      <c r="BG58" s="20"/>
      <c r="BH58" s="20"/>
      <c r="BI58" s="21"/>
      <c r="BJ58" s="21"/>
      <c r="BK58" s="21"/>
      <c r="BL58" s="21"/>
    </row>
  </sheetData>
  <mergeCells count="5">
    <mergeCell ref="A2:A3"/>
    <mergeCell ref="N2:N3"/>
    <mergeCell ref="AA2:AA3"/>
    <mergeCell ref="AM2:AM3"/>
    <mergeCell ref="AZ2:AZ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CA484-E7E2-48AA-A52C-BE9B0D8ADD7F}">
  <dimension ref="A1"/>
  <sheetViews>
    <sheetView workbookViewId="0">
      <selection activeCell="K12" sqref="K12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1D68BB-C3B4-48BA-855A-FB4A2CB5B0C1}">
  <dimension ref="A1:BL58"/>
  <sheetViews>
    <sheetView topLeftCell="AU1" workbookViewId="0">
      <selection activeCell="AI1" sqref="AA1:AI55"/>
    </sheetView>
  </sheetViews>
  <sheetFormatPr baseColWidth="10" defaultRowHeight="14.4" x14ac:dyDescent="0.3"/>
  <sheetData>
    <row r="1" spans="1:64" x14ac:dyDescent="0.3">
      <c r="A1" s="23" t="s">
        <v>3</v>
      </c>
      <c r="B1" s="23" t="s">
        <v>4</v>
      </c>
      <c r="C1" s="23" t="s">
        <v>5</v>
      </c>
      <c r="D1" s="23" t="s">
        <v>6</v>
      </c>
      <c r="E1" s="23" t="s">
        <v>7</v>
      </c>
      <c r="F1" s="23" t="s">
        <v>8</v>
      </c>
      <c r="G1" s="23" t="s">
        <v>9</v>
      </c>
      <c r="H1" s="23" t="s">
        <v>10</v>
      </c>
      <c r="I1" s="23" t="s">
        <v>11</v>
      </c>
      <c r="J1" s="23" t="s">
        <v>12</v>
      </c>
      <c r="K1" s="23" t="s">
        <v>13</v>
      </c>
      <c r="L1" s="23" t="s">
        <v>14</v>
      </c>
      <c r="M1" s="23" t="s">
        <v>15</v>
      </c>
      <c r="N1" s="23" t="s">
        <v>3</v>
      </c>
      <c r="O1" s="23" t="s">
        <v>4</v>
      </c>
      <c r="P1" s="23" t="s">
        <v>16</v>
      </c>
      <c r="Q1" s="23" t="s">
        <v>17</v>
      </c>
      <c r="R1" s="23" t="s">
        <v>18</v>
      </c>
      <c r="S1" s="23" t="s">
        <v>19</v>
      </c>
      <c r="T1" s="23" t="s">
        <v>20</v>
      </c>
      <c r="U1" s="23" t="s">
        <v>21</v>
      </c>
      <c r="V1" s="23" t="s">
        <v>22</v>
      </c>
      <c r="W1" s="23" t="s">
        <v>23</v>
      </c>
      <c r="X1" s="23" t="s">
        <v>24</v>
      </c>
      <c r="Y1" s="23" t="s">
        <v>25</v>
      </c>
      <c r="Z1" s="23" t="s">
        <v>26</v>
      </c>
      <c r="AA1" s="23" t="s">
        <v>3</v>
      </c>
      <c r="AB1" s="23" t="s">
        <v>4</v>
      </c>
      <c r="AC1" s="23" t="s">
        <v>27</v>
      </c>
      <c r="AD1" s="23" t="s">
        <v>28</v>
      </c>
      <c r="AE1" s="23" t="s">
        <v>29</v>
      </c>
      <c r="AF1" s="23" t="s">
        <v>30</v>
      </c>
      <c r="AG1" s="23" t="s">
        <v>31</v>
      </c>
      <c r="AH1" s="23" t="s">
        <v>32</v>
      </c>
      <c r="AI1" s="23" t="s">
        <v>33</v>
      </c>
      <c r="AJ1" s="23" t="s">
        <v>34</v>
      </c>
      <c r="AK1" s="23" t="s">
        <v>35</v>
      </c>
      <c r="AL1" s="23" t="s">
        <v>36</v>
      </c>
      <c r="AM1" s="23" t="s">
        <v>3</v>
      </c>
      <c r="AN1" s="23" t="s">
        <v>4</v>
      </c>
      <c r="AO1" s="23" t="s">
        <v>37</v>
      </c>
      <c r="AP1" s="23" t="s">
        <v>38</v>
      </c>
      <c r="AQ1" s="23" t="s">
        <v>39</v>
      </c>
      <c r="AR1" s="23" t="s">
        <v>40</v>
      </c>
      <c r="AS1" s="23" t="s">
        <v>41</v>
      </c>
      <c r="AT1" s="23" t="s">
        <v>42</v>
      </c>
      <c r="AU1" s="23" t="s">
        <v>43</v>
      </c>
      <c r="AV1" s="23" t="s">
        <v>44</v>
      </c>
      <c r="AW1" s="23" t="s">
        <v>45</v>
      </c>
      <c r="AX1" s="23" t="s">
        <v>46</v>
      </c>
      <c r="AY1" s="23" t="s">
        <v>47</v>
      </c>
      <c r="AZ1" s="23" t="s">
        <v>3</v>
      </c>
      <c r="BA1" s="23" t="s">
        <v>4</v>
      </c>
      <c r="BB1" s="23" t="s">
        <v>48</v>
      </c>
      <c r="BC1" s="23" t="s">
        <v>49</v>
      </c>
      <c r="BD1" s="23" t="s">
        <v>50</v>
      </c>
      <c r="BE1" s="23" t="s">
        <v>51</v>
      </c>
      <c r="BF1" s="23" t="s">
        <v>52</v>
      </c>
      <c r="BG1" s="23" t="s">
        <v>53</v>
      </c>
      <c r="BH1" s="23" t="s">
        <v>54</v>
      </c>
      <c r="BI1" s="23" t="s">
        <v>55</v>
      </c>
      <c r="BJ1" s="23" t="s">
        <v>56</v>
      </c>
      <c r="BK1" s="23" t="s">
        <v>57</v>
      </c>
      <c r="BL1" s="23" t="s">
        <v>58</v>
      </c>
    </row>
    <row r="2" spans="1:64" x14ac:dyDescent="0.3">
      <c r="A2" s="195" t="s">
        <v>59</v>
      </c>
      <c r="B2" s="7" t="s">
        <v>97</v>
      </c>
      <c r="C2" s="8">
        <v>19</v>
      </c>
      <c r="D2" s="8">
        <v>107809.73400000003</v>
      </c>
      <c r="E2" s="8">
        <v>117.85000000000001</v>
      </c>
      <c r="F2" s="8">
        <v>214745.53799999994</v>
      </c>
      <c r="G2" s="8">
        <v>20.23</v>
      </c>
      <c r="H2" s="8">
        <v>863.46999999999991</v>
      </c>
      <c r="I2" s="8">
        <v>27332.5</v>
      </c>
      <c r="J2" s="8">
        <v>4169.7</v>
      </c>
      <c r="K2" s="8">
        <v>4865.6260000000002</v>
      </c>
      <c r="L2" s="8">
        <v>2543</v>
      </c>
      <c r="M2" s="8">
        <v>1745.24</v>
      </c>
      <c r="N2" s="195" t="s">
        <v>59</v>
      </c>
      <c r="O2" s="7" t="s">
        <v>97</v>
      </c>
      <c r="P2" s="8">
        <v>33359.35</v>
      </c>
      <c r="Q2" s="8">
        <v>15376.66</v>
      </c>
      <c r="R2" s="8">
        <v>11292.938000000002</v>
      </c>
      <c r="S2" s="8">
        <v>15273.079999999998</v>
      </c>
      <c r="T2" s="8">
        <v>3451.03</v>
      </c>
      <c r="U2" s="8">
        <v>56917.304999999993</v>
      </c>
      <c r="V2" s="8">
        <v>25736.137000000002</v>
      </c>
      <c r="W2" s="8">
        <v>18022.948</v>
      </c>
      <c r="X2" s="8">
        <v>197973.72199999998</v>
      </c>
      <c r="Y2" s="8">
        <v>193038.60200000001</v>
      </c>
      <c r="Z2" s="8">
        <v>14235.966</v>
      </c>
      <c r="AA2" s="195" t="s">
        <v>59</v>
      </c>
      <c r="AB2" s="7" t="s">
        <v>97</v>
      </c>
      <c r="AC2" s="8">
        <v>53338.817999999992</v>
      </c>
      <c r="AD2" s="8">
        <v>3194.7290000000003</v>
      </c>
      <c r="AE2" s="8">
        <v>25020.506000000001</v>
      </c>
      <c r="AF2" s="8">
        <v>25978.317999999996</v>
      </c>
      <c r="AG2" s="8">
        <v>6419.9389999999994</v>
      </c>
      <c r="AH2" s="8">
        <v>3001.87</v>
      </c>
      <c r="AI2" s="8">
        <v>145121.9</v>
      </c>
      <c r="AJ2" s="8">
        <v>14100.39</v>
      </c>
      <c r="AK2" s="8">
        <v>2758.799</v>
      </c>
      <c r="AL2" s="8">
        <v>6789.5079999999998</v>
      </c>
      <c r="AM2" s="195" t="s">
        <v>59</v>
      </c>
      <c r="AN2" s="7" t="s">
        <v>97</v>
      </c>
      <c r="AO2" s="8">
        <v>0</v>
      </c>
      <c r="AP2" s="8">
        <v>82149.837</v>
      </c>
      <c r="AQ2" s="8">
        <v>258568.27800000002</v>
      </c>
      <c r="AR2" s="8">
        <v>104128.00900000002</v>
      </c>
      <c r="AS2" s="8">
        <v>20471.73</v>
      </c>
      <c r="AT2" s="8">
        <v>0</v>
      </c>
      <c r="AU2" s="8">
        <v>1432.3</v>
      </c>
      <c r="AV2" s="8">
        <v>528.29999999999995</v>
      </c>
      <c r="AW2" s="8">
        <v>9337.1730000000007</v>
      </c>
      <c r="AX2" s="8">
        <v>4643.96</v>
      </c>
      <c r="AY2" s="8">
        <v>2430.7199999999998</v>
      </c>
      <c r="AZ2" s="195" t="s">
        <v>59</v>
      </c>
      <c r="BA2" s="7" t="s">
        <v>97</v>
      </c>
      <c r="BB2" s="8">
        <v>62.35</v>
      </c>
      <c r="BC2" s="8">
        <v>7</v>
      </c>
      <c r="BD2" s="8">
        <v>2.95</v>
      </c>
      <c r="BE2" s="8">
        <v>839439.69000000006</v>
      </c>
      <c r="BF2" s="8">
        <v>504308.78899999999</v>
      </c>
      <c r="BG2" s="8">
        <v>139702.51199999999</v>
      </c>
      <c r="BH2" s="8">
        <v>2214.239</v>
      </c>
      <c r="BI2" s="8">
        <v>2440.549</v>
      </c>
      <c r="BJ2" s="8">
        <v>2247.79</v>
      </c>
      <c r="BK2" s="8">
        <v>557.16899999999998</v>
      </c>
      <c r="BL2" s="8">
        <v>6811.3590000000004</v>
      </c>
    </row>
    <row r="3" spans="1:64" x14ac:dyDescent="0.3">
      <c r="A3" s="197"/>
      <c r="B3" s="9" t="s">
        <v>112</v>
      </c>
      <c r="C3" s="10">
        <v>3</v>
      </c>
      <c r="D3" s="10">
        <v>92231.377999999982</v>
      </c>
      <c r="E3" s="10">
        <v>164.32</v>
      </c>
      <c r="F3" s="10">
        <v>226083.986</v>
      </c>
      <c r="G3" s="10">
        <v>59.033999999999999</v>
      </c>
      <c r="H3" s="10">
        <v>1802.1849999999999</v>
      </c>
      <c r="I3" s="10">
        <v>25560.2</v>
      </c>
      <c r="J3" s="10">
        <v>5730.1620000000003</v>
      </c>
      <c r="K3" s="10">
        <v>6430.65</v>
      </c>
      <c r="L3" s="10">
        <v>4013</v>
      </c>
      <c r="M3" s="10">
        <v>1880.9399999999998</v>
      </c>
      <c r="N3" s="196"/>
      <c r="O3" s="9" t="s">
        <v>112</v>
      </c>
      <c r="P3" s="10">
        <v>39278.362000000008</v>
      </c>
      <c r="Q3" s="10">
        <v>15447.949999999999</v>
      </c>
      <c r="R3" s="10">
        <v>10620.307999999999</v>
      </c>
      <c r="S3" s="10">
        <v>15260.168999999998</v>
      </c>
      <c r="T3" s="10">
        <v>3974.8989999999999</v>
      </c>
      <c r="U3" s="10">
        <v>59760.76</v>
      </c>
      <c r="V3" s="10">
        <v>31892.824000000001</v>
      </c>
      <c r="W3" s="10">
        <v>19095.009000000002</v>
      </c>
      <c r="X3" s="10">
        <v>194280.16700000002</v>
      </c>
      <c r="Y3" s="10">
        <v>149267.65599999999</v>
      </c>
      <c r="Z3" s="10">
        <v>15552.480000000001</v>
      </c>
      <c r="AA3" s="196"/>
      <c r="AB3" s="9" t="s">
        <v>112</v>
      </c>
      <c r="AC3" s="10">
        <v>54153.790000000008</v>
      </c>
      <c r="AD3" s="10">
        <v>3597.8789999999999</v>
      </c>
      <c r="AE3" s="10">
        <v>30278.582999999999</v>
      </c>
      <c r="AF3" s="10">
        <v>24866.799999999999</v>
      </c>
      <c r="AG3" s="10">
        <v>5761.9390000000003</v>
      </c>
      <c r="AH3" s="10">
        <v>3867.6900000000005</v>
      </c>
      <c r="AI3" s="10">
        <v>186738.71</v>
      </c>
      <c r="AJ3" s="10">
        <v>14122.379000000001</v>
      </c>
      <c r="AK3" s="10">
        <v>3552.01</v>
      </c>
      <c r="AL3" s="10">
        <v>5253.97</v>
      </c>
      <c r="AM3" s="196"/>
      <c r="AN3" s="9" t="s">
        <v>112</v>
      </c>
      <c r="AO3" s="10">
        <v>0</v>
      </c>
      <c r="AP3" s="10">
        <v>79606.5</v>
      </c>
      <c r="AQ3" s="10">
        <v>320977.44399999996</v>
      </c>
      <c r="AR3" s="10">
        <v>101255.77899999999</v>
      </c>
      <c r="AS3" s="10">
        <v>18514.73</v>
      </c>
      <c r="AT3" s="10">
        <v>9.5</v>
      </c>
      <c r="AU3" s="10">
        <v>1432.9090000000001</v>
      </c>
      <c r="AV3" s="10">
        <v>849.5</v>
      </c>
      <c r="AW3" s="10">
        <v>8179.2350000000006</v>
      </c>
      <c r="AX3" s="10">
        <v>3713</v>
      </c>
      <c r="AY3" s="10">
        <v>2380.6090000000004</v>
      </c>
      <c r="AZ3" s="196"/>
      <c r="BA3" s="9" t="s">
        <v>112</v>
      </c>
      <c r="BB3" s="10">
        <v>81</v>
      </c>
      <c r="BC3" s="10">
        <v>26</v>
      </c>
      <c r="BD3" s="10">
        <v>29.5</v>
      </c>
      <c r="BE3" s="10">
        <v>768274.65500000003</v>
      </c>
      <c r="BF3" s="10">
        <v>509057.03700000007</v>
      </c>
      <c r="BG3" s="10">
        <v>159303.19500000001</v>
      </c>
      <c r="BH3" s="10">
        <v>2413.8200000000002</v>
      </c>
      <c r="BI3" s="10">
        <v>1956.8790000000001</v>
      </c>
      <c r="BJ3" s="10">
        <v>730.52</v>
      </c>
      <c r="BK3" s="10">
        <v>220.1</v>
      </c>
      <c r="BL3" s="10">
        <v>5922.6</v>
      </c>
    </row>
    <row r="4" spans="1:64" x14ac:dyDescent="0.3">
      <c r="A4" s="11" t="s">
        <v>62</v>
      </c>
      <c r="B4" s="45" t="s">
        <v>64</v>
      </c>
      <c r="C4" s="13">
        <v>0</v>
      </c>
      <c r="D4" s="13">
        <v>1349.0749999999996</v>
      </c>
      <c r="E4" s="13">
        <v>46.4</v>
      </c>
      <c r="F4" s="13">
        <v>35212.199999999997</v>
      </c>
      <c r="G4" s="13">
        <v>0</v>
      </c>
      <c r="H4" s="13">
        <v>0</v>
      </c>
      <c r="I4" s="13">
        <v>0</v>
      </c>
      <c r="J4" s="13">
        <v>0</v>
      </c>
      <c r="K4" s="13">
        <v>17</v>
      </c>
      <c r="L4" s="13">
        <v>0</v>
      </c>
      <c r="M4" s="13">
        <v>0</v>
      </c>
      <c r="N4" s="11" t="s">
        <v>62</v>
      </c>
      <c r="O4" s="45" t="s">
        <v>64</v>
      </c>
      <c r="P4" s="13">
        <v>86.25</v>
      </c>
      <c r="Q4" s="13">
        <v>106.9</v>
      </c>
      <c r="R4" s="13">
        <v>102.59999999999998</v>
      </c>
      <c r="S4" s="13">
        <v>304.85000000000002</v>
      </c>
      <c r="T4" s="13">
        <v>5.8</v>
      </c>
      <c r="U4" s="13">
        <v>0</v>
      </c>
      <c r="V4" s="13">
        <v>324.5</v>
      </c>
      <c r="W4" s="13">
        <v>543.39999999999986</v>
      </c>
      <c r="X4" s="13">
        <v>9013.49</v>
      </c>
      <c r="Y4" s="13">
        <v>889</v>
      </c>
      <c r="Z4" s="13">
        <v>947.4</v>
      </c>
      <c r="AA4" s="11" t="s">
        <v>62</v>
      </c>
      <c r="AB4" s="45" t="s">
        <v>64</v>
      </c>
      <c r="AC4" s="13">
        <v>1247.8</v>
      </c>
      <c r="AD4" s="13">
        <v>10.600000000000001</v>
      </c>
      <c r="AE4" s="13">
        <v>525.95000000000005</v>
      </c>
      <c r="AF4" s="13">
        <v>239.8</v>
      </c>
      <c r="AG4" s="13">
        <v>0</v>
      </c>
      <c r="AH4" s="13">
        <v>0</v>
      </c>
      <c r="AI4" s="13">
        <v>0</v>
      </c>
      <c r="AJ4" s="13">
        <v>0</v>
      </c>
      <c r="AK4" s="13">
        <v>0</v>
      </c>
      <c r="AL4" s="13">
        <v>0</v>
      </c>
      <c r="AM4" s="11" t="s">
        <v>62</v>
      </c>
      <c r="AN4" s="45" t="s">
        <v>64</v>
      </c>
      <c r="AO4" s="13">
        <v>0</v>
      </c>
      <c r="AP4" s="13">
        <v>0</v>
      </c>
      <c r="AQ4" s="13">
        <v>2386.36</v>
      </c>
      <c r="AR4" s="13">
        <v>16843.61</v>
      </c>
      <c r="AS4" s="13">
        <v>6</v>
      </c>
      <c r="AT4" s="13">
        <v>0</v>
      </c>
      <c r="AU4" s="13">
        <v>32.5</v>
      </c>
      <c r="AV4" s="13">
        <v>0</v>
      </c>
      <c r="AW4" s="13">
        <v>360.09000000000003</v>
      </c>
      <c r="AX4" s="13">
        <v>0</v>
      </c>
      <c r="AY4" s="13">
        <v>287.79999999999995</v>
      </c>
      <c r="AZ4" s="11" t="s">
        <v>62</v>
      </c>
      <c r="BA4" s="45" t="s">
        <v>64</v>
      </c>
      <c r="BB4" s="13">
        <v>0</v>
      </c>
      <c r="BC4" s="13">
        <v>0</v>
      </c>
      <c r="BD4" s="13">
        <v>2.95</v>
      </c>
      <c r="BE4" s="13">
        <v>0</v>
      </c>
      <c r="BF4" s="13">
        <v>1096.306</v>
      </c>
      <c r="BG4" s="13">
        <v>0</v>
      </c>
      <c r="BH4" s="13">
        <v>0</v>
      </c>
      <c r="BI4" s="13">
        <v>0</v>
      </c>
      <c r="BJ4" s="13">
        <v>0</v>
      </c>
      <c r="BK4" s="13">
        <v>0</v>
      </c>
      <c r="BL4" s="13">
        <v>0</v>
      </c>
    </row>
    <row r="5" spans="1:64" x14ac:dyDescent="0.3">
      <c r="A5" s="11"/>
      <c r="B5" s="45" t="s">
        <v>113</v>
      </c>
      <c r="C5" s="13">
        <v>0</v>
      </c>
      <c r="D5" s="13">
        <v>2902.1</v>
      </c>
      <c r="E5" s="13">
        <v>17.599999999999998</v>
      </c>
      <c r="F5" s="13">
        <v>39017.4</v>
      </c>
      <c r="G5" s="13">
        <v>0</v>
      </c>
      <c r="H5" s="13">
        <v>0</v>
      </c>
      <c r="I5" s="13">
        <v>0</v>
      </c>
      <c r="J5" s="13">
        <v>0</v>
      </c>
      <c r="K5" s="13">
        <v>10.5</v>
      </c>
      <c r="L5" s="13">
        <v>0</v>
      </c>
      <c r="M5" s="13">
        <v>0</v>
      </c>
      <c r="N5" s="11"/>
      <c r="O5" s="45" t="s">
        <v>113</v>
      </c>
      <c r="P5" s="13">
        <v>108</v>
      </c>
      <c r="Q5" s="13">
        <v>137.9</v>
      </c>
      <c r="R5" s="13">
        <v>109.7</v>
      </c>
      <c r="S5" s="13">
        <v>382.17</v>
      </c>
      <c r="T5" s="13">
        <v>0</v>
      </c>
      <c r="U5" s="13">
        <v>0</v>
      </c>
      <c r="V5" s="13">
        <v>1412.8</v>
      </c>
      <c r="W5" s="13">
        <v>65.932000000000002</v>
      </c>
      <c r="X5" s="13">
        <v>9710.94</v>
      </c>
      <c r="Y5" s="13">
        <v>239</v>
      </c>
      <c r="Z5" s="13">
        <v>793.6</v>
      </c>
      <c r="AA5" s="11"/>
      <c r="AB5" s="45" t="s">
        <v>113</v>
      </c>
      <c r="AC5" s="13">
        <v>1243.8</v>
      </c>
      <c r="AD5" s="13">
        <v>12</v>
      </c>
      <c r="AE5" s="13">
        <v>469.65499999999997</v>
      </c>
      <c r="AF5" s="13">
        <v>271</v>
      </c>
      <c r="AG5" s="13">
        <v>0</v>
      </c>
      <c r="AH5" s="13">
        <v>0</v>
      </c>
      <c r="AI5" s="13">
        <v>0</v>
      </c>
      <c r="AJ5" s="13">
        <v>0</v>
      </c>
      <c r="AK5" s="13">
        <v>0</v>
      </c>
      <c r="AL5" s="13">
        <v>0</v>
      </c>
      <c r="AM5" s="11"/>
      <c r="AN5" s="45" t="s">
        <v>113</v>
      </c>
      <c r="AO5" s="13">
        <v>0</v>
      </c>
      <c r="AP5" s="13">
        <v>0</v>
      </c>
      <c r="AQ5" s="13">
        <v>1984.5190000000005</v>
      </c>
      <c r="AR5" s="13">
        <v>11808.86</v>
      </c>
      <c r="AS5" s="13">
        <v>37.6</v>
      </c>
      <c r="AT5" s="13">
        <v>9.5</v>
      </c>
      <c r="AU5" s="13">
        <v>72.009</v>
      </c>
      <c r="AV5" s="13">
        <v>0</v>
      </c>
      <c r="AW5" s="13">
        <v>220.05</v>
      </c>
      <c r="AX5" s="13">
        <v>0</v>
      </c>
      <c r="AY5" s="13">
        <v>330.25</v>
      </c>
      <c r="AZ5" s="11"/>
      <c r="BA5" s="45" t="s">
        <v>113</v>
      </c>
      <c r="BB5" s="13">
        <v>0</v>
      </c>
      <c r="BC5" s="13">
        <v>0</v>
      </c>
      <c r="BD5" s="13">
        <v>0</v>
      </c>
      <c r="BE5" s="13">
        <v>0</v>
      </c>
      <c r="BF5" s="13">
        <v>1213.8319999999999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</row>
    <row r="6" spans="1:64" x14ac:dyDescent="0.3">
      <c r="A6" s="11" t="s">
        <v>65</v>
      </c>
      <c r="B6" s="45" t="s">
        <v>64</v>
      </c>
      <c r="C6" s="13">
        <v>0</v>
      </c>
      <c r="D6" s="13">
        <v>21046</v>
      </c>
      <c r="E6" s="13">
        <v>0</v>
      </c>
      <c r="F6" s="13">
        <v>0</v>
      </c>
      <c r="G6" s="13">
        <v>0</v>
      </c>
      <c r="H6" s="13">
        <v>0</v>
      </c>
      <c r="I6" s="13">
        <v>1235</v>
      </c>
      <c r="J6" s="13">
        <v>0</v>
      </c>
      <c r="K6" s="13">
        <v>140.19999999999999</v>
      </c>
      <c r="L6" s="13">
        <v>0</v>
      </c>
      <c r="M6" s="13">
        <v>0</v>
      </c>
      <c r="N6" s="11" t="s">
        <v>65</v>
      </c>
      <c r="O6" s="45" t="s">
        <v>64</v>
      </c>
      <c r="P6" s="13">
        <v>272</v>
      </c>
      <c r="Q6" s="13">
        <v>652</v>
      </c>
      <c r="R6" s="13">
        <v>282</v>
      </c>
      <c r="S6" s="13">
        <v>82</v>
      </c>
      <c r="T6" s="13">
        <v>26</v>
      </c>
      <c r="U6" s="13">
        <v>445</v>
      </c>
      <c r="V6" s="13">
        <v>2902.4</v>
      </c>
      <c r="W6" s="13">
        <v>3015.6</v>
      </c>
      <c r="X6" s="13">
        <v>139</v>
      </c>
      <c r="Y6" s="13">
        <v>1744</v>
      </c>
      <c r="Z6" s="13">
        <v>15</v>
      </c>
      <c r="AA6" s="11" t="s">
        <v>65</v>
      </c>
      <c r="AB6" s="45" t="s">
        <v>64</v>
      </c>
      <c r="AC6" s="13">
        <v>0</v>
      </c>
      <c r="AD6" s="13">
        <v>10</v>
      </c>
      <c r="AE6" s="13">
        <v>70</v>
      </c>
      <c r="AF6" s="13">
        <v>355</v>
      </c>
      <c r="AG6" s="13">
        <v>0</v>
      </c>
      <c r="AH6" s="13">
        <v>0</v>
      </c>
      <c r="AI6" s="120">
        <v>350</v>
      </c>
      <c r="AJ6" s="13">
        <v>621.4</v>
      </c>
      <c r="AK6" s="13">
        <v>468</v>
      </c>
      <c r="AL6" s="13">
        <v>353</v>
      </c>
      <c r="AM6" s="11" t="s">
        <v>65</v>
      </c>
      <c r="AN6" s="45" t="s">
        <v>64</v>
      </c>
      <c r="AO6" s="13">
        <v>0</v>
      </c>
      <c r="AP6" s="13">
        <v>0</v>
      </c>
      <c r="AQ6" s="13">
        <v>5348.25</v>
      </c>
      <c r="AR6" s="13">
        <v>425</v>
      </c>
      <c r="AS6" s="13">
        <v>730</v>
      </c>
      <c r="AT6" s="13">
        <v>0</v>
      </c>
      <c r="AU6" s="13">
        <v>0</v>
      </c>
      <c r="AV6" s="13">
        <v>0</v>
      </c>
      <c r="AW6" s="13">
        <v>0</v>
      </c>
      <c r="AX6" s="13">
        <v>320</v>
      </c>
      <c r="AY6" s="13">
        <v>65</v>
      </c>
      <c r="AZ6" s="11" t="s">
        <v>65</v>
      </c>
      <c r="BA6" s="45" t="s">
        <v>64</v>
      </c>
      <c r="BB6" s="13">
        <v>0</v>
      </c>
      <c r="BC6" s="13">
        <v>0</v>
      </c>
      <c r="BD6" s="13">
        <v>0</v>
      </c>
      <c r="BE6" s="13">
        <v>98877.832999999999</v>
      </c>
      <c r="BF6" s="13">
        <v>21480</v>
      </c>
      <c r="BG6" s="13">
        <v>726</v>
      </c>
      <c r="BH6" s="13">
        <v>0</v>
      </c>
      <c r="BI6" s="13">
        <v>0</v>
      </c>
      <c r="BJ6" s="13">
        <v>815</v>
      </c>
      <c r="BK6" s="13">
        <v>0</v>
      </c>
      <c r="BL6" s="13">
        <v>218</v>
      </c>
    </row>
    <row r="7" spans="1:64" x14ac:dyDescent="0.3">
      <c r="A7" s="11"/>
      <c r="B7" s="45" t="s">
        <v>113</v>
      </c>
      <c r="C7" s="13">
        <v>0</v>
      </c>
      <c r="D7" s="13">
        <v>12880</v>
      </c>
      <c r="E7" s="13">
        <v>2.6</v>
      </c>
      <c r="F7" s="13">
        <v>0</v>
      </c>
      <c r="G7" s="13">
        <v>0</v>
      </c>
      <c r="H7" s="13">
        <v>0</v>
      </c>
      <c r="I7" s="13">
        <v>1162</v>
      </c>
      <c r="J7" s="13">
        <v>0</v>
      </c>
      <c r="K7" s="13">
        <v>64</v>
      </c>
      <c r="L7" s="13">
        <v>0</v>
      </c>
      <c r="M7" s="13">
        <v>0</v>
      </c>
      <c r="N7" s="11"/>
      <c r="O7" s="45" t="s">
        <v>113</v>
      </c>
      <c r="P7" s="13">
        <v>423</v>
      </c>
      <c r="Q7" s="13">
        <v>567</v>
      </c>
      <c r="R7" s="13">
        <v>292</v>
      </c>
      <c r="S7" s="13">
        <v>372</v>
      </c>
      <c r="T7" s="13">
        <v>0</v>
      </c>
      <c r="U7" s="13">
        <v>415</v>
      </c>
      <c r="V7" s="13">
        <v>3972</v>
      </c>
      <c r="W7" s="13">
        <v>2496.5</v>
      </c>
      <c r="X7" s="13">
        <v>148</v>
      </c>
      <c r="Y7" s="13">
        <v>1541</v>
      </c>
      <c r="Z7" s="13">
        <v>16</v>
      </c>
      <c r="AA7" s="11"/>
      <c r="AB7" s="45" t="s">
        <v>113</v>
      </c>
      <c r="AC7" s="13">
        <v>0</v>
      </c>
      <c r="AD7" s="13">
        <v>11</v>
      </c>
      <c r="AE7" s="13">
        <v>74</v>
      </c>
      <c r="AF7" s="13">
        <v>334</v>
      </c>
      <c r="AG7" s="13">
        <v>0</v>
      </c>
      <c r="AH7" s="13">
        <v>0</v>
      </c>
      <c r="AI7" s="13">
        <v>382</v>
      </c>
      <c r="AJ7" s="13">
        <v>584.5</v>
      </c>
      <c r="AK7" s="13">
        <v>458</v>
      </c>
      <c r="AL7" s="13">
        <v>315</v>
      </c>
      <c r="AM7" s="11"/>
      <c r="AN7" s="45" t="s">
        <v>113</v>
      </c>
      <c r="AO7" s="13">
        <v>0</v>
      </c>
      <c r="AP7" s="13">
        <v>0</v>
      </c>
      <c r="AQ7" s="13">
        <v>5013</v>
      </c>
      <c r="AR7" s="13">
        <v>573</v>
      </c>
      <c r="AS7" s="13">
        <v>6158</v>
      </c>
      <c r="AT7" s="13">
        <v>0</v>
      </c>
      <c r="AU7" s="13">
        <v>0</v>
      </c>
      <c r="AV7" s="13">
        <v>0</v>
      </c>
      <c r="AW7" s="13">
        <v>0</v>
      </c>
      <c r="AX7" s="13">
        <v>462</v>
      </c>
      <c r="AY7" s="13">
        <v>16</v>
      </c>
      <c r="AZ7" s="11"/>
      <c r="BA7" s="45" t="s">
        <v>113</v>
      </c>
      <c r="BB7" s="13">
        <v>16</v>
      </c>
      <c r="BC7" s="13">
        <v>0</v>
      </c>
      <c r="BD7" s="13">
        <v>0</v>
      </c>
      <c r="BE7" s="13">
        <v>79718.994999999995</v>
      </c>
      <c r="BF7" s="13">
        <v>23220</v>
      </c>
      <c r="BG7" s="13">
        <v>1307</v>
      </c>
      <c r="BH7" s="13">
        <v>0</v>
      </c>
      <c r="BI7" s="13">
        <v>0</v>
      </c>
      <c r="BJ7" s="13">
        <v>0</v>
      </c>
      <c r="BK7" s="13">
        <v>0</v>
      </c>
      <c r="BL7" s="13">
        <v>260</v>
      </c>
    </row>
    <row r="8" spans="1:64" x14ac:dyDescent="0.3">
      <c r="A8" s="11" t="s">
        <v>98</v>
      </c>
      <c r="B8" s="45" t="s">
        <v>64</v>
      </c>
      <c r="C8" s="13">
        <v>0</v>
      </c>
      <c r="D8" s="13">
        <v>20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7</v>
      </c>
      <c r="L8" s="13">
        <v>0</v>
      </c>
      <c r="M8" s="13">
        <v>0</v>
      </c>
      <c r="N8" s="11" t="s">
        <v>98</v>
      </c>
      <c r="O8" s="45" t="s">
        <v>64</v>
      </c>
      <c r="P8" s="13">
        <v>265</v>
      </c>
      <c r="Q8" s="13">
        <v>174.5</v>
      </c>
      <c r="R8" s="13">
        <v>366.6</v>
      </c>
      <c r="S8" s="13">
        <v>88</v>
      </c>
      <c r="T8" s="13">
        <v>0</v>
      </c>
      <c r="U8" s="13">
        <v>0</v>
      </c>
      <c r="V8" s="13">
        <v>1967.15</v>
      </c>
      <c r="W8" s="13">
        <v>370</v>
      </c>
      <c r="X8" s="13">
        <v>9</v>
      </c>
      <c r="Y8" s="13">
        <v>81.900000000000006</v>
      </c>
      <c r="Z8" s="13">
        <v>58.8</v>
      </c>
      <c r="AA8" s="11" t="s">
        <v>98</v>
      </c>
      <c r="AB8" s="45" t="s">
        <v>64</v>
      </c>
      <c r="AC8" s="13">
        <v>0</v>
      </c>
      <c r="AD8" s="13">
        <v>6</v>
      </c>
      <c r="AE8" s="13">
        <v>17.21</v>
      </c>
      <c r="AF8" s="13">
        <v>27.900000000000002</v>
      </c>
      <c r="AG8" s="13">
        <v>0</v>
      </c>
      <c r="AH8" s="13">
        <v>0</v>
      </c>
      <c r="AI8" s="13">
        <v>0</v>
      </c>
      <c r="AJ8" s="13">
        <v>90.18</v>
      </c>
      <c r="AK8" s="13">
        <v>160.9</v>
      </c>
      <c r="AL8" s="13">
        <v>1163.33</v>
      </c>
      <c r="AM8" s="11" t="s">
        <v>98</v>
      </c>
      <c r="AN8" s="45" t="s">
        <v>64</v>
      </c>
      <c r="AO8" s="13">
        <v>0</v>
      </c>
      <c r="AP8" s="13">
        <v>0</v>
      </c>
      <c r="AQ8" s="13">
        <v>20429.849999999999</v>
      </c>
      <c r="AR8" s="13">
        <v>60</v>
      </c>
      <c r="AS8" s="13">
        <v>60</v>
      </c>
      <c r="AT8" s="13">
        <v>0</v>
      </c>
      <c r="AU8" s="13">
        <v>0</v>
      </c>
      <c r="AV8" s="13">
        <v>0</v>
      </c>
      <c r="AW8" s="13">
        <v>0</v>
      </c>
      <c r="AX8" s="13">
        <v>0</v>
      </c>
      <c r="AY8" s="13">
        <v>32.5</v>
      </c>
      <c r="AZ8" s="11" t="s">
        <v>98</v>
      </c>
      <c r="BA8" s="45" t="s">
        <v>64</v>
      </c>
      <c r="BB8" s="13">
        <v>0</v>
      </c>
      <c r="BC8" s="13">
        <v>0</v>
      </c>
      <c r="BD8" s="13">
        <v>0</v>
      </c>
      <c r="BE8" s="13">
        <v>0</v>
      </c>
      <c r="BF8" s="13">
        <v>16526.57</v>
      </c>
      <c r="BG8" s="13">
        <v>0</v>
      </c>
      <c r="BH8" s="13">
        <v>180</v>
      </c>
      <c r="BI8" s="13">
        <v>350</v>
      </c>
      <c r="BJ8" s="13">
        <v>0</v>
      </c>
      <c r="BK8" s="13">
        <v>0</v>
      </c>
      <c r="BL8" s="13">
        <v>0</v>
      </c>
    </row>
    <row r="9" spans="1:64" x14ac:dyDescent="0.3">
      <c r="A9" s="11"/>
      <c r="B9" s="45" t="s">
        <v>113</v>
      </c>
      <c r="C9" s="13">
        <v>0</v>
      </c>
      <c r="D9" s="13">
        <v>0</v>
      </c>
      <c r="E9" s="13">
        <v>0</v>
      </c>
      <c r="F9" s="13">
        <v>0</v>
      </c>
      <c r="G9" s="13">
        <v>0</v>
      </c>
      <c r="H9" s="13">
        <v>0</v>
      </c>
      <c r="I9" s="13">
        <v>0</v>
      </c>
      <c r="J9" s="13">
        <v>0</v>
      </c>
      <c r="K9" s="13">
        <v>4</v>
      </c>
      <c r="L9" s="13">
        <v>0</v>
      </c>
      <c r="M9" s="13">
        <v>0</v>
      </c>
      <c r="N9" s="11"/>
      <c r="O9" s="45" t="s">
        <v>113</v>
      </c>
      <c r="P9" s="13">
        <v>240</v>
      </c>
      <c r="Q9" s="13">
        <v>0</v>
      </c>
      <c r="R9" s="13">
        <v>182</v>
      </c>
      <c r="S9" s="13">
        <v>102</v>
      </c>
      <c r="T9" s="13">
        <v>0</v>
      </c>
      <c r="U9" s="13">
        <v>0</v>
      </c>
      <c r="V9" s="13">
        <v>240</v>
      </c>
      <c r="W9" s="13">
        <v>403.5</v>
      </c>
      <c r="X9" s="13">
        <v>11</v>
      </c>
      <c r="Y9" s="13">
        <v>86.95</v>
      </c>
      <c r="Z9" s="13">
        <v>2</v>
      </c>
      <c r="AA9" s="11"/>
      <c r="AB9" s="45" t="s">
        <v>113</v>
      </c>
      <c r="AC9" s="13">
        <v>0</v>
      </c>
      <c r="AD9" s="13">
        <v>9</v>
      </c>
      <c r="AE9" s="13">
        <v>27.1</v>
      </c>
      <c r="AF9" s="13">
        <v>43.5</v>
      </c>
      <c r="AG9" s="13">
        <v>0</v>
      </c>
      <c r="AH9" s="13">
        <v>0</v>
      </c>
      <c r="AI9" s="13">
        <v>0</v>
      </c>
      <c r="AJ9" s="13">
        <v>90.5</v>
      </c>
      <c r="AK9" s="13">
        <v>181.4</v>
      </c>
      <c r="AL9" s="13">
        <v>994.6</v>
      </c>
      <c r="AM9" s="11"/>
      <c r="AN9" s="45" t="s">
        <v>113</v>
      </c>
      <c r="AO9" s="13">
        <v>0</v>
      </c>
      <c r="AP9" s="13">
        <v>0</v>
      </c>
      <c r="AQ9" s="13">
        <v>5494</v>
      </c>
      <c r="AR9" s="13">
        <v>0</v>
      </c>
      <c r="AS9" s="13">
        <v>0</v>
      </c>
      <c r="AT9" s="13">
        <v>0</v>
      </c>
      <c r="AU9" s="13">
        <v>0</v>
      </c>
      <c r="AV9" s="13">
        <v>0</v>
      </c>
      <c r="AW9" s="13">
        <v>0</v>
      </c>
      <c r="AX9" s="13">
        <v>0</v>
      </c>
      <c r="AY9" s="13">
        <v>48</v>
      </c>
      <c r="AZ9" s="11"/>
      <c r="BA9" s="45" t="s">
        <v>113</v>
      </c>
      <c r="BB9" s="13">
        <v>0</v>
      </c>
      <c r="BC9" s="13">
        <v>0</v>
      </c>
      <c r="BD9" s="13">
        <v>0</v>
      </c>
      <c r="BE9" s="13">
        <v>0</v>
      </c>
      <c r="BF9" s="13">
        <v>20025.529000000002</v>
      </c>
      <c r="BG9" s="13">
        <v>0</v>
      </c>
      <c r="BH9" s="13">
        <v>420</v>
      </c>
      <c r="BI9" s="13">
        <v>210</v>
      </c>
      <c r="BJ9" s="13">
        <v>0</v>
      </c>
      <c r="BK9" s="13">
        <v>0</v>
      </c>
      <c r="BL9" s="13">
        <v>0</v>
      </c>
    </row>
    <row r="10" spans="1:64" x14ac:dyDescent="0.3">
      <c r="A10" s="11" t="s">
        <v>67</v>
      </c>
      <c r="B10" s="45" t="s">
        <v>64</v>
      </c>
      <c r="C10" s="13">
        <v>0</v>
      </c>
      <c r="D10" s="13">
        <v>0</v>
      </c>
      <c r="E10" s="13">
        <v>0</v>
      </c>
      <c r="F10" s="13">
        <v>0</v>
      </c>
      <c r="G10" s="13">
        <v>0</v>
      </c>
      <c r="H10" s="13">
        <v>457.39999999999992</v>
      </c>
      <c r="I10" s="13">
        <v>0</v>
      </c>
      <c r="J10" s="13">
        <v>1349</v>
      </c>
      <c r="K10" s="13">
        <v>0</v>
      </c>
      <c r="L10" s="13">
        <v>0</v>
      </c>
      <c r="M10" s="13">
        <v>0</v>
      </c>
      <c r="N10" s="11" t="s">
        <v>67</v>
      </c>
      <c r="O10" s="45" t="s">
        <v>64</v>
      </c>
      <c r="P10" s="13">
        <v>3167.24</v>
      </c>
      <c r="Q10" s="13">
        <v>6209.8</v>
      </c>
      <c r="R10" s="13">
        <v>1491.3489999999999</v>
      </c>
      <c r="S10" s="13">
        <v>10141.769999999999</v>
      </c>
      <c r="T10" s="13">
        <v>1872.42</v>
      </c>
      <c r="U10" s="13">
        <v>36532.574999999997</v>
      </c>
      <c r="V10" s="13">
        <v>124.989</v>
      </c>
      <c r="W10" s="13">
        <v>24.2</v>
      </c>
      <c r="X10" s="13">
        <v>0</v>
      </c>
      <c r="Y10" s="13">
        <v>26.34</v>
      </c>
      <c r="Z10" s="13">
        <v>0</v>
      </c>
      <c r="AA10" s="11" t="s">
        <v>67</v>
      </c>
      <c r="AB10" s="45" t="s">
        <v>64</v>
      </c>
      <c r="AC10" s="13">
        <v>0</v>
      </c>
      <c r="AD10" s="13">
        <v>0</v>
      </c>
      <c r="AE10" s="13">
        <v>0</v>
      </c>
      <c r="AF10" s="13">
        <v>0</v>
      </c>
      <c r="AG10" s="13">
        <v>0</v>
      </c>
      <c r="AH10" s="13">
        <v>0</v>
      </c>
      <c r="AI10" s="13">
        <v>4496.04</v>
      </c>
      <c r="AJ10" s="13">
        <v>206.79999999999998</v>
      </c>
      <c r="AK10" s="13">
        <v>180.58</v>
      </c>
      <c r="AL10" s="13">
        <v>63.53</v>
      </c>
      <c r="AM10" s="11" t="s">
        <v>67</v>
      </c>
      <c r="AN10" s="45" t="s">
        <v>64</v>
      </c>
      <c r="AO10" s="13">
        <v>0</v>
      </c>
      <c r="AP10" s="13">
        <v>0</v>
      </c>
      <c r="AQ10" s="13">
        <v>18339.07</v>
      </c>
      <c r="AR10" s="13">
        <v>0</v>
      </c>
      <c r="AS10" s="13">
        <v>41</v>
      </c>
      <c r="AT10" s="13">
        <v>0</v>
      </c>
      <c r="AU10" s="13">
        <v>0</v>
      </c>
      <c r="AV10" s="13">
        <v>0</v>
      </c>
      <c r="AW10" s="13">
        <v>0</v>
      </c>
      <c r="AX10" s="13">
        <v>247.26</v>
      </c>
      <c r="AY10" s="13">
        <v>0</v>
      </c>
      <c r="AZ10" s="11" t="s">
        <v>67</v>
      </c>
      <c r="BA10" s="45" t="s">
        <v>64</v>
      </c>
      <c r="BB10" s="13">
        <v>0</v>
      </c>
      <c r="BC10" s="13">
        <v>0</v>
      </c>
      <c r="BD10" s="13">
        <v>0</v>
      </c>
      <c r="BE10" s="13">
        <v>5648.1229999999996</v>
      </c>
      <c r="BF10" s="13">
        <v>225780.247</v>
      </c>
      <c r="BG10" s="13">
        <v>72697.081999999995</v>
      </c>
      <c r="BH10" s="13">
        <v>517.33899999999994</v>
      </c>
      <c r="BI10" s="13">
        <v>343.94900000000001</v>
      </c>
      <c r="BJ10" s="13">
        <v>0</v>
      </c>
      <c r="BK10" s="13">
        <v>238.4</v>
      </c>
      <c r="BL10" s="13">
        <v>0</v>
      </c>
    </row>
    <row r="11" spans="1:64" x14ac:dyDescent="0.3">
      <c r="A11" s="11"/>
      <c r="B11" s="45" t="s">
        <v>113</v>
      </c>
      <c r="C11" s="13">
        <v>0</v>
      </c>
      <c r="D11" s="13">
        <v>59.559999999999995</v>
      </c>
      <c r="E11" s="13">
        <v>3.45</v>
      </c>
      <c r="F11" s="13">
        <v>0</v>
      </c>
      <c r="G11" s="13">
        <v>3.794</v>
      </c>
      <c r="H11" s="13">
        <v>455.6</v>
      </c>
      <c r="I11" s="13">
        <v>0</v>
      </c>
      <c r="J11" s="13">
        <v>3073</v>
      </c>
      <c r="K11" s="13">
        <v>0</v>
      </c>
      <c r="L11" s="13">
        <v>0</v>
      </c>
      <c r="M11" s="13">
        <v>0</v>
      </c>
      <c r="N11" s="11"/>
      <c r="O11" s="45" t="s">
        <v>113</v>
      </c>
      <c r="P11" s="13">
        <v>3601.962</v>
      </c>
      <c r="Q11" s="13">
        <v>5109.9399999999996</v>
      </c>
      <c r="R11" s="13">
        <v>1698.3689999999999</v>
      </c>
      <c r="S11" s="13">
        <v>9657.0989999999983</v>
      </c>
      <c r="T11" s="13">
        <v>1620.0790000000002</v>
      </c>
      <c r="U11" s="13">
        <v>41548.36</v>
      </c>
      <c r="V11" s="13">
        <v>50.27</v>
      </c>
      <c r="W11" s="13">
        <v>40</v>
      </c>
      <c r="X11" s="13">
        <v>0</v>
      </c>
      <c r="Y11" s="13">
        <v>28.35</v>
      </c>
      <c r="Z11" s="13">
        <v>0</v>
      </c>
      <c r="AA11" s="11"/>
      <c r="AB11" s="45" t="s">
        <v>113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4157.03</v>
      </c>
      <c r="AJ11" s="13">
        <v>215.15</v>
      </c>
      <c r="AK11" s="13">
        <v>124.41999999999999</v>
      </c>
      <c r="AL11" s="13">
        <v>64.900000000000006</v>
      </c>
      <c r="AM11" s="11"/>
      <c r="AN11" s="45" t="s">
        <v>113</v>
      </c>
      <c r="AO11" s="13">
        <v>0</v>
      </c>
      <c r="AP11" s="13">
        <v>0</v>
      </c>
      <c r="AQ11" s="13">
        <v>17870.726000000002</v>
      </c>
      <c r="AR11" s="13">
        <v>0</v>
      </c>
      <c r="AS11" s="13">
        <v>12.71</v>
      </c>
      <c r="AT11" s="13">
        <v>0</v>
      </c>
      <c r="AU11" s="13">
        <v>0</v>
      </c>
      <c r="AV11" s="13">
        <v>0</v>
      </c>
      <c r="AW11" s="13">
        <v>0</v>
      </c>
      <c r="AX11" s="13">
        <v>0</v>
      </c>
      <c r="AY11" s="13">
        <v>94.8</v>
      </c>
      <c r="AZ11" s="11"/>
      <c r="BA11" s="45" t="s">
        <v>113</v>
      </c>
      <c r="BB11" s="13">
        <v>0</v>
      </c>
      <c r="BC11" s="13">
        <v>0</v>
      </c>
      <c r="BD11" s="13">
        <v>0</v>
      </c>
      <c r="BE11" s="13">
        <v>5500</v>
      </c>
      <c r="BF11" s="13">
        <v>220438.03600000008</v>
      </c>
      <c r="BG11" s="13">
        <v>85731.055000000008</v>
      </c>
      <c r="BH11" s="13">
        <v>605.42000000000007</v>
      </c>
      <c r="BI11" s="13">
        <v>300.47899999999998</v>
      </c>
      <c r="BJ11" s="13">
        <v>0</v>
      </c>
      <c r="BK11" s="13">
        <v>36</v>
      </c>
      <c r="BL11" s="13">
        <v>0</v>
      </c>
    </row>
    <row r="12" spans="1:64" x14ac:dyDescent="0.3">
      <c r="A12" s="11" t="s">
        <v>68</v>
      </c>
      <c r="B12" s="45" t="s">
        <v>64</v>
      </c>
      <c r="C12" s="13">
        <v>19</v>
      </c>
      <c r="D12" s="13">
        <v>973</v>
      </c>
      <c r="E12" s="13">
        <v>0</v>
      </c>
      <c r="F12" s="13">
        <v>0</v>
      </c>
      <c r="G12" s="13">
        <v>0</v>
      </c>
      <c r="H12" s="13">
        <v>321</v>
      </c>
      <c r="I12" s="13">
        <v>0</v>
      </c>
      <c r="J12" s="13">
        <v>0</v>
      </c>
      <c r="K12" s="13">
        <v>5</v>
      </c>
      <c r="L12" s="13">
        <v>0</v>
      </c>
      <c r="M12" s="13">
        <v>0</v>
      </c>
      <c r="N12" s="11" t="s">
        <v>68</v>
      </c>
      <c r="O12" s="45" t="s">
        <v>64</v>
      </c>
      <c r="P12" s="13">
        <v>77</v>
      </c>
      <c r="Q12" s="13">
        <v>20</v>
      </c>
      <c r="R12" s="13">
        <v>802</v>
      </c>
      <c r="S12" s="13">
        <v>77</v>
      </c>
      <c r="T12" s="13">
        <v>0</v>
      </c>
      <c r="U12" s="13">
        <v>306</v>
      </c>
      <c r="V12" s="13">
        <v>1897</v>
      </c>
      <c r="W12" s="13">
        <v>1852</v>
      </c>
      <c r="X12" s="13">
        <v>72</v>
      </c>
      <c r="Y12" s="13">
        <v>60</v>
      </c>
      <c r="Z12" s="13">
        <v>35</v>
      </c>
      <c r="AA12" s="11" t="s">
        <v>68</v>
      </c>
      <c r="AB12" s="45" t="s">
        <v>64</v>
      </c>
      <c r="AC12" s="13">
        <v>9</v>
      </c>
      <c r="AD12" s="13">
        <v>0</v>
      </c>
      <c r="AE12" s="13">
        <v>16</v>
      </c>
      <c r="AF12" s="13">
        <v>63</v>
      </c>
      <c r="AG12" s="13">
        <v>2</v>
      </c>
      <c r="AH12" s="13">
        <v>0</v>
      </c>
      <c r="AI12" s="13">
        <v>1</v>
      </c>
      <c r="AJ12" s="13">
        <v>22</v>
      </c>
      <c r="AK12" s="13">
        <v>195</v>
      </c>
      <c r="AL12" s="13">
        <v>1917</v>
      </c>
      <c r="AM12" s="11" t="s">
        <v>68</v>
      </c>
      <c r="AN12" s="45" t="s">
        <v>64</v>
      </c>
      <c r="AO12" s="13">
        <v>0</v>
      </c>
      <c r="AP12" s="13">
        <v>0</v>
      </c>
      <c r="AQ12" s="13">
        <v>18382</v>
      </c>
      <c r="AR12" s="13">
        <v>465</v>
      </c>
      <c r="AS12" s="13">
        <v>50</v>
      </c>
      <c r="AT12" s="13">
        <v>0</v>
      </c>
      <c r="AU12" s="13">
        <v>47</v>
      </c>
      <c r="AV12" s="13">
        <v>0</v>
      </c>
      <c r="AW12" s="13">
        <v>10</v>
      </c>
      <c r="AX12" s="13">
        <v>0</v>
      </c>
      <c r="AY12" s="13">
        <v>0</v>
      </c>
      <c r="AZ12" s="11" t="s">
        <v>68</v>
      </c>
      <c r="BA12" s="45" t="s">
        <v>64</v>
      </c>
      <c r="BB12" s="13">
        <v>0</v>
      </c>
      <c r="BC12" s="13">
        <v>0</v>
      </c>
      <c r="BD12" s="13">
        <v>0</v>
      </c>
      <c r="BE12" s="13">
        <v>0</v>
      </c>
      <c r="BF12" s="13">
        <v>22541</v>
      </c>
      <c r="BG12" s="13">
        <v>0</v>
      </c>
      <c r="BH12" s="13">
        <v>0</v>
      </c>
      <c r="BI12" s="13">
        <v>218</v>
      </c>
      <c r="BJ12" s="13">
        <v>0</v>
      </c>
      <c r="BK12" s="13">
        <v>3</v>
      </c>
      <c r="BL12" s="13">
        <v>0</v>
      </c>
    </row>
    <row r="13" spans="1:64" x14ac:dyDescent="0.3">
      <c r="A13" s="11"/>
      <c r="B13" s="45" t="s">
        <v>113</v>
      </c>
      <c r="C13" s="13">
        <v>0</v>
      </c>
      <c r="D13" s="13">
        <v>555</v>
      </c>
      <c r="E13" s="13">
        <v>0</v>
      </c>
      <c r="F13" s="13">
        <v>24</v>
      </c>
      <c r="G13" s="13">
        <v>0</v>
      </c>
      <c r="H13" s="13">
        <v>1230</v>
      </c>
      <c r="I13" s="13">
        <v>0</v>
      </c>
      <c r="J13" s="13">
        <v>0</v>
      </c>
      <c r="K13" s="13">
        <v>5</v>
      </c>
      <c r="L13" s="13">
        <v>0</v>
      </c>
      <c r="M13" s="13">
        <v>0</v>
      </c>
      <c r="N13" s="11"/>
      <c r="O13" s="45" t="s">
        <v>113</v>
      </c>
      <c r="P13" s="13">
        <v>96</v>
      </c>
      <c r="Q13" s="13">
        <v>26</v>
      </c>
      <c r="R13" s="13">
        <v>1105</v>
      </c>
      <c r="S13" s="13">
        <v>266</v>
      </c>
      <c r="T13" s="13">
        <v>19</v>
      </c>
      <c r="U13" s="13">
        <v>422</v>
      </c>
      <c r="V13" s="13">
        <v>1731</v>
      </c>
      <c r="W13" s="13">
        <v>367</v>
      </c>
      <c r="X13" s="13">
        <v>47</v>
      </c>
      <c r="Y13" s="13">
        <v>12</v>
      </c>
      <c r="Z13" s="13">
        <v>28</v>
      </c>
      <c r="AA13" s="11"/>
      <c r="AB13" s="45" t="s">
        <v>113</v>
      </c>
      <c r="AC13" s="13">
        <v>9</v>
      </c>
      <c r="AD13" s="13">
        <v>0</v>
      </c>
      <c r="AE13" s="13">
        <v>5</v>
      </c>
      <c r="AF13" s="13">
        <v>8</v>
      </c>
      <c r="AG13" s="13">
        <v>0</v>
      </c>
      <c r="AH13" s="13">
        <v>0</v>
      </c>
      <c r="AI13" s="13">
        <v>2</v>
      </c>
      <c r="AJ13" s="13">
        <v>75</v>
      </c>
      <c r="AK13" s="13">
        <v>67</v>
      </c>
      <c r="AL13" s="13">
        <v>1220</v>
      </c>
      <c r="AM13" s="11"/>
      <c r="AN13" s="45" t="s">
        <v>113</v>
      </c>
      <c r="AO13" s="13">
        <v>0</v>
      </c>
      <c r="AP13" s="13">
        <v>0</v>
      </c>
      <c r="AQ13" s="13">
        <v>14070</v>
      </c>
      <c r="AR13" s="13">
        <v>469</v>
      </c>
      <c r="AS13" s="13">
        <v>25</v>
      </c>
      <c r="AT13" s="13">
        <v>0</v>
      </c>
      <c r="AU13" s="13">
        <v>54</v>
      </c>
      <c r="AV13" s="13">
        <v>0</v>
      </c>
      <c r="AW13" s="13">
        <v>0</v>
      </c>
      <c r="AX13" s="13">
        <v>0</v>
      </c>
      <c r="AY13" s="13">
        <v>0</v>
      </c>
      <c r="AZ13" s="11"/>
      <c r="BA13" s="45" t="s">
        <v>113</v>
      </c>
      <c r="BB13" s="13">
        <v>0</v>
      </c>
      <c r="BC13" s="13">
        <v>0</v>
      </c>
      <c r="BD13" s="13">
        <v>0</v>
      </c>
      <c r="BE13" s="13">
        <v>0</v>
      </c>
      <c r="BF13" s="13">
        <v>10765</v>
      </c>
      <c r="BG13" s="13">
        <v>0</v>
      </c>
      <c r="BH13" s="13">
        <v>0</v>
      </c>
      <c r="BI13" s="13">
        <v>167</v>
      </c>
      <c r="BJ13" s="13">
        <v>0</v>
      </c>
      <c r="BK13" s="13">
        <v>0</v>
      </c>
      <c r="BL13" s="13">
        <v>0</v>
      </c>
    </row>
    <row r="14" spans="1:64" x14ac:dyDescent="0.3">
      <c r="A14" s="11" t="s">
        <v>69</v>
      </c>
      <c r="B14" s="45" t="s">
        <v>64</v>
      </c>
      <c r="C14" s="13">
        <v>0</v>
      </c>
      <c r="D14" s="13">
        <v>2897.5</v>
      </c>
      <c r="E14" s="13">
        <v>0</v>
      </c>
      <c r="F14" s="13">
        <v>4656.55</v>
      </c>
      <c r="G14" s="13">
        <v>0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1" t="s">
        <v>69</v>
      </c>
      <c r="O14" s="45" t="s">
        <v>64</v>
      </c>
      <c r="P14" s="13">
        <v>0</v>
      </c>
      <c r="Q14" s="13">
        <v>0</v>
      </c>
      <c r="R14" s="13">
        <v>2078</v>
      </c>
      <c r="S14" s="13">
        <v>29.3</v>
      </c>
      <c r="T14" s="13">
        <v>27.92</v>
      </c>
      <c r="U14" s="13">
        <v>108</v>
      </c>
      <c r="V14" s="13">
        <v>2409.1999999999998</v>
      </c>
      <c r="W14" s="13">
        <v>756.23</v>
      </c>
      <c r="X14" s="13">
        <v>3612.1989999999996</v>
      </c>
      <c r="Y14" s="13">
        <v>3976.07</v>
      </c>
      <c r="Z14" s="13">
        <v>200.05799999999999</v>
      </c>
      <c r="AA14" s="11" t="s">
        <v>69</v>
      </c>
      <c r="AB14" s="45" t="s">
        <v>64</v>
      </c>
      <c r="AC14" s="13">
        <v>254.76900000000003</v>
      </c>
      <c r="AD14" s="13">
        <v>12</v>
      </c>
      <c r="AE14" s="13">
        <v>28.27</v>
      </c>
      <c r="AF14" s="13">
        <v>201.01900000000001</v>
      </c>
      <c r="AG14" s="13">
        <v>0</v>
      </c>
      <c r="AH14" s="13">
        <v>0</v>
      </c>
      <c r="AI14" s="13">
        <v>12</v>
      </c>
      <c r="AJ14" s="13">
        <v>72</v>
      </c>
      <c r="AK14" s="13">
        <v>0</v>
      </c>
      <c r="AL14" s="13">
        <v>16</v>
      </c>
      <c r="AM14" s="11" t="s">
        <v>69</v>
      </c>
      <c r="AN14" s="45" t="s">
        <v>64</v>
      </c>
      <c r="AO14" s="13">
        <v>0</v>
      </c>
      <c r="AP14" s="13">
        <v>0</v>
      </c>
      <c r="AQ14" s="13">
        <v>36524.600000000006</v>
      </c>
      <c r="AR14" s="13">
        <v>5568.55</v>
      </c>
      <c r="AS14" s="13">
        <v>194.6</v>
      </c>
      <c r="AT14" s="13">
        <v>0</v>
      </c>
      <c r="AU14" s="13">
        <v>0</v>
      </c>
      <c r="AV14" s="13">
        <v>0</v>
      </c>
      <c r="AW14" s="13">
        <v>378.48500000000007</v>
      </c>
      <c r="AX14" s="13">
        <v>0</v>
      </c>
      <c r="AY14" s="13">
        <v>65.400000000000006</v>
      </c>
      <c r="AZ14" s="11" t="s">
        <v>69</v>
      </c>
      <c r="BA14" s="45" t="s">
        <v>64</v>
      </c>
      <c r="BB14" s="13">
        <v>0</v>
      </c>
      <c r="BC14" s="13">
        <v>0</v>
      </c>
      <c r="BD14" s="13">
        <v>0</v>
      </c>
      <c r="BE14" s="13">
        <v>0</v>
      </c>
      <c r="BF14" s="13">
        <v>13994.898000000001</v>
      </c>
      <c r="BG14" s="13">
        <v>320</v>
      </c>
      <c r="BH14" s="13">
        <v>0</v>
      </c>
      <c r="BI14" s="13">
        <v>0</v>
      </c>
      <c r="BJ14" s="13">
        <v>0</v>
      </c>
      <c r="BK14" s="13">
        <v>0</v>
      </c>
      <c r="BL14" s="13">
        <v>0</v>
      </c>
    </row>
    <row r="15" spans="1:64" x14ac:dyDescent="0.3">
      <c r="A15" s="11"/>
      <c r="B15" s="45" t="s">
        <v>113</v>
      </c>
      <c r="C15" s="13">
        <v>3</v>
      </c>
      <c r="D15" s="13">
        <v>3759.5</v>
      </c>
      <c r="E15" s="13">
        <v>23.3</v>
      </c>
      <c r="F15" s="13">
        <v>8530.44</v>
      </c>
      <c r="G15" s="13">
        <v>12</v>
      </c>
      <c r="H15" s="13">
        <v>11.5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1"/>
      <c r="O15" s="45" t="s">
        <v>113</v>
      </c>
      <c r="P15" s="13">
        <v>9.8000000000000007</v>
      </c>
      <c r="Q15" s="13">
        <v>420</v>
      </c>
      <c r="R15" s="13">
        <v>1738.3999999999996</v>
      </c>
      <c r="S15" s="13">
        <v>100</v>
      </c>
      <c r="T15" s="13">
        <v>130.1</v>
      </c>
      <c r="U15" s="13">
        <v>0</v>
      </c>
      <c r="V15" s="13">
        <v>874.05</v>
      </c>
      <c r="W15" s="13">
        <v>958.80799999999999</v>
      </c>
      <c r="X15" s="13">
        <v>3427.1869999999999</v>
      </c>
      <c r="Y15" s="13">
        <v>4554.8890000000001</v>
      </c>
      <c r="Z15" s="13">
        <v>574.18999999999994</v>
      </c>
      <c r="AA15" s="11"/>
      <c r="AB15" s="45" t="s">
        <v>113</v>
      </c>
      <c r="AC15" s="13">
        <v>310.62</v>
      </c>
      <c r="AD15" s="13">
        <v>12</v>
      </c>
      <c r="AE15" s="13">
        <v>78.399000000000001</v>
      </c>
      <c r="AF15" s="13">
        <v>246.57000000000002</v>
      </c>
      <c r="AG15" s="13">
        <v>0</v>
      </c>
      <c r="AH15" s="13">
        <v>0</v>
      </c>
      <c r="AI15" s="13">
        <v>24</v>
      </c>
      <c r="AJ15" s="13">
        <v>72</v>
      </c>
      <c r="AK15" s="13">
        <v>0</v>
      </c>
      <c r="AL15" s="13">
        <v>14</v>
      </c>
      <c r="AM15" s="11"/>
      <c r="AN15" s="45" t="s">
        <v>113</v>
      </c>
      <c r="AO15" s="13">
        <v>0</v>
      </c>
      <c r="AP15" s="13">
        <v>0</v>
      </c>
      <c r="AQ15" s="13">
        <v>31020.2</v>
      </c>
      <c r="AR15" s="13">
        <v>3788.04</v>
      </c>
      <c r="AS15" s="13">
        <v>306.82</v>
      </c>
      <c r="AT15" s="13">
        <v>0</v>
      </c>
      <c r="AU15" s="13">
        <v>12</v>
      </c>
      <c r="AV15" s="13">
        <v>0</v>
      </c>
      <c r="AW15" s="13">
        <v>142.548</v>
      </c>
      <c r="AX15" s="13">
        <v>0</v>
      </c>
      <c r="AY15" s="13">
        <v>88.5</v>
      </c>
      <c r="AZ15" s="11"/>
      <c r="BA15" s="45" t="s">
        <v>113</v>
      </c>
      <c r="BB15" s="13">
        <v>0</v>
      </c>
      <c r="BC15" s="13">
        <v>8</v>
      </c>
      <c r="BD15" s="13">
        <v>5.5</v>
      </c>
      <c r="BE15" s="13">
        <v>0</v>
      </c>
      <c r="BF15" s="13">
        <v>15807.25</v>
      </c>
      <c r="BG15" s="13">
        <v>544</v>
      </c>
      <c r="BH15" s="13">
        <v>0</v>
      </c>
      <c r="BI15" s="13">
        <v>0</v>
      </c>
      <c r="BJ15" s="13">
        <v>0</v>
      </c>
      <c r="BK15" s="13">
        <v>0</v>
      </c>
      <c r="BL15" s="13">
        <v>0</v>
      </c>
    </row>
    <row r="16" spans="1:64" x14ac:dyDescent="0.3">
      <c r="A16" s="11" t="s">
        <v>70</v>
      </c>
      <c r="B16" s="45" t="s">
        <v>64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1" t="s">
        <v>70</v>
      </c>
      <c r="O16" s="45" t="s">
        <v>64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1" t="s">
        <v>70</v>
      </c>
      <c r="AB16" s="45" t="s">
        <v>64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1" t="s">
        <v>70</v>
      </c>
      <c r="AN16" s="45" t="s">
        <v>64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1" t="s">
        <v>70</v>
      </c>
      <c r="BA16" s="45" t="s">
        <v>64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</row>
    <row r="17" spans="1:64" x14ac:dyDescent="0.3">
      <c r="A17" s="11"/>
      <c r="B17" s="45" t="s">
        <v>113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1"/>
      <c r="O17" s="45" t="s">
        <v>113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1"/>
      <c r="AB17" s="45" t="s">
        <v>113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1"/>
      <c r="AN17" s="45" t="s">
        <v>113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1"/>
      <c r="BA17" s="45" t="s">
        <v>113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</row>
    <row r="18" spans="1:64" x14ac:dyDescent="0.3">
      <c r="A18" s="11" t="s">
        <v>71</v>
      </c>
      <c r="B18" s="45" t="s">
        <v>64</v>
      </c>
      <c r="C18" s="13">
        <v>0</v>
      </c>
      <c r="D18" s="13">
        <v>701.34999999999991</v>
      </c>
      <c r="E18" s="13">
        <v>0</v>
      </c>
      <c r="F18" s="13">
        <v>4.8</v>
      </c>
      <c r="G18" s="13">
        <v>0</v>
      </c>
      <c r="H18" s="13">
        <v>0</v>
      </c>
      <c r="I18" s="13">
        <v>0</v>
      </c>
      <c r="J18" s="13">
        <v>2210</v>
      </c>
      <c r="K18" s="13">
        <v>0</v>
      </c>
      <c r="L18" s="13">
        <v>0</v>
      </c>
      <c r="M18" s="13">
        <v>0</v>
      </c>
      <c r="N18" s="11" t="s">
        <v>71</v>
      </c>
      <c r="O18" s="45" t="s">
        <v>64</v>
      </c>
      <c r="P18" s="13">
        <v>72</v>
      </c>
      <c r="Q18" s="13">
        <v>320</v>
      </c>
      <c r="R18" s="13">
        <v>511</v>
      </c>
      <c r="S18" s="13">
        <v>803</v>
      </c>
      <c r="T18" s="13">
        <v>0</v>
      </c>
      <c r="U18" s="13">
        <v>390.5</v>
      </c>
      <c r="V18" s="13">
        <v>2377</v>
      </c>
      <c r="W18" s="13">
        <v>518.5</v>
      </c>
      <c r="X18" s="13">
        <v>2246</v>
      </c>
      <c r="Y18" s="13">
        <v>135</v>
      </c>
      <c r="Z18" s="13">
        <v>365</v>
      </c>
      <c r="AA18" s="11" t="s">
        <v>71</v>
      </c>
      <c r="AB18" s="45" t="s">
        <v>64</v>
      </c>
      <c r="AC18" s="13">
        <v>1064</v>
      </c>
      <c r="AD18" s="13">
        <v>0</v>
      </c>
      <c r="AE18" s="13">
        <v>318.5</v>
      </c>
      <c r="AF18" s="13">
        <v>215</v>
      </c>
      <c r="AG18" s="13">
        <v>0</v>
      </c>
      <c r="AH18" s="13">
        <v>0</v>
      </c>
      <c r="AI18" s="13">
        <v>0</v>
      </c>
      <c r="AJ18" s="13">
        <v>0</v>
      </c>
      <c r="AK18" s="13">
        <v>230</v>
      </c>
      <c r="AL18" s="13">
        <v>490</v>
      </c>
      <c r="AM18" s="11" t="s">
        <v>71</v>
      </c>
      <c r="AN18" s="45" t="s">
        <v>64</v>
      </c>
      <c r="AO18" s="13">
        <v>0</v>
      </c>
      <c r="AP18" s="13">
        <v>0</v>
      </c>
      <c r="AQ18" s="13">
        <v>9905</v>
      </c>
      <c r="AR18" s="13">
        <v>2943.5</v>
      </c>
      <c r="AS18" s="13">
        <v>0</v>
      </c>
      <c r="AT18" s="13">
        <v>0</v>
      </c>
      <c r="AU18" s="13">
        <v>105</v>
      </c>
      <c r="AV18" s="13">
        <v>0</v>
      </c>
      <c r="AW18" s="13">
        <v>1245.9000000000001</v>
      </c>
      <c r="AX18" s="13">
        <v>0</v>
      </c>
      <c r="AY18" s="13">
        <v>426</v>
      </c>
      <c r="AZ18" s="11" t="s">
        <v>71</v>
      </c>
      <c r="BA18" s="45" t="s">
        <v>64</v>
      </c>
      <c r="BB18" s="13">
        <v>0</v>
      </c>
      <c r="BC18" s="13">
        <v>0</v>
      </c>
      <c r="BD18" s="13">
        <v>0</v>
      </c>
      <c r="BE18" s="13">
        <v>0</v>
      </c>
      <c r="BF18" s="13">
        <v>15043.839</v>
      </c>
      <c r="BG18" s="13">
        <v>0</v>
      </c>
      <c r="BH18" s="13">
        <v>1222</v>
      </c>
      <c r="BI18" s="13">
        <v>300</v>
      </c>
      <c r="BJ18" s="13">
        <v>0</v>
      </c>
      <c r="BK18" s="13">
        <v>0</v>
      </c>
      <c r="BL18" s="13">
        <v>0</v>
      </c>
    </row>
    <row r="19" spans="1:64" x14ac:dyDescent="0.3">
      <c r="A19" s="11"/>
      <c r="B19" s="45" t="s">
        <v>113</v>
      </c>
      <c r="C19" s="13">
        <v>0</v>
      </c>
      <c r="D19" s="13">
        <v>732.2</v>
      </c>
      <c r="E19" s="13">
        <v>0</v>
      </c>
      <c r="F19" s="13">
        <v>0</v>
      </c>
      <c r="G19" s="13">
        <v>0</v>
      </c>
      <c r="H19" s="13">
        <v>0</v>
      </c>
      <c r="I19" s="13">
        <v>0</v>
      </c>
      <c r="J19" s="13">
        <v>1799.962</v>
      </c>
      <c r="K19" s="13">
        <v>0</v>
      </c>
      <c r="L19" s="13">
        <v>0</v>
      </c>
      <c r="M19" s="13">
        <v>0</v>
      </c>
      <c r="N19" s="11"/>
      <c r="O19" s="45" t="s">
        <v>113</v>
      </c>
      <c r="P19" s="13">
        <v>60</v>
      </c>
      <c r="Q19" s="13">
        <v>160</v>
      </c>
      <c r="R19" s="13">
        <v>420</v>
      </c>
      <c r="S19" s="13">
        <v>610.5</v>
      </c>
      <c r="T19" s="13">
        <v>0</v>
      </c>
      <c r="U19" s="13">
        <v>464</v>
      </c>
      <c r="V19" s="13">
        <v>8325.5</v>
      </c>
      <c r="W19" s="13">
        <v>655.5</v>
      </c>
      <c r="X19" s="13">
        <v>2231</v>
      </c>
      <c r="Y19" s="13">
        <v>141</v>
      </c>
      <c r="Z19" s="13">
        <v>372</v>
      </c>
      <c r="AA19" s="11"/>
      <c r="AB19" s="45" t="s">
        <v>113</v>
      </c>
      <c r="AC19" s="13">
        <v>1080.5</v>
      </c>
      <c r="AD19" s="13">
        <v>0</v>
      </c>
      <c r="AE19" s="13">
        <v>319</v>
      </c>
      <c r="AF19" s="13">
        <v>520</v>
      </c>
      <c r="AG19" s="13">
        <v>0</v>
      </c>
      <c r="AH19" s="13">
        <v>0</v>
      </c>
      <c r="AI19" s="13">
        <v>0</v>
      </c>
      <c r="AJ19" s="13">
        <v>0</v>
      </c>
      <c r="AK19" s="13">
        <v>145</v>
      </c>
      <c r="AL19" s="13">
        <v>985</v>
      </c>
      <c r="AM19" s="11"/>
      <c r="AN19" s="45" t="s">
        <v>113</v>
      </c>
      <c r="AO19" s="13">
        <v>0</v>
      </c>
      <c r="AP19" s="13">
        <v>0</v>
      </c>
      <c r="AQ19" s="13">
        <v>30042.5</v>
      </c>
      <c r="AR19" s="13">
        <v>3071.7</v>
      </c>
      <c r="AS19" s="13">
        <v>0</v>
      </c>
      <c r="AT19" s="13">
        <v>0</v>
      </c>
      <c r="AU19" s="13">
        <v>104</v>
      </c>
      <c r="AV19" s="13">
        <v>0</v>
      </c>
      <c r="AW19" s="13">
        <v>1256.1999999999998</v>
      </c>
      <c r="AX19" s="13">
        <v>0</v>
      </c>
      <c r="AY19" s="13">
        <v>486.6</v>
      </c>
      <c r="AZ19" s="11"/>
      <c r="BA19" s="45" t="s">
        <v>113</v>
      </c>
      <c r="BB19" s="13">
        <v>0</v>
      </c>
      <c r="BC19" s="13">
        <v>0</v>
      </c>
      <c r="BD19" s="13">
        <v>0</v>
      </c>
      <c r="BE19" s="13">
        <v>0</v>
      </c>
      <c r="BF19" s="13">
        <v>16813</v>
      </c>
      <c r="BG19" s="13">
        <v>0</v>
      </c>
      <c r="BH19" s="13">
        <v>1060</v>
      </c>
      <c r="BI19" s="13">
        <v>0</v>
      </c>
      <c r="BJ19" s="13">
        <v>0</v>
      </c>
      <c r="BK19" s="13">
        <v>0</v>
      </c>
      <c r="BL19" s="13">
        <v>0</v>
      </c>
    </row>
    <row r="20" spans="1:64" x14ac:dyDescent="0.3">
      <c r="A20" s="11" t="s">
        <v>72</v>
      </c>
      <c r="B20" s="45" t="s">
        <v>64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1" t="s">
        <v>72</v>
      </c>
      <c r="O20" s="45" t="s">
        <v>64</v>
      </c>
      <c r="P20" s="13">
        <v>0</v>
      </c>
      <c r="Q20" s="13">
        <v>0</v>
      </c>
      <c r="R20" s="13">
        <v>882.4</v>
      </c>
      <c r="S20" s="13">
        <v>12.5</v>
      </c>
      <c r="T20" s="13">
        <v>0</v>
      </c>
      <c r="U20" s="13">
        <v>0</v>
      </c>
      <c r="V20" s="13">
        <v>893.89999999999975</v>
      </c>
      <c r="W20" s="13">
        <v>672.1</v>
      </c>
      <c r="X20" s="13">
        <v>32.9</v>
      </c>
      <c r="Y20" s="13">
        <v>22</v>
      </c>
      <c r="Z20" s="13">
        <v>16</v>
      </c>
      <c r="AA20" s="11" t="s">
        <v>72</v>
      </c>
      <c r="AB20" s="45" t="s">
        <v>64</v>
      </c>
      <c r="AC20" s="13">
        <v>0</v>
      </c>
      <c r="AD20" s="13">
        <v>0</v>
      </c>
      <c r="AE20" s="13">
        <v>1.3</v>
      </c>
      <c r="AF20" s="13">
        <v>3</v>
      </c>
      <c r="AG20" s="13">
        <v>0</v>
      </c>
      <c r="AH20" s="13">
        <v>0</v>
      </c>
      <c r="AI20" s="13">
        <v>0</v>
      </c>
      <c r="AJ20" s="13">
        <v>0</v>
      </c>
      <c r="AK20" s="13">
        <v>7.7</v>
      </c>
      <c r="AL20" s="13">
        <v>1588.6000000000001</v>
      </c>
      <c r="AM20" s="11" t="s">
        <v>72</v>
      </c>
      <c r="AN20" s="45" t="s">
        <v>64</v>
      </c>
      <c r="AO20" s="13">
        <v>0</v>
      </c>
      <c r="AP20" s="13">
        <v>0</v>
      </c>
      <c r="AQ20" s="13">
        <v>8333.7000000000007</v>
      </c>
      <c r="AR20" s="13">
        <v>0</v>
      </c>
      <c r="AS20" s="13">
        <v>0</v>
      </c>
      <c r="AT20" s="13">
        <v>0</v>
      </c>
      <c r="AU20" s="13">
        <v>0</v>
      </c>
      <c r="AV20" s="13">
        <v>0</v>
      </c>
      <c r="AW20" s="13">
        <v>0</v>
      </c>
      <c r="AX20" s="13">
        <v>0</v>
      </c>
      <c r="AY20" s="13">
        <v>8</v>
      </c>
      <c r="AZ20" s="11" t="s">
        <v>72</v>
      </c>
      <c r="BA20" s="45" t="s">
        <v>64</v>
      </c>
      <c r="BB20" s="13">
        <v>0</v>
      </c>
      <c r="BC20" s="13">
        <v>0</v>
      </c>
      <c r="BD20" s="13">
        <v>0</v>
      </c>
      <c r="BE20" s="13">
        <v>0</v>
      </c>
      <c r="BF20" s="13">
        <v>22033.599999999995</v>
      </c>
      <c r="BG20" s="13">
        <v>0</v>
      </c>
      <c r="BH20" s="13">
        <v>0</v>
      </c>
      <c r="BI20" s="13">
        <v>0</v>
      </c>
      <c r="BJ20" s="13">
        <v>0</v>
      </c>
      <c r="BK20" s="13">
        <v>0</v>
      </c>
      <c r="BL20" s="13">
        <v>0</v>
      </c>
    </row>
    <row r="21" spans="1:64" x14ac:dyDescent="0.3">
      <c r="A21" s="11"/>
      <c r="B21" s="45" t="s">
        <v>113</v>
      </c>
      <c r="C21" s="13">
        <v>0</v>
      </c>
      <c r="D21" s="13">
        <v>0</v>
      </c>
      <c r="E21" s="13">
        <v>17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1"/>
      <c r="O21" s="45" t="s">
        <v>113</v>
      </c>
      <c r="P21" s="13">
        <v>11.4</v>
      </c>
      <c r="Q21" s="13">
        <v>0</v>
      </c>
      <c r="R21" s="13">
        <v>145.4</v>
      </c>
      <c r="S21" s="13">
        <v>8</v>
      </c>
      <c r="T21" s="13">
        <v>0</v>
      </c>
      <c r="U21" s="13">
        <v>0</v>
      </c>
      <c r="V21" s="13">
        <v>258.3</v>
      </c>
      <c r="W21" s="13">
        <v>1034.8</v>
      </c>
      <c r="X21" s="13">
        <v>0</v>
      </c>
      <c r="Y21" s="13">
        <v>22.2</v>
      </c>
      <c r="Z21" s="13">
        <v>5.6</v>
      </c>
      <c r="AA21" s="11"/>
      <c r="AB21" s="45" t="s">
        <v>113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10</v>
      </c>
      <c r="AL21" s="13">
        <v>1436.9</v>
      </c>
      <c r="AM21" s="11"/>
      <c r="AN21" s="45" t="s">
        <v>113</v>
      </c>
      <c r="AO21" s="13">
        <v>0</v>
      </c>
      <c r="AP21" s="13">
        <v>0</v>
      </c>
      <c r="AQ21" s="13">
        <v>4372.3</v>
      </c>
      <c r="AR21" s="13">
        <v>0</v>
      </c>
      <c r="AS21" s="13">
        <v>0</v>
      </c>
      <c r="AT21" s="13">
        <v>0</v>
      </c>
      <c r="AU21" s="13">
        <v>45</v>
      </c>
      <c r="AV21" s="13">
        <v>0</v>
      </c>
      <c r="AW21" s="13">
        <v>0</v>
      </c>
      <c r="AX21" s="13">
        <v>0</v>
      </c>
      <c r="AY21" s="13">
        <v>0</v>
      </c>
      <c r="AZ21" s="11"/>
      <c r="BA21" s="45" t="s">
        <v>113</v>
      </c>
      <c r="BB21" s="13">
        <v>0</v>
      </c>
      <c r="BC21" s="13">
        <v>0</v>
      </c>
      <c r="BD21" s="13">
        <v>0</v>
      </c>
      <c r="BE21" s="13">
        <v>0</v>
      </c>
      <c r="BF21" s="13">
        <v>28264.85</v>
      </c>
      <c r="BG21" s="13">
        <v>0</v>
      </c>
      <c r="BH21" s="13">
        <v>0</v>
      </c>
      <c r="BI21" s="13">
        <v>72</v>
      </c>
      <c r="BJ21" s="13">
        <v>0</v>
      </c>
      <c r="BK21" s="13">
        <v>0</v>
      </c>
      <c r="BL21" s="13">
        <v>0</v>
      </c>
    </row>
    <row r="22" spans="1:64" x14ac:dyDescent="0.3">
      <c r="A22" s="11" t="s">
        <v>73</v>
      </c>
      <c r="B22" s="45" t="s">
        <v>64</v>
      </c>
      <c r="C22" s="13">
        <v>0</v>
      </c>
      <c r="D22" s="13">
        <v>6365.0000000000009</v>
      </c>
      <c r="E22" s="13">
        <v>0</v>
      </c>
      <c r="F22" s="13">
        <v>3614</v>
      </c>
      <c r="G22" s="13">
        <v>0</v>
      </c>
      <c r="H22" s="13">
        <v>0</v>
      </c>
      <c r="I22" s="13">
        <v>0</v>
      </c>
      <c r="J22" s="13">
        <v>0</v>
      </c>
      <c r="K22" s="13">
        <v>45.500000000000014</v>
      </c>
      <c r="L22" s="13">
        <v>0</v>
      </c>
      <c r="M22" s="13">
        <v>0</v>
      </c>
      <c r="N22" s="11" t="s">
        <v>73</v>
      </c>
      <c r="O22" s="45" t="s">
        <v>64</v>
      </c>
      <c r="P22" s="13">
        <v>32</v>
      </c>
      <c r="Q22" s="13">
        <v>835</v>
      </c>
      <c r="R22" s="13">
        <v>757.00000000000011</v>
      </c>
      <c r="S22" s="13">
        <v>206</v>
      </c>
      <c r="T22" s="13">
        <v>10.7</v>
      </c>
      <c r="U22" s="13">
        <v>43</v>
      </c>
      <c r="V22" s="13">
        <v>87</v>
      </c>
      <c r="W22" s="13">
        <v>267.00000000000006</v>
      </c>
      <c r="X22" s="13">
        <v>18892.000000000004</v>
      </c>
      <c r="Y22" s="13">
        <v>197.3</v>
      </c>
      <c r="Z22" s="13">
        <v>211.99999999999997</v>
      </c>
      <c r="AA22" s="11" t="s">
        <v>73</v>
      </c>
      <c r="AB22" s="45" t="s">
        <v>64</v>
      </c>
      <c r="AC22" s="13">
        <v>735.2</v>
      </c>
      <c r="AD22" s="13">
        <v>21</v>
      </c>
      <c r="AE22" s="13">
        <v>47.5</v>
      </c>
      <c r="AF22" s="13">
        <v>152</v>
      </c>
      <c r="AG22" s="13">
        <v>0</v>
      </c>
      <c r="AH22" s="13">
        <v>0</v>
      </c>
      <c r="AI22" s="13">
        <v>0</v>
      </c>
      <c r="AJ22" s="13">
        <v>6</v>
      </c>
      <c r="AK22" s="13">
        <v>142</v>
      </c>
      <c r="AL22" s="13">
        <v>2.5</v>
      </c>
      <c r="AM22" s="11" t="s">
        <v>73</v>
      </c>
      <c r="AN22" s="45" t="s">
        <v>64</v>
      </c>
      <c r="AO22" s="13">
        <v>0</v>
      </c>
      <c r="AP22" s="13">
        <v>2817</v>
      </c>
      <c r="AQ22" s="13">
        <v>56663</v>
      </c>
      <c r="AR22" s="13">
        <v>4211</v>
      </c>
      <c r="AS22" s="13">
        <v>246</v>
      </c>
      <c r="AT22" s="13">
        <v>0</v>
      </c>
      <c r="AU22" s="13">
        <v>1065</v>
      </c>
      <c r="AV22" s="13">
        <v>296</v>
      </c>
      <c r="AW22" s="13">
        <v>1048</v>
      </c>
      <c r="AX22" s="13">
        <v>0</v>
      </c>
      <c r="AY22" s="13">
        <v>314.00000000000006</v>
      </c>
      <c r="AZ22" s="11" t="s">
        <v>73</v>
      </c>
      <c r="BA22" s="45" t="s">
        <v>64</v>
      </c>
      <c r="BB22" s="13">
        <v>0</v>
      </c>
      <c r="BC22" s="13">
        <v>0</v>
      </c>
      <c r="BD22" s="13">
        <v>0</v>
      </c>
      <c r="BE22" s="13">
        <v>0</v>
      </c>
      <c r="BF22" s="13">
        <v>2377</v>
      </c>
      <c r="BG22" s="13">
        <v>806</v>
      </c>
      <c r="BH22" s="13">
        <v>0</v>
      </c>
      <c r="BI22" s="13">
        <v>0</v>
      </c>
      <c r="BJ22" s="13">
        <v>0</v>
      </c>
      <c r="BK22" s="13">
        <v>0</v>
      </c>
      <c r="BL22" s="13">
        <v>0</v>
      </c>
    </row>
    <row r="23" spans="1:64" x14ac:dyDescent="0.3">
      <c r="A23" s="11"/>
      <c r="B23" s="45" t="s">
        <v>113</v>
      </c>
      <c r="C23" s="13">
        <v>0</v>
      </c>
      <c r="D23" s="13">
        <v>4816</v>
      </c>
      <c r="E23" s="13">
        <v>0</v>
      </c>
      <c r="F23" s="13">
        <v>2422</v>
      </c>
      <c r="G23" s="13">
        <v>0</v>
      </c>
      <c r="H23" s="13">
        <v>0</v>
      </c>
      <c r="I23" s="13">
        <v>0</v>
      </c>
      <c r="J23" s="13">
        <v>0</v>
      </c>
      <c r="K23" s="13">
        <v>36.900000000000006</v>
      </c>
      <c r="L23" s="13">
        <v>0</v>
      </c>
      <c r="M23" s="13">
        <v>0</v>
      </c>
      <c r="N23" s="11"/>
      <c r="O23" s="45" t="s">
        <v>113</v>
      </c>
      <c r="P23" s="13">
        <v>64</v>
      </c>
      <c r="Q23" s="13">
        <v>2344</v>
      </c>
      <c r="R23" s="13">
        <v>399.00000000000006</v>
      </c>
      <c r="S23" s="13">
        <v>356</v>
      </c>
      <c r="T23" s="13">
        <v>12.5</v>
      </c>
      <c r="U23" s="13">
        <v>28.6</v>
      </c>
      <c r="V23" s="13">
        <v>42</v>
      </c>
      <c r="W23" s="13">
        <v>295.99999999999994</v>
      </c>
      <c r="X23" s="13">
        <v>19119.5</v>
      </c>
      <c r="Y23" s="13">
        <v>172</v>
      </c>
      <c r="Z23" s="13">
        <v>246.5</v>
      </c>
      <c r="AA23" s="11"/>
      <c r="AB23" s="45" t="s">
        <v>113</v>
      </c>
      <c r="AC23" s="13">
        <v>752</v>
      </c>
      <c r="AD23" s="13">
        <v>23</v>
      </c>
      <c r="AE23" s="13">
        <v>53.8</v>
      </c>
      <c r="AF23" s="13">
        <v>178</v>
      </c>
      <c r="AG23" s="13">
        <v>0</v>
      </c>
      <c r="AH23" s="13">
        <v>0</v>
      </c>
      <c r="AI23" s="13">
        <v>0</v>
      </c>
      <c r="AJ23" s="13">
        <v>7</v>
      </c>
      <c r="AK23" s="13">
        <v>154.00000000000003</v>
      </c>
      <c r="AL23" s="13">
        <v>2.5</v>
      </c>
      <c r="AM23" s="11"/>
      <c r="AN23" s="45" t="s">
        <v>113</v>
      </c>
      <c r="AO23" s="13">
        <v>0</v>
      </c>
      <c r="AP23" s="13">
        <v>2965</v>
      </c>
      <c r="AQ23" s="13">
        <v>89259</v>
      </c>
      <c r="AR23" s="13">
        <v>4173</v>
      </c>
      <c r="AS23" s="13">
        <v>216.99999999999997</v>
      </c>
      <c r="AT23" s="13">
        <v>0</v>
      </c>
      <c r="AU23" s="13">
        <v>985</v>
      </c>
      <c r="AV23" s="13">
        <v>295</v>
      </c>
      <c r="AW23" s="13">
        <v>1191.8</v>
      </c>
      <c r="AX23" s="13">
        <v>0</v>
      </c>
      <c r="AY23" s="13">
        <v>460</v>
      </c>
      <c r="AZ23" s="11"/>
      <c r="BA23" s="45" t="s">
        <v>113</v>
      </c>
      <c r="BB23" s="13">
        <v>0</v>
      </c>
      <c r="BC23" s="13">
        <v>0</v>
      </c>
      <c r="BD23" s="13">
        <v>0</v>
      </c>
      <c r="BE23" s="13">
        <v>0</v>
      </c>
      <c r="BF23" s="13">
        <v>2744</v>
      </c>
      <c r="BG23" s="13">
        <v>723</v>
      </c>
      <c r="BH23" s="13">
        <v>0</v>
      </c>
      <c r="BI23" s="13">
        <v>0</v>
      </c>
      <c r="BJ23" s="13">
        <v>0</v>
      </c>
      <c r="BK23" s="13">
        <v>0</v>
      </c>
      <c r="BL23" s="13">
        <v>0</v>
      </c>
    </row>
    <row r="24" spans="1:64" x14ac:dyDescent="0.3">
      <c r="A24" s="11" t="s">
        <v>74</v>
      </c>
      <c r="B24" s="45" t="s">
        <v>64</v>
      </c>
      <c r="C24" s="13">
        <v>0</v>
      </c>
      <c r="D24" s="13">
        <v>9000.19</v>
      </c>
      <c r="E24" s="13">
        <v>0</v>
      </c>
      <c r="F24" s="13">
        <v>0</v>
      </c>
      <c r="G24" s="13">
        <v>0</v>
      </c>
      <c r="H24" s="13">
        <v>0</v>
      </c>
      <c r="I24" s="13">
        <v>14799.6</v>
      </c>
      <c r="J24" s="13">
        <v>0</v>
      </c>
      <c r="K24" s="13">
        <v>635</v>
      </c>
      <c r="L24" s="13">
        <v>0</v>
      </c>
      <c r="M24" s="13">
        <v>44.18</v>
      </c>
      <c r="N24" s="11" t="s">
        <v>74</v>
      </c>
      <c r="O24" s="45" t="s">
        <v>64</v>
      </c>
      <c r="P24" s="13">
        <v>25123.8</v>
      </c>
      <c r="Q24" s="13">
        <v>1241.4000000000001</v>
      </c>
      <c r="R24" s="13">
        <v>0</v>
      </c>
      <c r="S24" s="13">
        <v>0</v>
      </c>
      <c r="T24" s="13">
        <v>12</v>
      </c>
      <c r="U24" s="13">
        <v>11774.5</v>
      </c>
      <c r="V24" s="13">
        <v>231.5</v>
      </c>
      <c r="W24" s="13">
        <v>7.1</v>
      </c>
      <c r="X24" s="13">
        <v>215.5</v>
      </c>
      <c r="Y24" s="13">
        <v>1266.56</v>
      </c>
      <c r="Z24" s="13">
        <v>13.7</v>
      </c>
      <c r="AA24" s="11" t="s">
        <v>74</v>
      </c>
      <c r="AB24" s="45" t="s">
        <v>64</v>
      </c>
      <c r="AC24" s="13">
        <v>0</v>
      </c>
      <c r="AD24" s="13">
        <v>9.5</v>
      </c>
      <c r="AE24" s="13">
        <v>38</v>
      </c>
      <c r="AF24" s="13">
        <v>0</v>
      </c>
      <c r="AG24" s="13">
        <v>0</v>
      </c>
      <c r="AH24" s="13">
        <v>0</v>
      </c>
      <c r="AI24" s="13">
        <v>105129.7</v>
      </c>
      <c r="AJ24" s="13">
        <v>0</v>
      </c>
      <c r="AK24" s="13">
        <v>8</v>
      </c>
      <c r="AL24" s="13">
        <v>383.298</v>
      </c>
      <c r="AM24" s="11" t="s">
        <v>74</v>
      </c>
      <c r="AN24" s="45" t="s">
        <v>64</v>
      </c>
      <c r="AO24" s="13">
        <v>0</v>
      </c>
      <c r="AP24" s="13">
        <v>0</v>
      </c>
      <c r="AQ24" s="13">
        <v>0</v>
      </c>
      <c r="AR24" s="13">
        <v>155</v>
      </c>
      <c r="AS24" s="13">
        <v>1051.4000000000001</v>
      </c>
      <c r="AT24" s="13">
        <v>0</v>
      </c>
      <c r="AU24" s="13">
        <v>0</v>
      </c>
      <c r="AV24" s="13">
        <v>0</v>
      </c>
      <c r="AW24" s="13">
        <v>0</v>
      </c>
      <c r="AX24" s="13">
        <v>146.69999999999999</v>
      </c>
      <c r="AY24" s="13">
        <v>18.899999999999999</v>
      </c>
      <c r="AZ24" s="11" t="s">
        <v>74</v>
      </c>
      <c r="BA24" s="45" t="s">
        <v>64</v>
      </c>
      <c r="BB24" s="13">
        <v>23.45</v>
      </c>
      <c r="BC24" s="13">
        <v>0</v>
      </c>
      <c r="BD24" s="13">
        <v>0</v>
      </c>
      <c r="BE24" s="13">
        <v>0</v>
      </c>
      <c r="BF24" s="13">
        <v>10684.889999999998</v>
      </c>
      <c r="BG24" s="13">
        <v>0</v>
      </c>
      <c r="BH24" s="13">
        <v>0</v>
      </c>
      <c r="BI24" s="13">
        <v>0</v>
      </c>
      <c r="BJ24" s="13">
        <v>1432.7899999999997</v>
      </c>
      <c r="BK24" s="13">
        <v>0</v>
      </c>
      <c r="BL24" s="13">
        <v>0</v>
      </c>
    </row>
    <row r="25" spans="1:64" x14ac:dyDescent="0.3">
      <c r="A25" s="11"/>
      <c r="B25" s="45" t="s">
        <v>113</v>
      </c>
      <c r="C25" s="13">
        <v>0</v>
      </c>
      <c r="D25" s="13">
        <v>10026.14</v>
      </c>
      <c r="E25" s="13">
        <v>46</v>
      </c>
      <c r="F25" s="13">
        <v>0</v>
      </c>
      <c r="G25" s="13">
        <v>0</v>
      </c>
      <c r="H25" s="13">
        <v>0</v>
      </c>
      <c r="I25" s="13">
        <v>12668</v>
      </c>
      <c r="J25" s="13">
        <v>0</v>
      </c>
      <c r="K25" s="13">
        <v>1059.46</v>
      </c>
      <c r="L25" s="13">
        <v>0</v>
      </c>
      <c r="M25" s="13">
        <v>175</v>
      </c>
      <c r="N25" s="11"/>
      <c r="O25" s="45" t="s">
        <v>113</v>
      </c>
      <c r="P25" s="13">
        <v>30020.9</v>
      </c>
      <c r="Q25" s="13">
        <v>910.40000000000009</v>
      </c>
      <c r="R25" s="13">
        <v>36.6</v>
      </c>
      <c r="S25" s="13">
        <v>0</v>
      </c>
      <c r="T25" s="13">
        <v>0</v>
      </c>
      <c r="U25" s="13">
        <v>8973</v>
      </c>
      <c r="V25" s="13">
        <v>0</v>
      </c>
      <c r="W25" s="13">
        <v>0</v>
      </c>
      <c r="X25" s="13">
        <v>228.5</v>
      </c>
      <c r="Y25" s="13">
        <v>1228.8</v>
      </c>
      <c r="Z25" s="13">
        <v>6</v>
      </c>
      <c r="AA25" s="11"/>
      <c r="AB25" s="45" t="s">
        <v>113</v>
      </c>
      <c r="AC25" s="13">
        <v>0</v>
      </c>
      <c r="AD25" s="13">
        <v>12</v>
      </c>
      <c r="AE25" s="13">
        <v>20</v>
      </c>
      <c r="AF25" s="13">
        <v>0</v>
      </c>
      <c r="AG25" s="13">
        <v>0</v>
      </c>
      <c r="AH25" s="13">
        <v>0</v>
      </c>
      <c r="AI25" s="13">
        <v>142925.91</v>
      </c>
      <c r="AJ25" s="13">
        <v>0</v>
      </c>
      <c r="AK25" s="13">
        <v>25</v>
      </c>
      <c r="AL25" s="13">
        <v>1.79</v>
      </c>
      <c r="AM25" s="11"/>
      <c r="AN25" s="45" t="s">
        <v>113</v>
      </c>
      <c r="AO25" s="13">
        <v>0</v>
      </c>
      <c r="AP25" s="13">
        <v>0</v>
      </c>
      <c r="AQ25" s="13">
        <v>103.44999999999999</v>
      </c>
      <c r="AR25" s="13">
        <v>0</v>
      </c>
      <c r="AS25" s="13">
        <v>1648.2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1"/>
      <c r="BA25" s="45" t="s">
        <v>113</v>
      </c>
      <c r="BB25" s="13">
        <v>58</v>
      </c>
      <c r="BC25" s="13">
        <v>0</v>
      </c>
      <c r="BD25" s="13">
        <v>0</v>
      </c>
      <c r="BE25" s="13">
        <v>0</v>
      </c>
      <c r="BF25" s="13">
        <v>11618.25</v>
      </c>
      <c r="BG25" s="13">
        <v>0</v>
      </c>
      <c r="BH25" s="13">
        <v>0</v>
      </c>
      <c r="BI25" s="13">
        <v>0</v>
      </c>
      <c r="BJ25" s="13">
        <v>730.52</v>
      </c>
      <c r="BK25" s="13">
        <v>0</v>
      </c>
      <c r="BL25" s="13">
        <v>0</v>
      </c>
    </row>
    <row r="26" spans="1:64" x14ac:dyDescent="0.3">
      <c r="A26" s="11" t="s">
        <v>75</v>
      </c>
      <c r="B26" s="45" t="s">
        <v>64</v>
      </c>
      <c r="C26" s="13">
        <v>0</v>
      </c>
      <c r="D26" s="13">
        <v>3293.5</v>
      </c>
      <c r="E26" s="13">
        <v>0</v>
      </c>
      <c r="F26" s="13">
        <v>56</v>
      </c>
      <c r="G26" s="13">
        <v>0</v>
      </c>
      <c r="H26" s="13">
        <v>0</v>
      </c>
      <c r="I26" s="13">
        <v>0</v>
      </c>
      <c r="J26" s="13">
        <v>334.69999999999993</v>
      </c>
      <c r="K26" s="13">
        <v>197.10000000000002</v>
      </c>
      <c r="L26" s="13">
        <v>0</v>
      </c>
      <c r="M26" s="13">
        <v>0</v>
      </c>
      <c r="N26" s="11" t="s">
        <v>75</v>
      </c>
      <c r="O26" s="45" t="s">
        <v>64</v>
      </c>
      <c r="P26" s="13">
        <v>0</v>
      </c>
      <c r="Q26" s="13">
        <v>201.39999999999998</v>
      </c>
      <c r="R26" s="13">
        <v>3460.2000000000003</v>
      </c>
      <c r="S26" s="13">
        <v>1717.8000000000002</v>
      </c>
      <c r="T26" s="13">
        <v>12</v>
      </c>
      <c r="U26" s="13">
        <v>270.09999999999997</v>
      </c>
      <c r="V26" s="13">
        <v>1306.8</v>
      </c>
      <c r="W26" s="13">
        <v>5920.0999999999995</v>
      </c>
      <c r="X26" s="13">
        <v>17660.300000000003</v>
      </c>
      <c r="Y26" s="13">
        <v>524.5</v>
      </c>
      <c r="Z26" s="13">
        <v>946.6</v>
      </c>
      <c r="AA26" s="11" t="s">
        <v>75</v>
      </c>
      <c r="AB26" s="45" t="s">
        <v>64</v>
      </c>
      <c r="AC26" s="13">
        <v>41926.799999999996</v>
      </c>
      <c r="AD26" s="13">
        <v>736.75</v>
      </c>
      <c r="AE26" s="13">
        <v>189.45</v>
      </c>
      <c r="AF26" s="13">
        <v>20050.599999999999</v>
      </c>
      <c r="AG26" s="13">
        <v>799.59999999999991</v>
      </c>
      <c r="AH26" s="13">
        <v>2755</v>
      </c>
      <c r="AI26" s="13">
        <v>0</v>
      </c>
      <c r="AJ26" s="13">
        <v>0.6</v>
      </c>
      <c r="AK26" s="13">
        <v>1.8</v>
      </c>
      <c r="AL26" s="13">
        <v>8.6999999999999993</v>
      </c>
      <c r="AM26" s="11" t="s">
        <v>75</v>
      </c>
      <c r="AN26" s="45" t="s">
        <v>64</v>
      </c>
      <c r="AO26" s="13">
        <v>0</v>
      </c>
      <c r="AP26" s="13">
        <v>0</v>
      </c>
      <c r="AQ26" s="13">
        <v>24222.5</v>
      </c>
      <c r="AR26" s="13">
        <v>6946.9</v>
      </c>
      <c r="AS26" s="13">
        <v>0</v>
      </c>
      <c r="AT26" s="13">
        <v>0</v>
      </c>
      <c r="AU26" s="13">
        <v>182.8</v>
      </c>
      <c r="AV26" s="13">
        <v>0</v>
      </c>
      <c r="AW26" s="13">
        <v>544.68899999999996</v>
      </c>
      <c r="AX26" s="13">
        <v>0</v>
      </c>
      <c r="AY26" s="13">
        <v>326.3</v>
      </c>
      <c r="AZ26" s="11" t="s">
        <v>75</v>
      </c>
      <c r="BA26" s="45" t="s">
        <v>64</v>
      </c>
      <c r="BB26" s="13">
        <v>0</v>
      </c>
      <c r="BC26" s="13">
        <v>0</v>
      </c>
      <c r="BD26" s="13">
        <v>0</v>
      </c>
      <c r="BE26" s="13">
        <v>0</v>
      </c>
      <c r="BF26" s="13">
        <v>11553</v>
      </c>
      <c r="BG26" s="13">
        <v>0</v>
      </c>
      <c r="BH26" s="13">
        <v>294.89999999999998</v>
      </c>
      <c r="BI26" s="13">
        <v>814.2</v>
      </c>
      <c r="BJ26" s="13">
        <v>0</v>
      </c>
      <c r="BK26" s="13">
        <v>5</v>
      </c>
      <c r="BL26" s="13">
        <v>0</v>
      </c>
    </row>
    <row r="27" spans="1:64" x14ac:dyDescent="0.3">
      <c r="A27" s="11"/>
      <c r="B27" s="45" t="s">
        <v>113</v>
      </c>
      <c r="C27" s="13">
        <v>0</v>
      </c>
      <c r="D27" s="13">
        <v>3630.0000000000005</v>
      </c>
      <c r="E27" s="13">
        <v>0</v>
      </c>
      <c r="F27" s="13">
        <v>72.8</v>
      </c>
      <c r="G27" s="13">
        <v>0</v>
      </c>
      <c r="H27" s="13">
        <v>0</v>
      </c>
      <c r="I27" s="13">
        <v>0</v>
      </c>
      <c r="J27" s="13">
        <v>341.2</v>
      </c>
      <c r="K27" s="13">
        <v>241.70000000000002</v>
      </c>
      <c r="L27" s="13">
        <v>0</v>
      </c>
      <c r="M27" s="13">
        <v>0</v>
      </c>
      <c r="N27" s="11"/>
      <c r="O27" s="45" t="s">
        <v>113</v>
      </c>
      <c r="P27" s="13">
        <v>11.5</v>
      </c>
      <c r="Q27" s="13">
        <v>287.7</v>
      </c>
      <c r="R27" s="13">
        <v>4086.8999999999996</v>
      </c>
      <c r="S27" s="13">
        <v>2223</v>
      </c>
      <c r="T27" s="13">
        <v>74</v>
      </c>
      <c r="U27" s="13">
        <v>250.5</v>
      </c>
      <c r="V27" s="13">
        <v>4159.8</v>
      </c>
      <c r="W27" s="13">
        <v>6345.2000000000007</v>
      </c>
      <c r="X27" s="13">
        <v>19243.800000000003</v>
      </c>
      <c r="Y27" s="13">
        <v>552.40000000000009</v>
      </c>
      <c r="Z27" s="13">
        <v>1229.8999999999996</v>
      </c>
      <c r="AA27" s="11"/>
      <c r="AB27" s="45" t="s">
        <v>113</v>
      </c>
      <c r="AC27" s="13">
        <v>43349.799999999996</v>
      </c>
      <c r="AD27" s="13">
        <v>728.86</v>
      </c>
      <c r="AE27" s="13">
        <v>182.99999999999997</v>
      </c>
      <c r="AF27" s="13">
        <v>20455.389999999996</v>
      </c>
      <c r="AG27" s="13">
        <v>917.33900000000006</v>
      </c>
      <c r="AH27" s="13">
        <v>2492.9800000000005</v>
      </c>
      <c r="AI27" s="13">
        <v>0</v>
      </c>
      <c r="AJ27" s="13">
        <v>0.5</v>
      </c>
      <c r="AK27" s="13">
        <v>3.5</v>
      </c>
      <c r="AL27" s="13">
        <v>10</v>
      </c>
      <c r="AM27" s="11"/>
      <c r="AN27" s="45" t="s">
        <v>113</v>
      </c>
      <c r="AO27" s="13">
        <v>0</v>
      </c>
      <c r="AP27" s="13">
        <v>0</v>
      </c>
      <c r="AQ27" s="13">
        <v>23756.3</v>
      </c>
      <c r="AR27" s="13">
        <v>11632.199999999999</v>
      </c>
      <c r="AS27" s="13">
        <v>0</v>
      </c>
      <c r="AT27" s="13">
        <v>0</v>
      </c>
      <c r="AU27" s="13">
        <v>160.9</v>
      </c>
      <c r="AV27" s="13">
        <v>0</v>
      </c>
      <c r="AW27" s="13">
        <v>645.92000000000007</v>
      </c>
      <c r="AX27" s="13">
        <v>0</v>
      </c>
      <c r="AY27" s="13">
        <v>369.6</v>
      </c>
      <c r="AZ27" s="11"/>
      <c r="BA27" s="45" t="s">
        <v>113</v>
      </c>
      <c r="BB27" s="13">
        <v>0</v>
      </c>
      <c r="BC27" s="13">
        <v>0</v>
      </c>
      <c r="BD27" s="13">
        <v>0</v>
      </c>
      <c r="BE27" s="13">
        <v>0</v>
      </c>
      <c r="BF27" s="13">
        <v>10727.649999999998</v>
      </c>
      <c r="BG27" s="13">
        <v>0</v>
      </c>
      <c r="BH27" s="13">
        <v>328.4</v>
      </c>
      <c r="BI27" s="13">
        <v>801.2</v>
      </c>
      <c r="BJ27" s="13">
        <v>0</v>
      </c>
      <c r="BK27" s="13">
        <v>6.1</v>
      </c>
      <c r="BL27" s="13">
        <v>0</v>
      </c>
    </row>
    <row r="28" spans="1:64" x14ac:dyDescent="0.3">
      <c r="A28" s="11" t="s">
        <v>76</v>
      </c>
      <c r="B28" s="45" t="s">
        <v>64</v>
      </c>
      <c r="C28" s="13">
        <v>0</v>
      </c>
      <c r="D28" s="13">
        <v>5350.8</v>
      </c>
      <c r="E28" s="13">
        <v>0</v>
      </c>
      <c r="F28" s="13">
        <v>863.5</v>
      </c>
      <c r="G28" s="13">
        <v>0</v>
      </c>
      <c r="H28" s="13">
        <v>0</v>
      </c>
      <c r="I28" s="13">
        <v>10873.9</v>
      </c>
      <c r="J28" s="13">
        <v>0</v>
      </c>
      <c r="K28" s="13">
        <v>277.14999999999998</v>
      </c>
      <c r="L28" s="13">
        <v>2200</v>
      </c>
      <c r="M28" s="13">
        <v>0</v>
      </c>
      <c r="N28" s="11" t="s">
        <v>76</v>
      </c>
      <c r="O28" s="45" t="s">
        <v>64</v>
      </c>
      <c r="P28" s="13">
        <v>786</v>
      </c>
      <c r="Q28" s="13">
        <v>1396.5</v>
      </c>
      <c r="R28" s="13">
        <v>176.6</v>
      </c>
      <c r="S28" s="13">
        <v>49.5</v>
      </c>
      <c r="T28" s="13">
        <v>0</v>
      </c>
      <c r="U28" s="13">
        <v>1888.5</v>
      </c>
      <c r="V28" s="13">
        <v>255.2</v>
      </c>
      <c r="W28" s="13">
        <v>1161.5</v>
      </c>
      <c r="X28" s="13">
        <v>919.07900000000006</v>
      </c>
      <c r="Y28" s="13">
        <v>1124.3499999999999</v>
      </c>
      <c r="Z28" s="13">
        <v>321.82</v>
      </c>
      <c r="AA28" s="11" t="s">
        <v>76</v>
      </c>
      <c r="AB28" s="45" t="s">
        <v>64</v>
      </c>
      <c r="AC28" s="13">
        <v>2813.5</v>
      </c>
      <c r="AD28" s="13">
        <v>247.3</v>
      </c>
      <c r="AE28" s="13">
        <v>44.260000000000005</v>
      </c>
      <c r="AF28" s="13">
        <v>64.44</v>
      </c>
      <c r="AG28" s="13">
        <v>0</v>
      </c>
      <c r="AH28" s="13">
        <v>0</v>
      </c>
      <c r="AI28" s="13">
        <v>8032.3</v>
      </c>
      <c r="AJ28" s="13">
        <v>153.83000000000001</v>
      </c>
      <c r="AK28" s="13">
        <v>19.329999999999998</v>
      </c>
      <c r="AL28" s="13">
        <v>60.5</v>
      </c>
      <c r="AM28" s="11" t="s">
        <v>76</v>
      </c>
      <c r="AN28" s="45" t="s">
        <v>64</v>
      </c>
      <c r="AO28" s="13">
        <v>0</v>
      </c>
      <c r="AP28" s="13">
        <v>0</v>
      </c>
      <c r="AQ28" s="13">
        <v>15851.000000000002</v>
      </c>
      <c r="AR28" s="13">
        <v>1251.8</v>
      </c>
      <c r="AS28" s="13">
        <v>234.39999999999998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60.9</v>
      </c>
      <c r="AZ28" s="11" t="s">
        <v>76</v>
      </c>
      <c r="BA28" s="45" t="s">
        <v>64</v>
      </c>
      <c r="BB28" s="13">
        <v>0</v>
      </c>
      <c r="BC28" s="13">
        <v>0</v>
      </c>
      <c r="BD28" s="13">
        <v>0</v>
      </c>
      <c r="BE28" s="13">
        <v>419785.47599999997</v>
      </c>
      <c r="BF28" s="13">
        <v>15659.560000000001</v>
      </c>
      <c r="BG28" s="13">
        <v>15581</v>
      </c>
      <c r="BH28" s="13">
        <v>0</v>
      </c>
      <c r="BI28" s="13">
        <v>414.40000000000003</v>
      </c>
      <c r="BJ28" s="13">
        <v>0</v>
      </c>
      <c r="BK28" s="13">
        <v>0</v>
      </c>
      <c r="BL28" s="13">
        <v>4673.3590000000004</v>
      </c>
    </row>
    <row r="29" spans="1:64" x14ac:dyDescent="0.3">
      <c r="A29" s="11"/>
      <c r="B29" s="45" t="s">
        <v>113</v>
      </c>
      <c r="C29" s="13">
        <v>0</v>
      </c>
      <c r="D29" s="13">
        <v>2523.1999999999998</v>
      </c>
      <c r="E29" s="13">
        <v>0</v>
      </c>
      <c r="F29" s="13">
        <v>548</v>
      </c>
      <c r="G29" s="13">
        <v>0</v>
      </c>
      <c r="H29" s="13">
        <v>0</v>
      </c>
      <c r="I29" s="13">
        <v>11172</v>
      </c>
      <c r="J29" s="13">
        <v>0</v>
      </c>
      <c r="K29" s="13">
        <v>897.7</v>
      </c>
      <c r="L29" s="13">
        <v>0</v>
      </c>
      <c r="M29" s="13">
        <v>381</v>
      </c>
      <c r="N29" s="11"/>
      <c r="O29" s="45" t="s">
        <v>113</v>
      </c>
      <c r="P29" s="13">
        <v>490</v>
      </c>
      <c r="Q29" s="13">
        <v>1559</v>
      </c>
      <c r="R29" s="13">
        <v>43.5</v>
      </c>
      <c r="S29" s="13">
        <v>72</v>
      </c>
      <c r="T29" s="13">
        <v>0</v>
      </c>
      <c r="U29" s="13">
        <v>1784</v>
      </c>
      <c r="V29" s="13">
        <v>152</v>
      </c>
      <c r="W29" s="13">
        <v>1104.18</v>
      </c>
      <c r="X29" s="13">
        <v>471.35</v>
      </c>
      <c r="Y29" s="13">
        <v>1024.279</v>
      </c>
      <c r="Z29" s="13">
        <v>184.35</v>
      </c>
      <c r="AA29" s="11"/>
      <c r="AB29" s="45" t="s">
        <v>113</v>
      </c>
      <c r="AC29" s="13">
        <v>2755.3</v>
      </c>
      <c r="AD29" s="13">
        <v>53</v>
      </c>
      <c r="AE29" s="13">
        <v>34.43</v>
      </c>
      <c r="AF29" s="13">
        <v>4.88</v>
      </c>
      <c r="AG29" s="13">
        <v>0</v>
      </c>
      <c r="AH29" s="13">
        <v>0</v>
      </c>
      <c r="AI29" s="13">
        <v>8215.84</v>
      </c>
      <c r="AJ29" s="13">
        <v>124.6</v>
      </c>
      <c r="AK29" s="13">
        <v>16.420000000000002</v>
      </c>
      <c r="AL29" s="13">
        <v>40.4</v>
      </c>
      <c r="AM29" s="11"/>
      <c r="AN29" s="45" t="s">
        <v>113</v>
      </c>
      <c r="AO29" s="13">
        <v>0</v>
      </c>
      <c r="AP29" s="13">
        <v>0</v>
      </c>
      <c r="AQ29" s="13">
        <v>24464.5</v>
      </c>
      <c r="AR29" s="13">
        <v>1326.8</v>
      </c>
      <c r="AS29" s="13">
        <v>249</v>
      </c>
      <c r="AT29" s="13">
        <v>0</v>
      </c>
      <c r="AU29" s="13">
        <v>0</v>
      </c>
      <c r="AV29" s="13">
        <v>0</v>
      </c>
      <c r="AW29" s="13">
        <v>0</v>
      </c>
      <c r="AX29" s="13">
        <v>50</v>
      </c>
      <c r="AY29" s="13">
        <v>31</v>
      </c>
      <c r="AZ29" s="11"/>
      <c r="BA29" s="45" t="s">
        <v>113</v>
      </c>
      <c r="BB29" s="13">
        <v>0</v>
      </c>
      <c r="BC29" s="13">
        <v>0</v>
      </c>
      <c r="BD29" s="13">
        <v>0</v>
      </c>
      <c r="BE29" s="13">
        <v>342202.10200000001</v>
      </c>
      <c r="BF29" s="13">
        <v>14816.14</v>
      </c>
      <c r="BG29" s="13">
        <v>17062</v>
      </c>
      <c r="BH29" s="13">
        <v>0</v>
      </c>
      <c r="BI29" s="13">
        <v>406.2</v>
      </c>
      <c r="BJ29" s="13">
        <v>0</v>
      </c>
      <c r="BK29" s="13">
        <v>0</v>
      </c>
      <c r="BL29" s="13">
        <v>3773</v>
      </c>
    </row>
    <row r="30" spans="1:64" x14ac:dyDescent="0.3">
      <c r="A30" s="11" t="s">
        <v>77</v>
      </c>
      <c r="B30" s="45" t="s">
        <v>64</v>
      </c>
      <c r="C30" s="13">
        <v>0</v>
      </c>
      <c r="D30" s="13">
        <v>6156</v>
      </c>
      <c r="E30" s="13">
        <v>51</v>
      </c>
      <c r="F30" s="13">
        <v>9337</v>
      </c>
      <c r="G30" s="13">
        <v>0</v>
      </c>
      <c r="H30" s="13">
        <v>0</v>
      </c>
      <c r="I30" s="13">
        <v>0</v>
      </c>
      <c r="J30" s="13">
        <v>0</v>
      </c>
      <c r="K30" s="13">
        <v>51</v>
      </c>
      <c r="L30" s="13">
        <v>0</v>
      </c>
      <c r="M30" s="13">
        <v>0</v>
      </c>
      <c r="N30" s="11" t="s">
        <v>77</v>
      </c>
      <c r="O30" s="45" t="s">
        <v>64</v>
      </c>
      <c r="P30" s="13">
        <v>695</v>
      </c>
      <c r="Q30" s="13">
        <v>0</v>
      </c>
      <c r="R30" s="13">
        <v>106.5</v>
      </c>
      <c r="S30" s="13">
        <v>155</v>
      </c>
      <c r="T30" s="13">
        <v>0</v>
      </c>
      <c r="U30" s="13">
        <v>664</v>
      </c>
      <c r="V30" s="13">
        <v>1888</v>
      </c>
      <c r="W30" s="13">
        <v>29</v>
      </c>
      <c r="X30" s="13">
        <v>1241</v>
      </c>
      <c r="Y30" s="13">
        <v>6679</v>
      </c>
      <c r="Z30" s="13">
        <v>0</v>
      </c>
      <c r="AA30" s="11" t="s">
        <v>77</v>
      </c>
      <c r="AB30" s="45" t="s">
        <v>64</v>
      </c>
      <c r="AC30" s="13">
        <v>0</v>
      </c>
      <c r="AD30" s="13">
        <v>0</v>
      </c>
      <c r="AE30" s="13">
        <v>5129</v>
      </c>
      <c r="AF30" s="13">
        <v>0</v>
      </c>
      <c r="AG30" s="13">
        <v>0</v>
      </c>
      <c r="AH30" s="13">
        <v>0</v>
      </c>
      <c r="AI30" s="13">
        <v>5640</v>
      </c>
      <c r="AJ30" s="13">
        <v>0</v>
      </c>
      <c r="AK30" s="13">
        <v>0</v>
      </c>
      <c r="AL30" s="13">
        <v>0</v>
      </c>
      <c r="AM30" s="11" t="s">
        <v>77</v>
      </c>
      <c r="AN30" s="45" t="s">
        <v>64</v>
      </c>
      <c r="AO30" s="13">
        <v>0</v>
      </c>
      <c r="AP30" s="13">
        <v>0</v>
      </c>
      <c r="AQ30" s="13">
        <v>1500</v>
      </c>
      <c r="AR30" s="13">
        <v>1420</v>
      </c>
      <c r="AS30" s="13">
        <v>2346.5</v>
      </c>
      <c r="AT30" s="13">
        <v>0</v>
      </c>
      <c r="AU30" s="13">
        <v>0</v>
      </c>
      <c r="AV30" s="13">
        <v>0</v>
      </c>
      <c r="AW30" s="13">
        <v>11</v>
      </c>
      <c r="AX30" s="13">
        <v>81</v>
      </c>
      <c r="AY30" s="13">
        <v>16</v>
      </c>
      <c r="AZ30" s="11" t="s">
        <v>77</v>
      </c>
      <c r="BA30" s="45" t="s">
        <v>64</v>
      </c>
      <c r="BB30" s="13">
        <v>32</v>
      </c>
      <c r="BC30" s="13">
        <v>0</v>
      </c>
      <c r="BD30" s="13">
        <v>0</v>
      </c>
      <c r="BE30" s="13">
        <v>178973.85100000002</v>
      </c>
      <c r="BF30" s="13">
        <v>7451</v>
      </c>
      <c r="BG30" s="13">
        <v>2944</v>
      </c>
      <c r="BH30" s="13">
        <v>0</v>
      </c>
      <c r="BI30" s="13">
        <v>0</v>
      </c>
      <c r="BJ30" s="13">
        <v>0</v>
      </c>
      <c r="BK30" s="13">
        <v>0</v>
      </c>
      <c r="BL30" s="13">
        <v>1200</v>
      </c>
    </row>
    <row r="31" spans="1:64" x14ac:dyDescent="0.3">
      <c r="A31" s="11"/>
      <c r="B31" s="45" t="s">
        <v>113</v>
      </c>
      <c r="C31" s="13">
        <v>0</v>
      </c>
      <c r="D31" s="13">
        <v>1344</v>
      </c>
      <c r="E31" s="13">
        <v>45</v>
      </c>
      <c r="F31" s="13">
        <v>26606</v>
      </c>
      <c r="G31" s="13">
        <v>0</v>
      </c>
      <c r="H31" s="13">
        <v>0</v>
      </c>
      <c r="I31" s="13">
        <v>190</v>
      </c>
      <c r="J31" s="13">
        <v>0</v>
      </c>
      <c r="K31" s="13">
        <v>0</v>
      </c>
      <c r="L31" s="13">
        <v>1628</v>
      </c>
      <c r="M31" s="13">
        <v>0</v>
      </c>
      <c r="N31" s="11"/>
      <c r="O31" s="45" t="s">
        <v>113</v>
      </c>
      <c r="P31" s="13">
        <v>59</v>
      </c>
      <c r="Q31" s="13">
        <v>120</v>
      </c>
      <c r="R31" s="13">
        <v>0</v>
      </c>
      <c r="S31" s="13">
        <v>48</v>
      </c>
      <c r="T31" s="13">
        <v>0</v>
      </c>
      <c r="U31" s="13">
        <v>605</v>
      </c>
      <c r="V31" s="13">
        <v>882</v>
      </c>
      <c r="W31" s="13">
        <v>0</v>
      </c>
      <c r="X31" s="13">
        <v>1025</v>
      </c>
      <c r="Y31" s="13">
        <v>1192</v>
      </c>
      <c r="Z31" s="13">
        <v>230</v>
      </c>
      <c r="AA31" s="11"/>
      <c r="AB31" s="45" t="s">
        <v>113</v>
      </c>
      <c r="AC31" s="13">
        <v>0</v>
      </c>
      <c r="AD31" s="13">
        <v>0</v>
      </c>
      <c r="AE31" s="13">
        <v>5878</v>
      </c>
      <c r="AF31" s="13">
        <v>0</v>
      </c>
      <c r="AG31" s="13">
        <v>0</v>
      </c>
      <c r="AH31" s="13">
        <v>0</v>
      </c>
      <c r="AI31" s="13">
        <v>4585</v>
      </c>
      <c r="AJ31" s="13">
        <v>0</v>
      </c>
      <c r="AK31" s="13">
        <v>0</v>
      </c>
      <c r="AL31" s="13">
        <v>0</v>
      </c>
      <c r="AM31" s="11"/>
      <c r="AN31" s="45" t="s">
        <v>113</v>
      </c>
      <c r="AO31" s="13">
        <v>0</v>
      </c>
      <c r="AP31" s="13">
        <v>0</v>
      </c>
      <c r="AQ31" s="13">
        <v>0</v>
      </c>
      <c r="AR31" s="13">
        <v>609</v>
      </c>
      <c r="AS31" s="13">
        <v>921</v>
      </c>
      <c r="AT31" s="13">
        <v>0</v>
      </c>
      <c r="AU31" s="13">
        <v>0</v>
      </c>
      <c r="AV31" s="13">
        <v>0</v>
      </c>
      <c r="AW31" s="13">
        <v>0</v>
      </c>
      <c r="AX31" s="13">
        <v>360</v>
      </c>
      <c r="AY31" s="13">
        <v>25.2</v>
      </c>
      <c r="AZ31" s="11"/>
      <c r="BA31" s="45" t="s">
        <v>113</v>
      </c>
      <c r="BB31" s="13">
        <v>7</v>
      </c>
      <c r="BC31" s="13">
        <v>0</v>
      </c>
      <c r="BD31" s="13">
        <v>0</v>
      </c>
      <c r="BE31" s="13">
        <v>173009.80800000002</v>
      </c>
      <c r="BF31" s="13">
        <v>3601</v>
      </c>
      <c r="BG31" s="13">
        <v>3051</v>
      </c>
      <c r="BH31" s="13">
        <v>0</v>
      </c>
      <c r="BI31" s="13">
        <v>0</v>
      </c>
      <c r="BJ31" s="13">
        <v>0</v>
      </c>
      <c r="BK31" s="13">
        <v>0</v>
      </c>
      <c r="BL31" s="13">
        <v>1192</v>
      </c>
    </row>
    <row r="32" spans="1:64" x14ac:dyDescent="0.3">
      <c r="A32" s="11" t="s">
        <v>78</v>
      </c>
      <c r="B32" s="45" t="s">
        <v>64</v>
      </c>
      <c r="C32" s="13">
        <v>0</v>
      </c>
      <c r="D32" s="13">
        <v>9889.4000000000015</v>
      </c>
      <c r="E32" s="13">
        <v>0</v>
      </c>
      <c r="F32" s="13">
        <v>0</v>
      </c>
      <c r="G32" s="13">
        <v>0</v>
      </c>
      <c r="H32" s="13">
        <v>0</v>
      </c>
      <c r="I32" s="13">
        <v>424</v>
      </c>
      <c r="J32" s="13">
        <v>276</v>
      </c>
      <c r="K32" s="13">
        <v>295.39999999999998</v>
      </c>
      <c r="L32" s="13">
        <v>10</v>
      </c>
      <c r="M32" s="13">
        <v>301.3</v>
      </c>
      <c r="N32" s="11" t="s">
        <v>78</v>
      </c>
      <c r="O32" s="45" t="s">
        <v>64</v>
      </c>
      <c r="P32" s="13">
        <v>1408.1</v>
      </c>
      <c r="Q32" s="13">
        <v>1905</v>
      </c>
      <c r="R32" s="13">
        <v>145.1</v>
      </c>
      <c r="S32" s="13">
        <v>1171</v>
      </c>
      <c r="T32" s="13">
        <v>1430.5</v>
      </c>
      <c r="U32" s="13">
        <v>1077.5</v>
      </c>
      <c r="V32" s="13">
        <v>5959.5</v>
      </c>
      <c r="W32" s="13">
        <v>1089.8999999999999</v>
      </c>
      <c r="X32" s="13">
        <v>255.7</v>
      </c>
      <c r="Y32" s="13">
        <v>570</v>
      </c>
      <c r="Z32" s="13">
        <v>0</v>
      </c>
      <c r="AA32" s="11" t="s">
        <v>78</v>
      </c>
      <c r="AB32" s="45" t="s">
        <v>64</v>
      </c>
      <c r="AC32" s="13">
        <v>0</v>
      </c>
      <c r="AD32" s="13">
        <v>53</v>
      </c>
      <c r="AE32" s="13">
        <v>6</v>
      </c>
      <c r="AF32" s="13">
        <v>0</v>
      </c>
      <c r="AG32" s="13">
        <v>4863.3</v>
      </c>
      <c r="AH32" s="13">
        <v>0</v>
      </c>
      <c r="AI32" s="13">
        <v>4996</v>
      </c>
      <c r="AJ32" s="13">
        <v>11942.9</v>
      </c>
      <c r="AK32" s="13">
        <v>1016</v>
      </c>
      <c r="AL32" s="13">
        <v>501</v>
      </c>
      <c r="AM32" s="11" t="s">
        <v>78</v>
      </c>
      <c r="AN32" s="45" t="s">
        <v>64</v>
      </c>
      <c r="AO32" s="13">
        <v>0</v>
      </c>
      <c r="AP32" s="13">
        <v>0</v>
      </c>
      <c r="AQ32" s="13">
        <v>26088</v>
      </c>
      <c r="AR32" s="13">
        <v>891.9</v>
      </c>
      <c r="AS32" s="13">
        <v>12082</v>
      </c>
      <c r="AT32" s="13">
        <v>0</v>
      </c>
      <c r="AU32" s="13">
        <v>0</v>
      </c>
      <c r="AV32" s="13">
        <v>0</v>
      </c>
      <c r="AW32" s="13">
        <v>0</v>
      </c>
      <c r="AX32" s="13">
        <v>3807</v>
      </c>
      <c r="AY32" s="13">
        <v>622.6</v>
      </c>
      <c r="AZ32" s="11" t="s">
        <v>78</v>
      </c>
      <c r="BA32" s="45" t="s">
        <v>64</v>
      </c>
      <c r="BB32" s="13">
        <v>6.9</v>
      </c>
      <c r="BC32" s="13">
        <v>7</v>
      </c>
      <c r="BD32" s="13">
        <v>0</v>
      </c>
      <c r="BE32" s="13">
        <v>119730.83</v>
      </c>
      <c r="BF32" s="13">
        <v>13861.939999999999</v>
      </c>
      <c r="BG32" s="13">
        <v>31966.799999999999</v>
      </c>
      <c r="BH32" s="13">
        <v>0</v>
      </c>
      <c r="BI32" s="13">
        <v>0</v>
      </c>
      <c r="BJ32" s="13">
        <v>0</v>
      </c>
      <c r="BK32" s="13">
        <v>0</v>
      </c>
      <c r="BL32" s="13">
        <v>650</v>
      </c>
    </row>
    <row r="33" spans="1:64" x14ac:dyDescent="0.3">
      <c r="A33" s="11"/>
      <c r="B33" s="45" t="s">
        <v>113</v>
      </c>
      <c r="C33" s="13">
        <v>0</v>
      </c>
      <c r="D33" s="13">
        <v>10642.7</v>
      </c>
      <c r="E33" s="13">
        <v>0</v>
      </c>
      <c r="F33" s="13">
        <v>0</v>
      </c>
      <c r="G33" s="13">
        <v>0</v>
      </c>
      <c r="H33" s="13">
        <v>0</v>
      </c>
      <c r="I33" s="13">
        <v>368.2</v>
      </c>
      <c r="J33" s="13">
        <v>516</v>
      </c>
      <c r="K33" s="13">
        <v>271.3</v>
      </c>
      <c r="L33" s="13">
        <v>0</v>
      </c>
      <c r="M33" s="13">
        <v>277.79999999999995</v>
      </c>
      <c r="N33" s="11"/>
      <c r="O33" s="45" t="s">
        <v>113</v>
      </c>
      <c r="P33" s="13">
        <v>2117.5</v>
      </c>
      <c r="Q33" s="13">
        <v>861.8</v>
      </c>
      <c r="R33" s="13">
        <v>67.3</v>
      </c>
      <c r="S33" s="13">
        <v>940</v>
      </c>
      <c r="T33" s="13">
        <v>2095.1</v>
      </c>
      <c r="U33" s="13">
        <v>1970</v>
      </c>
      <c r="V33" s="13">
        <v>7205</v>
      </c>
      <c r="W33" s="13">
        <v>3465</v>
      </c>
      <c r="X33" s="13">
        <v>253.9</v>
      </c>
      <c r="Y33" s="13">
        <v>119</v>
      </c>
      <c r="Z33" s="13">
        <v>0</v>
      </c>
      <c r="AA33" s="11"/>
      <c r="AB33" s="45" t="s">
        <v>113</v>
      </c>
      <c r="AC33" s="13">
        <v>0</v>
      </c>
      <c r="AD33" s="13">
        <v>20</v>
      </c>
      <c r="AE33" s="13">
        <v>8</v>
      </c>
      <c r="AF33" s="13">
        <v>199</v>
      </c>
      <c r="AG33" s="13">
        <v>4032.6000000000004</v>
      </c>
      <c r="AH33" s="13">
        <v>1081</v>
      </c>
      <c r="AI33" s="13">
        <v>7478</v>
      </c>
      <c r="AJ33" s="13">
        <v>11925.1</v>
      </c>
      <c r="AK33" s="13">
        <v>2026.2000000000003</v>
      </c>
      <c r="AL33" s="13">
        <v>22</v>
      </c>
      <c r="AM33" s="11"/>
      <c r="AN33" s="45" t="s">
        <v>113</v>
      </c>
      <c r="AO33" s="13">
        <v>0</v>
      </c>
      <c r="AP33" s="13">
        <v>0</v>
      </c>
      <c r="AQ33" s="13">
        <v>62965</v>
      </c>
      <c r="AR33" s="13">
        <v>226</v>
      </c>
      <c r="AS33" s="13">
        <v>6861.6</v>
      </c>
      <c r="AT33" s="13">
        <v>0</v>
      </c>
      <c r="AU33" s="13">
        <v>0</v>
      </c>
      <c r="AV33" s="13">
        <v>0</v>
      </c>
      <c r="AW33" s="13">
        <v>0</v>
      </c>
      <c r="AX33" s="13">
        <v>2280</v>
      </c>
      <c r="AY33" s="13">
        <v>178.10000000000002</v>
      </c>
      <c r="AZ33" s="11"/>
      <c r="BA33" s="45" t="s">
        <v>113</v>
      </c>
      <c r="BB33" s="13">
        <v>0</v>
      </c>
      <c r="BC33" s="13">
        <v>18</v>
      </c>
      <c r="BD33" s="13">
        <v>10</v>
      </c>
      <c r="BE33" s="13">
        <v>120039.01000000001</v>
      </c>
      <c r="BF33" s="13">
        <v>14025.8</v>
      </c>
      <c r="BG33" s="13">
        <v>38537.800000000003</v>
      </c>
      <c r="BH33" s="13">
        <v>0</v>
      </c>
      <c r="BI33" s="13">
        <v>0</v>
      </c>
      <c r="BJ33" s="13">
        <v>0</v>
      </c>
      <c r="BK33" s="13">
        <v>0</v>
      </c>
      <c r="BL33" s="13">
        <v>341.6</v>
      </c>
    </row>
    <row r="34" spans="1:64" x14ac:dyDescent="0.3">
      <c r="A34" s="11" t="s">
        <v>79</v>
      </c>
      <c r="B34" s="45" t="s">
        <v>64</v>
      </c>
      <c r="C34" s="13">
        <v>0</v>
      </c>
      <c r="D34" s="13">
        <v>16.14</v>
      </c>
      <c r="E34" s="13">
        <v>6.26</v>
      </c>
      <c r="F34" s="13">
        <v>0</v>
      </c>
      <c r="G34" s="13">
        <v>20.23</v>
      </c>
      <c r="H34" s="13">
        <v>2.0699999999999998</v>
      </c>
      <c r="I34" s="13">
        <v>0</v>
      </c>
      <c r="J34" s="13">
        <v>0</v>
      </c>
      <c r="K34" s="13">
        <v>433.5</v>
      </c>
      <c r="L34" s="13">
        <v>0</v>
      </c>
      <c r="M34" s="13">
        <v>250.20000000000002</v>
      </c>
      <c r="N34" s="11" t="s">
        <v>79</v>
      </c>
      <c r="O34" s="45" t="s">
        <v>64</v>
      </c>
      <c r="P34" s="13">
        <v>52.76</v>
      </c>
      <c r="Q34" s="13">
        <v>0</v>
      </c>
      <c r="R34" s="13">
        <v>13.8</v>
      </c>
      <c r="S34" s="13">
        <v>0</v>
      </c>
      <c r="T34" s="13">
        <v>0</v>
      </c>
      <c r="U34" s="13">
        <v>1575</v>
      </c>
      <c r="V34" s="13">
        <v>0</v>
      </c>
      <c r="W34" s="13">
        <v>10</v>
      </c>
      <c r="X34" s="13">
        <v>20</v>
      </c>
      <c r="Y34" s="13">
        <v>0</v>
      </c>
      <c r="Z34" s="13">
        <v>0</v>
      </c>
      <c r="AA34" s="11" t="s">
        <v>79</v>
      </c>
      <c r="AB34" s="45" t="s">
        <v>64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202.5</v>
      </c>
      <c r="AK34" s="13">
        <v>0</v>
      </c>
      <c r="AL34" s="13">
        <v>0</v>
      </c>
      <c r="AM34" s="11" t="s">
        <v>79</v>
      </c>
      <c r="AN34" s="45" t="s">
        <v>64</v>
      </c>
      <c r="AO34" s="13">
        <v>0</v>
      </c>
      <c r="AP34" s="13">
        <v>0</v>
      </c>
      <c r="AQ34" s="13">
        <v>84.289999999999992</v>
      </c>
      <c r="AR34" s="13">
        <v>0</v>
      </c>
      <c r="AS34" s="13">
        <v>397.79999999999995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1" t="s">
        <v>79</v>
      </c>
      <c r="BA34" s="45" t="s">
        <v>64</v>
      </c>
      <c r="BB34" s="13">
        <v>0</v>
      </c>
      <c r="BC34" s="13">
        <v>0</v>
      </c>
      <c r="BD34" s="13">
        <v>0</v>
      </c>
      <c r="BE34" s="13">
        <v>0</v>
      </c>
      <c r="BF34" s="13">
        <v>55</v>
      </c>
      <c r="BG34" s="13">
        <v>2893.5000000000005</v>
      </c>
      <c r="BH34" s="13">
        <v>0</v>
      </c>
      <c r="BI34" s="13">
        <v>0</v>
      </c>
      <c r="BJ34" s="13">
        <v>0</v>
      </c>
      <c r="BK34" s="13">
        <v>0</v>
      </c>
      <c r="BL34" s="13">
        <v>0</v>
      </c>
    </row>
    <row r="35" spans="1:64" x14ac:dyDescent="0.3">
      <c r="A35" s="11"/>
      <c r="B35" s="45" t="s">
        <v>113</v>
      </c>
      <c r="C35" s="13">
        <v>0</v>
      </c>
      <c r="D35" s="13">
        <v>80.680000000000007</v>
      </c>
      <c r="E35" s="13">
        <v>6.2</v>
      </c>
      <c r="F35" s="13">
        <v>0</v>
      </c>
      <c r="G35" s="13">
        <v>15.24</v>
      </c>
      <c r="H35" s="13">
        <v>2.085</v>
      </c>
      <c r="I35" s="13">
        <v>0</v>
      </c>
      <c r="J35" s="13">
        <v>0</v>
      </c>
      <c r="K35" s="13">
        <v>426.20000000000005</v>
      </c>
      <c r="L35" s="13">
        <v>0</v>
      </c>
      <c r="M35" s="13">
        <v>116.9</v>
      </c>
      <c r="N35" s="11"/>
      <c r="O35" s="45" t="s">
        <v>113</v>
      </c>
      <c r="P35" s="13">
        <v>81.62</v>
      </c>
      <c r="Q35" s="13">
        <v>24.21</v>
      </c>
      <c r="R35" s="13">
        <v>17.68</v>
      </c>
      <c r="S35" s="13">
        <v>0</v>
      </c>
      <c r="T35" s="13">
        <v>0</v>
      </c>
      <c r="U35" s="13">
        <v>1657.3</v>
      </c>
      <c r="V35" s="13">
        <v>0</v>
      </c>
      <c r="W35" s="13">
        <v>23.8</v>
      </c>
      <c r="X35" s="13">
        <v>17</v>
      </c>
      <c r="Y35" s="13">
        <v>0</v>
      </c>
      <c r="Z35" s="13">
        <v>0</v>
      </c>
      <c r="AA35" s="11"/>
      <c r="AB35" s="45" t="s">
        <v>113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183.01900000000001</v>
      </c>
      <c r="AK35" s="13">
        <v>12.6</v>
      </c>
      <c r="AL35" s="13">
        <v>0</v>
      </c>
      <c r="AM35" s="11"/>
      <c r="AN35" s="45" t="s">
        <v>113</v>
      </c>
      <c r="AO35" s="13">
        <v>0</v>
      </c>
      <c r="AP35" s="13">
        <v>0</v>
      </c>
      <c r="AQ35" s="13">
        <v>27.86</v>
      </c>
      <c r="AR35" s="13">
        <v>0</v>
      </c>
      <c r="AS35" s="13">
        <v>366.54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9.9</v>
      </c>
      <c r="AZ35" s="11"/>
      <c r="BA35" s="45" t="s">
        <v>113</v>
      </c>
      <c r="BB35" s="13">
        <v>0</v>
      </c>
      <c r="BC35" s="13">
        <v>0</v>
      </c>
      <c r="BD35" s="13">
        <v>0</v>
      </c>
      <c r="BE35" s="13">
        <v>0</v>
      </c>
      <c r="BF35" s="13">
        <v>49</v>
      </c>
      <c r="BG35" s="13">
        <v>3478</v>
      </c>
      <c r="BH35" s="13">
        <v>0</v>
      </c>
      <c r="BI35" s="13">
        <v>0</v>
      </c>
      <c r="BJ35" s="13">
        <v>0</v>
      </c>
      <c r="BK35" s="13">
        <v>0</v>
      </c>
      <c r="BL35" s="13">
        <v>0</v>
      </c>
    </row>
    <row r="36" spans="1:64" x14ac:dyDescent="0.3">
      <c r="A36" s="11" t="s">
        <v>80</v>
      </c>
      <c r="B36" s="45" t="s">
        <v>64</v>
      </c>
      <c r="C36" s="13">
        <v>0</v>
      </c>
      <c r="D36" s="13">
        <v>10232</v>
      </c>
      <c r="E36" s="13">
        <v>0</v>
      </c>
      <c r="F36" s="13">
        <v>8277</v>
      </c>
      <c r="G36" s="13">
        <v>0</v>
      </c>
      <c r="H36" s="13">
        <v>0</v>
      </c>
      <c r="I36" s="13">
        <v>0</v>
      </c>
      <c r="J36" s="13">
        <v>0</v>
      </c>
      <c r="K36" s="13">
        <v>48</v>
      </c>
      <c r="L36" s="13">
        <v>0</v>
      </c>
      <c r="M36" s="13">
        <v>0</v>
      </c>
      <c r="N36" s="11" t="s">
        <v>80</v>
      </c>
      <c r="O36" s="45" t="s">
        <v>64</v>
      </c>
      <c r="P36" s="13">
        <v>34</v>
      </c>
      <c r="Q36" s="13">
        <v>64</v>
      </c>
      <c r="R36" s="13">
        <v>0</v>
      </c>
      <c r="S36" s="13">
        <v>0</v>
      </c>
      <c r="T36" s="13">
        <v>0</v>
      </c>
      <c r="U36" s="13">
        <v>0</v>
      </c>
      <c r="V36" s="13">
        <v>1912</v>
      </c>
      <c r="W36" s="13">
        <v>369</v>
      </c>
      <c r="X36" s="13">
        <v>24251</v>
      </c>
      <c r="Y36" s="13">
        <v>358</v>
      </c>
      <c r="Z36" s="13">
        <v>1313</v>
      </c>
      <c r="AA36" s="11" t="s">
        <v>80</v>
      </c>
      <c r="AB36" s="45" t="s">
        <v>64</v>
      </c>
      <c r="AC36" s="13">
        <v>2245</v>
      </c>
      <c r="AD36" s="13">
        <v>15</v>
      </c>
      <c r="AE36" s="13">
        <v>1122</v>
      </c>
      <c r="AF36" s="13">
        <v>304</v>
      </c>
      <c r="AG36" s="13">
        <v>313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1" t="s">
        <v>80</v>
      </c>
      <c r="AN36" s="45" t="s">
        <v>64</v>
      </c>
      <c r="AO36" s="13">
        <v>0</v>
      </c>
      <c r="AP36" s="13">
        <v>10220</v>
      </c>
      <c r="AQ36" s="13">
        <v>0</v>
      </c>
      <c r="AR36" s="13">
        <v>39618</v>
      </c>
      <c r="AS36" s="13">
        <v>0</v>
      </c>
      <c r="AT36" s="13">
        <v>0</v>
      </c>
      <c r="AU36" s="13">
        <v>0</v>
      </c>
      <c r="AV36" s="13">
        <v>0</v>
      </c>
      <c r="AW36" s="13">
        <v>56</v>
      </c>
      <c r="AX36" s="13">
        <v>0</v>
      </c>
      <c r="AY36" s="13">
        <v>0</v>
      </c>
      <c r="AZ36" s="11" t="s">
        <v>80</v>
      </c>
      <c r="BA36" s="45" t="s">
        <v>64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0</v>
      </c>
    </row>
    <row r="37" spans="1:64" x14ac:dyDescent="0.3">
      <c r="A37" s="11"/>
      <c r="B37" s="45" t="s">
        <v>113</v>
      </c>
      <c r="C37" s="13">
        <v>0</v>
      </c>
      <c r="D37" s="13">
        <v>9914</v>
      </c>
      <c r="E37" s="13">
        <v>0</v>
      </c>
      <c r="F37" s="13">
        <v>8570</v>
      </c>
      <c r="G37" s="13">
        <v>0</v>
      </c>
      <c r="H37" s="13">
        <v>0</v>
      </c>
      <c r="I37" s="13">
        <v>0</v>
      </c>
      <c r="J37" s="13">
        <v>0</v>
      </c>
      <c r="K37" s="13">
        <v>50</v>
      </c>
      <c r="L37" s="13">
        <v>0</v>
      </c>
      <c r="M37" s="13">
        <v>0</v>
      </c>
      <c r="N37" s="11"/>
      <c r="O37" s="45" t="s">
        <v>113</v>
      </c>
      <c r="P37" s="13">
        <v>32</v>
      </c>
      <c r="Q37" s="13">
        <v>59</v>
      </c>
      <c r="R37" s="13">
        <v>0</v>
      </c>
      <c r="S37" s="13">
        <v>0</v>
      </c>
      <c r="T37" s="13">
        <v>0</v>
      </c>
      <c r="U37" s="13">
        <v>0</v>
      </c>
      <c r="V37" s="13">
        <v>1722</v>
      </c>
      <c r="W37" s="13">
        <v>374</v>
      </c>
      <c r="X37" s="13">
        <v>24465</v>
      </c>
      <c r="Y37" s="13">
        <v>362</v>
      </c>
      <c r="Z37" s="13">
        <v>1348</v>
      </c>
      <c r="AA37" s="11"/>
      <c r="AB37" s="45" t="s">
        <v>113</v>
      </c>
      <c r="AC37" s="13">
        <v>2268</v>
      </c>
      <c r="AD37" s="13">
        <v>16</v>
      </c>
      <c r="AE37" s="13">
        <v>1133</v>
      </c>
      <c r="AF37" s="13">
        <v>305</v>
      </c>
      <c r="AG37" s="13">
        <v>313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1"/>
      <c r="AN37" s="45" t="s">
        <v>113</v>
      </c>
      <c r="AO37" s="13">
        <v>0</v>
      </c>
      <c r="AP37" s="13">
        <v>10234</v>
      </c>
      <c r="AQ37" s="13">
        <v>0</v>
      </c>
      <c r="AR37" s="13">
        <v>41041</v>
      </c>
      <c r="AS37" s="13">
        <v>0</v>
      </c>
      <c r="AT37" s="13">
        <v>0</v>
      </c>
      <c r="AU37" s="13">
        <v>0</v>
      </c>
      <c r="AV37" s="13">
        <v>0</v>
      </c>
      <c r="AW37" s="13">
        <v>51</v>
      </c>
      <c r="AX37" s="13">
        <v>0</v>
      </c>
      <c r="AY37" s="13">
        <v>0</v>
      </c>
      <c r="AZ37" s="11"/>
      <c r="BA37" s="45" t="s">
        <v>113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</row>
    <row r="38" spans="1:64" x14ac:dyDescent="0.3">
      <c r="A38" s="11" t="s">
        <v>81</v>
      </c>
      <c r="B38" s="45" t="s">
        <v>64</v>
      </c>
      <c r="C38" s="13">
        <v>0</v>
      </c>
      <c r="D38" s="13">
        <v>4613</v>
      </c>
      <c r="E38" s="13">
        <v>0</v>
      </c>
      <c r="F38" s="13">
        <v>1119.2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1" t="s">
        <v>81</v>
      </c>
      <c r="O38" s="45" t="s">
        <v>64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2450</v>
      </c>
      <c r="Y38" s="13">
        <v>0</v>
      </c>
      <c r="Z38" s="13">
        <v>2195</v>
      </c>
      <c r="AA38" s="11" t="s">
        <v>81</v>
      </c>
      <c r="AB38" s="45" t="s">
        <v>64</v>
      </c>
      <c r="AC38" s="13">
        <v>448</v>
      </c>
      <c r="AD38" s="13">
        <v>0</v>
      </c>
      <c r="AE38" s="13">
        <v>55.1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1" t="s">
        <v>81</v>
      </c>
      <c r="AN38" s="45" t="s">
        <v>64</v>
      </c>
      <c r="AO38" s="13">
        <v>0</v>
      </c>
      <c r="AP38" s="13">
        <v>0</v>
      </c>
      <c r="AQ38" s="13">
        <v>0</v>
      </c>
      <c r="AR38" s="13">
        <v>1651</v>
      </c>
      <c r="AS38" s="13">
        <v>38.900000000000006</v>
      </c>
      <c r="AT38" s="13">
        <v>0</v>
      </c>
      <c r="AU38" s="13">
        <v>0</v>
      </c>
      <c r="AV38" s="13">
        <v>0</v>
      </c>
      <c r="AW38" s="13">
        <v>24.84</v>
      </c>
      <c r="AX38" s="13">
        <v>0</v>
      </c>
      <c r="AY38" s="13">
        <v>0</v>
      </c>
      <c r="AZ38" s="11" t="s">
        <v>81</v>
      </c>
      <c r="BA38" s="45" t="s">
        <v>64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</row>
    <row r="39" spans="1:64" x14ac:dyDescent="0.3">
      <c r="A39" s="11"/>
      <c r="B39" s="45" t="s">
        <v>113</v>
      </c>
      <c r="C39" s="13">
        <v>0</v>
      </c>
      <c r="D39" s="13">
        <v>5172.3999999999996</v>
      </c>
      <c r="E39" s="13">
        <v>0</v>
      </c>
      <c r="F39" s="13">
        <v>1029.5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1"/>
      <c r="O39" s="45" t="s">
        <v>113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2938</v>
      </c>
      <c r="Y39" s="13">
        <v>0</v>
      </c>
      <c r="Z39" s="13">
        <v>2137</v>
      </c>
      <c r="AA39" s="11"/>
      <c r="AB39" s="45" t="s">
        <v>113</v>
      </c>
      <c r="AC39" s="13">
        <v>432</v>
      </c>
      <c r="AD39" s="13">
        <v>0</v>
      </c>
      <c r="AE39" s="13">
        <v>58.999999999999993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1"/>
      <c r="AN39" s="45" t="s">
        <v>113</v>
      </c>
      <c r="AO39" s="13">
        <v>0</v>
      </c>
      <c r="AP39" s="13">
        <v>0</v>
      </c>
      <c r="AQ39" s="13">
        <v>0</v>
      </c>
      <c r="AR39" s="13">
        <v>1719</v>
      </c>
      <c r="AS39" s="13">
        <v>44.339999999999996</v>
      </c>
      <c r="AT39" s="13">
        <v>0</v>
      </c>
      <c r="AU39" s="13">
        <v>0</v>
      </c>
      <c r="AV39" s="13">
        <v>0</v>
      </c>
      <c r="AW39" s="13">
        <v>58.378999999999998</v>
      </c>
      <c r="AX39" s="13">
        <v>0</v>
      </c>
      <c r="AY39" s="13">
        <v>0</v>
      </c>
      <c r="AZ39" s="11"/>
      <c r="BA39" s="45" t="s">
        <v>113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</row>
    <row r="40" spans="1:64" x14ac:dyDescent="0.3">
      <c r="A40" s="11" t="s">
        <v>82</v>
      </c>
      <c r="B40" s="45" t="s">
        <v>64</v>
      </c>
      <c r="C40" s="13">
        <v>0</v>
      </c>
      <c r="D40" s="13">
        <v>38.07</v>
      </c>
      <c r="E40" s="13">
        <v>8.19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1" t="s">
        <v>82</v>
      </c>
      <c r="O40" s="45" t="s">
        <v>64</v>
      </c>
      <c r="P40" s="13">
        <v>80.22</v>
      </c>
      <c r="Q40" s="13">
        <v>0</v>
      </c>
      <c r="R40" s="13">
        <v>11.589</v>
      </c>
      <c r="S40" s="13">
        <v>55.36</v>
      </c>
      <c r="T40" s="13">
        <v>20.689999999999998</v>
      </c>
      <c r="U40" s="13">
        <v>140.63</v>
      </c>
      <c r="V40" s="13">
        <v>112.83</v>
      </c>
      <c r="W40" s="13">
        <v>115.209</v>
      </c>
      <c r="X40" s="13">
        <v>0</v>
      </c>
      <c r="Y40" s="13">
        <v>13.37</v>
      </c>
      <c r="Z40" s="13">
        <v>0</v>
      </c>
      <c r="AA40" s="11" t="s">
        <v>82</v>
      </c>
      <c r="AB40" s="45" t="s">
        <v>64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106.86</v>
      </c>
      <c r="AJ40" s="13">
        <v>91.18</v>
      </c>
      <c r="AK40" s="13">
        <v>19.489000000000001</v>
      </c>
      <c r="AL40" s="13">
        <v>242.05</v>
      </c>
      <c r="AM40" s="11" t="s">
        <v>82</v>
      </c>
      <c r="AN40" s="45" t="s">
        <v>64</v>
      </c>
      <c r="AO40" s="13">
        <v>0</v>
      </c>
      <c r="AP40" s="13">
        <v>0</v>
      </c>
      <c r="AQ40" s="13">
        <v>545.45799999999997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1" t="s">
        <v>82</v>
      </c>
      <c r="BA40" s="45" t="s">
        <v>64</v>
      </c>
      <c r="BB40" s="13">
        <v>0</v>
      </c>
      <c r="BC40" s="13">
        <v>0</v>
      </c>
      <c r="BD40" s="13">
        <v>0</v>
      </c>
      <c r="BE40" s="13">
        <v>0</v>
      </c>
      <c r="BF40" s="13">
        <v>55784.81</v>
      </c>
      <c r="BG40" s="13">
        <v>658.13</v>
      </c>
      <c r="BH40" s="13">
        <v>0</v>
      </c>
      <c r="BI40" s="13">
        <v>0</v>
      </c>
      <c r="BJ40" s="13">
        <v>0</v>
      </c>
      <c r="BK40" s="13">
        <v>56.768999999999998</v>
      </c>
      <c r="BL40" s="13">
        <v>0</v>
      </c>
    </row>
    <row r="41" spans="1:64" x14ac:dyDescent="0.3">
      <c r="A41" s="11"/>
      <c r="B41" s="45" t="s">
        <v>113</v>
      </c>
      <c r="C41" s="13">
        <v>0</v>
      </c>
      <c r="D41" s="13">
        <v>44.21</v>
      </c>
      <c r="E41" s="13">
        <v>3.17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1"/>
      <c r="O41" s="45" t="s">
        <v>113</v>
      </c>
      <c r="P41" s="13">
        <v>0</v>
      </c>
      <c r="Q41" s="13">
        <v>0</v>
      </c>
      <c r="R41" s="13">
        <v>17.259</v>
      </c>
      <c r="S41" s="13">
        <v>27.4</v>
      </c>
      <c r="T41" s="13">
        <v>15.12</v>
      </c>
      <c r="U41" s="13">
        <v>0</v>
      </c>
      <c r="V41" s="13">
        <v>82.189000000000007</v>
      </c>
      <c r="W41" s="13">
        <v>88.88900000000001</v>
      </c>
      <c r="X41" s="13">
        <v>0</v>
      </c>
      <c r="Y41" s="13">
        <v>0</v>
      </c>
      <c r="Z41" s="13">
        <v>0</v>
      </c>
      <c r="AA41" s="11"/>
      <c r="AB41" s="45" t="s">
        <v>113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64.929999999999993</v>
      </c>
      <c r="AJ41" s="13">
        <v>90.01</v>
      </c>
      <c r="AK41" s="13">
        <v>16.47</v>
      </c>
      <c r="AL41" s="13">
        <v>142.88999999999999</v>
      </c>
      <c r="AM41" s="11"/>
      <c r="AN41" s="45" t="s">
        <v>113</v>
      </c>
      <c r="AO41" s="13">
        <v>0</v>
      </c>
      <c r="AP41" s="13">
        <v>0</v>
      </c>
      <c r="AQ41" s="13">
        <v>644.11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15.14</v>
      </c>
      <c r="AZ41" s="11"/>
      <c r="BA41" s="45" t="s">
        <v>113</v>
      </c>
      <c r="BB41" s="13">
        <v>0</v>
      </c>
      <c r="BC41" s="13">
        <v>0</v>
      </c>
      <c r="BD41" s="13">
        <v>0</v>
      </c>
      <c r="BE41" s="13">
        <v>0</v>
      </c>
      <c r="BF41" s="13">
        <v>63761.66</v>
      </c>
      <c r="BG41" s="13">
        <v>413.34000000000003</v>
      </c>
      <c r="BH41" s="13">
        <v>0</v>
      </c>
      <c r="BI41" s="13">
        <v>0</v>
      </c>
      <c r="BJ41" s="13">
        <v>0</v>
      </c>
      <c r="BK41" s="13">
        <v>0</v>
      </c>
      <c r="BL41" s="13">
        <v>0</v>
      </c>
    </row>
    <row r="42" spans="1:64" x14ac:dyDescent="0.3">
      <c r="A42" s="11" t="s">
        <v>83</v>
      </c>
      <c r="B42" s="45" t="s">
        <v>64</v>
      </c>
      <c r="C42" s="13">
        <v>0</v>
      </c>
      <c r="D42" s="13">
        <v>1123.0989999999999</v>
      </c>
      <c r="E42" s="13">
        <v>0</v>
      </c>
      <c r="F42" s="13">
        <v>367.95</v>
      </c>
      <c r="G42" s="13">
        <v>0</v>
      </c>
      <c r="H42" s="13">
        <v>0</v>
      </c>
      <c r="I42" s="13">
        <v>0</v>
      </c>
      <c r="J42" s="13">
        <v>0</v>
      </c>
      <c r="K42" s="13">
        <v>344.88900000000001</v>
      </c>
      <c r="L42" s="13">
        <v>0</v>
      </c>
      <c r="M42" s="13">
        <v>0</v>
      </c>
      <c r="N42" s="11" t="s">
        <v>83</v>
      </c>
      <c r="O42" s="45" t="s">
        <v>64</v>
      </c>
      <c r="P42" s="13">
        <v>0</v>
      </c>
      <c r="Q42" s="13">
        <v>712</v>
      </c>
      <c r="R42" s="13">
        <v>25.2</v>
      </c>
      <c r="S42" s="13">
        <v>0</v>
      </c>
      <c r="T42" s="13">
        <v>0</v>
      </c>
      <c r="U42" s="13">
        <v>0</v>
      </c>
      <c r="V42" s="13">
        <v>146</v>
      </c>
      <c r="W42" s="13">
        <v>240</v>
      </c>
      <c r="X42" s="13">
        <v>7036.9290000000001</v>
      </c>
      <c r="Y42" s="13">
        <v>48</v>
      </c>
      <c r="Z42" s="13">
        <v>48.658000000000001</v>
      </c>
      <c r="AA42" s="11" t="s">
        <v>83</v>
      </c>
      <c r="AB42" s="45" t="s">
        <v>64</v>
      </c>
      <c r="AC42" s="13">
        <v>96.88</v>
      </c>
      <c r="AD42" s="13">
        <v>1776.8000000000002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1" t="s">
        <v>83</v>
      </c>
      <c r="AN42" s="45" t="s">
        <v>64</v>
      </c>
      <c r="AO42" s="13">
        <v>0</v>
      </c>
      <c r="AP42" s="13">
        <v>0</v>
      </c>
      <c r="AQ42" s="13">
        <v>10129.200000000001</v>
      </c>
      <c r="AR42" s="13">
        <v>5282.02</v>
      </c>
      <c r="AS42" s="13">
        <v>0</v>
      </c>
      <c r="AT42" s="13">
        <v>0</v>
      </c>
      <c r="AU42" s="13">
        <v>0</v>
      </c>
      <c r="AV42" s="13">
        <v>0</v>
      </c>
      <c r="AW42" s="13">
        <v>273.60900000000004</v>
      </c>
      <c r="AX42" s="13">
        <v>0</v>
      </c>
      <c r="AY42" s="13">
        <v>103.55</v>
      </c>
      <c r="AZ42" s="11" t="s">
        <v>83</v>
      </c>
      <c r="BA42" s="45" t="s">
        <v>64</v>
      </c>
      <c r="BB42" s="13">
        <v>0</v>
      </c>
      <c r="BC42" s="13">
        <v>0</v>
      </c>
      <c r="BD42" s="13">
        <v>0</v>
      </c>
      <c r="BE42" s="13">
        <v>0</v>
      </c>
      <c r="BF42" s="13">
        <v>380.12899999999991</v>
      </c>
      <c r="BG42" s="13">
        <v>0</v>
      </c>
      <c r="BH42" s="13">
        <v>0</v>
      </c>
      <c r="BI42" s="13">
        <v>0</v>
      </c>
      <c r="BJ42" s="13">
        <v>0</v>
      </c>
      <c r="BK42" s="13">
        <v>0</v>
      </c>
      <c r="BL42" s="13">
        <v>0</v>
      </c>
    </row>
    <row r="43" spans="1:64" x14ac:dyDescent="0.3">
      <c r="A43" s="11"/>
      <c r="B43" s="45" t="s">
        <v>113</v>
      </c>
      <c r="C43" s="13">
        <v>0</v>
      </c>
      <c r="D43" s="13">
        <v>1077.93</v>
      </c>
      <c r="E43" s="13">
        <v>0</v>
      </c>
      <c r="F43" s="13">
        <v>298.8</v>
      </c>
      <c r="G43" s="13">
        <v>28</v>
      </c>
      <c r="H43" s="13">
        <v>0</v>
      </c>
      <c r="I43" s="13">
        <v>0</v>
      </c>
      <c r="J43" s="13">
        <v>0</v>
      </c>
      <c r="K43" s="13">
        <v>399.89</v>
      </c>
      <c r="L43" s="13">
        <v>0</v>
      </c>
      <c r="M43" s="13">
        <v>0</v>
      </c>
      <c r="N43" s="11"/>
      <c r="O43" s="45" t="s">
        <v>113</v>
      </c>
      <c r="P43" s="13">
        <v>0</v>
      </c>
      <c r="Q43" s="13">
        <v>636</v>
      </c>
      <c r="R43" s="13">
        <v>89.2</v>
      </c>
      <c r="S43" s="13">
        <v>0</v>
      </c>
      <c r="T43" s="13">
        <v>0</v>
      </c>
      <c r="U43" s="13">
        <v>0</v>
      </c>
      <c r="V43" s="13">
        <v>160.33000000000001</v>
      </c>
      <c r="W43" s="13">
        <v>214.61</v>
      </c>
      <c r="X43" s="13">
        <v>6558.71</v>
      </c>
      <c r="Y43" s="13">
        <v>70</v>
      </c>
      <c r="Z43" s="13">
        <v>64</v>
      </c>
      <c r="AA43" s="11"/>
      <c r="AB43" s="45" t="s">
        <v>113</v>
      </c>
      <c r="AC43" s="13">
        <v>18.079999999999998</v>
      </c>
      <c r="AD43" s="13">
        <v>2336.04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3.99</v>
      </c>
      <c r="AM43" s="11"/>
      <c r="AN43" s="45" t="s">
        <v>113</v>
      </c>
      <c r="AO43" s="13">
        <v>0</v>
      </c>
      <c r="AP43" s="13">
        <v>0</v>
      </c>
      <c r="AQ43" s="13">
        <v>6711.9790000000003</v>
      </c>
      <c r="AR43" s="13">
        <v>4780.0599999999995</v>
      </c>
      <c r="AS43" s="13">
        <v>0</v>
      </c>
      <c r="AT43" s="13">
        <v>0</v>
      </c>
      <c r="AU43" s="13">
        <v>0</v>
      </c>
      <c r="AV43" s="13">
        <v>0</v>
      </c>
      <c r="AW43" s="13">
        <v>332.2</v>
      </c>
      <c r="AX43" s="13">
        <v>0</v>
      </c>
      <c r="AY43" s="13">
        <v>90.39</v>
      </c>
      <c r="AZ43" s="11"/>
      <c r="BA43" s="45" t="s">
        <v>113</v>
      </c>
      <c r="BB43" s="13">
        <v>0</v>
      </c>
      <c r="BC43" s="13">
        <v>0</v>
      </c>
      <c r="BD43" s="13">
        <v>0</v>
      </c>
      <c r="BE43" s="13">
        <v>0</v>
      </c>
      <c r="BF43" s="13">
        <v>485.04</v>
      </c>
      <c r="BG43" s="13">
        <v>0</v>
      </c>
      <c r="BH43" s="13">
        <v>0</v>
      </c>
      <c r="BI43" s="13">
        <v>0</v>
      </c>
      <c r="BJ43" s="13">
        <v>0</v>
      </c>
      <c r="BK43" s="13">
        <v>0</v>
      </c>
      <c r="BL43" s="13">
        <v>0</v>
      </c>
    </row>
    <row r="44" spans="1:64" x14ac:dyDescent="0.3">
      <c r="A44" s="11" t="s">
        <v>84</v>
      </c>
      <c r="B44" s="45" t="s">
        <v>64</v>
      </c>
      <c r="C44" s="13">
        <v>0</v>
      </c>
      <c r="D44" s="13">
        <v>2146</v>
      </c>
      <c r="E44" s="13">
        <v>0</v>
      </c>
      <c r="F44" s="13">
        <v>76159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333</v>
      </c>
      <c r="M44" s="13">
        <v>964.7</v>
      </c>
      <c r="N44" s="11" t="s">
        <v>84</v>
      </c>
      <c r="O44" s="45" t="s">
        <v>64</v>
      </c>
      <c r="P44" s="13">
        <v>60</v>
      </c>
      <c r="Q44" s="13">
        <v>0</v>
      </c>
      <c r="R44" s="13">
        <v>74</v>
      </c>
      <c r="S44" s="13">
        <v>380</v>
      </c>
      <c r="T44" s="13">
        <v>0</v>
      </c>
      <c r="U44" s="13">
        <v>870</v>
      </c>
      <c r="V44" s="13">
        <v>270</v>
      </c>
      <c r="W44" s="13">
        <v>19</v>
      </c>
      <c r="X44" s="13">
        <v>32777</v>
      </c>
      <c r="Y44" s="13">
        <v>174441</v>
      </c>
      <c r="Z44" s="13">
        <v>16</v>
      </c>
      <c r="AA44" s="11" t="s">
        <v>84</v>
      </c>
      <c r="AB44" s="45" t="s">
        <v>64</v>
      </c>
      <c r="AC44" s="13">
        <v>0</v>
      </c>
      <c r="AD44" s="13">
        <v>53</v>
      </c>
      <c r="AE44" s="13">
        <v>11054</v>
      </c>
      <c r="AF44" s="13">
        <v>223</v>
      </c>
      <c r="AG44" s="13">
        <v>0</v>
      </c>
      <c r="AH44" s="13">
        <v>0</v>
      </c>
      <c r="AI44" s="13">
        <v>14788</v>
      </c>
      <c r="AJ44" s="13">
        <v>0</v>
      </c>
      <c r="AK44" s="13">
        <v>0</v>
      </c>
      <c r="AL44" s="13">
        <v>0</v>
      </c>
      <c r="AM44" s="11" t="s">
        <v>84</v>
      </c>
      <c r="AN44" s="45" t="s">
        <v>64</v>
      </c>
      <c r="AO44" s="13">
        <v>0</v>
      </c>
      <c r="AP44" s="13">
        <v>0</v>
      </c>
      <c r="AQ44" s="13">
        <v>3433</v>
      </c>
      <c r="AR44" s="13">
        <v>1652</v>
      </c>
      <c r="AS44" s="13">
        <v>2700</v>
      </c>
      <c r="AT44" s="13">
        <v>0</v>
      </c>
      <c r="AU44" s="13">
        <v>0</v>
      </c>
      <c r="AV44" s="13">
        <v>0</v>
      </c>
      <c r="AW44" s="13">
        <v>0</v>
      </c>
      <c r="AX44" s="13">
        <v>30</v>
      </c>
      <c r="AY44" s="13">
        <v>0</v>
      </c>
      <c r="AZ44" s="11" t="s">
        <v>84</v>
      </c>
      <c r="BA44" s="45" t="s">
        <v>64</v>
      </c>
      <c r="BB44" s="13">
        <v>0</v>
      </c>
      <c r="BC44" s="13">
        <v>0</v>
      </c>
      <c r="BD44" s="13">
        <v>0</v>
      </c>
      <c r="BE44" s="13">
        <v>16423.577000000001</v>
      </c>
      <c r="BF44" s="13">
        <v>383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70</v>
      </c>
    </row>
    <row r="45" spans="1:64" x14ac:dyDescent="0.3">
      <c r="A45" s="11"/>
      <c r="B45" s="45" t="s">
        <v>113</v>
      </c>
      <c r="C45" s="13">
        <v>0</v>
      </c>
      <c r="D45" s="13">
        <v>545</v>
      </c>
      <c r="E45" s="13">
        <v>0</v>
      </c>
      <c r="F45" s="13">
        <v>74887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2385</v>
      </c>
      <c r="M45" s="13">
        <v>580</v>
      </c>
      <c r="N45" s="11"/>
      <c r="O45" s="45" t="s">
        <v>113</v>
      </c>
      <c r="P45" s="13">
        <v>100</v>
      </c>
      <c r="Q45" s="13">
        <v>0</v>
      </c>
      <c r="R45" s="13">
        <v>122</v>
      </c>
      <c r="S45" s="13">
        <v>96</v>
      </c>
      <c r="T45" s="13">
        <v>0</v>
      </c>
      <c r="U45" s="13">
        <v>150</v>
      </c>
      <c r="V45" s="13">
        <v>96</v>
      </c>
      <c r="W45" s="13">
        <v>27</v>
      </c>
      <c r="X45" s="13">
        <v>27379</v>
      </c>
      <c r="Y45" s="13">
        <v>136935</v>
      </c>
      <c r="Z45" s="13">
        <v>189</v>
      </c>
      <c r="AA45" s="11"/>
      <c r="AB45" s="45" t="s">
        <v>113</v>
      </c>
      <c r="AC45" s="13">
        <v>0</v>
      </c>
      <c r="AD45" s="13">
        <v>59</v>
      </c>
      <c r="AE45" s="13">
        <v>14233</v>
      </c>
      <c r="AF45" s="13">
        <v>159</v>
      </c>
      <c r="AG45" s="13">
        <v>0</v>
      </c>
      <c r="AH45" s="13">
        <v>0</v>
      </c>
      <c r="AI45" s="13">
        <v>17153</v>
      </c>
      <c r="AJ45" s="13">
        <v>0</v>
      </c>
      <c r="AK45" s="13">
        <v>0</v>
      </c>
      <c r="AL45" s="13">
        <v>0</v>
      </c>
      <c r="AM45" s="11"/>
      <c r="AN45" s="45" t="s">
        <v>113</v>
      </c>
      <c r="AO45" s="13">
        <v>0</v>
      </c>
      <c r="AP45" s="13">
        <v>0</v>
      </c>
      <c r="AQ45" s="13">
        <v>2329</v>
      </c>
      <c r="AR45" s="13">
        <v>434</v>
      </c>
      <c r="AS45" s="13">
        <v>1300</v>
      </c>
      <c r="AT45" s="13">
        <v>0</v>
      </c>
      <c r="AU45" s="13">
        <v>0</v>
      </c>
      <c r="AV45" s="13">
        <v>0</v>
      </c>
      <c r="AW45" s="13">
        <v>126</v>
      </c>
      <c r="AX45" s="13">
        <v>543</v>
      </c>
      <c r="AY45" s="13">
        <v>0</v>
      </c>
      <c r="AZ45" s="11"/>
      <c r="BA45" s="45" t="s">
        <v>113</v>
      </c>
      <c r="BB45" s="13">
        <v>0</v>
      </c>
      <c r="BC45" s="13">
        <v>0</v>
      </c>
      <c r="BD45" s="13">
        <v>14</v>
      </c>
      <c r="BE45" s="13">
        <v>47804.74</v>
      </c>
      <c r="BF45" s="13">
        <v>451</v>
      </c>
      <c r="BG45" s="13">
        <v>0</v>
      </c>
      <c r="BH45" s="13">
        <v>0</v>
      </c>
      <c r="BI45" s="13">
        <v>0</v>
      </c>
      <c r="BJ45" s="13">
        <v>0</v>
      </c>
      <c r="BK45" s="13">
        <v>0</v>
      </c>
      <c r="BL45" s="13">
        <v>356</v>
      </c>
    </row>
    <row r="46" spans="1:64" x14ac:dyDescent="0.3">
      <c r="A46" s="11" t="s">
        <v>85</v>
      </c>
      <c r="B46" s="45" t="s">
        <v>64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1" t="s">
        <v>85</v>
      </c>
      <c r="O46" s="45" t="s">
        <v>64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  <c r="W46" s="13">
        <v>617</v>
      </c>
      <c r="X46" s="13">
        <v>943</v>
      </c>
      <c r="Y46" s="13">
        <v>0</v>
      </c>
      <c r="Z46" s="13">
        <v>374</v>
      </c>
      <c r="AA46" s="11" t="s">
        <v>85</v>
      </c>
      <c r="AB46" s="45" t="s">
        <v>64</v>
      </c>
      <c r="AC46" s="13">
        <v>96</v>
      </c>
      <c r="AD46" s="13">
        <v>62</v>
      </c>
      <c r="AE46" s="13">
        <v>0</v>
      </c>
      <c r="AF46" s="13">
        <v>0</v>
      </c>
      <c r="AG46" s="13">
        <v>0</v>
      </c>
      <c r="AH46" s="13">
        <v>0</v>
      </c>
      <c r="AI46" s="13">
        <v>0</v>
      </c>
      <c r="AJ46" s="13">
        <v>0</v>
      </c>
      <c r="AK46" s="13">
        <v>0</v>
      </c>
      <c r="AL46" s="13">
        <v>0</v>
      </c>
      <c r="AM46" s="11" t="s">
        <v>85</v>
      </c>
      <c r="AN46" s="45" t="s">
        <v>64</v>
      </c>
      <c r="AO46" s="13">
        <v>0</v>
      </c>
      <c r="AP46" s="13">
        <v>0</v>
      </c>
      <c r="AQ46" s="13">
        <v>0</v>
      </c>
      <c r="AR46" s="13">
        <v>0</v>
      </c>
      <c r="AS46" s="13">
        <v>0</v>
      </c>
      <c r="AT46" s="13">
        <v>0</v>
      </c>
      <c r="AU46" s="13">
        <v>0</v>
      </c>
      <c r="AV46" s="13">
        <v>0</v>
      </c>
      <c r="AW46" s="13">
        <v>0</v>
      </c>
      <c r="AX46" s="13">
        <v>0</v>
      </c>
      <c r="AY46" s="13">
        <v>0</v>
      </c>
      <c r="AZ46" s="11" t="s">
        <v>85</v>
      </c>
      <c r="BA46" s="45" t="s">
        <v>64</v>
      </c>
      <c r="BB46" s="13">
        <v>0</v>
      </c>
      <c r="BC46" s="13">
        <v>0</v>
      </c>
      <c r="BD46" s="13">
        <v>0</v>
      </c>
      <c r="BE46" s="13">
        <v>0</v>
      </c>
      <c r="BF46" s="13">
        <v>24522</v>
      </c>
      <c r="BG46" s="13">
        <v>0</v>
      </c>
      <c r="BH46" s="13">
        <v>0</v>
      </c>
      <c r="BI46" s="13">
        <v>0</v>
      </c>
      <c r="BJ46" s="13">
        <v>0</v>
      </c>
      <c r="BK46" s="13">
        <v>0</v>
      </c>
      <c r="BL46" s="13">
        <v>0</v>
      </c>
    </row>
    <row r="47" spans="1:64" x14ac:dyDescent="0.3">
      <c r="A47" s="11"/>
      <c r="B47" s="45" t="s">
        <v>113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1"/>
      <c r="O47" s="45" t="s">
        <v>113</v>
      </c>
      <c r="P47" s="13">
        <v>0</v>
      </c>
      <c r="Q47" s="13">
        <v>0</v>
      </c>
      <c r="R47" s="13">
        <v>0</v>
      </c>
      <c r="S47" s="13">
        <v>0</v>
      </c>
      <c r="T47" s="13">
        <v>0</v>
      </c>
      <c r="U47" s="13">
        <v>39</v>
      </c>
      <c r="V47" s="13">
        <v>0</v>
      </c>
      <c r="W47" s="13">
        <v>619</v>
      </c>
      <c r="X47" s="13">
        <v>946</v>
      </c>
      <c r="Y47" s="13">
        <v>0</v>
      </c>
      <c r="Z47" s="13">
        <v>359</v>
      </c>
      <c r="AA47" s="11"/>
      <c r="AB47" s="45" t="s">
        <v>113</v>
      </c>
      <c r="AC47" s="13">
        <v>109</v>
      </c>
      <c r="AD47" s="13">
        <v>69</v>
      </c>
      <c r="AE47" s="13">
        <v>0</v>
      </c>
      <c r="AF47" s="13">
        <v>0</v>
      </c>
      <c r="AG47" s="13">
        <v>0</v>
      </c>
      <c r="AH47" s="13">
        <v>0</v>
      </c>
      <c r="AI47" s="13">
        <v>0</v>
      </c>
      <c r="AJ47" s="13">
        <v>0</v>
      </c>
      <c r="AK47" s="13">
        <v>0</v>
      </c>
      <c r="AL47" s="13">
        <v>0</v>
      </c>
      <c r="AM47" s="11"/>
      <c r="AN47" s="45" t="s">
        <v>113</v>
      </c>
      <c r="AO47" s="13">
        <v>0</v>
      </c>
      <c r="AP47" s="13">
        <v>0</v>
      </c>
      <c r="AQ47" s="13">
        <v>0</v>
      </c>
      <c r="AR47" s="13">
        <v>0</v>
      </c>
      <c r="AS47" s="13">
        <v>0</v>
      </c>
      <c r="AT47" s="13">
        <v>0</v>
      </c>
      <c r="AU47" s="13">
        <v>0</v>
      </c>
      <c r="AV47" s="13">
        <v>0</v>
      </c>
      <c r="AW47" s="13">
        <v>0</v>
      </c>
      <c r="AX47" s="13">
        <v>0</v>
      </c>
      <c r="AY47" s="13">
        <v>0</v>
      </c>
      <c r="AZ47" s="11"/>
      <c r="BA47" s="45" t="s">
        <v>113</v>
      </c>
      <c r="BB47" s="13">
        <v>0</v>
      </c>
      <c r="BC47" s="13">
        <v>0</v>
      </c>
      <c r="BD47" s="13">
        <v>0</v>
      </c>
      <c r="BE47" s="13">
        <v>0</v>
      </c>
      <c r="BF47" s="13">
        <v>26978</v>
      </c>
      <c r="BG47" s="13">
        <v>0</v>
      </c>
      <c r="BH47" s="13">
        <v>0</v>
      </c>
      <c r="BI47" s="13">
        <v>0</v>
      </c>
      <c r="BJ47" s="13">
        <v>0</v>
      </c>
      <c r="BK47" s="13">
        <v>0</v>
      </c>
      <c r="BL47" s="13">
        <v>0</v>
      </c>
    </row>
    <row r="48" spans="1:64" x14ac:dyDescent="0.3">
      <c r="A48" s="11" t="s">
        <v>86</v>
      </c>
      <c r="B48" s="45" t="s">
        <v>64</v>
      </c>
      <c r="C48" s="13">
        <v>0</v>
      </c>
      <c r="D48" s="13">
        <v>18900</v>
      </c>
      <c r="E48" s="13">
        <v>0</v>
      </c>
      <c r="F48" s="13">
        <v>67584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1" t="s">
        <v>86</v>
      </c>
      <c r="O48" s="45" t="s">
        <v>64</v>
      </c>
      <c r="P48" s="13">
        <v>310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40.299999999999997</v>
      </c>
      <c r="X48" s="13">
        <v>36047</v>
      </c>
      <c r="Y48" s="13">
        <v>72</v>
      </c>
      <c r="Z48" s="13">
        <v>2314</v>
      </c>
      <c r="AA48" s="11" t="s">
        <v>86</v>
      </c>
      <c r="AB48" s="45" t="s">
        <v>64</v>
      </c>
      <c r="AC48" s="13">
        <v>1408</v>
      </c>
      <c r="AD48" s="13">
        <v>0</v>
      </c>
      <c r="AE48" s="13">
        <v>343.47</v>
      </c>
      <c r="AF48" s="13">
        <v>3008.85</v>
      </c>
      <c r="AG48" s="13">
        <v>35</v>
      </c>
      <c r="AH48" s="13">
        <v>0</v>
      </c>
      <c r="AI48" s="13">
        <v>58</v>
      </c>
      <c r="AJ48" s="13">
        <v>0</v>
      </c>
      <c r="AK48" s="13">
        <v>0</v>
      </c>
      <c r="AL48" s="13">
        <v>0</v>
      </c>
      <c r="AM48" s="11" t="s">
        <v>86</v>
      </c>
      <c r="AN48" s="45" t="s">
        <v>64</v>
      </c>
      <c r="AO48" s="13">
        <v>0</v>
      </c>
      <c r="AP48" s="13">
        <v>36376.036999999997</v>
      </c>
      <c r="AQ48" s="13">
        <v>0</v>
      </c>
      <c r="AR48" s="13">
        <v>7442.5</v>
      </c>
      <c r="AS48" s="13">
        <v>0</v>
      </c>
      <c r="AT48" s="13">
        <v>0</v>
      </c>
      <c r="AU48" s="13">
        <v>0</v>
      </c>
      <c r="AV48" s="13">
        <v>232.3</v>
      </c>
      <c r="AW48" s="13">
        <v>4036.4</v>
      </c>
      <c r="AX48" s="13">
        <v>0</v>
      </c>
      <c r="AY48" s="13">
        <v>50.199999999999996</v>
      </c>
      <c r="AZ48" s="11" t="s">
        <v>86</v>
      </c>
      <c r="BA48" s="45" t="s">
        <v>64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  <c r="BJ48" s="13">
        <v>0</v>
      </c>
      <c r="BK48" s="13">
        <v>0</v>
      </c>
      <c r="BL48" s="13">
        <v>0</v>
      </c>
    </row>
    <row r="49" spans="1:64" x14ac:dyDescent="0.3">
      <c r="A49" s="11"/>
      <c r="B49" s="45" t="s">
        <v>113</v>
      </c>
      <c r="C49" s="13">
        <v>0</v>
      </c>
      <c r="D49" s="13">
        <v>18027</v>
      </c>
      <c r="E49" s="13">
        <v>0</v>
      </c>
      <c r="F49" s="13">
        <v>54439.408000000003</v>
      </c>
      <c r="G49" s="13">
        <v>0</v>
      </c>
      <c r="H49" s="13">
        <v>0</v>
      </c>
      <c r="I49" s="13">
        <v>0</v>
      </c>
      <c r="J49" s="13">
        <v>0</v>
      </c>
      <c r="K49" s="13">
        <v>18</v>
      </c>
      <c r="L49" s="13">
        <v>0</v>
      </c>
      <c r="M49" s="13">
        <v>0</v>
      </c>
      <c r="N49" s="11"/>
      <c r="O49" s="45" t="s">
        <v>113</v>
      </c>
      <c r="P49" s="13">
        <v>291.5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49</v>
      </c>
      <c r="X49" s="13">
        <v>34307</v>
      </c>
      <c r="Y49" s="13">
        <v>57.35</v>
      </c>
      <c r="Z49" s="13">
        <v>2336.5</v>
      </c>
      <c r="AA49" s="11"/>
      <c r="AB49" s="45" t="s">
        <v>113</v>
      </c>
      <c r="AC49" s="13">
        <v>644.5</v>
      </c>
      <c r="AD49" s="13">
        <v>0</v>
      </c>
      <c r="AE49" s="13">
        <v>331.3</v>
      </c>
      <c r="AF49" s="13">
        <v>994.5</v>
      </c>
      <c r="AG49" s="13">
        <v>12.5</v>
      </c>
      <c r="AH49" s="13">
        <v>0</v>
      </c>
      <c r="AI49" s="13">
        <v>65</v>
      </c>
      <c r="AJ49" s="13">
        <v>0</v>
      </c>
      <c r="AK49" s="13">
        <v>0</v>
      </c>
      <c r="AL49" s="13">
        <v>0</v>
      </c>
      <c r="AM49" s="11"/>
      <c r="AN49" s="45" t="s">
        <v>113</v>
      </c>
      <c r="AO49" s="13">
        <v>0</v>
      </c>
      <c r="AP49" s="13">
        <v>38165.300000000003</v>
      </c>
      <c r="AQ49" s="13">
        <v>0</v>
      </c>
      <c r="AR49" s="13">
        <v>8375</v>
      </c>
      <c r="AS49" s="13">
        <v>0</v>
      </c>
      <c r="AT49" s="13">
        <v>0</v>
      </c>
      <c r="AU49" s="13">
        <v>0</v>
      </c>
      <c r="AV49" s="13">
        <v>554.5</v>
      </c>
      <c r="AW49" s="13">
        <v>3533.2000000000003</v>
      </c>
      <c r="AX49" s="13">
        <v>0</v>
      </c>
      <c r="AY49" s="13">
        <v>33.159999999999997</v>
      </c>
      <c r="AZ49" s="11"/>
      <c r="BA49" s="45" t="s">
        <v>113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</row>
    <row r="50" spans="1:64" x14ac:dyDescent="0.3">
      <c r="A50" s="11" t="s">
        <v>87</v>
      </c>
      <c r="B50" s="45" t="s">
        <v>64</v>
      </c>
      <c r="C50" s="13">
        <v>0</v>
      </c>
      <c r="D50" s="13">
        <v>0</v>
      </c>
      <c r="E50" s="13">
        <v>6</v>
      </c>
      <c r="F50" s="13">
        <v>0</v>
      </c>
      <c r="G50" s="13">
        <v>0</v>
      </c>
      <c r="H50" s="13">
        <v>83</v>
      </c>
      <c r="I50" s="13">
        <v>0</v>
      </c>
      <c r="J50" s="13">
        <v>0</v>
      </c>
      <c r="K50" s="13">
        <v>2366</v>
      </c>
      <c r="L50" s="13">
        <v>0</v>
      </c>
      <c r="M50" s="13">
        <v>180</v>
      </c>
      <c r="N50" s="11" t="s">
        <v>87</v>
      </c>
      <c r="O50" s="45" t="s">
        <v>64</v>
      </c>
      <c r="P50" s="13">
        <v>813</v>
      </c>
      <c r="Q50" s="13">
        <v>1537</v>
      </c>
      <c r="R50" s="13">
        <v>7</v>
      </c>
      <c r="S50" s="13">
        <v>0</v>
      </c>
      <c r="T50" s="13">
        <v>33</v>
      </c>
      <c r="U50" s="13">
        <v>832</v>
      </c>
      <c r="V50" s="13">
        <v>413</v>
      </c>
      <c r="W50" s="13">
        <v>0</v>
      </c>
      <c r="X50" s="13">
        <v>0</v>
      </c>
      <c r="Y50" s="13">
        <v>0</v>
      </c>
      <c r="Z50" s="13">
        <v>0</v>
      </c>
      <c r="AA50" s="11" t="s">
        <v>87</v>
      </c>
      <c r="AB50" s="45" t="s">
        <v>64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1512</v>
      </c>
      <c r="AJ50" s="13">
        <v>691</v>
      </c>
      <c r="AK50" s="13">
        <v>310</v>
      </c>
      <c r="AL50" s="13">
        <v>0</v>
      </c>
      <c r="AM50" s="11" t="s">
        <v>87</v>
      </c>
      <c r="AN50" s="45" t="s">
        <v>64</v>
      </c>
      <c r="AO50" s="13">
        <v>0</v>
      </c>
      <c r="AP50" s="13">
        <v>0</v>
      </c>
      <c r="AQ50" s="13">
        <v>403</v>
      </c>
      <c r="AR50" s="13">
        <v>0</v>
      </c>
      <c r="AS50" s="13">
        <v>258</v>
      </c>
      <c r="AT50" s="13">
        <v>0</v>
      </c>
      <c r="AU50" s="13">
        <v>0</v>
      </c>
      <c r="AV50" s="13">
        <v>0</v>
      </c>
      <c r="AW50" s="13">
        <v>0</v>
      </c>
      <c r="AX50" s="13">
        <v>12</v>
      </c>
      <c r="AY50" s="13">
        <v>0</v>
      </c>
      <c r="AZ50" s="11" t="s">
        <v>87</v>
      </c>
      <c r="BA50" s="45" t="s">
        <v>64</v>
      </c>
      <c r="BB50" s="13">
        <v>0</v>
      </c>
      <c r="BC50" s="13">
        <v>0</v>
      </c>
      <c r="BD50" s="13">
        <v>0</v>
      </c>
      <c r="BE50" s="13">
        <v>0</v>
      </c>
      <c r="BF50" s="13">
        <v>23100</v>
      </c>
      <c r="BG50" s="13">
        <v>11110</v>
      </c>
      <c r="BH50" s="13">
        <v>0</v>
      </c>
      <c r="BI50" s="13">
        <v>0</v>
      </c>
      <c r="BJ50" s="13">
        <v>0</v>
      </c>
      <c r="BK50" s="13">
        <v>254</v>
      </c>
      <c r="BL50" s="13">
        <v>0</v>
      </c>
    </row>
    <row r="51" spans="1:64" x14ac:dyDescent="0.3">
      <c r="A51" s="11"/>
      <c r="B51" s="45" t="s">
        <v>113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103</v>
      </c>
      <c r="I51" s="13">
        <v>0</v>
      </c>
      <c r="J51" s="13">
        <v>0</v>
      </c>
      <c r="K51" s="13">
        <v>2946</v>
      </c>
      <c r="L51" s="13">
        <v>0</v>
      </c>
      <c r="M51" s="13">
        <v>338</v>
      </c>
      <c r="N51" s="11"/>
      <c r="O51" s="45" t="s">
        <v>113</v>
      </c>
      <c r="P51" s="13">
        <v>1442</v>
      </c>
      <c r="Q51" s="13">
        <v>2225</v>
      </c>
      <c r="R51" s="13">
        <v>50</v>
      </c>
      <c r="S51" s="13">
        <v>0</v>
      </c>
      <c r="T51" s="13">
        <v>9</v>
      </c>
      <c r="U51" s="13">
        <v>1454</v>
      </c>
      <c r="V51" s="13">
        <v>301</v>
      </c>
      <c r="W51" s="13">
        <v>0</v>
      </c>
      <c r="X51" s="13">
        <v>0</v>
      </c>
      <c r="Y51" s="13">
        <v>0</v>
      </c>
      <c r="Z51" s="13">
        <v>0</v>
      </c>
      <c r="AA51" s="11"/>
      <c r="AB51" s="45" t="s">
        <v>113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1686</v>
      </c>
      <c r="AJ51" s="13">
        <v>755</v>
      </c>
      <c r="AK51" s="13">
        <v>312</v>
      </c>
      <c r="AL51" s="13">
        <v>0</v>
      </c>
      <c r="AM51" s="11"/>
      <c r="AN51" s="45" t="s">
        <v>113</v>
      </c>
      <c r="AO51" s="13">
        <v>0</v>
      </c>
      <c r="AP51" s="13">
        <v>0</v>
      </c>
      <c r="AQ51" s="13">
        <v>849</v>
      </c>
      <c r="AR51" s="13">
        <v>0</v>
      </c>
      <c r="AS51" s="13">
        <v>295</v>
      </c>
      <c r="AT51" s="13">
        <v>0</v>
      </c>
      <c r="AU51" s="13">
        <v>0</v>
      </c>
      <c r="AV51" s="13">
        <v>0</v>
      </c>
      <c r="AW51" s="13">
        <v>0</v>
      </c>
      <c r="AX51" s="13">
        <v>18</v>
      </c>
      <c r="AY51" s="13">
        <v>0</v>
      </c>
      <c r="AZ51" s="11"/>
      <c r="BA51" s="45" t="s">
        <v>113</v>
      </c>
      <c r="BB51" s="13">
        <v>0</v>
      </c>
      <c r="BC51" s="13">
        <v>0</v>
      </c>
      <c r="BD51" s="13">
        <v>0</v>
      </c>
      <c r="BE51" s="13">
        <v>0</v>
      </c>
      <c r="BF51" s="13">
        <v>23252</v>
      </c>
      <c r="BG51" s="13">
        <v>8456</v>
      </c>
      <c r="BH51" s="13">
        <v>0</v>
      </c>
      <c r="BI51" s="13">
        <v>0</v>
      </c>
      <c r="BJ51" s="13">
        <v>0</v>
      </c>
      <c r="BK51" s="13">
        <v>178</v>
      </c>
      <c r="BL51" s="13">
        <v>0</v>
      </c>
    </row>
    <row r="52" spans="1:64" x14ac:dyDescent="0.3">
      <c r="A52" s="11" t="s">
        <v>88</v>
      </c>
      <c r="B52" s="45" t="s">
        <v>64</v>
      </c>
      <c r="C52" s="13">
        <v>0</v>
      </c>
      <c r="D52" s="13">
        <v>109.22999999999999</v>
      </c>
      <c r="E52" s="13">
        <v>0</v>
      </c>
      <c r="F52" s="13">
        <v>1207.9000000000001</v>
      </c>
      <c r="G52" s="13">
        <v>0</v>
      </c>
      <c r="H52" s="13">
        <v>0</v>
      </c>
      <c r="I52" s="13">
        <v>0</v>
      </c>
      <c r="J52" s="13">
        <v>0</v>
      </c>
      <c r="K52" s="13">
        <v>2.887</v>
      </c>
      <c r="L52" s="13">
        <v>0</v>
      </c>
      <c r="M52" s="13">
        <v>4.8600000000000003</v>
      </c>
      <c r="N52" s="11" t="s">
        <v>88</v>
      </c>
      <c r="O52" s="45" t="s">
        <v>64</v>
      </c>
      <c r="P52" s="13">
        <v>0</v>
      </c>
      <c r="Q52" s="13">
        <v>1.1599999999999999</v>
      </c>
      <c r="R52" s="13">
        <v>0</v>
      </c>
      <c r="S52" s="13">
        <v>0</v>
      </c>
      <c r="T52" s="13">
        <v>0</v>
      </c>
      <c r="U52" s="13">
        <v>0</v>
      </c>
      <c r="V52" s="13">
        <v>258.16800000000001</v>
      </c>
      <c r="W52" s="13">
        <v>0</v>
      </c>
      <c r="X52" s="13">
        <v>12325.955</v>
      </c>
      <c r="Y52" s="13">
        <v>406.53199999999998</v>
      </c>
      <c r="Z52" s="13">
        <v>121.92999999999999</v>
      </c>
      <c r="AA52" s="11" t="s">
        <v>88</v>
      </c>
      <c r="AB52" s="45" t="s">
        <v>64</v>
      </c>
      <c r="AC52" s="13">
        <v>0</v>
      </c>
      <c r="AD52" s="13">
        <v>0</v>
      </c>
      <c r="AE52" s="13">
        <v>4929.3489999999993</v>
      </c>
      <c r="AF52" s="13">
        <v>6.1</v>
      </c>
      <c r="AG52" s="13">
        <v>0</v>
      </c>
      <c r="AH52" s="13">
        <v>0</v>
      </c>
      <c r="AI52" s="13">
        <v>0</v>
      </c>
      <c r="AJ52" s="13">
        <v>0</v>
      </c>
      <c r="AK52" s="13">
        <v>0</v>
      </c>
      <c r="AL52" s="13">
        <v>0</v>
      </c>
      <c r="AM52" s="11" t="s">
        <v>88</v>
      </c>
      <c r="AN52" s="45" t="s">
        <v>64</v>
      </c>
      <c r="AO52" s="13">
        <v>0</v>
      </c>
      <c r="AP52" s="13">
        <v>0</v>
      </c>
      <c r="AQ52" s="13">
        <v>0</v>
      </c>
      <c r="AR52" s="13">
        <v>403.21</v>
      </c>
      <c r="AS52" s="13">
        <v>0</v>
      </c>
      <c r="AT52" s="13">
        <v>0</v>
      </c>
      <c r="AU52" s="13">
        <v>0</v>
      </c>
      <c r="AV52" s="13">
        <v>0</v>
      </c>
      <c r="AW52" s="13">
        <v>64.616</v>
      </c>
      <c r="AX52" s="13">
        <v>0</v>
      </c>
      <c r="AY52" s="13">
        <v>0</v>
      </c>
      <c r="AZ52" s="11" t="s">
        <v>88</v>
      </c>
      <c r="BA52" s="45" t="s">
        <v>64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</row>
    <row r="53" spans="1:64" x14ac:dyDescent="0.3">
      <c r="A53" s="11"/>
      <c r="B53" s="45" t="s">
        <v>113</v>
      </c>
      <c r="C53" s="13">
        <v>0</v>
      </c>
      <c r="D53" s="13">
        <v>35.9</v>
      </c>
      <c r="E53" s="13">
        <v>0</v>
      </c>
      <c r="F53" s="13">
        <v>3349.8290000000002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12.24</v>
      </c>
      <c r="N53" s="11"/>
      <c r="O53" s="45" t="s">
        <v>113</v>
      </c>
      <c r="P53" s="13">
        <v>6</v>
      </c>
      <c r="Q53" s="13">
        <v>0</v>
      </c>
      <c r="R53" s="13">
        <v>0</v>
      </c>
      <c r="S53" s="13">
        <v>0</v>
      </c>
      <c r="T53" s="13">
        <v>0</v>
      </c>
      <c r="U53" s="13">
        <v>0</v>
      </c>
      <c r="V53" s="13">
        <v>226.58499999999998</v>
      </c>
      <c r="W53" s="13">
        <v>0</v>
      </c>
      <c r="X53" s="13">
        <v>12179.18</v>
      </c>
      <c r="Y53" s="13">
        <v>348.89799999999997</v>
      </c>
      <c r="Z53" s="13">
        <v>172.56</v>
      </c>
      <c r="AA53" s="11"/>
      <c r="AB53" s="45" t="s">
        <v>113</v>
      </c>
      <c r="AC53" s="13">
        <v>0</v>
      </c>
      <c r="AD53" s="13">
        <v>0</v>
      </c>
      <c r="AE53" s="13">
        <v>6175.2290000000003</v>
      </c>
      <c r="AF53" s="13">
        <v>4.6500000000000004</v>
      </c>
      <c r="AG53" s="13">
        <v>0</v>
      </c>
      <c r="AH53" s="13">
        <v>0</v>
      </c>
      <c r="AI53" s="13">
        <v>0</v>
      </c>
      <c r="AJ53" s="13">
        <v>0</v>
      </c>
      <c r="AK53" s="13">
        <v>0</v>
      </c>
      <c r="AL53" s="13">
        <v>0</v>
      </c>
      <c r="AM53" s="11"/>
      <c r="AN53" s="45" t="s">
        <v>113</v>
      </c>
      <c r="AO53" s="13">
        <v>0</v>
      </c>
      <c r="AP53" s="13">
        <v>0</v>
      </c>
      <c r="AQ53" s="13">
        <v>0</v>
      </c>
      <c r="AR53" s="13">
        <v>438.3</v>
      </c>
      <c r="AS53" s="13">
        <v>0</v>
      </c>
      <c r="AT53" s="13">
        <v>0</v>
      </c>
      <c r="AU53" s="13">
        <v>0</v>
      </c>
      <c r="AV53" s="13">
        <v>0</v>
      </c>
      <c r="AW53" s="13">
        <v>68.06</v>
      </c>
      <c r="AX53" s="13">
        <v>0</v>
      </c>
      <c r="AY53" s="13">
        <v>0</v>
      </c>
      <c r="AZ53" s="11"/>
      <c r="BA53" s="45" t="s">
        <v>113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</row>
    <row r="54" spans="1:64" x14ac:dyDescent="0.3">
      <c r="A54" s="11" t="s">
        <v>89</v>
      </c>
      <c r="B54" s="45" t="s">
        <v>64</v>
      </c>
      <c r="C54" s="13">
        <v>0</v>
      </c>
      <c r="D54" s="13">
        <v>3590.3799999999997</v>
      </c>
      <c r="E54" s="13">
        <v>0</v>
      </c>
      <c r="F54" s="13">
        <v>6286.4379999999992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1" t="s">
        <v>89</v>
      </c>
      <c r="O54" s="45" t="s">
        <v>64</v>
      </c>
      <c r="P54" s="13">
        <v>24.980000000000004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385.80899999999991</v>
      </c>
      <c r="X54" s="13">
        <v>27814.67</v>
      </c>
      <c r="Y54" s="13">
        <v>403.67999999999995</v>
      </c>
      <c r="Z54" s="13">
        <v>4722</v>
      </c>
      <c r="AA54" s="11" t="s">
        <v>89</v>
      </c>
      <c r="AB54" s="45" t="s">
        <v>64</v>
      </c>
      <c r="AC54" s="13">
        <v>993.86899999999991</v>
      </c>
      <c r="AD54" s="13">
        <v>181.77900000000002</v>
      </c>
      <c r="AE54" s="13">
        <v>1085.1469999999999</v>
      </c>
      <c r="AF54" s="13">
        <v>1064.6089999999999</v>
      </c>
      <c r="AG54" s="13">
        <v>407.03899999999999</v>
      </c>
      <c r="AH54" s="13">
        <v>246.86999999999998</v>
      </c>
      <c r="AI54" s="13">
        <v>0</v>
      </c>
      <c r="AJ54" s="13">
        <v>0</v>
      </c>
      <c r="AK54" s="13">
        <v>0</v>
      </c>
      <c r="AL54" s="13">
        <v>0</v>
      </c>
      <c r="AM54" s="11" t="s">
        <v>89</v>
      </c>
      <c r="AN54" s="45" t="s">
        <v>64</v>
      </c>
      <c r="AO54" s="13">
        <v>0</v>
      </c>
      <c r="AP54" s="13">
        <v>32736.800000000003</v>
      </c>
      <c r="AQ54" s="13">
        <v>0</v>
      </c>
      <c r="AR54" s="13">
        <v>6897.0189999999993</v>
      </c>
      <c r="AS54" s="13">
        <v>35.130000000000003</v>
      </c>
      <c r="AT54" s="13">
        <v>0</v>
      </c>
      <c r="AU54" s="13">
        <v>0</v>
      </c>
      <c r="AV54" s="13">
        <v>0</v>
      </c>
      <c r="AW54" s="13">
        <v>1283.5439999999999</v>
      </c>
      <c r="AX54" s="13">
        <v>0</v>
      </c>
      <c r="AY54" s="13">
        <v>33.57</v>
      </c>
      <c r="AZ54" s="11" t="s">
        <v>89</v>
      </c>
      <c r="BA54" s="45" t="s">
        <v>64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0</v>
      </c>
      <c r="BK54" s="13">
        <v>0</v>
      </c>
      <c r="BL54" s="13">
        <v>0</v>
      </c>
    </row>
    <row r="55" spans="1:64" x14ac:dyDescent="0.3">
      <c r="A55" s="15"/>
      <c r="B55" s="46" t="s">
        <v>113</v>
      </c>
      <c r="C55" s="17">
        <v>0</v>
      </c>
      <c r="D55" s="17">
        <v>3463.8580000000002</v>
      </c>
      <c r="E55" s="17">
        <v>0</v>
      </c>
      <c r="F55" s="17">
        <v>6288.8090000000002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5"/>
      <c r="O55" s="46" t="s">
        <v>113</v>
      </c>
      <c r="P55" s="17">
        <v>12.18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466.28999999999996</v>
      </c>
      <c r="X55" s="17">
        <v>29573.1</v>
      </c>
      <c r="Y55" s="17">
        <v>580.54000000000008</v>
      </c>
      <c r="Z55" s="17">
        <v>5258.2800000000007</v>
      </c>
      <c r="AA55" s="15"/>
      <c r="AB55" s="46" t="s">
        <v>113</v>
      </c>
      <c r="AC55" s="17">
        <v>1181.19</v>
      </c>
      <c r="AD55" s="17">
        <v>236.97899999999996</v>
      </c>
      <c r="AE55" s="17">
        <v>1196.67</v>
      </c>
      <c r="AF55" s="17">
        <v>1143.3100000000002</v>
      </c>
      <c r="AG55" s="17">
        <v>486.5</v>
      </c>
      <c r="AH55" s="17">
        <v>293.70999999999998</v>
      </c>
      <c r="AI55" s="17">
        <v>0</v>
      </c>
      <c r="AJ55" s="17">
        <v>0</v>
      </c>
      <c r="AK55" s="17">
        <v>0</v>
      </c>
      <c r="AL55" s="17">
        <v>0</v>
      </c>
      <c r="AM55" s="15"/>
      <c r="AN55" s="46" t="s">
        <v>113</v>
      </c>
      <c r="AO55" s="17">
        <v>0</v>
      </c>
      <c r="AP55" s="17">
        <v>28242.199999999997</v>
      </c>
      <c r="AQ55" s="17">
        <v>0</v>
      </c>
      <c r="AR55" s="17">
        <v>6790.8190000000013</v>
      </c>
      <c r="AS55" s="17">
        <v>71.92</v>
      </c>
      <c r="AT55" s="17">
        <v>0</v>
      </c>
      <c r="AU55" s="17">
        <v>0</v>
      </c>
      <c r="AV55" s="17">
        <v>0</v>
      </c>
      <c r="AW55" s="17">
        <v>553.87800000000004</v>
      </c>
      <c r="AX55" s="17">
        <v>0</v>
      </c>
      <c r="AY55" s="17">
        <v>103.96900000000001</v>
      </c>
      <c r="AZ55" s="15"/>
      <c r="BA55" s="46" t="s">
        <v>113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0</v>
      </c>
      <c r="BK55" s="17">
        <v>0</v>
      </c>
      <c r="BL55" s="17">
        <v>0</v>
      </c>
    </row>
    <row r="56" spans="1:64" x14ac:dyDescent="0.3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9" t="s">
        <v>90</v>
      </c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9" t="s">
        <v>91</v>
      </c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9" t="s">
        <v>91</v>
      </c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9" t="s">
        <v>91</v>
      </c>
      <c r="AZ56" s="20" t="s">
        <v>92</v>
      </c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</row>
    <row r="57" spans="1:64" x14ac:dyDescent="0.3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20" t="s">
        <v>93</v>
      </c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</row>
    <row r="58" spans="1:64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1" t="s">
        <v>111</v>
      </c>
      <c r="BA58" s="21"/>
      <c r="BB58" s="20"/>
      <c r="BC58" s="20"/>
      <c r="BD58" s="20"/>
      <c r="BE58" s="20"/>
      <c r="BF58" s="20"/>
      <c r="BG58" s="20"/>
      <c r="BH58" s="20"/>
      <c r="BI58" s="21"/>
      <c r="BJ58" s="21"/>
      <c r="BK58" s="21"/>
      <c r="BL58" s="21"/>
    </row>
  </sheetData>
  <mergeCells count="5">
    <mergeCell ref="A2:A3"/>
    <mergeCell ref="N2:N3"/>
    <mergeCell ref="AA2:AA3"/>
    <mergeCell ref="AM2:AM3"/>
    <mergeCell ref="AZ2:AZ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8A9B6-0183-4745-A377-6C7DF1CC1E41}">
  <dimension ref="A1:BL58"/>
  <sheetViews>
    <sheetView topLeftCell="AA32" workbookViewId="0">
      <selection activeCell="AI1" sqref="AA1:AI55"/>
    </sheetView>
  </sheetViews>
  <sheetFormatPr baseColWidth="10" defaultRowHeight="14.4" x14ac:dyDescent="0.3"/>
  <sheetData>
    <row r="1" spans="1:64" x14ac:dyDescent="0.3">
      <c r="A1" s="47" t="s">
        <v>3</v>
      </c>
      <c r="B1" s="47" t="s">
        <v>4</v>
      </c>
      <c r="C1" s="47" t="s">
        <v>5</v>
      </c>
      <c r="D1" s="47" t="s">
        <v>6</v>
      </c>
      <c r="E1" s="47" t="s">
        <v>7</v>
      </c>
      <c r="F1" s="47" t="s">
        <v>8</v>
      </c>
      <c r="G1" s="47" t="s">
        <v>9</v>
      </c>
      <c r="H1" s="47" t="s">
        <v>10</v>
      </c>
      <c r="I1" s="47" t="s">
        <v>11</v>
      </c>
      <c r="J1" s="47" t="s">
        <v>12</v>
      </c>
      <c r="K1" s="47" t="s">
        <v>13</v>
      </c>
      <c r="L1" s="47" t="s">
        <v>14</v>
      </c>
      <c r="M1" s="47" t="s">
        <v>15</v>
      </c>
      <c r="N1" s="47" t="s">
        <v>3</v>
      </c>
      <c r="O1" s="47" t="s">
        <v>4</v>
      </c>
      <c r="P1" s="47" t="s">
        <v>16</v>
      </c>
      <c r="Q1" s="47" t="s">
        <v>17</v>
      </c>
      <c r="R1" s="47" t="s">
        <v>18</v>
      </c>
      <c r="S1" s="47" t="s">
        <v>19</v>
      </c>
      <c r="T1" s="47" t="s">
        <v>20</v>
      </c>
      <c r="U1" s="47" t="s">
        <v>21</v>
      </c>
      <c r="V1" s="47" t="s">
        <v>22</v>
      </c>
      <c r="W1" s="47" t="s">
        <v>23</v>
      </c>
      <c r="X1" s="47" t="s">
        <v>24</v>
      </c>
      <c r="Y1" s="47" t="s">
        <v>25</v>
      </c>
      <c r="Z1" s="47" t="s">
        <v>26</v>
      </c>
      <c r="AA1" s="47" t="s">
        <v>3</v>
      </c>
      <c r="AB1" s="47" t="s">
        <v>4</v>
      </c>
      <c r="AC1" s="47" t="s">
        <v>27</v>
      </c>
      <c r="AD1" s="47" t="s">
        <v>28</v>
      </c>
      <c r="AE1" s="47" t="s">
        <v>114</v>
      </c>
      <c r="AF1" s="47" t="s">
        <v>30</v>
      </c>
      <c r="AG1" s="47" t="s">
        <v>31</v>
      </c>
      <c r="AH1" s="47" t="s">
        <v>32</v>
      </c>
      <c r="AI1" s="47" t="s">
        <v>33</v>
      </c>
      <c r="AJ1" s="47" t="s">
        <v>34</v>
      </c>
      <c r="AK1" s="47" t="s">
        <v>35</v>
      </c>
      <c r="AL1" s="47" t="s">
        <v>36</v>
      </c>
      <c r="AM1" s="47" t="s">
        <v>3</v>
      </c>
      <c r="AN1" s="47" t="s">
        <v>4</v>
      </c>
      <c r="AO1" s="47" t="s">
        <v>37</v>
      </c>
      <c r="AP1" s="47" t="s">
        <v>38</v>
      </c>
      <c r="AQ1" s="47" t="s">
        <v>39</v>
      </c>
      <c r="AR1" s="47" t="s">
        <v>40</v>
      </c>
      <c r="AS1" s="47" t="s">
        <v>41</v>
      </c>
      <c r="AT1" s="47" t="s">
        <v>42</v>
      </c>
      <c r="AU1" s="47" t="s">
        <v>43</v>
      </c>
      <c r="AV1" s="47" t="s">
        <v>44</v>
      </c>
      <c r="AW1" s="47" t="s">
        <v>45</v>
      </c>
      <c r="AX1" s="47" t="s">
        <v>46</v>
      </c>
      <c r="AY1" s="47" t="s">
        <v>47</v>
      </c>
      <c r="AZ1" s="47" t="s">
        <v>3</v>
      </c>
      <c r="BA1" s="47" t="s">
        <v>4</v>
      </c>
      <c r="BB1" s="47" t="s">
        <v>48</v>
      </c>
      <c r="BC1" s="47" t="s">
        <v>49</v>
      </c>
      <c r="BD1" s="47" t="s">
        <v>50</v>
      </c>
      <c r="BE1" s="47" t="s">
        <v>51</v>
      </c>
      <c r="BF1" s="47" t="s">
        <v>52</v>
      </c>
      <c r="BG1" s="47" t="s">
        <v>107</v>
      </c>
      <c r="BH1" s="47" t="s">
        <v>54</v>
      </c>
      <c r="BI1" s="47" t="s">
        <v>55</v>
      </c>
      <c r="BJ1" s="47" t="s">
        <v>56</v>
      </c>
      <c r="BK1" s="47" t="s">
        <v>57</v>
      </c>
      <c r="BL1" s="47" t="s">
        <v>58</v>
      </c>
    </row>
    <row r="2" spans="1:64" x14ac:dyDescent="0.3">
      <c r="A2" s="211" t="s">
        <v>59</v>
      </c>
      <c r="B2" s="48" t="s">
        <v>97</v>
      </c>
      <c r="C2" s="49">
        <v>91.5</v>
      </c>
      <c r="D2" s="49">
        <v>228966.38199999998</v>
      </c>
      <c r="E2" s="49">
        <v>858.03200000000015</v>
      </c>
      <c r="F2" s="49">
        <v>408512.16800000001</v>
      </c>
      <c r="G2" s="49">
        <v>70.83</v>
      </c>
      <c r="H2" s="49">
        <v>3419.9700000000003</v>
      </c>
      <c r="I2" s="49">
        <v>63653.070000000007</v>
      </c>
      <c r="J2" s="49">
        <v>7698.1</v>
      </c>
      <c r="K2" s="49">
        <v>8927.4079999999994</v>
      </c>
      <c r="L2" s="49">
        <v>4824</v>
      </c>
      <c r="M2" s="49">
        <v>7336.4900000000007</v>
      </c>
      <c r="N2" s="211" t="s">
        <v>59</v>
      </c>
      <c r="O2" s="48" t="s">
        <v>97</v>
      </c>
      <c r="P2" s="49">
        <v>51198.057000000001</v>
      </c>
      <c r="Q2" s="49">
        <v>35364.050000000003</v>
      </c>
      <c r="R2" s="49">
        <v>26685.031999999999</v>
      </c>
      <c r="S2" s="49">
        <v>30288.249000000003</v>
      </c>
      <c r="T2" s="49">
        <v>5511.66</v>
      </c>
      <c r="U2" s="49">
        <v>93702.467000000004</v>
      </c>
      <c r="V2" s="49">
        <v>67231.125</v>
      </c>
      <c r="W2" s="49">
        <v>42619.805</v>
      </c>
      <c r="X2" s="49">
        <v>393778.42100000003</v>
      </c>
      <c r="Y2" s="49">
        <v>315684.40999999997</v>
      </c>
      <c r="Z2" s="49">
        <v>30303.569999999996</v>
      </c>
      <c r="AA2" s="211" t="s">
        <v>59</v>
      </c>
      <c r="AB2" s="48" t="s">
        <v>97</v>
      </c>
      <c r="AC2" s="49">
        <v>104500.618</v>
      </c>
      <c r="AD2" s="49">
        <v>7509.576</v>
      </c>
      <c r="AE2" s="49">
        <v>54143.637000000002</v>
      </c>
      <c r="AF2" s="49">
        <v>59056.934999999998</v>
      </c>
      <c r="AG2" s="49">
        <v>20552.158000000003</v>
      </c>
      <c r="AH2" s="49">
        <v>8329.3889999999992</v>
      </c>
      <c r="AI2" s="49">
        <v>243624.473</v>
      </c>
      <c r="AJ2" s="49">
        <v>31560.007999999998</v>
      </c>
      <c r="AK2" s="49">
        <v>8143.1450000000004</v>
      </c>
      <c r="AL2" s="49">
        <v>23101.957000000002</v>
      </c>
      <c r="AM2" s="211" t="s">
        <v>59</v>
      </c>
      <c r="AN2" s="48" t="s">
        <v>97</v>
      </c>
      <c r="AO2" s="49">
        <v>0</v>
      </c>
      <c r="AP2" s="49">
        <v>158490.867</v>
      </c>
      <c r="AQ2" s="49">
        <v>579183.54299999995</v>
      </c>
      <c r="AR2" s="49">
        <v>204905.47799999997</v>
      </c>
      <c r="AS2" s="49">
        <v>39688.07</v>
      </c>
      <c r="AT2" s="49">
        <v>82.2</v>
      </c>
      <c r="AU2" s="49">
        <v>4533.2</v>
      </c>
      <c r="AV2" s="49">
        <v>8302.1500000000015</v>
      </c>
      <c r="AW2" s="49">
        <v>19974.444</v>
      </c>
      <c r="AX2" s="49">
        <v>8259.81</v>
      </c>
      <c r="AY2" s="49">
        <v>4174.87</v>
      </c>
      <c r="AZ2" s="211" t="s">
        <v>59</v>
      </c>
      <c r="BA2" s="48" t="s">
        <v>97</v>
      </c>
      <c r="BB2" s="49">
        <v>194.3</v>
      </c>
      <c r="BC2" s="49">
        <v>7</v>
      </c>
      <c r="BD2" s="49">
        <v>26.1</v>
      </c>
      <c r="BE2" s="49">
        <v>1592017.0779999997</v>
      </c>
      <c r="BF2" s="49">
        <v>1114854.9650000001</v>
      </c>
      <c r="BG2" s="49">
        <v>283594.36700000003</v>
      </c>
      <c r="BH2" s="49">
        <v>6821.768</v>
      </c>
      <c r="BI2" s="49">
        <v>10188.527999999998</v>
      </c>
      <c r="BJ2" s="49">
        <v>4115.49</v>
      </c>
      <c r="BK2" s="49">
        <v>900.34899999999993</v>
      </c>
      <c r="BL2" s="49">
        <v>8722.6090000000004</v>
      </c>
    </row>
    <row r="3" spans="1:64" x14ac:dyDescent="0.3">
      <c r="A3" s="212"/>
      <c r="B3" s="50" t="s">
        <v>112</v>
      </c>
      <c r="C3" s="51">
        <v>30</v>
      </c>
      <c r="D3" s="51">
        <v>210634.02699999997</v>
      </c>
      <c r="E3" s="51">
        <v>634.61999999999989</v>
      </c>
      <c r="F3" s="51">
        <v>415282.505</v>
      </c>
      <c r="G3" s="51">
        <v>123.254</v>
      </c>
      <c r="H3" s="51">
        <v>3362.2839999999997</v>
      </c>
      <c r="I3" s="51">
        <v>61026</v>
      </c>
      <c r="J3" s="51">
        <v>10905.262000000001</v>
      </c>
      <c r="K3" s="51">
        <v>11591.37</v>
      </c>
      <c r="L3" s="51">
        <v>6710.68</v>
      </c>
      <c r="M3" s="51">
        <v>7467.4719849942921</v>
      </c>
      <c r="N3" s="213"/>
      <c r="O3" s="50" t="s">
        <v>112</v>
      </c>
      <c r="P3" s="51">
        <v>63322.741000000002</v>
      </c>
      <c r="Q3" s="51">
        <v>37243.558999999994</v>
      </c>
      <c r="R3" s="51">
        <v>25199.642999999993</v>
      </c>
      <c r="S3" s="51">
        <v>30850.438999999998</v>
      </c>
      <c r="T3" s="51">
        <v>6515.6689999999999</v>
      </c>
      <c r="U3" s="51">
        <v>100700.38</v>
      </c>
      <c r="V3" s="51">
        <v>68333.676000000007</v>
      </c>
      <c r="W3" s="51">
        <v>43505.843000000008</v>
      </c>
      <c r="X3" s="51">
        <v>389050.11300000007</v>
      </c>
      <c r="Y3" s="51">
        <v>258069.67499999999</v>
      </c>
      <c r="Z3" s="51">
        <v>32488.809000000001</v>
      </c>
      <c r="AA3" s="213"/>
      <c r="AB3" s="50" t="s">
        <v>112</v>
      </c>
      <c r="AC3" s="51">
        <v>106582.91</v>
      </c>
      <c r="AD3" s="51">
        <v>7695.3650000000007</v>
      </c>
      <c r="AE3" s="51">
        <v>63633.023000000001</v>
      </c>
      <c r="AF3" s="51">
        <v>53485.687999999995</v>
      </c>
      <c r="AG3" s="51">
        <v>26697.019000000004</v>
      </c>
      <c r="AH3" s="51">
        <v>10493.130000000001</v>
      </c>
      <c r="AI3" s="51">
        <v>296088.36000000004</v>
      </c>
      <c r="AJ3" s="51">
        <v>30928.738999999998</v>
      </c>
      <c r="AK3" s="51">
        <v>9225.44</v>
      </c>
      <c r="AL3" s="51">
        <v>20695.080000000002</v>
      </c>
      <c r="AM3" s="213"/>
      <c r="AN3" s="50" t="s">
        <v>112</v>
      </c>
      <c r="AO3" s="51">
        <v>2200</v>
      </c>
      <c r="AP3" s="51">
        <v>161868.88</v>
      </c>
      <c r="AQ3" s="51">
        <v>647450.61400000006</v>
      </c>
      <c r="AR3" s="51">
        <v>201237.95799999998</v>
      </c>
      <c r="AS3" s="51">
        <v>31617.048000000006</v>
      </c>
      <c r="AT3" s="51">
        <v>27.25</v>
      </c>
      <c r="AU3" s="51">
        <v>5144.4089999999997</v>
      </c>
      <c r="AV3" s="51">
        <v>9283.262999999999</v>
      </c>
      <c r="AW3" s="51">
        <v>17690.056</v>
      </c>
      <c r="AX3" s="51">
        <v>8137.3040000000001</v>
      </c>
      <c r="AY3" s="51">
        <v>5048.0079999999998</v>
      </c>
      <c r="AZ3" s="213"/>
      <c r="BA3" s="50" t="s">
        <v>112</v>
      </c>
      <c r="BB3" s="51">
        <v>91.4</v>
      </c>
      <c r="BC3" s="51">
        <v>73</v>
      </c>
      <c r="BD3" s="51">
        <v>403.5</v>
      </c>
      <c r="BE3" s="51">
        <v>1655770.8570000001</v>
      </c>
      <c r="BF3" s="51">
        <v>1129971.9300000002</v>
      </c>
      <c r="BG3" s="51">
        <v>314435.69400000002</v>
      </c>
      <c r="BH3" s="51">
        <v>6941.3890000000001</v>
      </c>
      <c r="BI3" s="51">
        <v>7730.3979999999992</v>
      </c>
      <c r="BJ3" s="51">
        <v>2304.12</v>
      </c>
      <c r="BK3" s="51">
        <v>458.03999999999996</v>
      </c>
      <c r="BL3" s="51">
        <v>8831.1</v>
      </c>
    </row>
    <row r="4" spans="1:64" x14ac:dyDescent="0.3">
      <c r="A4" s="11" t="s">
        <v>62</v>
      </c>
      <c r="B4" s="45" t="s">
        <v>64</v>
      </c>
      <c r="C4" s="13">
        <v>0</v>
      </c>
      <c r="D4" s="13">
        <v>3379.2749999999992</v>
      </c>
      <c r="E4" s="13">
        <v>259</v>
      </c>
      <c r="F4" s="13">
        <v>64878.6</v>
      </c>
      <c r="G4" s="13">
        <v>0</v>
      </c>
      <c r="H4" s="13">
        <v>0</v>
      </c>
      <c r="I4" s="13">
        <v>0</v>
      </c>
      <c r="J4" s="13">
        <v>0</v>
      </c>
      <c r="K4" s="13">
        <v>43.900000000000006</v>
      </c>
      <c r="L4" s="13">
        <v>0</v>
      </c>
      <c r="M4" s="13">
        <v>0</v>
      </c>
      <c r="N4" s="11" t="s">
        <v>62</v>
      </c>
      <c r="O4" s="45" t="s">
        <v>64</v>
      </c>
      <c r="P4" s="13">
        <v>274</v>
      </c>
      <c r="Q4" s="13">
        <v>369.9</v>
      </c>
      <c r="R4" s="13">
        <v>210.49999999999997</v>
      </c>
      <c r="S4" s="13">
        <v>684.15</v>
      </c>
      <c r="T4" s="13">
        <v>5.8</v>
      </c>
      <c r="U4" s="13">
        <v>0</v>
      </c>
      <c r="V4" s="13">
        <v>816.59999999999991</v>
      </c>
      <c r="W4" s="13">
        <v>829.31999999999994</v>
      </c>
      <c r="X4" s="13">
        <v>19246.627999999997</v>
      </c>
      <c r="Y4" s="13">
        <v>1311.96</v>
      </c>
      <c r="Z4" s="13">
        <v>2260.1</v>
      </c>
      <c r="AA4" s="11" t="s">
        <v>62</v>
      </c>
      <c r="AB4" s="45" t="s">
        <v>64</v>
      </c>
      <c r="AC4" s="13">
        <v>3261.6</v>
      </c>
      <c r="AD4" s="13">
        <v>47.800000000000004</v>
      </c>
      <c r="AE4" s="13">
        <v>1089.4300000000003</v>
      </c>
      <c r="AF4" s="13">
        <v>699.8</v>
      </c>
      <c r="AG4" s="13">
        <v>0</v>
      </c>
      <c r="AH4" s="13">
        <v>0</v>
      </c>
      <c r="AI4" s="13">
        <v>0</v>
      </c>
      <c r="AJ4" s="13">
        <v>0</v>
      </c>
      <c r="AK4" s="13">
        <v>18.53</v>
      </c>
      <c r="AL4" s="13">
        <v>0</v>
      </c>
      <c r="AM4" s="11" t="s">
        <v>62</v>
      </c>
      <c r="AN4" s="45" t="s">
        <v>64</v>
      </c>
      <c r="AO4" s="13">
        <v>0</v>
      </c>
      <c r="AP4" s="13">
        <v>0</v>
      </c>
      <c r="AQ4" s="13">
        <v>5920.37</v>
      </c>
      <c r="AR4" s="13">
        <v>33399.699999999997</v>
      </c>
      <c r="AS4" s="13">
        <v>22.3</v>
      </c>
      <c r="AT4" s="13">
        <v>28.2</v>
      </c>
      <c r="AU4" s="13">
        <v>60.9</v>
      </c>
      <c r="AV4" s="13">
        <v>0</v>
      </c>
      <c r="AW4" s="13">
        <v>679.48</v>
      </c>
      <c r="AX4" s="13">
        <v>0</v>
      </c>
      <c r="AY4" s="13">
        <v>506.14999999999986</v>
      </c>
      <c r="AZ4" s="11" t="s">
        <v>62</v>
      </c>
      <c r="BA4" s="45" t="s">
        <v>64</v>
      </c>
      <c r="BB4" s="13">
        <v>0</v>
      </c>
      <c r="BC4" s="13">
        <v>0</v>
      </c>
      <c r="BD4" s="13">
        <v>6.1</v>
      </c>
      <c r="BE4" s="13">
        <v>0</v>
      </c>
      <c r="BF4" s="13">
        <v>2210.8409999999999</v>
      </c>
      <c r="BG4" s="13">
        <v>0</v>
      </c>
      <c r="BH4" s="13">
        <v>0</v>
      </c>
      <c r="BI4" s="13">
        <v>0</v>
      </c>
      <c r="BJ4" s="13">
        <v>0</v>
      </c>
      <c r="BK4" s="13">
        <v>0</v>
      </c>
      <c r="BL4" s="13">
        <v>0</v>
      </c>
    </row>
    <row r="5" spans="1:64" x14ac:dyDescent="0.3">
      <c r="A5" s="11"/>
      <c r="B5" s="45" t="s">
        <v>113</v>
      </c>
      <c r="C5" s="13">
        <v>0</v>
      </c>
      <c r="D5" s="13">
        <v>7102.3000000000011</v>
      </c>
      <c r="E5" s="13">
        <v>240.19999999999996</v>
      </c>
      <c r="F5" s="13">
        <v>76475.600000000006</v>
      </c>
      <c r="G5" s="13">
        <v>0</v>
      </c>
      <c r="H5" s="13">
        <v>0</v>
      </c>
      <c r="I5" s="13">
        <v>0</v>
      </c>
      <c r="J5" s="13">
        <v>0</v>
      </c>
      <c r="K5" s="13">
        <v>23.75</v>
      </c>
      <c r="L5" s="13">
        <v>0</v>
      </c>
      <c r="M5" s="13">
        <v>0</v>
      </c>
      <c r="N5" s="11"/>
      <c r="O5" s="45" t="s">
        <v>113</v>
      </c>
      <c r="P5" s="13">
        <v>511.1</v>
      </c>
      <c r="Q5" s="13">
        <v>215.5</v>
      </c>
      <c r="R5" s="13">
        <v>240.8</v>
      </c>
      <c r="S5" s="13">
        <v>773.27</v>
      </c>
      <c r="T5" s="13">
        <v>0</v>
      </c>
      <c r="U5" s="13">
        <v>0</v>
      </c>
      <c r="V5" s="13">
        <v>2746.5</v>
      </c>
      <c r="W5" s="13">
        <v>304.488</v>
      </c>
      <c r="X5" s="13">
        <v>19818.940000000002</v>
      </c>
      <c r="Y5" s="13">
        <v>912.9</v>
      </c>
      <c r="Z5" s="13">
        <v>2099.6999999999998</v>
      </c>
      <c r="AA5" s="11"/>
      <c r="AB5" s="45" t="s">
        <v>113</v>
      </c>
      <c r="AC5" s="13">
        <v>2860.5</v>
      </c>
      <c r="AD5" s="13">
        <v>47</v>
      </c>
      <c r="AE5" s="13">
        <v>1012.89</v>
      </c>
      <c r="AF5" s="13">
        <v>723</v>
      </c>
      <c r="AG5" s="13">
        <v>0</v>
      </c>
      <c r="AH5" s="13">
        <v>0</v>
      </c>
      <c r="AI5" s="13">
        <v>0</v>
      </c>
      <c r="AJ5" s="13">
        <v>0</v>
      </c>
      <c r="AK5" s="13">
        <v>10.339</v>
      </c>
      <c r="AL5" s="13">
        <v>0</v>
      </c>
      <c r="AM5" s="11"/>
      <c r="AN5" s="45" t="s">
        <v>113</v>
      </c>
      <c r="AO5" s="13">
        <v>0</v>
      </c>
      <c r="AP5" s="13">
        <v>0</v>
      </c>
      <c r="AQ5" s="13">
        <v>5127.9390000000003</v>
      </c>
      <c r="AR5" s="13">
        <v>20762.560000000001</v>
      </c>
      <c r="AS5" s="13">
        <v>37.6</v>
      </c>
      <c r="AT5" s="13">
        <v>12.25</v>
      </c>
      <c r="AU5" s="13">
        <v>113.90900000000001</v>
      </c>
      <c r="AV5" s="13">
        <v>0</v>
      </c>
      <c r="AW5" s="13">
        <v>532.16800000000001</v>
      </c>
      <c r="AX5" s="13">
        <v>0</v>
      </c>
      <c r="AY5" s="13">
        <v>713.76</v>
      </c>
      <c r="AZ5" s="11"/>
      <c r="BA5" s="45" t="s">
        <v>113</v>
      </c>
      <c r="BB5" s="13">
        <v>0</v>
      </c>
      <c r="BC5" s="13">
        <v>0</v>
      </c>
      <c r="BD5" s="13">
        <v>3.8</v>
      </c>
      <c r="BE5" s="13">
        <v>0</v>
      </c>
      <c r="BF5" s="13">
        <v>2440.7929999999997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</row>
    <row r="6" spans="1:64" x14ac:dyDescent="0.3">
      <c r="A6" s="11" t="s">
        <v>65</v>
      </c>
      <c r="B6" s="45" t="s">
        <v>64</v>
      </c>
      <c r="C6" s="13">
        <v>0</v>
      </c>
      <c r="D6" s="13">
        <v>34048</v>
      </c>
      <c r="E6" s="13">
        <v>92</v>
      </c>
      <c r="F6" s="13">
        <v>6010</v>
      </c>
      <c r="G6" s="13">
        <v>0</v>
      </c>
      <c r="H6" s="13">
        <v>0</v>
      </c>
      <c r="I6" s="13">
        <v>2480</v>
      </c>
      <c r="J6" s="13">
        <v>0</v>
      </c>
      <c r="K6" s="13">
        <v>140.19999999999999</v>
      </c>
      <c r="L6" s="13">
        <v>0</v>
      </c>
      <c r="M6" s="13">
        <v>0</v>
      </c>
      <c r="N6" s="11" t="s">
        <v>65</v>
      </c>
      <c r="O6" s="45" t="s">
        <v>64</v>
      </c>
      <c r="P6" s="13">
        <v>547</v>
      </c>
      <c r="Q6" s="13">
        <v>1072</v>
      </c>
      <c r="R6" s="13">
        <v>538.5</v>
      </c>
      <c r="S6" s="13">
        <v>208</v>
      </c>
      <c r="T6" s="13">
        <v>50</v>
      </c>
      <c r="U6" s="13">
        <v>865</v>
      </c>
      <c r="V6" s="13">
        <v>5843.6</v>
      </c>
      <c r="W6" s="13">
        <v>6271.1</v>
      </c>
      <c r="X6" s="13">
        <v>289</v>
      </c>
      <c r="Y6" s="13">
        <v>3964</v>
      </c>
      <c r="Z6" s="13">
        <v>31</v>
      </c>
      <c r="AA6" s="11" t="s">
        <v>65</v>
      </c>
      <c r="AB6" s="45" t="s">
        <v>64</v>
      </c>
      <c r="AC6" s="13">
        <v>0</v>
      </c>
      <c r="AD6" s="13">
        <v>19</v>
      </c>
      <c r="AE6" s="13">
        <v>142</v>
      </c>
      <c r="AF6" s="13">
        <v>723</v>
      </c>
      <c r="AG6" s="13">
        <v>0</v>
      </c>
      <c r="AH6" s="13">
        <v>0</v>
      </c>
      <c r="AI6" s="13">
        <v>717</v>
      </c>
      <c r="AJ6" s="13">
        <v>1241.9000000000001</v>
      </c>
      <c r="AK6" s="13">
        <v>916</v>
      </c>
      <c r="AL6" s="13">
        <v>741</v>
      </c>
      <c r="AM6" s="11" t="s">
        <v>65</v>
      </c>
      <c r="AN6" s="45" t="s">
        <v>64</v>
      </c>
      <c r="AO6" s="13">
        <v>0</v>
      </c>
      <c r="AP6" s="13">
        <v>0</v>
      </c>
      <c r="AQ6" s="13">
        <v>16455.25</v>
      </c>
      <c r="AR6" s="13">
        <v>637</v>
      </c>
      <c r="AS6" s="13">
        <v>2100</v>
      </c>
      <c r="AT6" s="13">
        <v>0</v>
      </c>
      <c r="AU6" s="13">
        <v>42</v>
      </c>
      <c r="AV6" s="13">
        <v>0</v>
      </c>
      <c r="AW6" s="13">
        <v>0</v>
      </c>
      <c r="AX6" s="13">
        <v>586</v>
      </c>
      <c r="AY6" s="13">
        <v>89.5</v>
      </c>
      <c r="AZ6" s="11" t="s">
        <v>65</v>
      </c>
      <c r="BA6" s="45" t="s">
        <v>64</v>
      </c>
      <c r="BB6" s="13">
        <v>70</v>
      </c>
      <c r="BC6" s="13">
        <v>0</v>
      </c>
      <c r="BD6" s="13">
        <v>0</v>
      </c>
      <c r="BE6" s="13">
        <v>185136.59299999999</v>
      </c>
      <c r="BF6" s="13">
        <v>43535</v>
      </c>
      <c r="BG6" s="13">
        <v>2252</v>
      </c>
      <c r="BH6" s="13">
        <v>0</v>
      </c>
      <c r="BI6" s="13">
        <v>0</v>
      </c>
      <c r="BJ6" s="13">
        <v>2177</v>
      </c>
      <c r="BK6" s="13">
        <v>0</v>
      </c>
      <c r="BL6" s="13">
        <v>431</v>
      </c>
    </row>
    <row r="7" spans="1:64" x14ac:dyDescent="0.3">
      <c r="A7" s="11"/>
      <c r="B7" s="45" t="s">
        <v>113</v>
      </c>
      <c r="C7" s="13">
        <v>0</v>
      </c>
      <c r="D7" s="13">
        <v>26548.2</v>
      </c>
      <c r="E7" s="13">
        <v>93.1</v>
      </c>
      <c r="F7" s="13">
        <v>12800</v>
      </c>
      <c r="G7" s="13">
        <v>0</v>
      </c>
      <c r="H7" s="13">
        <v>0</v>
      </c>
      <c r="I7" s="13">
        <v>2447</v>
      </c>
      <c r="J7" s="13">
        <v>0</v>
      </c>
      <c r="K7" s="13">
        <v>119</v>
      </c>
      <c r="L7" s="13">
        <v>0</v>
      </c>
      <c r="M7" s="13">
        <v>0</v>
      </c>
      <c r="N7" s="11"/>
      <c r="O7" s="45" t="s">
        <v>113</v>
      </c>
      <c r="P7" s="13">
        <v>913</v>
      </c>
      <c r="Q7" s="13">
        <v>989</v>
      </c>
      <c r="R7" s="13">
        <v>613.29999999999995</v>
      </c>
      <c r="S7" s="13">
        <v>480</v>
      </c>
      <c r="T7" s="13">
        <v>0</v>
      </c>
      <c r="U7" s="13">
        <v>727</v>
      </c>
      <c r="V7" s="13">
        <v>7436</v>
      </c>
      <c r="W7" s="13">
        <v>5333.1</v>
      </c>
      <c r="X7" s="13">
        <v>298</v>
      </c>
      <c r="Y7" s="13">
        <v>7141</v>
      </c>
      <c r="Z7" s="13">
        <v>31</v>
      </c>
      <c r="AA7" s="11"/>
      <c r="AB7" s="45" t="s">
        <v>113</v>
      </c>
      <c r="AC7" s="13">
        <v>0</v>
      </c>
      <c r="AD7" s="13">
        <v>22</v>
      </c>
      <c r="AE7" s="13">
        <v>149</v>
      </c>
      <c r="AF7" s="13">
        <v>709</v>
      </c>
      <c r="AG7" s="13">
        <v>0</v>
      </c>
      <c r="AH7" s="13">
        <v>0</v>
      </c>
      <c r="AI7" s="13">
        <v>793</v>
      </c>
      <c r="AJ7" s="13">
        <v>1134</v>
      </c>
      <c r="AK7" s="13">
        <v>895</v>
      </c>
      <c r="AL7" s="13">
        <v>669</v>
      </c>
      <c r="AM7" s="11"/>
      <c r="AN7" s="45" t="s">
        <v>113</v>
      </c>
      <c r="AO7" s="13">
        <v>0</v>
      </c>
      <c r="AP7" s="13">
        <v>0</v>
      </c>
      <c r="AQ7" s="13">
        <v>21267.599999999999</v>
      </c>
      <c r="AR7" s="13">
        <v>923</v>
      </c>
      <c r="AS7" s="13">
        <v>7203</v>
      </c>
      <c r="AT7" s="13">
        <v>0</v>
      </c>
      <c r="AU7" s="13">
        <v>37</v>
      </c>
      <c r="AV7" s="13">
        <v>0</v>
      </c>
      <c r="AW7" s="13">
        <v>0</v>
      </c>
      <c r="AX7" s="13">
        <v>930</v>
      </c>
      <c r="AY7" s="13">
        <v>33</v>
      </c>
      <c r="AZ7" s="11"/>
      <c r="BA7" s="45" t="s">
        <v>113</v>
      </c>
      <c r="BB7" s="13">
        <v>16</v>
      </c>
      <c r="BC7" s="13">
        <v>0</v>
      </c>
      <c r="BD7" s="13">
        <v>0</v>
      </c>
      <c r="BE7" s="13">
        <v>167406.07299999997</v>
      </c>
      <c r="BF7" s="13">
        <v>47169</v>
      </c>
      <c r="BG7" s="13">
        <v>2152</v>
      </c>
      <c r="BH7" s="13">
        <v>0</v>
      </c>
      <c r="BI7" s="13">
        <v>0</v>
      </c>
      <c r="BJ7" s="13">
        <v>556</v>
      </c>
      <c r="BK7" s="13">
        <v>0</v>
      </c>
      <c r="BL7" s="13">
        <v>595</v>
      </c>
    </row>
    <row r="8" spans="1:64" x14ac:dyDescent="0.3">
      <c r="A8" s="11" t="s">
        <v>98</v>
      </c>
      <c r="B8" s="45" t="s">
        <v>64</v>
      </c>
      <c r="C8" s="13">
        <v>0</v>
      </c>
      <c r="D8" s="13">
        <v>20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11</v>
      </c>
      <c r="L8" s="13">
        <v>0</v>
      </c>
      <c r="M8" s="13">
        <v>0</v>
      </c>
      <c r="N8" s="11" t="s">
        <v>98</v>
      </c>
      <c r="O8" s="45" t="s">
        <v>64</v>
      </c>
      <c r="P8" s="13">
        <v>312</v>
      </c>
      <c r="Q8" s="13">
        <v>232.5</v>
      </c>
      <c r="R8" s="13">
        <v>864.22</v>
      </c>
      <c r="S8" s="13">
        <v>140</v>
      </c>
      <c r="T8" s="13">
        <v>0</v>
      </c>
      <c r="U8" s="13">
        <v>9.75</v>
      </c>
      <c r="V8" s="13">
        <v>4267.1499999999996</v>
      </c>
      <c r="W8" s="13">
        <v>1013</v>
      </c>
      <c r="X8" s="13">
        <v>73</v>
      </c>
      <c r="Y8" s="13">
        <v>159.9</v>
      </c>
      <c r="Z8" s="13">
        <v>136.5</v>
      </c>
      <c r="AA8" s="11" t="s">
        <v>98</v>
      </c>
      <c r="AB8" s="45" t="s">
        <v>64</v>
      </c>
      <c r="AC8" s="13">
        <v>0</v>
      </c>
      <c r="AD8" s="13">
        <v>15.2</v>
      </c>
      <c r="AE8" s="13">
        <v>70.460000000000008</v>
      </c>
      <c r="AF8" s="13">
        <v>71.8</v>
      </c>
      <c r="AG8" s="13">
        <v>0</v>
      </c>
      <c r="AH8" s="13">
        <v>0</v>
      </c>
      <c r="AI8" s="13">
        <v>0</v>
      </c>
      <c r="AJ8" s="13">
        <v>450.08000000000004</v>
      </c>
      <c r="AK8" s="13">
        <v>575.31000000000006</v>
      </c>
      <c r="AL8" s="13">
        <v>3591.83</v>
      </c>
      <c r="AM8" s="11" t="s">
        <v>98</v>
      </c>
      <c r="AN8" s="45" t="s">
        <v>64</v>
      </c>
      <c r="AO8" s="13">
        <v>0</v>
      </c>
      <c r="AP8" s="13">
        <v>0</v>
      </c>
      <c r="AQ8" s="13">
        <v>31935.85</v>
      </c>
      <c r="AR8" s="13">
        <v>120</v>
      </c>
      <c r="AS8" s="13">
        <v>150</v>
      </c>
      <c r="AT8" s="13">
        <v>0</v>
      </c>
      <c r="AU8" s="13">
        <v>0</v>
      </c>
      <c r="AV8" s="13">
        <v>0</v>
      </c>
      <c r="AW8" s="13">
        <v>0</v>
      </c>
      <c r="AX8" s="13">
        <v>0</v>
      </c>
      <c r="AY8" s="13">
        <v>106</v>
      </c>
      <c r="AZ8" s="11" t="s">
        <v>98</v>
      </c>
      <c r="BA8" s="45" t="s">
        <v>64</v>
      </c>
      <c r="BB8" s="13">
        <v>5</v>
      </c>
      <c r="BC8" s="13">
        <v>0</v>
      </c>
      <c r="BD8" s="13">
        <v>0</v>
      </c>
      <c r="BE8" s="13">
        <v>0</v>
      </c>
      <c r="BF8" s="13">
        <v>31796.739999999998</v>
      </c>
      <c r="BG8" s="13">
        <v>0</v>
      </c>
      <c r="BH8" s="13">
        <v>1412</v>
      </c>
      <c r="BI8" s="13">
        <v>2003</v>
      </c>
      <c r="BJ8" s="13">
        <v>0</v>
      </c>
      <c r="BK8" s="13">
        <v>0</v>
      </c>
      <c r="BL8" s="13">
        <v>0</v>
      </c>
    </row>
    <row r="9" spans="1:64" x14ac:dyDescent="0.3">
      <c r="A9" s="11"/>
      <c r="B9" s="45" t="s">
        <v>113</v>
      </c>
      <c r="C9" s="13">
        <v>0</v>
      </c>
      <c r="D9" s="13">
        <v>0</v>
      </c>
      <c r="E9" s="13">
        <v>0</v>
      </c>
      <c r="F9" s="13">
        <v>0</v>
      </c>
      <c r="G9" s="13">
        <v>0</v>
      </c>
      <c r="H9" s="13">
        <v>0</v>
      </c>
      <c r="I9" s="13">
        <v>0</v>
      </c>
      <c r="J9" s="13">
        <v>0</v>
      </c>
      <c r="K9" s="13">
        <v>4</v>
      </c>
      <c r="L9" s="13">
        <v>0</v>
      </c>
      <c r="M9" s="13">
        <v>0</v>
      </c>
      <c r="N9" s="11"/>
      <c r="O9" s="45" t="s">
        <v>113</v>
      </c>
      <c r="P9" s="13">
        <v>290</v>
      </c>
      <c r="Q9" s="13">
        <v>250</v>
      </c>
      <c r="R9" s="13">
        <v>362.7</v>
      </c>
      <c r="S9" s="13">
        <v>195.5</v>
      </c>
      <c r="T9" s="13">
        <v>0</v>
      </c>
      <c r="U9" s="13">
        <v>20</v>
      </c>
      <c r="V9" s="13">
        <v>2857</v>
      </c>
      <c r="W9" s="13">
        <v>1020.6</v>
      </c>
      <c r="X9" s="13">
        <v>15</v>
      </c>
      <c r="Y9" s="13">
        <v>124.95</v>
      </c>
      <c r="Z9" s="13">
        <v>14</v>
      </c>
      <c r="AA9" s="11"/>
      <c r="AB9" s="45" t="s">
        <v>113</v>
      </c>
      <c r="AC9" s="13">
        <v>0</v>
      </c>
      <c r="AD9" s="13">
        <v>12.129999999999999</v>
      </c>
      <c r="AE9" s="13">
        <v>57.52</v>
      </c>
      <c r="AF9" s="13">
        <v>79</v>
      </c>
      <c r="AG9" s="13">
        <v>0</v>
      </c>
      <c r="AH9" s="13">
        <v>0</v>
      </c>
      <c r="AI9" s="13">
        <v>0</v>
      </c>
      <c r="AJ9" s="13">
        <v>327.87</v>
      </c>
      <c r="AK9" s="13">
        <v>452.4</v>
      </c>
      <c r="AL9" s="13">
        <v>2466.6</v>
      </c>
      <c r="AM9" s="11"/>
      <c r="AN9" s="45" t="s">
        <v>113</v>
      </c>
      <c r="AO9" s="13">
        <v>0</v>
      </c>
      <c r="AP9" s="13">
        <v>0</v>
      </c>
      <c r="AQ9" s="13">
        <v>19389</v>
      </c>
      <c r="AR9" s="13">
        <v>50</v>
      </c>
      <c r="AS9" s="13">
        <v>50</v>
      </c>
      <c r="AT9" s="13">
        <v>0</v>
      </c>
      <c r="AU9" s="13">
        <v>98</v>
      </c>
      <c r="AV9" s="13">
        <v>0</v>
      </c>
      <c r="AW9" s="13">
        <v>0</v>
      </c>
      <c r="AX9" s="13">
        <v>0</v>
      </c>
      <c r="AY9" s="13">
        <v>48</v>
      </c>
      <c r="AZ9" s="11"/>
      <c r="BA9" s="45" t="s">
        <v>113</v>
      </c>
      <c r="BB9" s="13">
        <v>3</v>
      </c>
      <c r="BC9" s="13">
        <v>0</v>
      </c>
      <c r="BD9" s="13">
        <v>0</v>
      </c>
      <c r="BE9" s="13">
        <v>0</v>
      </c>
      <c r="BF9" s="13">
        <v>38297.059000000001</v>
      </c>
      <c r="BG9" s="13">
        <v>0</v>
      </c>
      <c r="BH9" s="13">
        <v>470</v>
      </c>
      <c r="BI9" s="13">
        <v>440</v>
      </c>
      <c r="BJ9" s="13">
        <v>0</v>
      </c>
      <c r="BK9" s="13">
        <v>0</v>
      </c>
      <c r="BL9" s="13">
        <v>0</v>
      </c>
    </row>
    <row r="10" spans="1:64" x14ac:dyDescent="0.3">
      <c r="A10" s="11" t="s">
        <v>67</v>
      </c>
      <c r="B10" s="45" t="s">
        <v>64</v>
      </c>
      <c r="C10" s="13">
        <v>2.5</v>
      </c>
      <c r="D10" s="13">
        <v>0</v>
      </c>
      <c r="E10" s="13">
        <v>11</v>
      </c>
      <c r="F10" s="13">
        <v>22403.5</v>
      </c>
      <c r="G10" s="13">
        <v>3.6</v>
      </c>
      <c r="H10" s="13">
        <v>825.09999999999991</v>
      </c>
      <c r="I10" s="13">
        <v>0</v>
      </c>
      <c r="J10" s="13">
        <v>2789</v>
      </c>
      <c r="K10" s="13">
        <v>0</v>
      </c>
      <c r="L10" s="13">
        <v>0</v>
      </c>
      <c r="M10" s="13">
        <v>0</v>
      </c>
      <c r="N10" s="11" t="s">
        <v>67</v>
      </c>
      <c r="O10" s="45" t="s">
        <v>64</v>
      </c>
      <c r="P10" s="13">
        <v>6680.6369999999997</v>
      </c>
      <c r="Q10" s="13">
        <v>13248.01</v>
      </c>
      <c r="R10" s="13">
        <v>2780.9739999999997</v>
      </c>
      <c r="S10" s="13">
        <v>18604.138999999999</v>
      </c>
      <c r="T10" s="13">
        <v>2981.4</v>
      </c>
      <c r="U10" s="13">
        <v>61278.186999999998</v>
      </c>
      <c r="V10" s="13">
        <v>297.45799999999997</v>
      </c>
      <c r="W10" s="13">
        <v>92.599000000000004</v>
      </c>
      <c r="X10" s="13">
        <v>0</v>
      </c>
      <c r="Y10" s="13">
        <v>103.22999999999999</v>
      </c>
      <c r="Z10" s="13">
        <v>0</v>
      </c>
      <c r="AA10" s="11" t="s">
        <v>67</v>
      </c>
      <c r="AB10" s="45" t="s">
        <v>64</v>
      </c>
      <c r="AC10" s="13">
        <v>0</v>
      </c>
      <c r="AD10" s="13">
        <v>0</v>
      </c>
      <c r="AE10" s="13">
        <v>0</v>
      </c>
      <c r="AF10" s="13">
        <v>0</v>
      </c>
      <c r="AG10" s="13">
        <v>0</v>
      </c>
      <c r="AH10" s="13">
        <v>0</v>
      </c>
      <c r="AI10" s="13">
        <v>10028.402999999998</v>
      </c>
      <c r="AJ10" s="13">
        <v>476.41899999999998</v>
      </c>
      <c r="AK10" s="13">
        <v>453.49</v>
      </c>
      <c r="AL10" s="13">
        <v>370.35900000000004</v>
      </c>
      <c r="AM10" s="11" t="s">
        <v>67</v>
      </c>
      <c r="AN10" s="45" t="s">
        <v>64</v>
      </c>
      <c r="AO10" s="13">
        <v>0</v>
      </c>
      <c r="AP10" s="13">
        <v>0</v>
      </c>
      <c r="AQ10" s="13">
        <v>35168.675000000003</v>
      </c>
      <c r="AR10" s="13">
        <v>0</v>
      </c>
      <c r="AS10" s="13">
        <v>230.96</v>
      </c>
      <c r="AT10" s="13">
        <v>0</v>
      </c>
      <c r="AU10" s="13">
        <v>0</v>
      </c>
      <c r="AV10" s="13">
        <v>0</v>
      </c>
      <c r="AW10" s="13">
        <v>0</v>
      </c>
      <c r="AX10" s="13">
        <v>639.26</v>
      </c>
      <c r="AY10" s="13">
        <v>48</v>
      </c>
      <c r="AZ10" s="11" t="s">
        <v>67</v>
      </c>
      <c r="BA10" s="45" t="s">
        <v>64</v>
      </c>
      <c r="BB10" s="13">
        <v>0</v>
      </c>
      <c r="BC10" s="13">
        <v>0</v>
      </c>
      <c r="BD10" s="13">
        <v>0</v>
      </c>
      <c r="BE10" s="13">
        <v>5648.1229999999996</v>
      </c>
      <c r="BF10" s="13">
        <v>452540.87100000004</v>
      </c>
      <c r="BG10" s="13">
        <v>141746.73700000002</v>
      </c>
      <c r="BH10" s="13">
        <v>972.06799999999998</v>
      </c>
      <c r="BI10" s="13">
        <v>688.02800000000002</v>
      </c>
      <c r="BJ10" s="13">
        <v>0</v>
      </c>
      <c r="BK10" s="13">
        <v>362.65</v>
      </c>
      <c r="BL10" s="13">
        <v>0</v>
      </c>
    </row>
    <row r="11" spans="1:64" x14ac:dyDescent="0.3">
      <c r="A11" s="11"/>
      <c r="B11" s="45" t="s">
        <v>113</v>
      </c>
      <c r="C11" s="13">
        <v>0</v>
      </c>
      <c r="D11" s="13">
        <v>307.45</v>
      </c>
      <c r="E11" s="13">
        <v>3.45</v>
      </c>
      <c r="F11" s="13">
        <v>20914.349999999999</v>
      </c>
      <c r="G11" s="13">
        <v>3.794</v>
      </c>
      <c r="H11" s="13">
        <v>662.99</v>
      </c>
      <c r="I11" s="13">
        <v>0</v>
      </c>
      <c r="J11" s="13">
        <v>5923</v>
      </c>
      <c r="K11" s="13">
        <v>0</v>
      </c>
      <c r="L11" s="13">
        <v>0</v>
      </c>
      <c r="M11" s="13">
        <v>0</v>
      </c>
      <c r="N11" s="11"/>
      <c r="O11" s="45" t="s">
        <v>113</v>
      </c>
      <c r="P11" s="13">
        <v>7875.1620000000003</v>
      </c>
      <c r="Q11" s="13">
        <v>12693.179</v>
      </c>
      <c r="R11" s="13">
        <v>2892.1440000000002</v>
      </c>
      <c r="S11" s="13">
        <v>17553.269</v>
      </c>
      <c r="T11" s="13">
        <v>1837.0190000000002</v>
      </c>
      <c r="U11" s="13">
        <v>73833.38</v>
      </c>
      <c r="V11" s="13">
        <v>100.718</v>
      </c>
      <c r="W11" s="13">
        <v>1440.02</v>
      </c>
      <c r="X11" s="13">
        <v>0</v>
      </c>
      <c r="Y11" s="13">
        <v>113.15</v>
      </c>
      <c r="Z11" s="13">
        <v>0</v>
      </c>
      <c r="AA11" s="11"/>
      <c r="AB11" s="45" t="s">
        <v>113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10048.82</v>
      </c>
      <c r="AJ11" s="13">
        <v>504.5</v>
      </c>
      <c r="AK11" s="13">
        <v>400.43100000000004</v>
      </c>
      <c r="AL11" s="13">
        <v>252.69</v>
      </c>
      <c r="AM11" s="11"/>
      <c r="AN11" s="45" t="s">
        <v>113</v>
      </c>
      <c r="AO11" s="13">
        <v>0</v>
      </c>
      <c r="AP11" s="13">
        <v>0</v>
      </c>
      <c r="AQ11" s="13">
        <v>31758.557000000001</v>
      </c>
      <c r="AR11" s="13">
        <v>0</v>
      </c>
      <c r="AS11" s="13">
        <v>88.118000000000023</v>
      </c>
      <c r="AT11" s="13">
        <v>0</v>
      </c>
      <c r="AU11" s="13">
        <v>0</v>
      </c>
      <c r="AV11" s="13">
        <v>0</v>
      </c>
      <c r="AW11" s="13">
        <v>0</v>
      </c>
      <c r="AX11" s="13">
        <v>114.804</v>
      </c>
      <c r="AY11" s="13">
        <v>135.80000000000001</v>
      </c>
      <c r="AZ11" s="11"/>
      <c r="BA11" s="45" t="s">
        <v>113</v>
      </c>
      <c r="BB11" s="13">
        <v>0</v>
      </c>
      <c r="BC11" s="13">
        <v>0</v>
      </c>
      <c r="BD11" s="13">
        <v>0</v>
      </c>
      <c r="BE11" s="13">
        <v>9519.523000000001</v>
      </c>
      <c r="BF11" s="13">
        <v>447475.96000000008</v>
      </c>
      <c r="BG11" s="13">
        <v>170662.94399999999</v>
      </c>
      <c r="BH11" s="13">
        <v>1125.289</v>
      </c>
      <c r="BI11" s="13">
        <v>534.59799999999996</v>
      </c>
      <c r="BJ11" s="13">
        <v>0</v>
      </c>
      <c r="BK11" s="13">
        <v>82</v>
      </c>
      <c r="BL11" s="13">
        <v>0</v>
      </c>
    </row>
    <row r="12" spans="1:64" x14ac:dyDescent="0.3">
      <c r="A12" s="11" t="s">
        <v>68</v>
      </c>
      <c r="B12" s="45" t="s">
        <v>64</v>
      </c>
      <c r="C12" s="13">
        <v>19</v>
      </c>
      <c r="D12" s="13">
        <v>1356</v>
      </c>
      <c r="E12" s="13">
        <v>0</v>
      </c>
      <c r="F12" s="13">
        <v>21</v>
      </c>
      <c r="G12" s="13">
        <v>0</v>
      </c>
      <c r="H12" s="13">
        <v>2380</v>
      </c>
      <c r="I12" s="13">
        <v>0</v>
      </c>
      <c r="J12" s="13">
        <v>0</v>
      </c>
      <c r="K12" s="13">
        <v>30</v>
      </c>
      <c r="L12" s="13">
        <v>0</v>
      </c>
      <c r="M12" s="13">
        <v>0</v>
      </c>
      <c r="N12" s="11" t="s">
        <v>68</v>
      </c>
      <c r="O12" s="45" t="s">
        <v>64</v>
      </c>
      <c r="P12" s="13">
        <v>185</v>
      </c>
      <c r="Q12" s="13">
        <v>80</v>
      </c>
      <c r="R12" s="13">
        <v>2191</v>
      </c>
      <c r="S12" s="13">
        <v>186</v>
      </c>
      <c r="T12" s="13">
        <v>43</v>
      </c>
      <c r="U12" s="13">
        <v>1018</v>
      </c>
      <c r="V12" s="13">
        <v>4800</v>
      </c>
      <c r="W12" s="13">
        <v>7211</v>
      </c>
      <c r="X12" s="13">
        <v>142</v>
      </c>
      <c r="Y12" s="13">
        <v>95</v>
      </c>
      <c r="Z12" s="13">
        <v>70</v>
      </c>
      <c r="AA12" s="11" t="s">
        <v>68</v>
      </c>
      <c r="AB12" s="45" t="s">
        <v>64</v>
      </c>
      <c r="AC12" s="13">
        <v>19</v>
      </c>
      <c r="AD12" s="13">
        <v>0</v>
      </c>
      <c r="AE12" s="13">
        <v>41</v>
      </c>
      <c r="AF12" s="13">
        <v>181</v>
      </c>
      <c r="AG12" s="13">
        <v>20</v>
      </c>
      <c r="AH12" s="13">
        <v>0</v>
      </c>
      <c r="AI12" s="13">
        <v>14</v>
      </c>
      <c r="AJ12" s="13">
        <v>169</v>
      </c>
      <c r="AK12" s="13">
        <v>1125</v>
      </c>
      <c r="AL12" s="13">
        <v>6745</v>
      </c>
      <c r="AM12" s="11" t="s">
        <v>68</v>
      </c>
      <c r="AN12" s="45" t="s">
        <v>64</v>
      </c>
      <c r="AO12" s="13">
        <v>0</v>
      </c>
      <c r="AP12" s="13">
        <v>0</v>
      </c>
      <c r="AQ12" s="13">
        <v>55002</v>
      </c>
      <c r="AR12" s="13">
        <v>963</v>
      </c>
      <c r="AS12" s="13">
        <v>175</v>
      </c>
      <c r="AT12" s="13">
        <v>20</v>
      </c>
      <c r="AU12" s="13">
        <v>190</v>
      </c>
      <c r="AV12" s="13">
        <v>0</v>
      </c>
      <c r="AW12" s="13">
        <v>10</v>
      </c>
      <c r="AX12" s="13">
        <v>0</v>
      </c>
      <c r="AY12" s="13">
        <v>0</v>
      </c>
      <c r="AZ12" s="11" t="s">
        <v>68</v>
      </c>
      <c r="BA12" s="45" t="s">
        <v>64</v>
      </c>
      <c r="BB12" s="13">
        <v>0</v>
      </c>
      <c r="BC12" s="13">
        <v>0</v>
      </c>
      <c r="BD12" s="13">
        <v>15</v>
      </c>
      <c r="BE12" s="13">
        <v>0</v>
      </c>
      <c r="BF12" s="13">
        <v>45295</v>
      </c>
      <c r="BG12" s="13">
        <v>0</v>
      </c>
      <c r="BH12" s="13">
        <v>54</v>
      </c>
      <c r="BI12" s="13">
        <v>1022</v>
      </c>
      <c r="BJ12" s="13">
        <v>0</v>
      </c>
      <c r="BK12" s="13">
        <v>8</v>
      </c>
      <c r="BL12" s="13">
        <v>0</v>
      </c>
    </row>
    <row r="13" spans="1:64" x14ac:dyDescent="0.3">
      <c r="A13" s="11"/>
      <c r="B13" s="45" t="s">
        <v>113</v>
      </c>
      <c r="C13" s="13">
        <v>0</v>
      </c>
      <c r="D13" s="13">
        <v>555</v>
      </c>
      <c r="E13" s="13">
        <v>0</v>
      </c>
      <c r="F13" s="13">
        <v>24</v>
      </c>
      <c r="G13" s="13">
        <v>0</v>
      </c>
      <c r="H13" s="13">
        <v>2413</v>
      </c>
      <c r="I13" s="13">
        <v>0</v>
      </c>
      <c r="J13" s="13">
        <v>0</v>
      </c>
      <c r="K13" s="13">
        <v>5</v>
      </c>
      <c r="L13" s="13">
        <v>0</v>
      </c>
      <c r="M13" s="13">
        <v>0</v>
      </c>
      <c r="N13" s="11"/>
      <c r="O13" s="45" t="s">
        <v>113</v>
      </c>
      <c r="P13" s="13">
        <v>140</v>
      </c>
      <c r="Q13" s="13">
        <v>39</v>
      </c>
      <c r="R13" s="13">
        <v>2420</v>
      </c>
      <c r="S13" s="13">
        <v>346</v>
      </c>
      <c r="T13" s="13">
        <v>41</v>
      </c>
      <c r="U13" s="13">
        <v>1222</v>
      </c>
      <c r="V13" s="13">
        <v>3763</v>
      </c>
      <c r="W13" s="13">
        <v>1706</v>
      </c>
      <c r="X13" s="13">
        <v>48</v>
      </c>
      <c r="Y13" s="13">
        <v>27</v>
      </c>
      <c r="Z13" s="13">
        <v>37</v>
      </c>
      <c r="AA13" s="11"/>
      <c r="AB13" s="45" t="s">
        <v>113</v>
      </c>
      <c r="AC13" s="13">
        <v>9</v>
      </c>
      <c r="AD13" s="13">
        <v>0</v>
      </c>
      <c r="AE13" s="13">
        <v>16</v>
      </c>
      <c r="AF13" s="13">
        <v>22</v>
      </c>
      <c r="AG13" s="13">
        <v>0</v>
      </c>
      <c r="AH13" s="13">
        <v>0</v>
      </c>
      <c r="AI13" s="13">
        <v>4</v>
      </c>
      <c r="AJ13" s="13">
        <v>164</v>
      </c>
      <c r="AK13" s="13">
        <v>503</v>
      </c>
      <c r="AL13" s="13">
        <v>5212</v>
      </c>
      <c r="AM13" s="11"/>
      <c r="AN13" s="45" t="s">
        <v>113</v>
      </c>
      <c r="AO13" s="13">
        <v>0</v>
      </c>
      <c r="AP13" s="13">
        <v>0</v>
      </c>
      <c r="AQ13" s="13">
        <v>33579</v>
      </c>
      <c r="AR13" s="13">
        <v>529</v>
      </c>
      <c r="AS13" s="13">
        <v>50</v>
      </c>
      <c r="AT13" s="13">
        <v>0</v>
      </c>
      <c r="AU13" s="13">
        <v>184</v>
      </c>
      <c r="AV13" s="13">
        <v>0</v>
      </c>
      <c r="AW13" s="13">
        <v>0</v>
      </c>
      <c r="AX13" s="13">
        <v>0</v>
      </c>
      <c r="AY13" s="13">
        <v>2</v>
      </c>
      <c r="AZ13" s="11"/>
      <c r="BA13" s="45" t="s">
        <v>113</v>
      </c>
      <c r="BB13" s="13">
        <v>0</v>
      </c>
      <c r="BC13" s="13">
        <v>5</v>
      </c>
      <c r="BD13" s="13">
        <v>0</v>
      </c>
      <c r="BE13" s="13">
        <v>0</v>
      </c>
      <c r="BF13" s="13">
        <v>40013</v>
      </c>
      <c r="BG13" s="13">
        <v>0</v>
      </c>
      <c r="BH13" s="13">
        <v>0</v>
      </c>
      <c r="BI13" s="13">
        <v>281</v>
      </c>
      <c r="BJ13" s="13">
        <v>0</v>
      </c>
      <c r="BK13" s="13">
        <v>0</v>
      </c>
      <c r="BL13" s="13">
        <v>0</v>
      </c>
    </row>
    <row r="14" spans="1:64" x14ac:dyDescent="0.3">
      <c r="A14" s="11" t="s">
        <v>69</v>
      </c>
      <c r="B14" s="45" t="s">
        <v>64</v>
      </c>
      <c r="C14" s="13">
        <v>70</v>
      </c>
      <c r="D14" s="13">
        <v>3896.5</v>
      </c>
      <c r="E14" s="13">
        <v>1.82</v>
      </c>
      <c r="F14" s="13">
        <v>8436.91</v>
      </c>
      <c r="G14" s="13">
        <v>8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1" t="s">
        <v>69</v>
      </c>
      <c r="O14" s="45" t="s">
        <v>64</v>
      </c>
      <c r="P14" s="13">
        <v>9.1999999999999993</v>
      </c>
      <c r="Q14" s="13">
        <v>1445</v>
      </c>
      <c r="R14" s="13">
        <v>4148.4089999999997</v>
      </c>
      <c r="S14" s="13">
        <v>960.19999999999993</v>
      </c>
      <c r="T14" s="13">
        <v>247.37</v>
      </c>
      <c r="U14" s="13">
        <v>216</v>
      </c>
      <c r="V14" s="13">
        <v>4164.25</v>
      </c>
      <c r="W14" s="13">
        <v>1565.8720000000001</v>
      </c>
      <c r="X14" s="13">
        <v>7005.8909999999996</v>
      </c>
      <c r="Y14" s="13">
        <v>6532.74</v>
      </c>
      <c r="Z14" s="13">
        <v>439.93799999999999</v>
      </c>
      <c r="AA14" s="11" t="s">
        <v>69</v>
      </c>
      <c r="AB14" s="45" t="s">
        <v>64</v>
      </c>
      <c r="AC14" s="13">
        <v>515.50900000000001</v>
      </c>
      <c r="AD14" s="13">
        <v>166.37799999999999</v>
      </c>
      <c r="AE14" s="13">
        <v>65.11</v>
      </c>
      <c r="AF14" s="13">
        <v>481.09699999999998</v>
      </c>
      <c r="AG14" s="13">
        <v>0</v>
      </c>
      <c r="AH14" s="13">
        <v>0</v>
      </c>
      <c r="AI14" s="13">
        <v>36</v>
      </c>
      <c r="AJ14" s="13">
        <v>156</v>
      </c>
      <c r="AK14" s="13">
        <v>0</v>
      </c>
      <c r="AL14" s="13">
        <v>28</v>
      </c>
      <c r="AM14" s="11" t="s">
        <v>69</v>
      </c>
      <c r="AN14" s="45" t="s">
        <v>64</v>
      </c>
      <c r="AO14" s="13">
        <v>0</v>
      </c>
      <c r="AP14" s="13">
        <v>0</v>
      </c>
      <c r="AQ14" s="13">
        <v>79583.22</v>
      </c>
      <c r="AR14" s="13">
        <v>10305.73</v>
      </c>
      <c r="AS14" s="13">
        <v>473.20000000000005</v>
      </c>
      <c r="AT14" s="13">
        <v>0</v>
      </c>
      <c r="AU14" s="13">
        <v>67.5</v>
      </c>
      <c r="AV14" s="13">
        <v>0</v>
      </c>
      <c r="AW14" s="13">
        <v>508.15500000000009</v>
      </c>
      <c r="AX14" s="13">
        <v>0</v>
      </c>
      <c r="AY14" s="13">
        <v>165.78</v>
      </c>
      <c r="AZ14" s="11" t="s">
        <v>69</v>
      </c>
      <c r="BA14" s="45" t="s">
        <v>64</v>
      </c>
      <c r="BB14" s="13">
        <v>0</v>
      </c>
      <c r="BC14" s="13">
        <v>0</v>
      </c>
      <c r="BD14" s="13">
        <v>0</v>
      </c>
      <c r="BE14" s="13">
        <v>0</v>
      </c>
      <c r="BF14" s="13">
        <v>28990.667999999998</v>
      </c>
      <c r="BG14" s="13">
        <v>542.29999999999995</v>
      </c>
      <c r="BH14" s="13">
        <v>0</v>
      </c>
      <c r="BI14" s="13">
        <v>0</v>
      </c>
      <c r="BJ14" s="13">
        <v>0</v>
      </c>
      <c r="BK14" s="13">
        <v>0</v>
      </c>
      <c r="BL14" s="13">
        <v>0</v>
      </c>
    </row>
    <row r="15" spans="1:64" x14ac:dyDescent="0.3">
      <c r="A15" s="11"/>
      <c r="B15" s="45" t="s">
        <v>113</v>
      </c>
      <c r="C15" s="13">
        <v>30</v>
      </c>
      <c r="D15" s="13">
        <v>4760</v>
      </c>
      <c r="E15" s="13">
        <v>53.3</v>
      </c>
      <c r="F15" s="13">
        <v>12462.490000000002</v>
      </c>
      <c r="G15" s="13">
        <v>17</v>
      </c>
      <c r="H15" s="13">
        <v>11.5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1"/>
      <c r="O15" s="45" t="s">
        <v>113</v>
      </c>
      <c r="P15" s="13">
        <v>39.799999999999997</v>
      </c>
      <c r="Q15" s="13">
        <v>1437</v>
      </c>
      <c r="R15" s="13">
        <v>3444.7999999999997</v>
      </c>
      <c r="S15" s="13">
        <v>365.3</v>
      </c>
      <c r="T15" s="13">
        <v>1175.6999999999998</v>
      </c>
      <c r="U15" s="13">
        <v>108</v>
      </c>
      <c r="V15" s="13">
        <v>3550.3500000000004</v>
      </c>
      <c r="W15" s="13">
        <v>1868.6179999999999</v>
      </c>
      <c r="X15" s="13">
        <v>6855.8240000000005</v>
      </c>
      <c r="Y15" s="13">
        <v>8423.2479999999996</v>
      </c>
      <c r="Z15" s="13">
        <v>800.82000000000505</v>
      </c>
      <c r="AA15" s="11"/>
      <c r="AB15" s="45" t="s">
        <v>113</v>
      </c>
      <c r="AC15" s="13">
        <v>691.15000000000009</v>
      </c>
      <c r="AD15" s="13">
        <v>167.2</v>
      </c>
      <c r="AE15" s="13">
        <v>109.04900000000001</v>
      </c>
      <c r="AF15" s="13">
        <v>553.6</v>
      </c>
      <c r="AG15" s="13">
        <v>0</v>
      </c>
      <c r="AH15" s="13">
        <v>0</v>
      </c>
      <c r="AI15" s="13">
        <v>36</v>
      </c>
      <c r="AJ15" s="13">
        <v>144</v>
      </c>
      <c r="AK15" s="13">
        <v>0</v>
      </c>
      <c r="AL15" s="13">
        <v>30.35</v>
      </c>
      <c r="AM15" s="11"/>
      <c r="AN15" s="45" t="s">
        <v>113</v>
      </c>
      <c r="AO15" s="13">
        <v>0</v>
      </c>
      <c r="AP15" s="13">
        <v>0</v>
      </c>
      <c r="AQ15" s="13">
        <v>80591.400000000009</v>
      </c>
      <c r="AR15" s="13">
        <v>6392.09</v>
      </c>
      <c r="AS15" s="13">
        <v>574.62</v>
      </c>
      <c r="AT15" s="13">
        <v>0</v>
      </c>
      <c r="AU15" s="13">
        <v>246</v>
      </c>
      <c r="AV15" s="13">
        <v>0</v>
      </c>
      <c r="AW15" s="13">
        <v>286.93700000000001</v>
      </c>
      <c r="AX15" s="13">
        <v>0</v>
      </c>
      <c r="AY15" s="13">
        <v>320.89999999999998</v>
      </c>
      <c r="AZ15" s="11"/>
      <c r="BA15" s="45" t="s">
        <v>113</v>
      </c>
      <c r="BB15" s="13">
        <v>0</v>
      </c>
      <c r="BC15" s="13">
        <v>16</v>
      </c>
      <c r="BD15" s="13">
        <v>362.7</v>
      </c>
      <c r="BE15" s="13">
        <v>0</v>
      </c>
      <c r="BF15" s="13">
        <v>30848.05</v>
      </c>
      <c r="BG15" s="13">
        <v>1017</v>
      </c>
      <c r="BH15" s="13">
        <v>0</v>
      </c>
      <c r="BI15" s="13">
        <v>0</v>
      </c>
      <c r="BJ15" s="13">
        <v>0</v>
      </c>
      <c r="BK15" s="13">
        <v>0</v>
      </c>
      <c r="BL15" s="13">
        <v>0</v>
      </c>
    </row>
    <row r="16" spans="1:64" x14ac:dyDescent="0.3">
      <c r="A16" s="11" t="s">
        <v>70</v>
      </c>
      <c r="B16" s="45" t="s">
        <v>64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1" t="s">
        <v>70</v>
      </c>
      <c r="O16" s="45" t="s">
        <v>64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1" t="s">
        <v>70</v>
      </c>
      <c r="AB16" s="45" t="s">
        <v>64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1" t="s">
        <v>70</v>
      </c>
      <c r="AN16" s="45" t="s">
        <v>64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1" t="s">
        <v>70</v>
      </c>
      <c r="BA16" s="45" t="s">
        <v>64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</row>
    <row r="17" spans="1:64" x14ac:dyDescent="0.3">
      <c r="A17" s="11"/>
      <c r="B17" s="45" t="s">
        <v>113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1"/>
      <c r="O17" s="45" t="s">
        <v>113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1"/>
      <c r="AB17" s="45" t="s">
        <v>113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1"/>
      <c r="AN17" s="45" t="s">
        <v>113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1"/>
      <c r="BA17" s="45" t="s">
        <v>113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</row>
    <row r="18" spans="1:64" x14ac:dyDescent="0.3">
      <c r="A18" s="11" t="s">
        <v>71</v>
      </c>
      <c r="B18" s="45" t="s">
        <v>64</v>
      </c>
      <c r="C18" s="13">
        <v>0</v>
      </c>
      <c r="D18" s="13">
        <v>2397.8590000000004</v>
      </c>
      <c r="E18" s="13">
        <v>33.200000000000003</v>
      </c>
      <c r="F18" s="13">
        <v>4.8</v>
      </c>
      <c r="G18" s="13">
        <v>0</v>
      </c>
      <c r="H18" s="13">
        <v>0</v>
      </c>
      <c r="I18" s="13">
        <v>0</v>
      </c>
      <c r="J18" s="13">
        <v>3460</v>
      </c>
      <c r="K18" s="13">
        <v>0</v>
      </c>
      <c r="L18" s="13">
        <v>0</v>
      </c>
      <c r="M18" s="13">
        <v>0</v>
      </c>
      <c r="N18" s="11" t="s">
        <v>71</v>
      </c>
      <c r="O18" s="45" t="s">
        <v>64</v>
      </c>
      <c r="P18" s="13">
        <v>92</v>
      </c>
      <c r="Q18" s="13">
        <v>880</v>
      </c>
      <c r="R18" s="13">
        <v>947.5</v>
      </c>
      <c r="S18" s="13">
        <v>1569</v>
      </c>
      <c r="T18" s="13">
        <v>0</v>
      </c>
      <c r="U18" s="13">
        <v>793.5</v>
      </c>
      <c r="V18" s="13">
        <v>18414</v>
      </c>
      <c r="W18" s="13">
        <v>1379.5</v>
      </c>
      <c r="X18" s="13">
        <v>4480.3999999999996</v>
      </c>
      <c r="Y18" s="13">
        <v>157.30000000000001</v>
      </c>
      <c r="Z18" s="13">
        <v>721</v>
      </c>
      <c r="AA18" s="11" t="s">
        <v>71</v>
      </c>
      <c r="AB18" s="45" t="s">
        <v>64</v>
      </c>
      <c r="AC18" s="13">
        <v>1788.1</v>
      </c>
      <c r="AD18" s="13">
        <v>0</v>
      </c>
      <c r="AE18" s="13">
        <v>599.1</v>
      </c>
      <c r="AF18" s="13">
        <v>2520</v>
      </c>
      <c r="AG18" s="13">
        <v>35.5</v>
      </c>
      <c r="AH18" s="13">
        <v>0</v>
      </c>
      <c r="AI18" s="13">
        <v>0</v>
      </c>
      <c r="AJ18" s="13">
        <v>0</v>
      </c>
      <c r="AK18" s="13">
        <v>230</v>
      </c>
      <c r="AL18" s="13">
        <v>4520</v>
      </c>
      <c r="AM18" s="11" t="s">
        <v>71</v>
      </c>
      <c r="AN18" s="45" t="s">
        <v>64</v>
      </c>
      <c r="AO18" s="13">
        <v>0</v>
      </c>
      <c r="AP18" s="13">
        <v>0</v>
      </c>
      <c r="AQ18" s="13">
        <v>31490</v>
      </c>
      <c r="AR18" s="13">
        <v>5664.8</v>
      </c>
      <c r="AS18" s="13">
        <v>0</v>
      </c>
      <c r="AT18" s="13">
        <v>0</v>
      </c>
      <c r="AU18" s="13">
        <v>489</v>
      </c>
      <c r="AV18" s="13">
        <v>0</v>
      </c>
      <c r="AW18" s="13">
        <v>2643.15</v>
      </c>
      <c r="AX18" s="13">
        <v>0</v>
      </c>
      <c r="AY18" s="13">
        <v>864.89</v>
      </c>
      <c r="AZ18" s="11" t="s">
        <v>71</v>
      </c>
      <c r="BA18" s="45" t="s">
        <v>64</v>
      </c>
      <c r="BB18" s="13">
        <v>0</v>
      </c>
      <c r="BC18" s="13">
        <v>0</v>
      </c>
      <c r="BD18" s="13">
        <v>0</v>
      </c>
      <c r="BE18" s="13">
        <v>0</v>
      </c>
      <c r="BF18" s="13">
        <v>26661.487000000001</v>
      </c>
      <c r="BG18" s="13">
        <v>0</v>
      </c>
      <c r="BH18" s="13">
        <v>3733</v>
      </c>
      <c r="BI18" s="13">
        <v>830</v>
      </c>
      <c r="BJ18" s="13">
        <v>0</v>
      </c>
      <c r="BK18" s="13">
        <v>0</v>
      </c>
      <c r="BL18" s="13">
        <v>0</v>
      </c>
    </row>
    <row r="19" spans="1:64" x14ac:dyDescent="0.3">
      <c r="A19" s="11"/>
      <c r="B19" s="45" t="s">
        <v>113</v>
      </c>
      <c r="C19" s="13">
        <v>0</v>
      </c>
      <c r="D19" s="13">
        <v>2342.1999999999998</v>
      </c>
      <c r="E19" s="13">
        <v>15</v>
      </c>
      <c r="F19" s="13">
        <v>0</v>
      </c>
      <c r="G19" s="13">
        <v>0</v>
      </c>
      <c r="H19" s="13">
        <v>0</v>
      </c>
      <c r="I19" s="13">
        <v>0</v>
      </c>
      <c r="J19" s="13">
        <v>3629.962</v>
      </c>
      <c r="K19" s="13">
        <v>0</v>
      </c>
      <c r="L19" s="13">
        <v>0</v>
      </c>
      <c r="M19" s="13">
        <v>0</v>
      </c>
      <c r="N19" s="11"/>
      <c r="O19" s="45" t="s">
        <v>113</v>
      </c>
      <c r="P19" s="13">
        <v>140</v>
      </c>
      <c r="Q19" s="13">
        <v>920</v>
      </c>
      <c r="R19" s="13">
        <v>1086.5</v>
      </c>
      <c r="S19" s="13">
        <v>1359.5</v>
      </c>
      <c r="T19" s="13">
        <v>0</v>
      </c>
      <c r="U19" s="13">
        <v>957</v>
      </c>
      <c r="V19" s="13">
        <v>15767.5</v>
      </c>
      <c r="W19" s="13">
        <v>739.5</v>
      </c>
      <c r="X19" s="13">
        <v>4472</v>
      </c>
      <c r="Y19" s="13">
        <v>198.5</v>
      </c>
      <c r="Z19" s="13">
        <v>716</v>
      </c>
      <c r="AA19" s="11"/>
      <c r="AB19" s="45" t="s">
        <v>113</v>
      </c>
      <c r="AC19" s="13">
        <v>1791</v>
      </c>
      <c r="AD19" s="13">
        <v>0</v>
      </c>
      <c r="AE19" s="13">
        <v>604.4</v>
      </c>
      <c r="AF19" s="13">
        <v>993.5</v>
      </c>
      <c r="AG19" s="13">
        <v>36.5</v>
      </c>
      <c r="AH19" s="13">
        <v>0</v>
      </c>
      <c r="AI19" s="13">
        <v>0</v>
      </c>
      <c r="AJ19" s="13">
        <v>74</v>
      </c>
      <c r="AK19" s="13">
        <v>669</v>
      </c>
      <c r="AL19" s="13">
        <v>6145</v>
      </c>
      <c r="AM19" s="11"/>
      <c r="AN19" s="45" t="s">
        <v>113</v>
      </c>
      <c r="AO19" s="13">
        <v>0</v>
      </c>
      <c r="AP19" s="13">
        <v>0</v>
      </c>
      <c r="AQ19" s="13">
        <v>46715.5</v>
      </c>
      <c r="AR19" s="13">
        <v>5276.9</v>
      </c>
      <c r="AS19" s="13">
        <v>0</v>
      </c>
      <c r="AT19" s="13">
        <v>0</v>
      </c>
      <c r="AU19" s="13">
        <v>104</v>
      </c>
      <c r="AV19" s="13">
        <v>0</v>
      </c>
      <c r="AW19" s="13">
        <v>2687.7999999999997</v>
      </c>
      <c r="AX19" s="13">
        <v>0</v>
      </c>
      <c r="AY19" s="13">
        <v>1215.5</v>
      </c>
      <c r="AZ19" s="11"/>
      <c r="BA19" s="45" t="s">
        <v>113</v>
      </c>
      <c r="BB19" s="13">
        <v>0</v>
      </c>
      <c r="BC19" s="13">
        <v>0</v>
      </c>
      <c r="BD19" s="13">
        <v>13</v>
      </c>
      <c r="BE19" s="13">
        <v>0</v>
      </c>
      <c r="BF19" s="13">
        <v>33163.75</v>
      </c>
      <c r="BG19" s="13">
        <v>0</v>
      </c>
      <c r="BH19" s="13">
        <v>4579</v>
      </c>
      <c r="BI19" s="13">
        <v>375</v>
      </c>
      <c r="BJ19" s="13">
        <v>0</v>
      </c>
      <c r="BK19" s="13">
        <v>0</v>
      </c>
      <c r="BL19" s="13">
        <v>0</v>
      </c>
    </row>
    <row r="20" spans="1:64" x14ac:dyDescent="0.3">
      <c r="A20" s="11" t="s">
        <v>72</v>
      </c>
      <c r="B20" s="45" t="s">
        <v>64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1" t="s">
        <v>72</v>
      </c>
      <c r="O20" s="45" t="s">
        <v>64</v>
      </c>
      <c r="P20" s="13">
        <v>0</v>
      </c>
      <c r="Q20" s="13">
        <v>0</v>
      </c>
      <c r="R20" s="13">
        <v>3869.2000000000003</v>
      </c>
      <c r="S20" s="13">
        <v>18.899999999999999</v>
      </c>
      <c r="T20" s="13">
        <v>0</v>
      </c>
      <c r="U20" s="13">
        <v>0</v>
      </c>
      <c r="V20" s="13">
        <v>1912.3999999999996</v>
      </c>
      <c r="W20" s="13">
        <v>2290.6999999999998</v>
      </c>
      <c r="X20" s="13">
        <v>111.19999999999999</v>
      </c>
      <c r="Y20" s="13">
        <v>70.399999999999991</v>
      </c>
      <c r="Z20" s="13">
        <v>49.2</v>
      </c>
      <c r="AA20" s="11" t="s">
        <v>72</v>
      </c>
      <c r="AB20" s="45" t="s">
        <v>64</v>
      </c>
      <c r="AC20" s="13">
        <v>0</v>
      </c>
      <c r="AD20" s="13">
        <v>0</v>
      </c>
      <c r="AE20" s="13">
        <v>5</v>
      </c>
      <c r="AF20" s="13">
        <v>3</v>
      </c>
      <c r="AG20" s="13">
        <v>0</v>
      </c>
      <c r="AH20" s="13">
        <v>0</v>
      </c>
      <c r="AI20" s="13">
        <v>0</v>
      </c>
      <c r="AJ20" s="13">
        <v>0</v>
      </c>
      <c r="AK20" s="13">
        <v>74.100000000000009</v>
      </c>
      <c r="AL20" s="13">
        <v>3761.7</v>
      </c>
      <c r="AM20" s="11" t="s">
        <v>72</v>
      </c>
      <c r="AN20" s="45" t="s">
        <v>64</v>
      </c>
      <c r="AO20" s="13">
        <v>0</v>
      </c>
      <c r="AP20" s="13">
        <v>0</v>
      </c>
      <c r="AQ20" s="13">
        <v>29395.5</v>
      </c>
      <c r="AR20" s="13">
        <v>0</v>
      </c>
      <c r="AS20" s="13">
        <v>0</v>
      </c>
      <c r="AT20" s="13">
        <v>20</v>
      </c>
      <c r="AU20" s="13">
        <v>504</v>
      </c>
      <c r="AV20" s="13">
        <v>0</v>
      </c>
      <c r="AW20" s="13">
        <v>0</v>
      </c>
      <c r="AX20" s="13">
        <v>0</v>
      </c>
      <c r="AY20" s="13">
        <v>8</v>
      </c>
      <c r="AZ20" s="11" t="s">
        <v>72</v>
      </c>
      <c r="BA20" s="45" t="s">
        <v>64</v>
      </c>
      <c r="BB20" s="13">
        <v>0</v>
      </c>
      <c r="BC20" s="13">
        <v>0</v>
      </c>
      <c r="BD20" s="13">
        <v>0</v>
      </c>
      <c r="BE20" s="13">
        <v>0</v>
      </c>
      <c r="BF20" s="13">
        <v>46224.999999999993</v>
      </c>
      <c r="BG20" s="13">
        <v>0</v>
      </c>
      <c r="BH20" s="13">
        <v>0</v>
      </c>
      <c r="BI20" s="13">
        <v>385</v>
      </c>
      <c r="BJ20" s="13">
        <v>0</v>
      </c>
      <c r="BK20" s="13">
        <v>0</v>
      </c>
      <c r="BL20" s="13">
        <v>0</v>
      </c>
    </row>
    <row r="21" spans="1:64" x14ac:dyDescent="0.3">
      <c r="A21" s="11"/>
      <c r="B21" s="45" t="s">
        <v>113</v>
      </c>
      <c r="C21" s="13">
        <v>0</v>
      </c>
      <c r="D21" s="13">
        <v>9.5</v>
      </c>
      <c r="E21" s="13">
        <v>44.2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1"/>
      <c r="O21" s="45" t="s">
        <v>113</v>
      </c>
      <c r="P21" s="13">
        <v>22.9</v>
      </c>
      <c r="Q21" s="13">
        <v>576.5</v>
      </c>
      <c r="R21" s="13">
        <v>956.49999999999989</v>
      </c>
      <c r="S21" s="13">
        <v>104.1</v>
      </c>
      <c r="T21" s="13">
        <v>0</v>
      </c>
      <c r="U21" s="13">
        <v>0</v>
      </c>
      <c r="V21" s="13">
        <v>977.7</v>
      </c>
      <c r="W21" s="13">
        <v>5315.85</v>
      </c>
      <c r="X21" s="13">
        <v>24.8</v>
      </c>
      <c r="Y21" s="13">
        <v>62.7</v>
      </c>
      <c r="Z21" s="13">
        <v>22.799999999999997</v>
      </c>
      <c r="AA21" s="11"/>
      <c r="AB21" s="45" t="s">
        <v>113</v>
      </c>
      <c r="AC21" s="13">
        <v>0</v>
      </c>
      <c r="AD21" s="13">
        <v>0</v>
      </c>
      <c r="AE21" s="13">
        <v>0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51.500000000000007</v>
      </c>
      <c r="AL21" s="13">
        <v>3677.3</v>
      </c>
      <c r="AM21" s="11"/>
      <c r="AN21" s="45" t="s">
        <v>113</v>
      </c>
      <c r="AO21" s="13">
        <v>0</v>
      </c>
      <c r="AP21" s="13">
        <v>0</v>
      </c>
      <c r="AQ21" s="13">
        <v>17914.05</v>
      </c>
      <c r="AR21" s="13">
        <v>0</v>
      </c>
      <c r="AS21" s="13">
        <v>0</v>
      </c>
      <c r="AT21" s="13">
        <v>0</v>
      </c>
      <c r="AU21" s="13">
        <v>477</v>
      </c>
      <c r="AV21" s="13">
        <v>0</v>
      </c>
      <c r="AW21" s="13">
        <v>0</v>
      </c>
      <c r="AX21" s="13">
        <v>0</v>
      </c>
      <c r="AY21" s="13">
        <v>0</v>
      </c>
      <c r="AZ21" s="11"/>
      <c r="BA21" s="45" t="s">
        <v>113</v>
      </c>
      <c r="BB21" s="13">
        <v>0</v>
      </c>
      <c r="BC21" s="13">
        <v>0</v>
      </c>
      <c r="BD21" s="13">
        <v>0</v>
      </c>
      <c r="BE21" s="13">
        <v>0</v>
      </c>
      <c r="BF21" s="13">
        <v>49978.549999999996</v>
      </c>
      <c r="BG21" s="13">
        <v>0</v>
      </c>
      <c r="BH21" s="13">
        <v>45</v>
      </c>
      <c r="BI21" s="13">
        <v>138.69999999999999</v>
      </c>
      <c r="BJ21" s="13">
        <v>0</v>
      </c>
      <c r="BK21" s="13">
        <v>0</v>
      </c>
      <c r="BL21" s="13">
        <v>0</v>
      </c>
    </row>
    <row r="22" spans="1:64" x14ac:dyDescent="0.3">
      <c r="A22" s="11" t="s">
        <v>73</v>
      </c>
      <c r="B22" s="45" t="s">
        <v>64</v>
      </c>
      <c r="C22" s="13">
        <v>0</v>
      </c>
      <c r="D22" s="13">
        <v>18172</v>
      </c>
      <c r="E22" s="13">
        <v>0</v>
      </c>
      <c r="F22" s="13">
        <v>9833</v>
      </c>
      <c r="G22" s="13">
        <v>0</v>
      </c>
      <c r="H22" s="13">
        <v>0.8</v>
      </c>
      <c r="I22" s="13">
        <v>0</v>
      </c>
      <c r="J22" s="13">
        <v>0</v>
      </c>
      <c r="K22" s="13">
        <v>85.90000000000002</v>
      </c>
      <c r="L22" s="13">
        <v>0</v>
      </c>
      <c r="M22" s="13">
        <v>0</v>
      </c>
      <c r="N22" s="11" t="s">
        <v>73</v>
      </c>
      <c r="O22" s="45" t="s">
        <v>64</v>
      </c>
      <c r="P22" s="13">
        <v>131</v>
      </c>
      <c r="Q22" s="13">
        <v>4006</v>
      </c>
      <c r="R22" s="13">
        <v>2125</v>
      </c>
      <c r="S22" s="13">
        <v>589.29999999999995</v>
      </c>
      <c r="T22" s="13">
        <v>21.8</v>
      </c>
      <c r="U22" s="13">
        <v>72</v>
      </c>
      <c r="V22" s="13">
        <v>447.00000000000006</v>
      </c>
      <c r="W22" s="13">
        <v>514</v>
      </c>
      <c r="X22" s="13">
        <v>37933</v>
      </c>
      <c r="Y22" s="13">
        <v>287</v>
      </c>
      <c r="Z22" s="13">
        <v>437</v>
      </c>
      <c r="AA22" s="11" t="s">
        <v>73</v>
      </c>
      <c r="AB22" s="45" t="s">
        <v>64</v>
      </c>
      <c r="AC22" s="13">
        <v>1463</v>
      </c>
      <c r="AD22" s="13">
        <v>67</v>
      </c>
      <c r="AE22" s="13">
        <v>134.30000000000001</v>
      </c>
      <c r="AF22" s="13">
        <v>368</v>
      </c>
      <c r="AG22" s="13">
        <v>22</v>
      </c>
      <c r="AH22" s="13">
        <v>0</v>
      </c>
      <c r="AI22" s="13">
        <v>0</v>
      </c>
      <c r="AJ22" s="13">
        <v>12</v>
      </c>
      <c r="AK22" s="13">
        <v>406.8</v>
      </c>
      <c r="AL22" s="13">
        <v>43</v>
      </c>
      <c r="AM22" s="11" t="s">
        <v>73</v>
      </c>
      <c r="AN22" s="45" t="s">
        <v>64</v>
      </c>
      <c r="AO22" s="13">
        <v>0</v>
      </c>
      <c r="AP22" s="13">
        <v>5725</v>
      </c>
      <c r="AQ22" s="13">
        <v>112027</v>
      </c>
      <c r="AR22" s="13">
        <v>8845</v>
      </c>
      <c r="AS22" s="13">
        <v>654</v>
      </c>
      <c r="AT22" s="13">
        <v>14</v>
      </c>
      <c r="AU22" s="13">
        <v>2442</v>
      </c>
      <c r="AV22" s="13">
        <v>829</v>
      </c>
      <c r="AW22" s="13">
        <v>2220</v>
      </c>
      <c r="AX22" s="13">
        <v>0</v>
      </c>
      <c r="AY22" s="13">
        <v>499.00000000000006</v>
      </c>
      <c r="AZ22" s="11" t="s">
        <v>73</v>
      </c>
      <c r="BA22" s="45" t="s">
        <v>64</v>
      </c>
      <c r="BB22" s="13">
        <v>0</v>
      </c>
      <c r="BC22" s="13">
        <v>0</v>
      </c>
      <c r="BD22" s="13">
        <v>0</v>
      </c>
      <c r="BE22" s="13">
        <v>0</v>
      </c>
      <c r="BF22" s="13">
        <v>5068</v>
      </c>
      <c r="BG22" s="13">
        <v>1702</v>
      </c>
      <c r="BH22" s="13">
        <v>0</v>
      </c>
      <c r="BI22" s="13">
        <v>1286</v>
      </c>
      <c r="BJ22" s="13">
        <v>0</v>
      </c>
      <c r="BK22" s="13">
        <v>0</v>
      </c>
      <c r="BL22" s="13">
        <v>0</v>
      </c>
    </row>
    <row r="23" spans="1:64" x14ac:dyDescent="0.3">
      <c r="A23" s="11"/>
      <c r="B23" s="45" t="s">
        <v>113</v>
      </c>
      <c r="C23" s="13">
        <v>0</v>
      </c>
      <c r="D23" s="13">
        <v>14502</v>
      </c>
      <c r="E23" s="13">
        <v>0</v>
      </c>
      <c r="F23" s="13">
        <v>7139</v>
      </c>
      <c r="G23" s="13">
        <v>0</v>
      </c>
      <c r="H23" s="13">
        <v>1.6</v>
      </c>
      <c r="I23" s="13">
        <v>0</v>
      </c>
      <c r="J23" s="13">
        <v>0</v>
      </c>
      <c r="K23" s="13">
        <v>82.000000000000014</v>
      </c>
      <c r="L23" s="13">
        <v>0</v>
      </c>
      <c r="M23" s="13">
        <v>0</v>
      </c>
      <c r="N23" s="11"/>
      <c r="O23" s="45" t="s">
        <v>113</v>
      </c>
      <c r="P23" s="13">
        <v>177</v>
      </c>
      <c r="Q23" s="13">
        <v>6817</v>
      </c>
      <c r="R23" s="13">
        <v>1817</v>
      </c>
      <c r="S23" s="13">
        <v>1096</v>
      </c>
      <c r="T23" s="13">
        <v>25</v>
      </c>
      <c r="U23" s="13">
        <v>57.3</v>
      </c>
      <c r="V23" s="13">
        <v>404.50000000000006</v>
      </c>
      <c r="W23" s="13">
        <v>568</v>
      </c>
      <c r="X23" s="13">
        <v>38805</v>
      </c>
      <c r="Y23" s="13">
        <v>251.5</v>
      </c>
      <c r="Z23" s="13">
        <v>505.5</v>
      </c>
      <c r="AA23" s="11"/>
      <c r="AB23" s="45" t="s">
        <v>113</v>
      </c>
      <c r="AC23" s="13">
        <v>1484.5</v>
      </c>
      <c r="AD23" s="13">
        <v>73</v>
      </c>
      <c r="AE23" s="13">
        <v>141</v>
      </c>
      <c r="AF23" s="13">
        <v>398.5</v>
      </c>
      <c r="AG23" s="13">
        <v>16</v>
      </c>
      <c r="AH23" s="13">
        <v>0</v>
      </c>
      <c r="AI23" s="13">
        <v>0</v>
      </c>
      <c r="AJ23" s="13">
        <v>18</v>
      </c>
      <c r="AK23" s="13">
        <v>452</v>
      </c>
      <c r="AL23" s="13">
        <v>40.000000000000007</v>
      </c>
      <c r="AM23" s="11"/>
      <c r="AN23" s="45" t="s">
        <v>113</v>
      </c>
      <c r="AO23" s="13">
        <v>0</v>
      </c>
      <c r="AP23" s="13">
        <v>5982</v>
      </c>
      <c r="AQ23" s="13">
        <v>144102</v>
      </c>
      <c r="AR23" s="13">
        <v>8961</v>
      </c>
      <c r="AS23" s="13">
        <v>691.99999999999989</v>
      </c>
      <c r="AT23" s="13">
        <v>15</v>
      </c>
      <c r="AU23" s="13">
        <v>3202.5</v>
      </c>
      <c r="AV23" s="13">
        <v>837</v>
      </c>
      <c r="AW23" s="13">
        <v>2422.8000000000002</v>
      </c>
      <c r="AX23" s="13">
        <v>0</v>
      </c>
      <c r="AY23" s="13">
        <v>762</v>
      </c>
      <c r="AZ23" s="11"/>
      <c r="BA23" s="45" t="s">
        <v>113</v>
      </c>
      <c r="BB23" s="13">
        <v>0</v>
      </c>
      <c r="BC23" s="13">
        <v>0</v>
      </c>
      <c r="BD23" s="13">
        <v>0</v>
      </c>
      <c r="BE23" s="13">
        <v>0</v>
      </c>
      <c r="BF23" s="13">
        <v>5798</v>
      </c>
      <c r="BG23" s="13">
        <v>1365</v>
      </c>
      <c r="BH23" s="13">
        <v>0</v>
      </c>
      <c r="BI23" s="13">
        <v>1622</v>
      </c>
      <c r="BJ23" s="13">
        <v>0</v>
      </c>
      <c r="BK23" s="13">
        <v>0</v>
      </c>
      <c r="BL23" s="13">
        <v>0</v>
      </c>
    </row>
    <row r="24" spans="1:64" x14ac:dyDescent="0.3">
      <c r="A24" s="11" t="s">
        <v>74</v>
      </c>
      <c r="B24" s="45" t="s">
        <v>64</v>
      </c>
      <c r="C24" s="13">
        <v>0</v>
      </c>
      <c r="D24" s="13">
        <v>21378.29</v>
      </c>
      <c r="E24" s="13">
        <v>10.6</v>
      </c>
      <c r="F24" s="13">
        <v>0</v>
      </c>
      <c r="G24" s="13">
        <v>0</v>
      </c>
      <c r="H24" s="13">
        <v>0</v>
      </c>
      <c r="I24" s="13">
        <v>29870.27</v>
      </c>
      <c r="J24" s="13">
        <v>0</v>
      </c>
      <c r="K24" s="13">
        <v>871.3</v>
      </c>
      <c r="L24" s="13">
        <v>0</v>
      </c>
      <c r="M24" s="13">
        <v>44.18</v>
      </c>
      <c r="N24" s="11" t="s">
        <v>74</v>
      </c>
      <c r="O24" s="45" t="s">
        <v>64</v>
      </c>
      <c r="P24" s="13">
        <v>34964.800000000003</v>
      </c>
      <c r="Q24" s="13">
        <v>1854.9</v>
      </c>
      <c r="R24" s="13">
        <v>22.270000000000003</v>
      </c>
      <c r="S24" s="13">
        <v>0</v>
      </c>
      <c r="T24" s="13">
        <v>22.1</v>
      </c>
      <c r="U24" s="13">
        <v>14255.1</v>
      </c>
      <c r="V24" s="13">
        <v>231.5</v>
      </c>
      <c r="W24" s="13">
        <v>140.19999999999999</v>
      </c>
      <c r="X24" s="13">
        <v>434.2</v>
      </c>
      <c r="Y24" s="13">
        <v>6099.9680000000008</v>
      </c>
      <c r="Z24" s="13">
        <v>42.5</v>
      </c>
      <c r="AA24" s="11" t="s">
        <v>74</v>
      </c>
      <c r="AB24" s="45" t="s">
        <v>64</v>
      </c>
      <c r="AC24" s="13">
        <v>0</v>
      </c>
      <c r="AD24" s="13">
        <v>9.5</v>
      </c>
      <c r="AE24" s="13">
        <v>93.8</v>
      </c>
      <c r="AF24" s="13">
        <v>0</v>
      </c>
      <c r="AG24" s="13">
        <v>320</v>
      </c>
      <c r="AH24" s="13">
        <v>0</v>
      </c>
      <c r="AI24" s="13">
        <v>171799.71</v>
      </c>
      <c r="AJ24" s="13">
        <v>122.3</v>
      </c>
      <c r="AK24" s="13">
        <v>425.5</v>
      </c>
      <c r="AL24" s="13">
        <v>812.94799999999998</v>
      </c>
      <c r="AM24" s="11" t="s">
        <v>74</v>
      </c>
      <c r="AN24" s="45" t="s">
        <v>64</v>
      </c>
      <c r="AO24" s="13">
        <v>0</v>
      </c>
      <c r="AP24" s="13">
        <v>0</v>
      </c>
      <c r="AQ24" s="13">
        <v>0</v>
      </c>
      <c r="AR24" s="13">
        <v>635</v>
      </c>
      <c r="AS24" s="13">
        <v>2995.2</v>
      </c>
      <c r="AT24" s="13">
        <v>0</v>
      </c>
      <c r="AU24" s="13">
        <v>0</v>
      </c>
      <c r="AV24" s="13">
        <v>0</v>
      </c>
      <c r="AW24" s="13">
        <v>0</v>
      </c>
      <c r="AX24" s="13">
        <v>385.54999999999995</v>
      </c>
      <c r="AY24" s="13">
        <v>18.899999999999999</v>
      </c>
      <c r="AZ24" s="11" t="s">
        <v>74</v>
      </c>
      <c r="BA24" s="45" t="s">
        <v>64</v>
      </c>
      <c r="BB24" s="13">
        <v>54.4</v>
      </c>
      <c r="BC24" s="13">
        <v>0</v>
      </c>
      <c r="BD24" s="13">
        <v>0</v>
      </c>
      <c r="BE24" s="13">
        <v>0</v>
      </c>
      <c r="BF24" s="13">
        <v>21928</v>
      </c>
      <c r="BG24" s="13">
        <v>0</v>
      </c>
      <c r="BH24" s="13">
        <v>0</v>
      </c>
      <c r="BI24" s="13">
        <v>0</v>
      </c>
      <c r="BJ24" s="13">
        <v>1938.4899999999998</v>
      </c>
      <c r="BK24" s="13">
        <v>0</v>
      </c>
      <c r="BL24" s="13">
        <v>0</v>
      </c>
    </row>
    <row r="25" spans="1:64" x14ac:dyDescent="0.3">
      <c r="A25" s="11"/>
      <c r="B25" s="45" t="s">
        <v>113</v>
      </c>
      <c r="C25" s="13">
        <v>0</v>
      </c>
      <c r="D25" s="13">
        <v>19431.14</v>
      </c>
      <c r="E25" s="13">
        <v>65</v>
      </c>
      <c r="F25" s="13">
        <v>0</v>
      </c>
      <c r="G25" s="13">
        <v>0</v>
      </c>
      <c r="H25" s="13">
        <v>1</v>
      </c>
      <c r="I25" s="13">
        <v>28160</v>
      </c>
      <c r="J25" s="13">
        <v>0</v>
      </c>
      <c r="K25" s="13">
        <v>1381.46</v>
      </c>
      <c r="L25" s="13">
        <v>0</v>
      </c>
      <c r="M25" s="13">
        <v>175</v>
      </c>
      <c r="N25" s="11"/>
      <c r="O25" s="45" t="s">
        <v>113</v>
      </c>
      <c r="P25" s="13">
        <v>44317.9</v>
      </c>
      <c r="Q25" s="13">
        <v>1622.4</v>
      </c>
      <c r="R25" s="13">
        <v>73.599999999999994</v>
      </c>
      <c r="S25" s="13">
        <v>0</v>
      </c>
      <c r="T25" s="13">
        <v>0</v>
      </c>
      <c r="U25" s="13">
        <v>9692</v>
      </c>
      <c r="V25" s="13">
        <v>0</v>
      </c>
      <c r="W25" s="13">
        <v>273</v>
      </c>
      <c r="X25" s="13">
        <v>490.5</v>
      </c>
      <c r="Y25" s="13">
        <v>5803.8</v>
      </c>
      <c r="Z25" s="13">
        <v>46</v>
      </c>
      <c r="AA25" s="11"/>
      <c r="AB25" s="45" t="s">
        <v>113</v>
      </c>
      <c r="AC25" s="13">
        <v>0</v>
      </c>
      <c r="AD25" s="13">
        <v>12</v>
      </c>
      <c r="AE25" s="13">
        <v>62</v>
      </c>
      <c r="AF25" s="13">
        <v>0</v>
      </c>
      <c r="AG25" s="13">
        <v>224</v>
      </c>
      <c r="AH25" s="13">
        <v>0</v>
      </c>
      <c r="AI25" s="13">
        <v>220357.91</v>
      </c>
      <c r="AJ25" s="13">
        <v>105</v>
      </c>
      <c r="AK25" s="13">
        <v>662</v>
      </c>
      <c r="AL25" s="13">
        <v>57.79</v>
      </c>
      <c r="AM25" s="11"/>
      <c r="AN25" s="45" t="s">
        <v>113</v>
      </c>
      <c r="AO25" s="13">
        <v>0</v>
      </c>
      <c r="AP25" s="13">
        <v>0</v>
      </c>
      <c r="AQ25" s="13">
        <v>173.45</v>
      </c>
      <c r="AR25" s="13">
        <v>656</v>
      </c>
      <c r="AS25" s="13">
        <v>4197.2</v>
      </c>
      <c r="AT25" s="13">
        <v>0</v>
      </c>
      <c r="AU25" s="13">
        <v>0</v>
      </c>
      <c r="AV25" s="13">
        <v>0</v>
      </c>
      <c r="AW25" s="13">
        <v>0</v>
      </c>
      <c r="AX25" s="13">
        <v>342</v>
      </c>
      <c r="AY25" s="13">
        <v>0</v>
      </c>
      <c r="AZ25" s="11"/>
      <c r="BA25" s="45" t="s">
        <v>113</v>
      </c>
      <c r="BB25" s="13">
        <v>63</v>
      </c>
      <c r="BC25" s="13">
        <v>0</v>
      </c>
      <c r="BD25" s="13">
        <v>0</v>
      </c>
      <c r="BE25" s="13">
        <v>0</v>
      </c>
      <c r="BF25" s="13">
        <v>22007.25</v>
      </c>
      <c r="BG25" s="13">
        <v>29</v>
      </c>
      <c r="BH25" s="13">
        <v>0</v>
      </c>
      <c r="BI25" s="13">
        <v>0</v>
      </c>
      <c r="BJ25" s="13">
        <v>1712.52</v>
      </c>
      <c r="BK25" s="13">
        <v>0</v>
      </c>
      <c r="BL25" s="13">
        <v>0</v>
      </c>
    </row>
    <row r="26" spans="1:64" x14ac:dyDescent="0.3">
      <c r="A26" s="11" t="s">
        <v>75</v>
      </c>
      <c r="B26" s="45" t="s">
        <v>64</v>
      </c>
      <c r="C26" s="13">
        <v>0</v>
      </c>
      <c r="D26" s="13">
        <v>8458.2999999999993</v>
      </c>
      <c r="E26" s="13">
        <v>0</v>
      </c>
      <c r="F26" s="13">
        <v>157.5</v>
      </c>
      <c r="G26" s="13">
        <v>0</v>
      </c>
      <c r="H26" s="13">
        <v>0</v>
      </c>
      <c r="I26" s="13">
        <v>0</v>
      </c>
      <c r="J26" s="13">
        <v>741.09999999999991</v>
      </c>
      <c r="K26" s="13">
        <v>541.90000000000009</v>
      </c>
      <c r="L26" s="13">
        <v>0</v>
      </c>
      <c r="M26" s="13">
        <v>0</v>
      </c>
      <c r="N26" s="11" t="s">
        <v>75</v>
      </c>
      <c r="O26" s="45" t="s">
        <v>64</v>
      </c>
      <c r="P26" s="13">
        <v>10</v>
      </c>
      <c r="Q26" s="13">
        <v>635.5</v>
      </c>
      <c r="R26" s="13">
        <v>7933</v>
      </c>
      <c r="S26" s="13">
        <v>5128.4000000000005</v>
      </c>
      <c r="T26" s="13">
        <v>51</v>
      </c>
      <c r="U26" s="13">
        <v>547.20000000000005</v>
      </c>
      <c r="V26" s="13">
        <v>8118.8</v>
      </c>
      <c r="W26" s="13">
        <v>10816.099999999999</v>
      </c>
      <c r="X26" s="13">
        <v>33822.76</v>
      </c>
      <c r="Y26" s="13">
        <v>814.14999999999986</v>
      </c>
      <c r="Z26" s="13">
        <v>1819.25</v>
      </c>
      <c r="AA26" s="11" t="s">
        <v>75</v>
      </c>
      <c r="AB26" s="45" t="s">
        <v>64</v>
      </c>
      <c r="AC26" s="13">
        <v>82256.399999999994</v>
      </c>
      <c r="AD26" s="13">
        <v>1699.6499999999999</v>
      </c>
      <c r="AE26" s="13">
        <v>426.95000000000005</v>
      </c>
      <c r="AF26" s="13">
        <v>43516.25</v>
      </c>
      <c r="AG26" s="13">
        <v>2543.0500000000002</v>
      </c>
      <c r="AH26" s="13">
        <v>7701.5</v>
      </c>
      <c r="AI26" s="13">
        <v>0</v>
      </c>
      <c r="AJ26" s="13">
        <v>30.900000000000002</v>
      </c>
      <c r="AK26" s="13">
        <v>71.7</v>
      </c>
      <c r="AL26" s="13">
        <v>64.599999999999994</v>
      </c>
      <c r="AM26" s="11" t="s">
        <v>75</v>
      </c>
      <c r="AN26" s="45" t="s">
        <v>64</v>
      </c>
      <c r="AO26" s="13">
        <v>0</v>
      </c>
      <c r="AP26" s="13">
        <v>0</v>
      </c>
      <c r="AQ26" s="13">
        <v>51698.100000000006</v>
      </c>
      <c r="AR26" s="13">
        <v>13590</v>
      </c>
      <c r="AS26" s="13">
        <v>0</v>
      </c>
      <c r="AT26" s="13">
        <v>0</v>
      </c>
      <c r="AU26" s="13">
        <v>737.8</v>
      </c>
      <c r="AV26" s="13">
        <v>3498.35</v>
      </c>
      <c r="AW26" s="13">
        <v>1306.5879999999997</v>
      </c>
      <c r="AX26" s="13">
        <v>0</v>
      </c>
      <c r="AY26" s="13">
        <v>624.54999999999995</v>
      </c>
      <c r="AZ26" s="11" t="s">
        <v>75</v>
      </c>
      <c r="BA26" s="45" t="s">
        <v>64</v>
      </c>
      <c r="BB26" s="13">
        <v>0</v>
      </c>
      <c r="BC26" s="13">
        <v>0</v>
      </c>
      <c r="BD26" s="13">
        <v>0</v>
      </c>
      <c r="BE26" s="13">
        <v>0</v>
      </c>
      <c r="BF26" s="13">
        <v>23792.899999999994</v>
      </c>
      <c r="BG26" s="13">
        <v>0</v>
      </c>
      <c r="BH26" s="13">
        <v>650.70000000000005</v>
      </c>
      <c r="BI26" s="13">
        <v>3145.2</v>
      </c>
      <c r="BJ26" s="13">
        <v>0</v>
      </c>
      <c r="BK26" s="13">
        <v>10.33</v>
      </c>
      <c r="BL26" s="13">
        <v>0</v>
      </c>
    </row>
    <row r="27" spans="1:64" x14ac:dyDescent="0.3">
      <c r="A27" s="11"/>
      <c r="B27" s="45" t="s">
        <v>113</v>
      </c>
      <c r="C27" s="13">
        <v>0</v>
      </c>
      <c r="D27" s="13">
        <v>8855.9</v>
      </c>
      <c r="E27" s="13">
        <v>0</v>
      </c>
      <c r="F27" s="13">
        <v>167.8</v>
      </c>
      <c r="G27" s="13">
        <v>0</v>
      </c>
      <c r="H27" s="13">
        <v>0</v>
      </c>
      <c r="I27" s="13">
        <v>0</v>
      </c>
      <c r="J27" s="13">
        <v>736.09999999999991</v>
      </c>
      <c r="K27" s="13">
        <v>503.90000000000009</v>
      </c>
      <c r="L27" s="13">
        <v>0</v>
      </c>
      <c r="M27" s="13">
        <v>0</v>
      </c>
      <c r="N27" s="11"/>
      <c r="O27" s="45" t="s">
        <v>113</v>
      </c>
      <c r="P27" s="13">
        <v>35.1</v>
      </c>
      <c r="Q27" s="13">
        <v>775.6</v>
      </c>
      <c r="R27" s="13">
        <v>9500.2999999999993</v>
      </c>
      <c r="S27" s="13">
        <v>6150</v>
      </c>
      <c r="T27" s="13">
        <v>74</v>
      </c>
      <c r="U27" s="13">
        <v>520</v>
      </c>
      <c r="V27" s="13">
        <v>13804.800000000003</v>
      </c>
      <c r="W27" s="13">
        <v>11764.759000000002</v>
      </c>
      <c r="X27" s="13">
        <v>37258.720000000001</v>
      </c>
      <c r="Y27" s="13">
        <v>847.7</v>
      </c>
      <c r="Z27" s="13">
        <v>3211.2899999999991</v>
      </c>
      <c r="AA27" s="11"/>
      <c r="AB27" s="45" t="s">
        <v>113</v>
      </c>
      <c r="AC27" s="13">
        <v>86022.7</v>
      </c>
      <c r="AD27" s="13">
        <v>1538.1600000000003</v>
      </c>
      <c r="AE27" s="13">
        <v>441.03</v>
      </c>
      <c r="AF27" s="13">
        <v>43350.49</v>
      </c>
      <c r="AG27" s="13">
        <v>2472.5190000000002</v>
      </c>
      <c r="AH27" s="13">
        <v>7529.8600000000015</v>
      </c>
      <c r="AI27" s="13">
        <v>0</v>
      </c>
      <c r="AJ27" s="13">
        <v>30.400000000000002</v>
      </c>
      <c r="AK27" s="13">
        <v>85</v>
      </c>
      <c r="AL27" s="13">
        <v>61</v>
      </c>
      <c r="AM27" s="11"/>
      <c r="AN27" s="45" t="s">
        <v>113</v>
      </c>
      <c r="AO27" s="13">
        <v>0</v>
      </c>
      <c r="AP27" s="13">
        <v>0</v>
      </c>
      <c r="AQ27" s="13">
        <v>54469.2</v>
      </c>
      <c r="AR27" s="13">
        <v>20533.799999999996</v>
      </c>
      <c r="AS27" s="13">
        <v>0</v>
      </c>
      <c r="AT27" s="13">
        <v>0</v>
      </c>
      <c r="AU27" s="13">
        <v>658</v>
      </c>
      <c r="AV27" s="13">
        <v>3658.0630000000001</v>
      </c>
      <c r="AW27" s="13">
        <v>1506.2250000000004</v>
      </c>
      <c r="AX27" s="13">
        <v>0</v>
      </c>
      <c r="AY27" s="13">
        <v>711.68000000000006</v>
      </c>
      <c r="AZ27" s="11"/>
      <c r="BA27" s="45" t="s">
        <v>113</v>
      </c>
      <c r="BB27" s="13">
        <v>0</v>
      </c>
      <c r="BC27" s="13">
        <v>0</v>
      </c>
      <c r="BD27" s="13">
        <v>0</v>
      </c>
      <c r="BE27" s="13">
        <v>0</v>
      </c>
      <c r="BF27" s="13">
        <v>23077.799999999996</v>
      </c>
      <c r="BG27" s="13">
        <v>0</v>
      </c>
      <c r="BH27" s="13">
        <v>722.10000000000014</v>
      </c>
      <c r="BI27" s="13">
        <v>3513.8999999999996</v>
      </c>
      <c r="BJ27" s="13">
        <v>0</v>
      </c>
      <c r="BK27" s="13">
        <v>13.04</v>
      </c>
      <c r="BL27" s="13">
        <v>0</v>
      </c>
    </row>
    <row r="28" spans="1:64" x14ac:dyDescent="0.3">
      <c r="A28" s="11" t="s">
        <v>76</v>
      </c>
      <c r="B28" s="45" t="s">
        <v>64</v>
      </c>
      <c r="C28" s="13">
        <v>0</v>
      </c>
      <c r="D28" s="13">
        <v>8206.6</v>
      </c>
      <c r="E28" s="13">
        <v>40</v>
      </c>
      <c r="F28" s="13">
        <v>17345.5</v>
      </c>
      <c r="G28" s="13">
        <v>0</v>
      </c>
      <c r="H28" s="13">
        <v>10</v>
      </c>
      <c r="I28" s="13">
        <v>28357.800000000003</v>
      </c>
      <c r="J28" s="13">
        <v>0</v>
      </c>
      <c r="K28" s="13">
        <v>621.4</v>
      </c>
      <c r="L28" s="13">
        <v>4182</v>
      </c>
      <c r="M28" s="13">
        <v>4212.6000000000004</v>
      </c>
      <c r="N28" s="11" t="s">
        <v>76</v>
      </c>
      <c r="O28" s="45" t="s">
        <v>64</v>
      </c>
      <c r="P28" s="13">
        <v>1496</v>
      </c>
      <c r="Q28" s="13">
        <v>2795.3999999999996</v>
      </c>
      <c r="R28" s="13">
        <v>330.6</v>
      </c>
      <c r="S28" s="13">
        <v>121.1</v>
      </c>
      <c r="T28" s="13">
        <v>0</v>
      </c>
      <c r="U28" s="13">
        <v>3728</v>
      </c>
      <c r="V28" s="13">
        <v>462.2</v>
      </c>
      <c r="W28" s="13">
        <v>3018.7089999999998</v>
      </c>
      <c r="X28" s="13">
        <v>2020.9580000000001</v>
      </c>
      <c r="Y28" s="13">
        <v>2434.38</v>
      </c>
      <c r="Z28" s="13">
        <v>728.58999999999992</v>
      </c>
      <c r="AA28" s="11" t="s">
        <v>76</v>
      </c>
      <c r="AB28" s="45" t="s">
        <v>64</v>
      </c>
      <c r="AC28" s="13">
        <v>5759.8</v>
      </c>
      <c r="AD28" s="13">
        <v>481</v>
      </c>
      <c r="AE28" s="13">
        <v>93.728000000000009</v>
      </c>
      <c r="AF28" s="13">
        <v>143.61000000000001</v>
      </c>
      <c r="AG28" s="13">
        <v>8.3000000000000007</v>
      </c>
      <c r="AH28" s="13">
        <v>0</v>
      </c>
      <c r="AI28" s="13">
        <v>15377.599999999999</v>
      </c>
      <c r="AJ28" s="13">
        <v>344.02900000000005</v>
      </c>
      <c r="AK28" s="13">
        <v>45.529999999999994</v>
      </c>
      <c r="AL28" s="13">
        <v>130.87</v>
      </c>
      <c r="AM28" s="11" t="s">
        <v>76</v>
      </c>
      <c r="AN28" s="45" t="s">
        <v>64</v>
      </c>
      <c r="AO28" s="13">
        <v>0</v>
      </c>
      <c r="AP28" s="13">
        <v>0</v>
      </c>
      <c r="AQ28" s="13">
        <v>52408.6</v>
      </c>
      <c r="AR28" s="13">
        <v>2573.3000000000002</v>
      </c>
      <c r="AS28" s="13">
        <v>532.69999999999993</v>
      </c>
      <c r="AT28" s="13">
        <v>0</v>
      </c>
      <c r="AU28" s="13">
        <v>0</v>
      </c>
      <c r="AV28" s="13">
        <v>0</v>
      </c>
      <c r="AW28" s="13">
        <v>1.139</v>
      </c>
      <c r="AX28" s="13">
        <v>0</v>
      </c>
      <c r="AY28" s="13">
        <v>95.6</v>
      </c>
      <c r="AZ28" s="11" t="s">
        <v>76</v>
      </c>
      <c r="BA28" s="45" t="s">
        <v>64</v>
      </c>
      <c r="BB28" s="13">
        <v>0</v>
      </c>
      <c r="BC28" s="13">
        <v>0</v>
      </c>
      <c r="BD28" s="13">
        <v>0</v>
      </c>
      <c r="BE28" s="13">
        <v>884359.40399999998</v>
      </c>
      <c r="BF28" s="13">
        <v>33231.620000000003</v>
      </c>
      <c r="BG28" s="13">
        <v>32933</v>
      </c>
      <c r="BH28" s="13">
        <v>0</v>
      </c>
      <c r="BI28" s="13">
        <v>829.3</v>
      </c>
      <c r="BJ28" s="13">
        <v>0</v>
      </c>
      <c r="BK28" s="13">
        <v>0</v>
      </c>
      <c r="BL28" s="13">
        <v>6108.6090000000004</v>
      </c>
    </row>
    <row r="29" spans="1:64" x14ac:dyDescent="0.3">
      <c r="A29" s="11"/>
      <c r="B29" s="45" t="s">
        <v>113</v>
      </c>
      <c r="C29" s="13">
        <v>0</v>
      </c>
      <c r="D29" s="13">
        <v>5410.7</v>
      </c>
      <c r="E29" s="13">
        <v>0</v>
      </c>
      <c r="F29" s="13">
        <v>4040</v>
      </c>
      <c r="G29" s="13">
        <v>0</v>
      </c>
      <c r="H29" s="13">
        <v>36</v>
      </c>
      <c r="I29" s="13">
        <v>28457.8</v>
      </c>
      <c r="J29" s="13">
        <v>0</v>
      </c>
      <c r="K29" s="13">
        <v>1697.6</v>
      </c>
      <c r="L29" s="13">
        <v>2457.6799999999998</v>
      </c>
      <c r="M29" s="13">
        <v>4474.7319849942924</v>
      </c>
      <c r="N29" s="11"/>
      <c r="O29" s="45" t="s">
        <v>113</v>
      </c>
      <c r="P29" s="13">
        <v>886.2</v>
      </c>
      <c r="Q29" s="13">
        <v>2982</v>
      </c>
      <c r="R29" s="13">
        <v>346.3</v>
      </c>
      <c r="S29" s="13">
        <v>317</v>
      </c>
      <c r="T29" s="13">
        <v>0</v>
      </c>
      <c r="U29" s="13">
        <v>2863.7</v>
      </c>
      <c r="V29" s="13">
        <v>224</v>
      </c>
      <c r="W29" s="13">
        <v>2595.8089999999997</v>
      </c>
      <c r="X29" s="13">
        <v>1155.8999999999999</v>
      </c>
      <c r="Y29" s="13">
        <v>2229.3789999999999</v>
      </c>
      <c r="Z29" s="13">
        <v>426.43</v>
      </c>
      <c r="AA29" s="11"/>
      <c r="AB29" s="45" t="s">
        <v>113</v>
      </c>
      <c r="AC29" s="13">
        <v>5737.1</v>
      </c>
      <c r="AD29" s="13">
        <v>289.5</v>
      </c>
      <c r="AE29" s="13">
        <v>76.06</v>
      </c>
      <c r="AF29" s="13">
        <v>5.96</v>
      </c>
      <c r="AG29" s="13">
        <v>8.5</v>
      </c>
      <c r="AH29" s="13">
        <v>0</v>
      </c>
      <c r="AI29" s="13">
        <v>15545.690000000002</v>
      </c>
      <c r="AJ29" s="13">
        <v>262.16999999999996</v>
      </c>
      <c r="AK29" s="13">
        <v>39.760000000000005</v>
      </c>
      <c r="AL29" s="13">
        <v>92.87</v>
      </c>
      <c r="AM29" s="11"/>
      <c r="AN29" s="45" t="s">
        <v>113</v>
      </c>
      <c r="AO29" s="13">
        <v>0</v>
      </c>
      <c r="AP29" s="13">
        <v>0</v>
      </c>
      <c r="AQ29" s="13">
        <v>76805.600000000006</v>
      </c>
      <c r="AR29" s="13">
        <v>2843.8</v>
      </c>
      <c r="AS29" s="13">
        <v>543.5</v>
      </c>
      <c r="AT29" s="13">
        <v>0</v>
      </c>
      <c r="AU29" s="13">
        <v>24</v>
      </c>
      <c r="AV29" s="13">
        <v>0</v>
      </c>
      <c r="AW29" s="13">
        <v>1.45</v>
      </c>
      <c r="AX29" s="13">
        <v>160</v>
      </c>
      <c r="AY29" s="13">
        <v>50</v>
      </c>
      <c r="AZ29" s="11"/>
      <c r="BA29" s="45" t="s">
        <v>113</v>
      </c>
      <c r="BB29" s="13">
        <v>0</v>
      </c>
      <c r="BC29" s="13">
        <v>0</v>
      </c>
      <c r="BD29" s="13">
        <v>0</v>
      </c>
      <c r="BE29" s="13">
        <v>800020.01099999994</v>
      </c>
      <c r="BF29" s="13">
        <v>31806.33</v>
      </c>
      <c r="BG29" s="13">
        <v>30104</v>
      </c>
      <c r="BH29" s="13">
        <v>0</v>
      </c>
      <c r="BI29" s="13">
        <v>825.2</v>
      </c>
      <c r="BJ29" s="13">
        <v>0</v>
      </c>
      <c r="BK29" s="13">
        <v>0</v>
      </c>
      <c r="BL29" s="13">
        <v>5544</v>
      </c>
    </row>
    <row r="30" spans="1:64" x14ac:dyDescent="0.3">
      <c r="A30" s="11" t="s">
        <v>77</v>
      </c>
      <c r="B30" s="45" t="s">
        <v>64</v>
      </c>
      <c r="C30" s="13">
        <v>0</v>
      </c>
      <c r="D30" s="13">
        <v>10388</v>
      </c>
      <c r="E30" s="13">
        <v>215</v>
      </c>
      <c r="F30" s="13">
        <v>24131</v>
      </c>
      <c r="G30" s="13">
        <v>0</v>
      </c>
      <c r="H30" s="13">
        <v>0</v>
      </c>
      <c r="I30" s="13">
        <v>409</v>
      </c>
      <c r="J30" s="13">
        <v>0</v>
      </c>
      <c r="K30" s="13">
        <v>102</v>
      </c>
      <c r="L30" s="13">
        <v>0</v>
      </c>
      <c r="M30" s="13">
        <v>0</v>
      </c>
      <c r="N30" s="11" t="s">
        <v>77</v>
      </c>
      <c r="O30" s="45" t="s">
        <v>64</v>
      </c>
      <c r="P30" s="13">
        <v>939</v>
      </c>
      <c r="Q30" s="13">
        <v>204</v>
      </c>
      <c r="R30" s="13">
        <v>169</v>
      </c>
      <c r="S30" s="13">
        <v>282</v>
      </c>
      <c r="T30" s="13">
        <v>0</v>
      </c>
      <c r="U30" s="13">
        <v>1237</v>
      </c>
      <c r="V30" s="13">
        <v>2899</v>
      </c>
      <c r="W30" s="13">
        <v>161</v>
      </c>
      <c r="X30" s="13">
        <v>2964</v>
      </c>
      <c r="Y30" s="13">
        <v>65270</v>
      </c>
      <c r="Z30" s="13">
        <v>0</v>
      </c>
      <c r="AA30" s="11" t="s">
        <v>77</v>
      </c>
      <c r="AB30" s="45" t="s">
        <v>64</v>
      </c>
      <c r="AC30" s="13">
        <v>0</v>
      </c>
      <c r="AD30" s="13">
        <v>4</v>
      </c>
      <c r="AE30" s="13">
        <v>10367</v>
      </c>
      <c r="AF30" s="13">
        <v>0</v>
      </c>
      <c r="AG30" s="13">
        <v>0</v>
      </c>
      <c r="AH30" s="13">
        <v>0</v>
      </c>
      <c r="AI30" s="13">
        <v>7213</v>
      </c>
      <c r="AJ30" s="13">
        <v>0</v>
      </c>
      <c r="AK30" s="13">
        <v>0</v>
      </c>
      <c r="AL30" s="13">
        <v>0</v>
      </c>
      <c r="AM30" s="11" t="s">
        <v>77</v>
      </c>
      <c r="AN30" s="45" t="s">
        <v>64</v>
      </c>
      <c r="AO30" s="13">
        <v>0</v>
      </c>
      <c r="AP30" s="13">
        <v>0</v>
      </c>
      <c r="AQ30" s="13">
        <v>1865</v>
      </c>
      <c r="AR30" s="13">
        <v>1615</v>
      </c>
      <c r="AS30" s="13">
        <v>3199.5</v>
      </c>
      <c r="AT30" s="13">
        <v>0</v>
      </c>
      <c r="AU30" s="13">
        <v>0</v>
      </c>
      <c r="AV30" s="13">
        <v>0</v>
      </c>
      <c r="AW30" s="13">
        <v>25</v>
      </c>
      <c r="AX30" s="13">
        <v>162</v>
      </c>
      <c r="AY30" s="13">
        <v>28</v>
      </c>
      <c r="AZ30" s="11" t="s">
        <v>77</v>
      </c>
      <c r="BA30" s="45" t="s">
        <v>64</v>
      </c>
      <c r="BB30" s="13">
        <v>58</v>
      </c>
      <c r="BC30" s="13">
        <v>0</v>
      </c>
      <c r="BD30" s="13">
        <v>0</v>
      </c>
      <c r="BE30" s="13">
        <v>263108.79100000003</v>
      </c>
      <c r="BF30" s="13">
        <v>14666</v>
      </c>
      <c r="BG30" s="13">
        <v>5883</v>
      </c>
      <c r="BH30" s="13">
        <v>0</v>
      </c>
      <c r="BI30" s="13">
        <v>0</v>
      </c>
      <c r="BJ30" s="13">
        <v>0</v>
      </c>
      <c r="BK30" s="13">
        <v>0</v>
      </c>
      <c r="BL30" s="13">
        <v>1275</v>
      </c>
    </row>
    <row r="31" spans="1:64" x14ac:dyDescent="0.3">
      <c r="A31" s="11"/>
      <c r="B31" s="45" t="s">
        <v>113</v>
      </c>
      <c r="C31" s="13">
        <v>0</v>
      </c>
      <c r="D31" s="13">
        <v>4097.8</v>
      </c>
      <c r="E31" s="13">
        <v>90</v>
      </c>
      <c r="F31" s="13">
        <v>31428</v>
      </c>
      <c r="G31" s="13">
        <v>0</v>
      </c>
      <c r="H31" s="13">
        <v>0</v>
      </c>
      <c r="I31" s="13">
        <v>190</v>
      </c>
      <c r="J31" s="13">
        <v>0</v>
      </c>
      <c r="K31" s="13">
        <v>0</v>
      </c>
      <c r="L31" s="13">
        <v>1628</v>
      </c>
      <c r="M31" s="13">
        <v>5</v>
      </c>
      <c r="N31" s="11"/>
      <c r="O31" s="45" t="s">
        <v>113</v>
      </c>
      <c r="P31" s="13">
        <v>99</v>
      </c>
      <c r="Q31" s="13">
        <v>310</v>
      </c>
      <c r="R31" s="13">
        <v>298</v>
      </c>
      <c r="S31" s="13">
        <v>118</v>
      </c>
      <c r="T31" s="13">
        <v>0</v>
      </c>
      <c r="U31" s="13">
        <v>1080</v>
      </c>
      <c r="V31" s="13">
        <v>1415</v>
      </c>
      <c r="W31" s="13">
        <v>500</v>
      </c>
      <c r="X31" s="13">
        <v>2341</v>
      </c>
      <c r="Y31" s="13">
        <v>45192</v>
      </c>
      <c r="Z31" s="13">
        <v>640</v>
      </c>
      <c r="AA31" s="11"/>
      <c r="AB31" s="45" t="s">
        <v>113</v>
      </c>
      <c r="AC31" s="13">
        <v>0</v>
      </c>
      <c r="AD31" s="13">
        <v>0</v>
      </c>
      <c r="AE31" s="13">
        <v>12060</v>
      </c>
      <c r="AF31" s="13">
        <v>30</v>
      </c>
      <c r="AG31" s="13">
        <v>0</v>
      </c>
      <c r="AH31" s="13">
        <v>0</v>
      </c>
      <c r="AI31" s="13">
        <v>6302</v>
      </c>
      <c r="AJ31" s="13">
        <v>0</v>
      </c>
      <c r="AK31" s="13">
        <v>0</v>
      </c>
      <c r="AL31" s="13">
        <v>0</v>
      </c>
      <c r="AM31" s="11"/>
      <c r="AN31" s="45" t="s">
        <v>113</v>
      </c>
      <c r="AO31" s="13">
        <v>0</v>
      </c>
      <c r="AP31" s="13">
        <v>0</v>
      </c>
      <c r="AQ31" s="13">
        <v>140</v>
      </c>
      <c r="AR31" s="13">
        <v>699</v>
      </c>
      <c r="AS31" s="13">
        <v>1179</v>
      </c>
      <c r="AT31" s="13">
        <v>0</v>
      </c>
      <c r="AU31" s="13">
        <v>0</v>
      </c>
      <c r="AV31" s="13">
        <v>0</v>
      </c>
      <c r="AW31" s="13">
        <v>0</v>
      </c>
      <c r="AX31" s="13">
        <v>360</v>
      </c>
      <c r="AY31" s="13">
        <v>28.2</v>
      </c>
      <c r="AZ31" s="11"/>
      <c r="BA31" s="45" t="s">
        <v>113</v>
      </c>
      <c r="BB31" s="13">
        <v>7</v>
      </c>
      <c r="BC31" s="13">
        <v>0</v>
      </c>
      <c r="BD31" s="13">
        <v>0</v>
      </c>
      <c r="BE31" s="13">
        <v>359566.62</v>
      </c>
      <c r="BF31" s="13">
        <v>5114</v>
      </c>
      <c r="BG31" s="13">
        <v>4341</v>
      </c>
      <c r="BH31" s="13">
        <v>0</v>
      </c>
      <c r="BI31" s="13">
        <v>0</v>
      </c>
      <c r="BJ31" s="13">
        <v>0</v>
      </c>
      <c r="BK31" s="13">
        <v>0</v>
      </c>
      <c r="BL31" s="13">
        <v>1505</v>
      </c>
    </row>
    <row r="32" spans="1:64" x14ac:dyDescent="0.3">
      <c r="A32" s="11" t="s">
        <v>78</v>
      </c>
      <c r="B32" s="45" t="s">
        <v>64</v>
      </c>
      <c r="C32" s="13">
        <v>0</v>
      </c>
      <c r="D32" s="13">
        <v>21489.700000000004</v>
      </c>
      <c r="E32" s="13">
        <v>128</v>
      </c>
      <c r="F32" s="13">
        <v>0</v>
      </c>
      <c r="G32" s="13">
        <v>0</v>
      </c>
      <c r="H32" s="13">
        <v>0</v>
      </c>
      <c r="I32" s="13">
        <v>2536</v>
      </c>
      <c r="J32" s="13">
        <v>708</v>
      </c>
      <c r="K32" s="13">
        <v>591.29999999999995</v>
      </c>
      <c r="L32" s="13">
        <v>10</v>
      </c>
      <c r="M32" s="13">
        <v>521.40000000000009</v>
      </c>
      <c r="N32" s="11" t="s">
        <v>78</v>
      </c>
      <c r="O32" s="45" t="s">
        <v>64</v>
      </c>
      <c r="P32" s="13">
        <v>2711.6</v>
      </c>
      <c r="Q32" s="13">
        <v>2914.2</v>
      </c>
      <c r="R32" s="13">
        <v>225.89999999999998</v>
      </c>
      <c r="S32" s="13">
        <v>1307</v>
      </c>
      <c r="T32" s="13">
        <v>2025.5</v>
      </c>
      <c r="U32" s="13">
        <v>4490.1000000000004</v>
      </c>
      <c r="V32" s="13">
        <v>7885</v>
      </c>
      <c r="W32" s="13">
        <v>2982.8999999999996</v>
      </c>
      <c r="X32" s="13">
        <v>448.4</v>
      </c>
      <c r="Y32" s="13">
        <v>2026.6</v>
      </c>
      <c r="Z32" s="13">
        <v>214.5</v>
      </c>
      <c r="AA32" s="11" t="s">
        <v>78</v>
      </c>
      <c r="AB32" s="45" t="s">
        <v>64</v>
      </c>
      <c r="AC32" s="13">
        <v>0</v>
      </c>
      <c r="AD32" s="13">
        <v>138</v>
      </c>
      <c r="AE32" s="13">
        <v>6</v>
      </c>
      <c r="AF32" s="13">
        <v>0</v>
      </c>
      <c r="AG32" s="13">
        <v>14877.3</v>
      </c>
      <c r="AH32" s="13">
        <v>0</v>
      </c>
      <c r="AI32" s="13">
        <v>16697.599999999999</v>
      </c>
      <c r="AJ32" s="13">
        <v>26188.199999999997</v>
      </c>
      <c r="AK32" s="13">
        <v>3355</v>
      </c>
      <c r="AL32" s="13">
        <v>1464.6999999999998</v>
      </c>
      <c r="AM32" s="11" t="s">
        <v>78</v>
      </c>
      <c r="AN32" s="45" t="s">
        <v>64</v>
      </c>
      <c r="AO32" s="13">
        <v>0</v>
      </c>
      <c r="AP32" s="13">
        <v>0</v>
      </c>
      <c r="AQ32" s="13">
        <v>31212.400000000001</v>
      </c>
      <c r="AR32" s="13">
        <v>1338.9</v>
      </c>
      <c r="AS32" s="13">
        <v>23947.5</v>
      </c>
      <c r="AT32" s="13">
        <v>0</v>
      </c>
      <c r="AU32" s="13">
        <v>0</v>
      </c>
      <c r="AV32" s="13">
        <v>0</v>
      </c>
      <c r="AW32" s="13">
        <v>0</v>
      </c>
      <c r="AX32" s="13">
        <v>5494</v>
      </c>
      <c r="AY32" s="13">
        <v>837.6</v>
      </c>
      <c r="AZ32" s="11" t="s">
        <v>78</v>
      </c>
      <c r="BA32" s="45" t="s">
        <v>64</v>
      </c>
      <c r="BB32" s="13">
        <v>6.9</v>
      </c>
      <c r="BC32" s="13">
        <v>7</v>
      </c>
      <c r="BD32" s="13">
        <v>0</v>
      </c>
      <c r="BE32" s="13">
        <v>205731.47</v>
      </c>
      <c r="BF32" s="13">
        <v>27466.339999999997</v>
      </c>
      <c r="BG32" s="13">
        <v>70077.2</v>
      </c>
      <c r="BH32" s="13">
        <v>0</v>
      </c>
      <c r="BI32" s="13">
        <v>0</v>
      </c>
      <c r="BJ32" s="13">
        <v>0</v>
      </c>
      <c r="BK32" s="13">
        <v>0</v>
      </c>
      <c r="BL32" s="13">
        <v>777</v>
      </c>
    </row>
    <row r="33" spans="1:64" x14ac:dyDescent="0.3">
      <c r="A33" s="11"/>
      <c r="B33" s="45" t="s">
        <v>113</v>
      </c>
      <c r="C33" s="13">
        <v>0</v>
      </c>
      <c r="D33" s="13">
        <v>25253.4</v>
      </c>
      <c r="E33" s="13">
        <v>0</v>
      </c>
      <c r="F33" s="13">
        <v>0</v>
      </c>
      <c r="G33" s="13">
        <v>0</v>
      </c>
      <c r="H33" s="13">
        <v>0</v>
      </c>
      <c r="I33" s="13">
        <v>1771.2</v>
      </c>
      <c r="J33" s="13">
        <v>616.20000000000005</v>
      </c>
      <c r="K33" s="13">
        <v>633</v>
      </c>
      <c r="L33" s="13">
        <v>0</v>
      </c>
      <c r="M33" s="13">
        <v>638.4</v>
      </c>
      <c r="N33" s="11"/>
      <c r="O33" s="45" t="s">
        <v>113</v>
      </c>
      <c r="P33" s="13">
        <v>3991.9</v>
      </c>
      <c r="Q33" s="13">
        <v>2764.8</v>
      </c>
      <c r="R33" s="13">
        <v>223.2</v>
      </c>
      <c r="S33" s="13">
        <v>1828</v>
      </c>
      <c r="T33" s="13">
        <v>3307.8999999999996</v>
      </c>
      <c r="U33" s="13">
        <v>4606.3</v>
      </c>
      <c r="V33" s="13">
        <v>10526.5</v>
      </c>
      <c r="W33" s="13">
        <v>4896</v>
      </c>
      <c r="X33" s="13">
        <v>564.1</v>
      </c>
      <c r="Y33" s="13">
        <v>1541.6000000000001</v>
      </c>
      <c r="Z33" s="13">
        <v>160</v>
      </c>
      <c r="AA33" s="11"/>
      <c r="AB33" s="45" t="s">
        <v>113</v>
      </c>
      <c r="AC33" s="13">
        <v>0</v>
      </c>
      <c r="AD33" s="13">
        <v>73</v>
      </c>
      <c r="AE33" s="13">
        <v>8</v>
      </c>
      <c r="AF33" s="13">
        <v>537</v>
      </c>
      <c r="AG33" s="13">
        <v>21057.700000000004</v>
      </c>
      <c r="AH33" s="13">
        <v>2318</v>
      </c>
      <c r="AI33" s="13">
        <v>20427.3</v>
      </c>
      <c r="AJ33" s="13">
        <v>26063.3</v>
      </c>
      <c r="AK33" s="13">
        <v>4519.1000000000004</v>
      </c>
      <c r="AL33" s="13">
        <v>1106.5</v>
      </c>
      <c r="AM33" s="11"/>
      <c r="AN33" s="45" t="s">
        <v>113</v>
      </c>
      <c r="AO33" s="13">
        <v>0</v>
      </c>
      <c r="AP33" s="13">
        <v>0</v>
      </c>
      <c r="AQ33" s="13">
        <v>75129.2</v>
      </c>
      <c r="AR33" s="13">
        <v>2226.6</v>
      </c>
      <c r="AS33" s="13">
        <v>13874.1</v>
      </c>
      <c r="AT33" s="13">
        <v>0</v>
      </c>
      <c r="AU33" s="13">
        <v>0</v>
      </c>
      <c r="AV33" s="13">
        <v>0</v>
      </c>
      <c r="AW33" s="13">
        <v>0</v>
      </c>
      <c r="AX33" s="13">
        <v>5507.5</v>
      </c>
      <c r="AY33" s="13">
        <v>630.9</v>
      </c>
      <c r="AZ33" s="11"/>
      <c r="BA33" s="45" t="s">
        <v>113</v>
      </c>
      <c r="BB33" s="13">
        <v>2.4</v>
      </c>
      <c r="BC33" s="13">
        <v>18</v>
      </c>
      <c r="BD33" s="13">
        <v>10</v>
      </c>
      <c r="BE33" s="13">
        <v>247812.56</v>
      </c>
      <c r="BF33" s="13">
        <v>27885.899999999998</v>
      </c>
      <c r="BG33" s="13">
        <v>80409.900000000009</v>
      </c>
      <c r="BH33" s="13">
        <v>0</v>
      </c>
      <c r="BI33" s="13">
        <v>0</v>
      </c>
      <c r="BJ33" s="13">
        <v>35.6</v>
      </c>
      <c r="BK33" s="13">
        <v>0</v>
      </c>
      <c r="BL33" s="13">
        <v>601.1</v>
      </c>
    </row>
    <row r="34" spans="1:64" x14ac:dyDescent="0.3">
      <c r="A34" s="11" t="s">
        <v>79</v>
      </c>
      <c r="B34" s="45" t="s">
        <v>64</v>
      </c>
      <c r="C34" s="13">
        <v>0</v>
      </c>
      <c r="D34" s="13">
        <v>16.14</v>
      </c>
      <c r="E34" s="13">
        <v>6.26</v>
      </c>
      <c r="F34" s="13">
        <v>0</v>
      </c>
      <c r="G34" s="13">
        <v>20.23</v>
      </c>
      <c r="H34" s="13">
        <v>2.0699999999999998</v>
      </c>
      <c r="I34" s="13">
        <v>0</v>
      </c>
      <c r="J34" s="13">
        <v>0</v>
      </c>
      <c r="K34" s="13">
        <v>861.7</v>
      </c>
      <c r="L34" s="13">
        <v>0</v>
      </c>
      <c r="M34" s="13">
        <v>633.05000000000007</v>
      </c>
      <c r="N34" s="11" t="s">
        <v>79</v>
      </c>
      <c r="O34" s="45" t="s">
        <v>64</v>
      </c>
      <c r="P34" s="13">
        <v>316.32</v>
      </c>
      <c r="Q34" s="13">
        <v>93.93</v>
      </c>
      <c r="R34" s="13">
        <v>26.57</v>
      </c>
      <c r="S34" s="13">
        <v>0</v>
      </c>
      <c r="T34" s="13">
        <v>0</v>
      </c>
      <c r="U34" s="13">
        <v>2895.1</v>
      </c>
      <c r="V34" s="13">
        <v>42.8</v>
      </c>
      <c r="W34" s="13">
        <v>105</v>
      </c>
      <c r="X34" s="13">
        <v>38</v>
      </c>
      <c r="Y34" s="13">
        <v>0</v>
      </c>
      <c r="Z34" s="13">
        <v>0</v>
      </c>
      <c r="AA34" s="11" t="s">
        <v>79</v>
      </c>
      <c r="AB34" s="45" t="s">
        <v>64</v>
      </c>
      <c r="AC34" s="13">
        <v>0</v>
      </c>
      <c r="AD34" s="13">
        <v>0</v>
      </c>
      <c r="AE34" s="13">
        <v>0</v>
      </c>
      <c r="AF34" s="13">
        <v>0</v>
      </c>
      <c r="AG34" s="13">
        <v>1055.5</v>
      </c>
      <c r="AH34" s="13">
        <v>0</v>
      </c>
      <c r="AI34" s="13">
        <v>118.60000000000001</v>
      </c>
      <c r="AJ34" s="13">
        <v>483.1</v>
      </c>
      <c r="AK34" s="13">
        <v>37</v>
      </c>
      <c r="AL34" s="13">
        <v>111</v>
      </c>
      <c r="AM34" s="11" t="s">
        <v>79</v>
      </c>
      <c r="AN34" s="45" t="s">
        <v>64</v>
      </c>
      <c r="AO34" s="13">
        <v>0</v>
      </c>
      <c r="AP34" s="13">
        <v>0</v>
      </c>
      <c r="AQ34" s="13">
        <v>169.19</v>
      </c>
      <c r="AR34" s="13">
        <v>0</v>
      </c>
      <c r="AS34" s="13">
        <v>931.66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1" t="s">
        <v>79</v>
      </c>
      <c r="BA34" s="45" t="s">
        <v>64</v>
      </c>
      <c r="BB34" s="13">
        <v>0</v>
      </c>
      <c r="BC34" s="13">
        <v>0</v>
      </c>
      <c r="BD34" s="13">
        <v>0</v>
      </c>
      <c r="BE34" s="13">
        <v>0</v>
      </c>
      <c r="BF34" s="13">
        <v>101</v>
      </c>
      <c r="BG34" s="13">
        <v>6174.8000000000011</v>
      </c>
      <c r="BH34" s="13">
        <v>0</v>
      </c>
      <c r="BI34" s="13">
        <v>0</v>
      </c>
      <c r="BJ34" s="13">
        <v>0</v>
      </c>
      <c r="BK34" s="13">
        <v>0</v>
      </c>
      <c r="BL34" s="13">
        <v>0</v>
      </c>
    </row>
    <row r="35" spans="1:64" x14ac:dyDescent="0.3">
      <c r="A35" s="11"/>
      <c r="B35" s="45" t="s">
        <v>113</v>
      </c>
      <c r="C35" s="13">
        <v>0</v>
      </c>
      <c r="D35" s="13">
        <v>80.680000000000007</v>
      </c>
      <c r="E35" s="13">
        <v>6.2</v>
      </c>
      <c r="F35" s="13">
        <v>0</v>
      </c>
      <c r="G35" s="13">
        <v>25.46</v>
      </c>
      <c r="H35" s="13">
        <v>4.194</v>
      </c>
      <c r="I35" s="13">
        <v>0</v>
      </c>
      <c r="J35" s="13">
        <v>0</v>
      </c>
      <c r="K35" s="13">
        <v>926.40000000000009</v>
      </c>
      <c r="L35" s="13">
        <v>0</v>
      </c>
      <c r="M35" s="13">
        <v>269.10000000000002</v>
      </c>
      <c r="N35" s="11"/>
      <c r="O35" s="45" t="s">
        <v>113</v>
      </c>
      <c r="P35" s="13">
        <v>215.67000000000002</v>
      </c>
      <c r="Q35" s="13">
        <v>226.98</v>
      </c>
      <c r="R35" s="13">
        <v>45.94</v>
      </c>
      <c r="S35" s="13">
        <v>13.43</v>
      </c>
      <c r="T35" s="13">
        <v>0</v>
      </c>
      <c r="U35" s="13">
        <v>2881.2</v>
      </c>
      <c r="V35" s="13">
        <v>14.46</v>
      </c>
      <c r="W35" s="13">
        <v>158.80000000000001</v>
      </c>
      <c r="X35" s="13">
        <v>34</v>
      </c>
      <c r="Y35" s="13">
        <v>0</v>
      </c>
      <c r="Z35" s="13">
        <v>0</v>
      </c>
      <c r="AA35" s="11"/>
      <c r="AB35" s="45" t="s">
        <v>113</v>
      </c>
      <c r="AC35" s="13">
        <v>0</v>
      </c>
      <c r="AD35" s="13">
        <v>0</v>
      </c>
      <c r="AE35" s="13">
        <v>0</v>
      </c>
      <c r="AF35" s="13">
        <v>0</v>
      </c>
      <c r="AG35" s="13">
        <v>1130.5999999999999</v>
      </c>
      <c r="AH35" s="13">
        <v>0</v>
      </c>
      <c r="AI35" s="13">
        <v>109</v>
      </c>
      <c r="AJ35" s="13">
        <v>452.31900000000002</v>
      </c>
      <c r="AK35" s="13">
        <v>37.5</v>
      </c>
      <c r="AL35" s="13">
        <v>209.4</v>
      </c>
      <c r="AM35" s="11"/>
      <c r="AN35" s="45" t="s">
        <v>113</v>
      </c>
      <c r="AO35" s="13">
        <v>0</v>
      </c>
      <c r="AP35" s="13">
        <v>0</v>
      </c>
      <c r="AQ35" s="13">
        <v>55.51</v>
      </c>
      <c r="AR35" s="13">
        <v>0</v>
      </c>
      <c r="AS35" s="13">
        <v>849.34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9.9</v>
      </c>
      <c r="AZ35" s="11"/>
      <c r="BA35" s="45" t="s">
        <v>113</v>
      </c>
      <c r="BB35" s="13">
        <v>0</v>
      </c>
      <c r="BC35" s="13">
        <v>0</v>
      </c>
      <c r="BD35" s="13">
        <v>0</v>
      </c>
      <c r="BE35" s="13">
        <v>0</v>
      </c>
      <c r="BF35" s="13">
        <v>86</v>
      </c>
      <c r="BG35" s="13">
        <v>6951.2</v>
      </c>
      <c r="BH35" s="13">
        <v>0</v>
      </c>
      <c r="BI35" s="13">
        <v>0</v>
      </c>
      <c r="BJ35" s="13">
        <v>0</v>
      </c>
      <c r="BK35" s="13">
        <v>0</v>
      </c>
      <c r="BL35" s="13">
        <v>0</v>
      </c>
    </row>
    <row r="36" spans="1:64" x14ac:dyDescent="0.3">
      <c r="A36" s="11" t="s">
        <v>80</v>
      </c>
      <c r="B36" s="45" t="s">
        <v>64</v>
      </c>
      <c r="C36" s="13">
        <v>0</v>
      </c>
      <c r="D36" s="13">
        <v>15209</v>
      </c>
      <c r="E36" s="13">
        <v>0</v>
      </c>
      <c r="F36" s="13">
        <v>12936</v>
      </c>
      <c r="G36" s="13">
        <v>0</v>
      </c>
      <c r="H36" s="13">
        <v>0</v>
      </c>
      <c r="I36" s="13">
        <v>0</v>
      </c>
      <c r="J36" s="13">
        <v>0</v>
      </c>
      <c r="K36" s="13">
        <v>94</v>
      </c>
      <c r="L36" s="13">
        <v>0</v>
      </c>
      <c r="M36" s="13">
        <v>0</v>
      </c>
      <c r="N36" s="11" t="s">
        <v>80</v>
      </c>
      <c r="O36" s="45" t="s">
        <v>64</v>
      </c>
      <c r="P36" s="13">
        <v>65</v>
      </c>
      <c r="Q36" s="13">
        <v>115</v>
      </c>
      <c r="R36" s="13">
        <v>0</v>
      </c>
      <c r="S36" s="13">
        <v>0</v>
      </c>
      <c r="T36" s="13">
        <v>0</v>
      </c>
      <c r="U36" s="13">
        <v>0</v>
      </c>
      <c r="V36" s="13">
        <v>3162</v>
      </c>
      <c r="W36" s="13">
        <v>745</v>
      </c>
      <c r="X36" s="13">
        <v>48894</v>
      </c>
      <c r="Y36" s="13">
        <v>681</v>
      </c>
      <c r="Z36" s="13">
        <v>2625</v>
      </c>
      <c r="AA36" s="11" t="s">
        <v>80</v>
      </c>
      <c r="AB36" s="45" t="s">
        <v>64</v>
      </c>
      <c r="AC36" s="13">
        <v>3531</v>
      </c>
      <c r="AD36" s="13">
        <v>29</v>
      </c>
      <c r="AE36" s="13">
        <v>2241</v>
      </c>
      <c r="AF36" s="13">
        <v>633</v>
      </c>
      <c r="AG36" s="13">
        <v>630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1" t="s">
        <v>80</v>
      </c>
      <c r="AN36" s="45" t="s">
        <v>64</v>
      </c>
      <c r="AO36" s="13">
        <v>0</v>
      </c>
      <c r="AP36" s="13">
        <v>18778</v>
      </c>
      <c r="AQ36" s="13">
        <v>0</v>
      </c>
      <c r="AR36" s="13">
        <v>77323</v>
      </c>
      <c r="AS36" s="13">
        <v>0</v>
      </c>
      <c r="AT36" s="13">
        <v>0</v>
      </c>
      <c r="AU36" s="13">
        <v>0</v>
      </c>
      <c r="AV36" s="13">
        <v>0</v>
      </c>
      <c r="AW36" s="13">
        <v>107</v>
      </c>
      <c r="AX36" s="13">
        <v>0</v>
      </c>
      <c r="AY36" s="13">
        <v>0</v>
      </c>
      <c r="AZ36" s="11" t="s">
        <v>80</v>
      </c>
      <c r="BA36" s="45" t="s">
        <v>64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0</v>
      </c>
    </row>
    <row r="37" spans="1:64" x14ac:dyDescent="0.3">
      <c r="A37" s="11"/>
      <c r="B37" s="45" t="s">
        <v>113</v>
      </c>
      <c r="C37" s="13">
        <v>0</v>
      </c>
      <c r="D37" s="13">
        <v>14500</v>
      </c>
      <c r="E37" s="13">
        <v>0</v>
      </c>
      <c r="F37" s="13">
        <v>13165</v>
      </c>
      <c r="G37" s="13">
        <v>0</v>
      </c>
      <c r="H37" s="13">
        <v>0</v>
      </c>
      <c r="I37" s="13">
        <v>0</v>
      </c>
      <c r="J37" s="13">
        <v>0</v>
      </c>
      <c r="K37" s="13">
        <v>95</v>
      </c>
      <c r="L37" s="13">
        <v>0</v>
      </c>
      <c r="M37" s="13">
        <v>0</v>
      </c>
      <c r="N37" s="11"/>
      <c r="O37" s="45" t="s">
        <v>113</v>
      </c>
      <c r="P37" s="13">
        <v>55</v>
      </c>
      <c r="Q37" s="13">
        <v>103</v>
      </c>
      <c r="R37" s="13">
        <v>0</v>
      </c>
      <c r="S37" s="13">
        <v>0</v>
      </c>
      <c r="T37" s="13">
        <v>0</v>
      </c>
      <c r="U37" s="13">
        <v>0</v>
      </c>
      <c r="V37" s="13">
        <v>2786</v>
      </c>
      <c r="W37" s="13">
        <v>753</v>
      </c>
      <c r="X37" s="13">
        <v>49476</v>
      </c>
      <c r="Y37" s="13">
        <v>688</v>
      </c>
      <c r="Z37" s="13">
        <v>2674</v>
      </c>
      <c r="AA37" s="11"/>
      <c r="AB37" s="45" t="s">
        <v>113</v>
      </c>
      <c r="AC37" s="13">
        <v>3568</v>
      </c>
      <c r="AD37" s="13">
        <v>30</v>
      </c>
      <c r="AE37" s="13">
        <v>2249</v>
      </c>
      <c r="AF37" s="13">
        <v>652</v>
      </c>
      <c r="AG37" s="13">
        <v>635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1"/>
      <c r="AN37" s="45" t="s">
        <v>113</v>
      </c>
      <c r="AO37" s="13">
        <v>0</v>
      </c>
      <c r="AP37" s="13">
        <v>18806</v>
      </c>
      <c r="AQ37" s="13">
        <v>0</v>
      </c>
      <c r="AR37" s="13">
        <v>80527</v>
      </c>
      <c r="AS37" s="13">
        <v>0</v>
      </c>
      <c r="AT37" s="13">
        <v>0</v>
      </c>
      <c r="AU37" s="13">
        <v>0</v>
      </c>
      <c r="AV37" s="13">
        <v>0</v>
      </c>
      <c r="AW37" s="13">
        <v>122</v>
      </c>
      <c r="AX37" s="13">
        <v>0</v>
      </c>
      <c r="AY37" s="13">
        <v>0</v>
      </c>
      <c r="AZ37" s="11"/>
      <c r="BA37" s="45" t="s">
        <v>113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</row>
    <row r="38" spans="1:64" x14ac:dyDescent="0.3">
      <c r="A38" s="11" t="s">
        <v>81</v>
      </c>
      <c r="B38" s="45" t="s">
        <v>64</v>
      </c>
      <c r="C38" s="13">
        <v>0</v>
      </c>
      <c r="D38" s="13">
        <v>13463</v>
      </c>
      <c r="E38" s="13">
        <v>0</v>
      </c>
      <c r="F38" s="13">
        <v>3571.7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1" t="s">
        <v>81</v>
      </c>
      <c r="O38" s="45" t="s">
        <v>64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5101</v>
      </c>
      <c r="Y38" s="13">
        <v>0</v>
      </c>
      <c r="Z38" s="13">
        <v>5143</v>
      </c>
      <c r="AA38" s="11" t="s">
        <v>81</v>
      </c>
      <c r="AB38" s="45" t="s">
        <v>64</v>
      </c>
      <c r="AC38" s="13">
        <v>1027.5</v>
      </c>
      <c r="AD38" s="13">
        <v>0</v>
      </c>
      <c r="AE38" s="13">
        <v>100.9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1" t="s">
        <v>81</v>
      </c>
      <c r="AN38" s="45" t="s">
        <v>64</v>
      </c>
      <c r="AO38" s="13">
        <v>0</v>
      </c>
      <c r="AP38" s="13">
        <v>0</v>
      </c>
      <c r="AQ38" s="13">
        <v>0</v>
      </c>
      <c r="AR38" s="13">
        <v>3165</v>
      </c>
      <c r="AS38" s="13">
        <v>75.990000000000009</v>
      </c>
      <c r="AT38" s="13">
        <v>0</v>
      </c>
      <c r="AU38" s="13">
        <v>0</v>
      </c>
      <c r="AV38" s="13">
        <v>0</v>
      </c>
      <c r="AW38" s="13">
        <v>65.92</v>
      </c>
      <c r="AX38" s="13">
        <v>0</v>
      </c>
      <c r="AY38" s="13">
        <v>0</v>
      </c>
      <c r="AZ38" s="11" t="s">
        <v>81</v>
      </c>
      <c r="BA38" s="45" t="s">
        <v>64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</row>
    <row r="39" spans="1:64" x14ac:dyDescent="0.3">
      <c r="A39" s="11"/>
      <c r="B39" s="45" t="s">
        <v>113</v>
      </c>
      <c r="C39" s="13">
        <v>0</v>
      </c>
      <c r="D39" s="13">
        <v>14498.4</v>
      </c>
      <c r="E39" s="13">
        <v>0</v>
      </c>
      <c r="F39" s="13">
        <v>2499.3000000000002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1"/>
      <c r="O39" s="45" t="s">
        <v>113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5918</v>
      </c>
      <c r="Y39" s="13">
        <v>0</v>
      </c>
      <c r="Z39" s="13">
        <v>4484</v>
      </c>
      <c r="AA39" s="11"/>
      <c r="AB39" s="45" t="s">
        <v>113</v>
      </c>
      <c r="AC39" s="13">
        <v>932.5</v>
      </c>
      <c r="AD39" s="13">
        <v>0</v>
      </c>
      <c r="AE39" s="13">
        <v>117.29999999999998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1"/>
      <c r="AN39" s="45" t="s">
        <v>113</v>
      </c>
      <c r="AO39" s="13">
        <v>0</v>
      </c>
      <c r="AP39" s="13">
        <v>0</v>
      </c>
      <c r="AQ39" s="13">
        <v>0</v>
      </c>
      <c r="AR39" s="13">
        <v>3465</v>
      </c>
      <c r="AS39" s="13">
        <v>86.539999999999992</v>
      </c>
      <c r="AT39" s="13">
        <v>0</v>
      </c>
      <c r="AU39" s="13">
        <v>0</v>
      </c>
      <c r="AV39" s="13">
        <v>0</v>
      </c>
      <c r="AW39" s="13">
        <v>116.82899999999999</v>
      </c>
      <c r="AX39" s="13">
        <v>0</v>
      </c>
      <c r="AY39" s="13">
        <v>0</v>
      </c>
      <c r="AZ39" s="11"/>
      <c r="BA39" s="45" t="s">
        <v>113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</row>
    <row r="40" spans="1:64" x14ac:dyDescent="0.3">
      <c r="A40" s="11" t="s">
        <v>82</v>
      </c>
      <c r="B40" s="45" t="s">
        <v>64</v>
      </c>
      <c r="C40" s="13">
        <v>0</v>
      </c>
      <c r="D40" s="13">
        <v>80.87</v>
      </c>
      <c r="E40" s="13">
        <v>23.152000000000001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1" t="s">
        <v>82</v>
      </c>
      <c r="O40" s="45" t="s">
        <v>64</v>
      </c>
      <c r="P40" s="13">
        <v>80.22</v>
      </c>
      <c r="Q40" s="13">
        <v>28.6</v>
      </c>
      <c r="R40" s="13">
        <v>11.589</v>
      </c>
      <c r="S40" s="13">
        <v>110.06</v>
      </c>
      <c r="T40" s="13">
        <v>20.689999999999998</v>
      </c>
      <c r="U40" s="13">
        <v>277.52999999999997</v>
      </c>
      <c r="V40" s="13">
        <v>260</v>
      </c>
      <c r="W40" s="13">
        <v>414.38799999999998</v>
      </c>
      <c r="X40" s="13">
        <v>0</v>
      </c>
      <c r="Y40" s="13">
        <v>46.57</v>
      </c>
      <c r="Z40" s="13">
        <v>0</v>
      </c>
      <c r="AA40" s="11" t="s">
        <v>82</v>
      </c>
      <c r="AB40" s="45" t="s">
        <v>64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3192.56</v>
      </c>
      <c r="AJ40" s="13">
        <v>240.07999999999998</v>
      </c>
      <c r="AK40" s="13">
        <v>58.185000000000002</v>
      </c>
      <c r="AL40" s="13">
        <v>586.95000000000005</v>
      </c>
      <c r="AM40" s="11" t="s">
        <v>82</v>
      </c>
      <c r="AN40" s="45" t="s">
        <v>64</v>
      </c>
      <c r="AO40" s="13">
        <v>0</v>
      </c>
      <c r="AP40" s="13">
        <v>0</v>
      </c>
      <c r="AQ40" s="13">
        <v>1522.788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0</v>
      </c>
      <c r="AZ40" s="11" t="s">
        <v>82</v>
      </c>
      <c r="BA40" s="45" t="s">
        <v>64</v>
      </c>
      <c r="BB40" s="13">
        <v>0</v>
      </c>
      <c r="BC40" s="13">
        <v>0</v>
      </c>
      <c r="BD40" s="13">
        <v>0</v>
      </c>
      <c r="BE40" s="13">
        <v>0</v>
      </c>
      <c r="BF40" s="13">
        <v>120728.31899999999</v>
      </c>
      <c r="BG40" s="13">
        <v>1158.33</v>
      </c>
      <c r="BH40" s="13">
        <v>0</v>
      </c>
      <c r="BI40" s="13">
        <v>0</v>
      </c>
      <c r="BJ40" s="13">
        <v>0</v>
      </c>
      <c r="BK40" s="13">
        <v>61.369</v>
      </c>
      <c r="BL40" s="13">
        <v>0</v>
      </c>
    </row>
    <row r="41" spans="1:64" x14ac:dyDescent="0.3">
      <c r="A41" s="11"/>
      <c r="B41" s="45" t="s">
        <v>113</v>
      </c>
      <c r="C41" s="13">
        <v>0</v>
      </c>
      <c r="D41" s="13">
        <v>68.58</v>
      </c>
      <c r="E41" s="13">
        <v>3.17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1"/>
      <c r="O41" s="45" t="s">
        <v>113</v>
      </c>
      <c r="P41" s="13">
        <v>28.059000000000001</v>
      </c>
      <c r="Q41" s="13">
        <v>46.6</v>
      </c>
      <c r="R41" s="13">
        <v>47.959000000000003</v>
      </c>
      <c r="S41" s="13">
        <v>55.07</v>
      </c>
      <c r="T41" s="13">
        <v>46.05</v>
      </c>
      <c r="U41" s="13">
        <v>234.5</v>
      </c>
      <c r="V41" s="13">
        <v>212.34800000000001</v>
      </c>
      <c r="W41" s="13">
        <v>369.66899999999998</v>
      </c>
      <c r="X41" s="13">
        <v>0</v>
      </c>
      <c r="Y41" s="13">
        <v>4.46</v>
      </c>
      <c r="Z41" s="13">
        <v>0</v>
      </c>
      <c r="AA41" s="11"/>
      <c r="AB41" s="45" t="s">
        <v>113</v>
      </c>
      <c r="AC41" s="13">
        <v>0</v>
      </c>
      <c r="AD41" s="13">
        <v>0</v>
      </c>
      <c r="AE41" s="13">
        <v>0</v>
      </c>
      <c r="AF41" s="13">
        <v>0</v>
      </c>
      <c r="AG41" s="13">
        <v>0</v>
      </c>
      <c r="AH41" s="13">
        <v>0</v>
      </c>
      <c r="AI41" s="13">
        <v>404.64000000000004</v>
      </c>
      <c r="AJ41" s="13">
        <v>208.18</v>
      </c>
      <c r="AK41" s="13">
        <v>72.41</v>
      </c>
      <c r="AL41" s="13">
        <v>401.68999999999994</v>
      </c>
      <c r="AM41" s="11"/>
      <c r="AN41" s="45" t="s">
        <v>113</v>
      </c>
      <c r="AO41" s="13">
        <v>0</v>
      </c>
      <c r="AP41" s="13">
        <v>0</v>
      </c>
      <c r="AQ41" s="13">
        <v>2006.1389999999997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15.14</v>
      </c>
      <c r="AZ41" s="11"/>
      <c r="BA41" s="45" t="s">
        <v>113</v>
      </c>
      <c r="BB41" s="13">
        <v>0</v>
      </c>
      <c r="BC41" s="13">
        <v>0</v>
      </c>
      <c r="BD41" s="13">
        <v>0</v>
      </c>
      <c r="BE41" s="13">
        <v>0</v>
      </c>
      <c r="BF41" s="13">
        <v>128271.26000000001</v>
      </c>
      <c r="BG41" s="13">
        <v>832.65000000000009</v>
      </c>
      <c r="BH41" s="13">
        <v>0</v>
      </c>
      <c r="BI41" s="13">
        <v>0</v>
      </c>
      <c r="BJ41" s="13">
        <v>0</v>
      </c>
      <c r="BK41" s="13">
        <v>0</v>
      </c>
      <c r="BL41" s="13">
        <v>0</v>
      </c>
    </row>
    <row r="42" spans="1:64" x14ac:dyDescent="0.3">
      <c r="A42" s="11" t="s">
        <v>83</v>
      </c>
      <c r="B42" s="45" t="s">
        <v>64</v>
      </c>
      <c r="C42" s="13">
        <v>0</v>
      </c>
      <c r="D42" s="13">
        <v>2356.549</v>
      </c>
      <c r="E42" s="13">
        <v>0</v>
      </c>
      <c r="F42" s="13">
        <v>730.58999999999992</v>
      </c>
      <c r="G42" s="13">
        <v>39</v>
      </c>
      <c r="H42" s="13">
        <v>0</v>
      </c>
      <c r="I42" s="13">
        <v>0</v>
      </c>
      <c r="J42" s="13">
        <v>0</v>
      </c>
      <c r="K42" s="13">
        <v>630.76900000000001</v>
      </c>
      <c r="L42" s="13">
        <v>0</v>
      </c>
      <c r="M42" s="13">
        <v>0</v>
      </c>
      <c r="N42" s="11" t="s">
        <v>83</v>
      </c>
      <c r="O42" s="45" t="s">
        <v>64</v>
      </c>
      <c r="P42" s="13">
        <v>0</v>
      </c>
      <c r="Q42" s="13">
        <v>2062.1999999999998</v>
      </c>
      <c r="R42" s="13">
        <v>174.79999999999998</v>
      </c>
      <c r="S42" s="13">
        <v>0</v>
      </c>
      <c r="T42" s="13">
        <v>0</v>
      </c>
      <c r="U42" s="13">
        <v>0</v>
      </c>
      <c r="V42" s="13">
        <v>1626</v>
      </c>
      <c r="W42" s="13">
        <v>691.5</v>
      </c>
      <c r="X42" s="13">
        <v>13262.369000000001</v>
      </c>
      <c r="Y42" s="13">
        <v>76</v>
      </c>
      <c r="Z42" s="13">
        <v>232.15800000000002</v>
      </c>
      <c r="AA42" s="11" t="s">
        <v>83</v>
      </c>
      <c r="AB42" s="45" t="s">
        <v>64</v>
      </c>
      <c r="AC42" s="13">
        <v>166.76</v>
      </c>
      <c r="AD42" s="13">
        <v>4137.7000000000007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0</v>
      </c>
      <c r="AM42" s="11" t="s">
        <v>83</v>
      </c>
      <c r="AN42" s="45" t="s">
        <v>64</v>
      </c>
      <c r="AO42" s="13">
        <v>0</v>
      </c>
      <c r="AP42" s="13">
        <v>0</v>
      </c>
      <c r="AQ42" s="13">
        <v>27505.600000000002</v>
      </c>
      <c r="AR42" s="13">
        <v>9662.1990000000005</v>
      </c>
      <c r="AS42" s="13">
        <v>0</v>
      </c>
      <c r="AT42" s="13">
        <v>0</v>
      </c>
      <c r="AU42" s="13">
        <v>0</v>
      </c>
      <c r="AV42" s="13">
        <v>0</v>
      </c>
      <c r="AW42" s="13">
        <v>525.76900000000001</v>
      </c>
      <c r="AX42" s="13">
        <v>0</v>
      </c>
      <c r="AY42" s="13">
        <v>160.55000000000001</v>
      </c>
      <c r="AZ42" s="11" t="s">
        <v>83</v>
      </c>
      <c r="BA42" s="45" t="s">
        <v>64</v>
      </c>
      <c r="BB42" s="13">
        <v>0</v>
      </c>
      <c r="BC42" s="13">
        <v>0</v>
      </c>
      <c r="BD42" s="13">
        <v>0</v>
      </c>
      <c r="BE42" s="13">
        <v>0</v>
      </c>
      <c r="BF42" s="13">
        <v>837.17899999999986</v>
      </c>
      <c r="BG42" s="13">
        <v>0</v>
      </c>
      <c r="BH42" s="13">
        <v>0</v>
      </c>
      <c r="BI42" s="13">
        <v>0</v>
      </c>
      <c r="BJ42" s="13">
        <v>0</v>
      </c>
      <c r="BK42" s="13">
        <v>0</v>
      </c>
      <c r="BL42" s="13">
        <v>0</v>
      </c>
    </row>
    <row r="43" spans="1:64" x14ac:dyDescent="0.3">
      <c r="A43" s="11"/>
      <c r="B43" s="45" t="s">
        <v>113</v>
      </c>
      <c r="C43" s="13">
        <v>0</v>
      </c>
      <c r="D43" s="13">
        <v>2404.8590000000004</v>
      </c>
      <c r="E43" s="13">
        <v>0</v>
      </c>
      <c r="F43" s="13">
        <v>646.91000000000008</v>
      </c>
      <c r="G43" s="13">
        <v>77</v>
      </c>
      <c r="H43" s="13">
        <v>0</v>
      </c>
      <c r="I43" s="13">
        <v>0</v>
      </c>
      <c r="J43" s="13">
        <v>0</v>
      </c>
      <c r="K43" s="13">
        <v>903.26</v>
      </c>
      <c r="L43" s="13">
        <v>0</v>
      </c>
      <c r="M43" s="13">
        <v>0</v>
      </c>
      <c r="N43" s="11"/>
      <c r="O43" s="45" t="s">
        <v>113</v>
      </c>
      <c r="P43" s="13">
        <v>0</v>
      </c>
      <c r="Q43" s="13">
        <v>945</v>
      </c>
      <c r="R43" s="13">
        <v>427.59999999999997</v>
      </c>
      <c r="S43" s="13">
        <v>0</v>
      </c>
      <c r="T43" s="13">
        <v>0</v>
      </c>
      <c r="U43" s="13">
        <v>0</v>
      </c>
      <c r="V43" s="13">
        <v>484.28999999999996</v>
      </c>
      <c r="W43" s="13">
        <v>755.56000000000006</v>
      </c>
      <c r="X43" s="13">
        <v>12972.26</v>
      </c>
      <c r="Y43" s="13">
        <v>80</v>
      </c>
      <c r="Z43" s="13">
        <v>226</v>
      </c>
      <c r="AA43" s="11"/>
      <c r="AB43" s="45" t="s">
        <v>113</v>
      </c>
      <c r="AC43" s="13">
        <v>60.16</v>
      </c>
      <c r="AD43" s="13">
        <v>4666.3999999999996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8.89</v>
      </c>
      <c r="AM43" s="11"/>
      <c r="AN43" s="45" t="s">
        <v>113</v>
      </c>
      <c r="AO43" s="13">
        <v>0</v>
      </c>
      <c r="AP43" s="13">
        <v>0</v>
      </c>
      <c r="AQ43" s="13">
        <v>20068.469000000001</v>
      </c>
      <c r="AR43" s="13">
        <v>8805.99</v>
      </c>
      <c r="AS43" s="13">
        <v>0</v>
      </c>
      <c r="AT43" s="13">
        <v>0</v>
      </c>
      <c r="AU43" s="13">
        <v>0</v>
      </c>
      <c r="AV43" s="13">
        <v>0</v>
      </c>
      <c r="AW43" s="13">
        <v>649.04</v>
      </c>
      <c r="AX43" s="13">
        <v>0</v>
      </c>
      <c r="AY43" s="13">
        <v>145.88999999999999</v>
      </c>
      <c r="AZ43" s="11"/>
      <c r="BA43" s="45" t="s">
        <v>113</v>
      </c>
      <c r="BB43" s="13">
        <v>0</v>
      </c>
      <c r="BC43" s="13">
        <v>0</v>
      </c>
      <c r="BD43" s="13">
        <v>0</v>
      </c>
      <c r="BE43" s="13">
        <v>0</v>
      </c>
      <c r="BF43" s="13">
        <v>947.22800000000007</v>
      </c>
      <c r="BG43" s="13">
        <v>0</v>
      </c>
      <c r="BH43" s="13">
        <v>0</v>
      </c>
      <c r="BI43" s="13">
        <v>0</v>
      </c>
      <c r="BJ43" s="13">
        <v>0</v>
      </c>
      <c r="BK43" s="13">
        <v>0</v>
      </c>
      <c r="BL43" s="13">
        <v>0</v>
      </c>
    </row>
    <row r="44" spans="1:64" x14ac:dyDescent="0.3">
      <c r="A44" s="11" t="s">
        <v>84</v>
      </c>
      <c r="B44" s="45" t="s">
        <v>64</v>
      </c>
      <c r="C44" s="13">
        <v>0</v>
      </c>
      <c r="D44" s="13">
        <v>3836</v>
      </c>
      <c r="E44" s="13">
        <v>0</v>
      </c>
      <c r="F44" s="13">
        <v>83100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632</v>
      </c>
      <c r="M44" s="13">
        <v>1597.2</v>
      </c>
      <c r="N44" s="11" t="s">
        <v>84</v>
      </c>
      <c r="O44" s="45" t="s">
        <v>64</v>
      </c>
      <c r="P44" s="13">
        <v>60</v>
      </c>
      <c r="Q44" s="13">
        <v>0</v>
      </c>
      <c r="R44" s="13">
        <v>86</v>
      </c>
      <c r="S44" s="13">
        <v>380</v>
      </c>
      <c r="T44" s="13">
        <v>0</v>
      </c>
      <c r="U44" s="13">
        <v>870</v>
      </c>
      <c r="V44" s="13">
        <v>360</v>
      </c>
      <c r="W44" s="13">
        <v>35</v>
      </c>
      <c r="X44" s="13">
        <v>64205</v>
      </c>
      <c r="Y44" s="13">
        <v>224632</v>
      </c>
      <c r="Z44" s="13">
        <v>62</v>
      </c>
      <c r="AA44" s="11" t="s">
        <v>84</v>
      </c>
      <c r="AB44" s="45" t="s">
        <v>64</v>
      </c>
      <c r="AC44" s="13">
        <v>0</v>
      </c>
      <c r="AD44" s="13">
        <v>105</v>
      </c>
      <c r="AE44" s="13">
        <v>23911</v>
      </c>
      <c r="AF44" s="13">
        <v>468</v>
      </c>
      <c r="AG44" s="13">
        <v>0</v>
      </c>
      <c r="AH44" s="13">
        <v>0</v>
      </c>
      <c r="AI44" s="13">
        <v>14893</v>
      </c>
      <c r="AJ44" s="13">
        <v>0</v>
      </c>
      <c r="AK44" s="13">
        <v>0</v>
      </c>
      <c r="AL44" s="13">
        <v>0</v>
      </c>
      <c r="AM44" s="11" t="s">
        <v>84</v>
      </c>
      <c r="AN44" s="45" t="s">
        <v>64</v>
      </c>
      <c r="AO44" s="13">
        <v>0</v>
      </c>
      <c r="AP44" s="13">
        <v>0</v>
      </c>
      <c r="AQ44" s="13">
        <v>5046</v>
      </c>
      <c r="AR44" s="13">
        <v>2024</v>
      </c>
      <c r="AS44" s="13">
        <v>3535</v>
      </c>
      <c r="AT44" s="13">
        <v>0</v>
      </c>
      <c r="AU44" s="13">
        <v>0</v>
      </c>
      <c r="AV44" s="13">
        <v>0</v>
      </c>
      <c r="AW44" s="13">
        <v>317</v>
      </c>
      <c r="AX44" s="13">
        <v>953</v>
      </c>
      <c r="AY44" s="13">
        <v>0</v>
      </c>
      <c r="AZ44" s="11" t="s">
        <v>84</v>
      </c>
      <c r="BA44" s="45" t="s">
        <v>64</v>
      </c>
      <c r="BB44" s="13">
        <v>0</v>
      </c>
      <c r="BC44" s="13">
        <v>0</v>
      </c>
      <c r="BD44" s="13">
        <v>5</v>
      </c>
      <c r="BE44" s="13">
        <v>48032.697</v>
      </c>
      <c r="BF44" s="13">
        <v>808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131</v>
      </c>
    </row>
    <row r="45" spans="1:64" x14ac:dyDescent="0.3">
      <c r="A45" s="11"/>
      <c r="B45" s="45" t="s">
        <v>113</v>
      </c>
      <c r="C45" s="13">
        <v>0</v>
      </c>
      <c r="D45" s="13">
        <v>563</v>
      </c>
      <c r="E45" s="13">
        <v>0</v>
      </c>
      <c r="F45" s="13">
        <v>91983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2625</v>
      </c>
      <c r="M45" s="13">
        <v>1240</v>
      </c>
      <c r="N45" s="11"/>
      <c r="O45" s="45" t="s">
        <v>113</v>
      </c>
      <c r="P45" s="13">
        <v>100</v>
      </c>
      <c r="Q45" s="13">
        <v>0</v>
      </c>
      <c r="R45" s="13">
        <v>318</v>
      </c>
      <c r="S45" s="13">
        <v>96</v>
      </c>
      <c r="T45" s="13">
        <v>0</v>
      </c>
      <c r="U45" s="13">
        <v>150</v>
      </c>
      <c r="V45" s="13">
        <v>216</v>
      </c>
      <c r="W45" s="13">
        <v>701</v>
      </c>
      <c r="X45" s="13">
        <v>53567</v>
      </c>
      <c r="Y45" s="13">
        <v>183435</v>
      </c>
      <c r="Z45" s="13">
        <v>327</v>
      </c>
      <c r="AA45" s="11"/>
      <c r="AB45" s="45" t="s">
        <v>113</v>
      </c>
      <c r="AC45" s="13">
        <v>0</v>
      </c>
      <c r="AD45" s="13">
        <v>105</v>
      </c>
      <c r="AE45" s="13">
        <v>29192</v>
      </c>
      <c r="AF45" s="13">
        <v>323</v>
      </c>
      <c r="AG45" s="13">
        <v>0</v>
      </c>
      <c r="AH45" s="13">
        <v>0</v>
      </c>
      <c r="AI45" s="13">
        <v>18173</v>
      </c>
      <c r="AJ45" s="13">
        <v>0</v>
      </c>
      <c r="AK45" s="13">
        <v>0</v>
      </c>
      <c r="AL45" s="13">
        <v>0</v>
      </c>
      <c r="AM45" s="11"/>
      <c r="AN45" s="45" t="s">
        <v>113</v>
      </c>
      <c r="AO45" s="13">
        <v>0</v>
      </c>
      <c r="AP45" s="13">
        <v>0</v>
      </c>
      <c r="AQ45" s="13">
        <v>2779</v>
      </c>
      <c r="AR45" s="13">
        <v>514</v>
      </c>
      <c r="AS45" s="13">
        <v>1300</v>
      </c>
      <c r="AT45" s="13">
        <v>0</v>
      </c>
      <c r="AU45" s="13">
        <v>0</v>
      </c>
      <c r="AV45" s="13">
        <v>0</v>
      </c>
      <c r="AW45" s="13">
        <v>277</v>
      </c>
      <c r="AX45" s="13">
        <v>643</v>
      </c>
      <c r="AY45" s="13">
        <v>0</v>
      </c>
      <c r="AZ45" s="11"/>
      <c r="BA45" s="45" t="s">
        <v>113</v>
      </c>
      <c r="BB45" s="13">
        <v>0</v>
      </c>
      <c r="BC45" s="13">
        <v>34</v>
      </c>
      <c r="BD45" s="13">
        <v>14</v>
      </c>
      <c r="BE45" s="13">
        <v>71446.070000000007</v>
      </c>
      <c r="BF45" s="13">
        <v>893</v>
      </c>
      <c r="BG45" s="13">
        <v>0</v>
      </c>
      <c r="BH45" s="13">
        <v>0</v>
      </c>
      <c r="BI45" s="13">
        <v>0</v>
      </c>
      <c r="BJ45" s="13">
        <v>0</v>
      </c>
      <c r="BK45" s="13">
        <v>0</v>
      </c>
      <c r="BL45" s="13">
        <v>586</v>
      </c>
    </row>
    <row r="46" spans="1:64" x14ac:dyDescent="0.3">
      <c r="A46" s="11" t="s">
        <v>85</v>
      </c>
      <c r="B46" s="45" t="s">
        <v>64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1" t="s">
        <v>85</v>
      </c>
      <c r="O46" s="45" t="s">
        <v>64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  <c r="W46" s="13">
        <v>1342</v>
      </c>
      <c r="X46" s="13">
        <v>1761</v>
      </c>
      <c r="Y46" s="13">
        <v>0</v>
      </c>
      <c r="Z46" s="13">
        <v>784</v>
      </c>
      <c r="AA46" s="11" t="s">
        <v>85</v>
      </c>
      <c r="AB46" s="45" t="s">
        <v>64</v>
      </c>
      <c r="AC46" s="13">
        <v>96</v>
      </c>
      <c r="AD46" s="13">
        <v>133</v>
      </c>
      <c r="AE46" s="13">
        <v>0</v>
      </c>
      <c r="AF46" s="13">
        <v>0</v>
      </c>
      <c r="AG46" s="13">
        <v>0</v>
      </c>
      <c r="AH46" s="13">
        <v>0</v>
      </c>
      <c r="AI46" s="13">
        <v>0</v>
      </c>
      <c r="AJ46" s="13">
        <v>0</v>
      </c>
      <c r="AK46" s="13">
        <v>9</v>
      </c>
      <c r="AL46" s="13">
        <v>0</v>
      </c>
      <c r="AM46" s="11" t="s">
        <v>85</v>
      </c>
      <c r="AN46" s="45" t="s">
        <v>64</v>
      </c>
      <c r="AO46" s="13">
        <v>0</v>
      </c>
      <c r="AP46" s="13">
        <v>0</v>
      </c>
      <c r="AQ46" s="13">
        <v>8665</v>
      </c>
      <c r="AR46" s="13">
        <v>0</v>
      </c>
      <c r="AS46" s="13">
        <v>0</v>
      </c>
      <c r="AT46" s="13">
        <v>0</v>
      </c>
      <c r="AU46" s="13">
        <v>0</v>
      </c>
      <c r="AV46" s="13">
        <v>0</v>
      </c>
      <c r="AW46" s="13">
        <v>0</v>
      </c>
      <c r="AX46" s="13">
        <v>0</v>
      </c>
      <c r="AY46" s="13">
        <v>0</v>
      </c>
      <c r="AZ46" s="11" t="s">
        <v>85</v>
      </c>
      <c r="BA46" s="45" t="s">
        <v>64</v>
      </c>
      <c r="BB46" s="13">
        <v>0</v>
      </c>
      <c r="BC46" s="13">
        <v>0</v>
      </c>
      <c r="BD46" s="13">
        <v>0</v>
      </c>
      <c r="BE46" s="13">
        <v>0</v>
      </c>
      <c r="BF46" s="13">
        <v>142817</v>
      </c>
      <c r="BG46" s="13">
        <v>0</v>
      </c>
      <c r="BH46" s="13">
        <v>0</v>
      </c>
      <c r="BI46" s="13">
        <v>0</v>
      </c>
      <c r="BJ46" s="13">
        <v>0</v>
      </c>
      <c r="BK46" s="13">
        <v>0</v>
      </c>
      <c r="BL46" s="13">
        <v>0</v>
      </c>
    </row>
    <row r="47" spans="1:64" x14ac:dyDescent="0.3">
      <c r="A47" s="11"/>
      <c r="B47" s="45" t="s">
        <v>113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1"/>
      <c r="O47" s="45" t="s">
        <v>113</v>
      </c>
      <c r="P47" s="13">
        <v>0</v>
      </c>
      <c r="Q47" s="13">
        <v>0</v>
      </c>
      <c r="R47" s="13">
        <v>0</v>
      </c>
      <c r="S47" s="13">
        <v>0</v>
      </c>
      <c r="T47" s="13">
        <v>0</v>
      </c>
      <c r="U47" s="13">
        <v>109</v>
      </c>
      <c r="V47" s="13">
        <v>13.8</v>
      </c>
      <c r="W47" s="13">
        <v>1345</v>
      </c>
      <c r="X47" s="13">
        <v>1764</v>
      </c>
      <c r="Y47" s="13">
        <v>0</v>
      </c>
      <c r="Z47" s="13">
        <v>770</v>
      </c>
      <c r="AA47" s="11"/>
      <c r="AB47" s="45" t="s">
        <v>113</v>
      </c>
      <c r="AC47" s="13">
        <v>109</v>
      </c>
      <c r="AD47" s="13">
        <v>157</v>
      </c>
      <c r="AE47" s="13">
        <v>0</v>
      </c>
      <c r="AF47" s="13">
        <v>0</v>
      </c>
      <c r="AG47" s="13">
        <v>0</v>
      </c>
      <c r="AH47" s="13">
        <v>0</v>
      </c>
      <c r="AI47" s="13">
        <v>0</v>
      </c>
      <c r="AJ47" s="13">
        <v>0</v>
      </c>
      <c r="AK47" s="13">
        <v>0</v>
      </c>
      <c r="AL47" s="13">
        <v>0</v>
      </c>
      <c r="AM47" s="11"/>
      <c r="AN47" s="45" t="s">
        <v>113</v>
      </c>
      <c r="AO47" s="13">
        <v>0</v>
      </c>
      <c r="AP47" s="13">
        <v>0</v>
      </c>
      <c r="AQ47" s="13">
        <v>13209</v>
      </c>
      <c r="AR47" s="13">
        <v>0</v>
      </c>
      <c r="AS47" s="13">
        <v>0</v>
      </c>
      <c r="AT47" s="13">
        <v>0</v>
      </c>
      <c r="AU47" s="13">
        <v>0</v>
      </c>
      <c r="AV47" s="13">
        <v>0</v>
      </c>
      <c r="AW47" s="13">
        <v>0</v>
      </c>
      <c r="AX47" s="13">
        <v>0</v>
      </c>
      <c r="AY47" s="13">
        <v>0</v>
      </c>
      <c r="AZ47" s="11"/>
      <c r="BA47" s="45" t="s">
        <v>113</v>
      </c>
      <c r="BB47" s="13">
        <v>0</v>
      </c>
      <c r="BC47" s="13">
        <v>0</v>
      </c>
      <c r="BD47" s="13">
        <v>0</v>
      </c>
      <c r="BE47" s="13">
        <v>0</v>
      </c>
      <c r="BF47" s="13">
        <v>147176</v>
      </c>
      <c r="BG47" s="13">
        <v>0</v>
      </c>
      <c r="BH47" s="13">
        <v>0</v>
      </c>
      <c r="BI47" s="13">
        <v>0</v>
      </c>
      <c r="BJ47" s="13">
        <v>0</v>
      </c>
      <c r="BK47" s="13">
        <v>0</v>
      </c>
      <c r="BL47" s="13">
        <v>0</v>
      </c>
    </row>
    <row r="48" spans="1:64" x14ac:dyDescent="0.3">
      <c r="A48" s="11" t="s">
        <v>86</v>
      </c>
      <c r="B48" s="45" t="s">
        <v>64</v>
      </c>
      <c r="C48" s="13">
        <v>0</v>
      </c>
      <c r="D48" s="13">
        <v>54862.239000000001</v>
      </c>
      <c r="E48" s="13">
        <v>0</v>
      </c>
      <c r="F48" s="13">
        <v>142710.69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1" t="s">
        <v>86</v>
      </c>
      <c r="O48" s="45" t="s">
        <v>64</v>
      </c>
      <c r="P48" s="13">
        <v>547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88.8</v>
      </c>
      <c r="X48" s="13">
        <v>71355.75</v>
      </c>
      <c r="Y48" s="13">
        <v>112</v>
      </c>
      <c r="Z48" s="13">
        <v>4279</v>
      </c>
      <c r="AA48" s="11" t="s">
        <v>86</v>
      </c>
      <c r="AB48" s="45" t="s">
        <v>64</v>
      </c>
      <c r="AC48" s="13">
        <v>2763.5</v>
      </c>
      <c r="AD48" s="13">
        <v>0</v>
      </c>
      <c r="AE48" s="13">
        <v>704.92000000000007</v>
      </c>
      <c r="AF48" s="13">
        <v>6542.35</v>
      </c>
      <c r="AG48" s="13">
        <v>70</v>
      </c>
      <c r="AH48" s="13">
        <v>0</v>
      </c>
      <c r="AI48" s="13">
        <v>130</v>
      </c>
      <c r="AJ48" s="13">
        <v>0</v>
      </c>
      <c r="AK48" s="13">
        <v>0</v>
      </c>
      <c r="AL48" s="13">
        <v>0</v>
      </c>
      <c r="AM48" s="11" t="s">
        <v>86</v>
      </c>
      <c r="AN48" s="45" t="s">
        <v>64</v>
      </c>
      <c r="AO48" s="13">
        <v>0</v>
      </c>
      <c r="AP48" s="13">
        <v>67859.976999999999</v>
      </c>
      <c r="AQ48" s="13">
        <v>0</v>
      </c>
      <c r="AR48" s="13">
        <v>16252.5</v>
      </c>
      <c r="AS48" s="13">
        <v>0</v>
      </c>
      <c r="AT48" s="13">
        <v>0</v>
      </c>
      <c r="AU48" s="13">
        <v>0</v>
      </c>
      <c r="AV48" s="13">
        <v>3974.8</v>
      </c>
      <c r="AW48" s="13">
        <v>8800.6</v>
      </c>
      <c r="AX48" s="13">
        <v>0</v>
      </c>
      <c r="AY48" s="13">
        <v>78.5</v>
      </c>
      <c r="AZ48" s="11" t="s">
        <v>86</v>
      </c>
      <c r="BA48" s="45" t="s">
        <v>64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  <c r="BJ48" s="13">
        <v>0</v>
      </c>
      <c r="BK48" s="13">
        <v>0</v>
      </c>
      <c r="BL48" s="13">
        <v>0</v>
      </c>
    </row>
    <row r="49" spans="1:64" x14ac:dyDescent="0.3">
      <c r="A49" s="11"/>
      <c r="B49" s="45" t="s">
        <v>113</v>
      </c>
      <c r="C49" s="13">
        <v>0</v>
      </c>
      <c r="D49" s="13">
        <v>52880</v>
      </c>
      <c r="E49" s="13">
        <v>0</v>
      </c>
      <c r="F49" s="13">
        <v>125403.29699999999</v>
      </c>
      <c r="G49" s="13">
        <v>0</v>
      </c>
      <c r="H49" s="13">
        <v>0</v>
      </c>
      <c r="I49" s="13">
        <v>0</v>
      </c>
      <c r="J49" s="13">
        <v>0</v>
      </c>
      <c r="K49" s="13">
        <v>18</v>
      </c>
      <c r="L49" s="13">
        <v>0</v>
      </c>
      <c r="M49" s="13">
        <v>0</v>
      </c>
      <c r="N49" s="11"/>
      <c r="O49" s="45" t="s">
        <v>113</v>
      </c>
      <c r="P49" s="13">
        <v>513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97</v>
      </c>
      <c r="X49" s="13">
        <v>69964</v>
      </c>
      <c r="Y49" s="13">
        <v>63.35</v>
      </c>
      <c r="Z49" s="13">
        <v>4420.5</v>
      </c>
      <c r="AA49" s="11"/>
      <c r="AB49" s="45" t="s">
        <v>113</v>
      </c>
      <c r="AC49" s="13">
        <v>1223.5</v>
      </c>
      <c r="AD49" s="13">
        <v>0</v>
      </c>
      <c r="AE49" s="13">
        <v>704.7</v>
      </c>
      <c r="AF49" s="13">
        <v>2632.5</v>
      </c>
      <c r="AG49" s="13">
        <v>44.5</v>
      </c>
      <c r="AH49" s="13">
        <v>0</v>
      </c>
      <c r="AI49" s="13">
        <v>141</v>
      </c>
      <c r="AJ49" s="13">
        <v>0</v>
      </c>
      <c r="AK49" s="13">
        <v>0</v>
      </c>
      <c r="AL49" s="13">
        <v>0</v>
      </c>
      <c r="AM49" s="11"/>
      <c r="AN49" s="45" t="s">
        <v>113</v>
      </c>
      <c r="AO49" s="13">
        <v>0</v>
      </c>
      <c r="AP49" s="13">
        <v>69576.02</v>
      </c>
      <c r="AQ49" s="13">
        <v>0</v>
      </c>
      <c r="AR49" s="13">
        <v>18366</v>
      </c>
      <c r="AS49" s="13">
        <v>0</v>
      </c>
      <c r="AT49" s="13">
        <v>0</v>
      </c>
      <c r="AU49" s="13">
        <v>0</v>
      </c>
      <c r="AV49" s="13">
        <v>4788.2</v>
      </c>
      <c r="AW49" s="13">
        <v>7613.1</v>
      </c>
      <c r="AX49" s="13">
        <v>0</v>
      </c>
      <c r="AY49" s="13">
        <v>54.179000000000002</v>
      </c>
      <c r="AZ49" s="11"/>
      <c r="BA49" s="45" t="s">
        <v>113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</row>
    <row r="50" spans="1:64" x14ac:dyDescent="0.3">
      <c r="A50" s="11" t="s">
        <v>87</v>
      </c>
      <c r="B50" s="45" t="s">
        <v>64</v>
      </c>
      <c r="C50" s="13">
        <v>0</v>
      </c>
      <c r="D50" s="13">
        <v>0</v>
      </c>
      <c r="E50" s="13">
        <v>38</v>
      </c>
      <c r="F50" s="13">
        <v>0</v>
      </c>
      <c r="G50" s="13">
        <v>0</v>
      </c>
      <c r="H50" s="13">
        <v>202</v>
      </c>
      <c r="I50" s="13">
        <v>0</v>
      </c>
      <c r="J50" s="13">
        <v>0</v>
      </c>
      <c r="K50" s="13">
        <v>4296</v>
      </c>
      <c r="L50" s="13">
        <v>0</v>
      </c>
      <c r="M50" s="13">
        <v>315</v>
      </c>
      <c r="N50" s="11" t="s">
        <v>87</v>
      </c>
      <c r="O50" s="45" t="s">
        <v>64</v>
      </c>
      <c r="P50" s="13">
        <v>1738</v>
      </c>
      <c r="Q50" s="13">
        <v>3323</v>
      </c>
      <c r="R50" s="13">
        <v>30</v>
      </c>
      <c r="S50" s="13">
        <v>0</v>
      </c>
      <c r="T50" s="13">
        <v>43</v>
      </c>
      <c r="U50" s="13">
        <v>1150</v>
      </c>
      <c r="V50" s="13">
        <v>724</v>
      </c>
      <c r="W50" s="13">
        <v>0</v>
      </c>
      <c r="X50" s="13">
        <v>0</v>
      </c>
      <c r="Y50" s="13">
        <v>0</v>
      </c>
      <c r="Z50" s="13">
        <v>0</v>
      </c>
      <c r="AA50" s="11" t="s">
        <v>87</v>
      </c>
      <c r="AB50" s="45" t="s">
        <v>64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3407</v>
      </c>
      <c r="AJ50" s="13">
        <v>1646</v>
      </c>
      <c r="AK50" s="13">
        <v>342</v>
      </c>
      <c r="AL50" s="13">
        <v>130</v>
      </c>
      <c r="AM50" s="11" t="s">
        <v>87</v>
      </c>
      <c r="AN50" s="45" t="s">
        <v>64</v>
      </c>
      <c r="AO50" s="13">
        <v>0</v>
      </c>
      <c r="AP50" s="13">
        <v>0</v>
      </c>
      <c r="AQ50" s="13">
        <v>2113</v>
      </c>
      <c r="AR50" s="13">
        <v>0</v>
      </c>
      <c r="AS50" s="13">
        <v>613</v>
      </c>
      <c r="AT50" s="13">
        <v>0</v>
      </c>
      <c r="AU50" s="13">
        <v>0</v>
      </c>
      <c r="AV50" s="13">
        <v>0</v>
      </c>
      <c r="AW50" s="13">
        <v>0</v>
      </c>
      <c r="AX50" s="13">
        <v>40</v>
      </c>
      <c r="AY50" s="13">
        <v>0</v>
      </c>
      <c r="AZ50" s="11" t="s">
        <v>87</v>
      </c>
      <c r="BA50" s="45" t="s">
        <v>64</v>
      </c>
      <c r="BB50" s="13">
        <v>0</v>
      </c>
      <c r="BC50" s="13">
        <v>0</v>
      </c>
      <c r="BD50" s="13">
        <v>0</v>
      </c>
      <c r="BE50" s="13">
        <v>0</v>
      </c>
      <c r="BF50" s="13">
        <v>46155</v>
      </c>
      <c r="BG50" s="13">
        <v>21125</v>
      </c>
      <c r="BH50" s="13">
        <v>0</v>
      </c>
      <c r="BI50" s="13">
        <v>0</v>
      </c>
      <c r="BJ50" s="13">
        <v>0</v>
      </c>
      <c r="BK50" s="13">
        <v>458</v>
      </c>
      <c r="BL50" s="13">
        <v>0</v>
      </c>
    </row>
    <row r="51" spans="1:64" x14ac:dyDescent="0.3">
      <c r="A51" s="11"/>
      <c r="B51" s="45" t="s">
        <v>113</v>
      </c>
      <c r="C51" s="13">
        <v>0</v>
      </c>
      <c r="D51" s="13">
        <v>0</v>
      </c>
      <c r="E51" s="13">
        <v>21</v>
      </c>
      <c r="F51" s="13">
        <v>0</v>
      </c>
      <c r="G51" s="13">
        <v>0</v>
      </c>
      <c r="H51" s="13">
        <v>232</v>
      </c>
      <c r="I51" s="13">
        <v>0</v>
      </c>
      <c r="J51" s="13">
        <v>0</v>
      </c>
      <c r="K51" s="13">
        <v>5199</v>
      </c>
      <c r="L51" s="13">
        <v>0</v>
      </c>
      <c r="M51" s="13">
        <v>653</v>
      </c>
      <c r="N51" s="11"/>
      <c r="O51" s="45" t="s">
        <v>113</v>
      </c>
      <c r="P51" s="13">
        <v>2893</v>
      </c>
      <c r="Q51" s="13">
        <v>3530</v>
      </c>
      <c r="R51" s="13">
        <v>85</v>
      </c>
      <c r="S51" s="13">
        <v>0</v>
      </c>
      <c r="T51" s="13">
        <v>9</v>
      </c>
      <c r="U51" s="13">
        <v>1639</v>
      </c>
      <c r="V51" s="13">
        <v>574</v>
      </c>
      <c r="W51" s="13">
        <v>0</v>
      </c>
      <c r="X51" s="13">
        <v>0</v>
      </c>
      <c r="Y51" s="13">
        <v>0</v>
      </c>
      <c r="Z51" s="13">
        <v>0</v>
      </c>
      <c r="AA51" s="11"/>
      <c r="AB51" s="45" t="s">
        <v>113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3746</v>
      </c>
      <c r="AJ51" s="13">
        <v>1441</v>
      </c>
      <c r="AK51" s="13">
        <v>376</v>
      </c>
      <c r="AL51" s="13">
        <v>264</v>
      </c>
      <c r="AM51" s="11"/>
      <c r="AN51" s="45" t="s">
        <v>113</v>
      </c>
      <c r="AO51" s="13">
        <v>2200</v>
      </c>
      <c r="AP51" s="13">
        <v>0</v>
      </c>
      <c r="AQ51" s="13">
        <v>2170</v>
      </c>
      <c r="AR51" s="13">
        <v>0</v>
      </c>
      <c r="AS51" s="13">
        <v>778</v>
      </c>
      <c r="AT51" s="13">
        <v>0</v>
      </c>
      <c r="AU51" s="13">
        <v>0</v>
      </c>
      <c r="AV51" s="13">
        <v>0</v>
      </c>
      <c r="AW51" s="13">
        <v>0</v>
      </c>
      <c r="AX51" s="13">
        <v>80</v>
      </c>
      <c r="AY51" s="13">
        <v>0</v>
      </c>
      <c r="AZ51" s="11"/>
      <c r="BA51" s="45" t="s">
        <v>113</v>
      </c>
      <c r="BB51" s="13">
        <v>0</v>
      </c>
      <c r="BC51" s="13">
        <v>0</v>
      </c>
      <c r="BD51" s="13">
        <v>0</v>
      </c>
      <c r="BE51" s="13">
        <v>0</v>
      </c>
      <c r="BF51" s="13">
        <v>47523</v>
      </c>
      <c r="BG51" s="13">
        <v>16571</v>
      </c>
      <c r="BH51" s="13">
        <v>0</v>
      </c>
      <c r="BI51" s="13">
        <v>0</v>
      </c>
      <c r="BJ51" s="13">
        <v>0</v>
      </c>
      <c r="BK51" s="13">
        <v>363</v>
      </c>
      <c r="BL51" s="13">
        <v>0</v>
      </c>
    </row>
    <row r="52" spans="1:64" x14ac:dyDescent="0.3">
      <c r="A52" s="11" t="s">
        <v>88</v>
      </c>
      <c r="B52" s="45" t="s">
        <v>64</v>
      </c>
      <c r="C52" s="13">
        <v>0</v>
      </c>
      <c r="D52" s="13">
        <v>134.22999999999999</v>
      </c>
      <c r="E52" s="13">
        <v>0</v>
      </c>
      <c r="F52" s="13">
        <v>1207.9000000000001</v>
      </c>
      <c r="G52" s="13">
        <v>0</v>
      </c>
      <c r="H52" s="13">
        <v>0</v>
      </c>
      <c r="I52" s="13">
        <v>0</v>
      </c>
      <c r="J52" s="13">
        <v>0</v>
      </c>
      <c r="K52" s="13">
        <v>6.0389999999999997</v>
      </c>
      <c r="L52" s="13">
        <v>0</v>
      </c>
      <c r="M52" s="13">
        <v>13.059999999999999</v>
      </c>
      <c r="N52" s="11" t="s">
        <v>88</v>
      </c>
      <c r="O52" s="45" t="s">
        <v>64</v>
      </c>
      <c r="P52" s="13">
        <v>0</v>
      </c>
      <c r="Q52" s="13">
        <v>3.91</v>
      </c>
      <c r="R52" s="13">
        <v>0</v>
      </c>
      <c r="S52" s="13">
        <v>0</v>
      </c>
      <c r="T52" s="13">
        <v>0</v>
      </c>
      <c r="U52" s="13">
        <v>0</v>
      </c>
      <c r="V52" s="13">
        <v>497.36699999999996</v>
      </c>
      <c r="W52" s="13">
        <v>0</v>
      </c>
      <c r="X52" s="13">
        <v>24235.195</v>
      </c>
      <c r="Y52" s="13">
        <v>406.53199999999998</v>
      </c>
      <c r="Z52" s="13">
        <v>252.53399999999999</v>
      </c>
      <c r="AA52" s="11" t="s">
        <v>88</v>
      </c>
      <c r="AB52" s="45" t="s">
        <v>64</v>
      </c>
      <c r="AC52" s="13">
        <v>0</v>
      </c>
      <c r="AD52" s="13">
        <v>0</v>
      </c>
      <c r="AE52" s="13">
        <v>11499.602999999999</v>
      </c>
      <c r="AF52" s="13">
        <v>15.5</v>
      </c>
      <c r="AG52" s="13">
        <v>0</v>
      </c>
      <c r="AH52" s="13">
        <v>0</v>
      </c>
      <c r="AI52" s="13">
        <v>0</v>
      </c>
      <c r="AJ52" s="13">
        <v>0</v>
      </c>
      <c r="AK52" s="13">
        <v>0</v>
      </c>
      <c r="AL52" s="13">
        <v>0</v>
      </c>
      <c r="AM52" s="11" t="s">
        <v>88</v>
      </c>
      <c r="AN52" s="45" t="s">
        <v>64</v>
      </c>
      <c r="AO52" s="13">
        <v>0</v>
      </c>
      <c r="AP52" s="13">
        <v>0</v>
      </c>
      <c r="AQ52" s="13">
        <v>0</v>
      </c>
      <c r="AR52" s="13">
        <v>527.61</v>
      </c>
      <c r="AS52" s="13">
        <v>1.7</v>
      </c>
      <c r="AT52" s="13">
        <v>0</v>
      </c>
      <c r="AU52" s="13">
        <v>0</v>
      </c>
      <c r="AV52" s="13">
        <v>0</v>
      </c>
      <c r="AW52" s="13">
        <v>124.09</v>
      </c>
      <c r="AX52" s="13">
        <v>0</v>
      </c>
      <c r="AY52" s="13">
        <v>0</v>
      </c>
      <c r="AZ52" s="11" t="s">
        <v>88</v>
      </c>
      <c r="BA52" s="45" t="s">
        <v>64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</row>
    <row r="53" spans="1:64" x14ac:dyDescent="0.3">
      <c r="A53" s="11"/>
      <c r="B53" s="45" t="s">
        <v>113</v>
      </c>
      <c r="C53" s="13">
        <v>0</v>
      </c>
      <c r="D53" s="13">
        <v>59.599999999999994</v>
      </c>
      <c r="E53" s="13">
        <v>0</v>
      </c>
      <c r="F53" s="13">
        <v>3349.8290000000002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12.24</v>
      </c>
      <c r="N53" s="11"/>
      <c r="O53" s="45" t="s">
        <v>113</v>
      </c>
      <c r="P53" s="13">
        <v>6</v>
      </c>
      <c r="Q53" s="13">
        <v>0</v>
      </c>
      <c r="R53" s="13">
        <v>0</v>
      </c>
      <c r="S53" s="13">
        <v>0</v>
      </c>
      <c r="T53" s="13">
        <v>0</v>
      </c>
      <c r="U53" s="13">
        <v>0</v>
      </c>
      <c r="V53" s="13">
        <v>459.21</v>
      </c>
      <c r="W53" s="13">
        <v>0</v>
      </c>
      <c r="X53" s="13">
        <v>24752.469000000001</v>
      </c>
      <c r="Y53" s="13">
        <v>348.89799999999997</v>
      </c>
      <c r="Z53" s="13">
        <v>344.88</v>
      </c>
      <c r="AA53" s="11"/>
      <c r="AB53" s="45" t="s">
        <v>113</v>
      </c>
      <c r="AC53" s="13">
        <v>0</v>
      </c>
      <c r="AD53" s="13">
        <v>0</v>
      </c>
      <c r="AE53" s="13">
        <v>13773.954000000002</v>
      </c>
      <c r="AF53" s="13">
        <v>13.019</v>
      </c>
      <c r="AG53" s="13">
        <v>0</v>
      </c>
      <c r="AH53" s="13">
        <v>0</v>
      </c>
      <c r="AI53" s="13">
        <v>0</v>
      </c>
      <c r="AJ53" s="13">
        <v>0</v>
      </c>
      <c r="AK53" s="13">
        <v>0</v>
      </c>
      <c r="AL53" s="13">
        <v>0</v>
      </c>
      <c r="AM53" s="11"/>
      <c r="AN53" s="45" t="s">
        <v>113</v>
      </c>
      <c r="AO53" s="13">
        <v>0</v>
      </c>
      <c r="AP53" s="13">
        <v>0</v>
      </c>
      <c r="AQ53" s="13">
        <v>0</v>
      </c>
      <c r="AR53" s="13">
        <v>621.29999999999995</v>
      </c>
      <c r="AS53" s="13">
        <v>0.38</v>
      </c>
      <c r="AT53" s="13">
        <v>0</v>
      </c>
      <c r="AU53" s="13">
        <v>0</v>
      </c>
      <c r="AV53" s="13">
        <v>0</v>
      </c>
      <c r="AW53" s="13">
        <v>131.68</v>
      </c>
      <c r="AX53" s="13">
        <v>0</v>
      </c>
      <c r="AY53" s="13">
        <v>0</v>
      </c>
      <c r="AZ53" s="11"/>
      <c r="BA53" s="45" t="s">
        <v>113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</row>
    <row r="54" spans="1:64" x14ac:dyDescent="0.3">
      <c r="A54" s="11" t="s">
        <v>89</v>
      </c>
      <c r="B54" s="45" t="s">
        <v>64</v>
      </c>
      <c r="C54" s="13">
        <v>0</v>
      </c>
      <c r="D54" s="13">
        <v>5817.83</v>
      </c>
      <c r="E54" s="13">
        <v>0</v>
      </c>
      <c r="F54" s="13">
        <v>11033.477999999999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1" t="s">
        <v>89</v>
      </c>
      <c r="O54" s="45" t="s">
        <v>64</v>
      </c>
      <c r="P54" s="13">
        <v>39.28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912.11699999999996</v>
      </c>
      <c r="X54" s="13">
        <v>55954.67</v>
      </c>
      <c r="Y54" s="13">
        <v>403.67999999999995</v>
      </c>
      <c r="Z54" s="13">
        <v>9976.2999999999993</v>
      </c>
      <c r="AA54" s="11" t="s">
        <v>89</v>
      </c>
      <c r="AB54" s="45" t="s">
        <v>64</v>
      </c>
      <c r="AC54" s="13">
        <v>1852.4490000000001</v>
      </c>
      <c r="AD54" s="13">
        <v>457.34800000000007</v>
      </c>
      <c r="AE54" s="13">
        <v>2552.3360000000002</v>
      </c>
      <c r="AF54" s="13">
        <v>2690.5280000000002</v>
      </c>
      <c r="AG54" s="13">
        <v>970.50800000000004</v>
      </c>
      <c r="AH54" s="13">
        <v>627.88900000000001</v>
      </c>
      <c r="AI54" s="13">
        <v>0</v>
      </c>
      <c r="AJ54" s="13">
        <v>0</v>
      </c>
      <c r="AK54" s="13">
        <v>0</v>
      </c>
      <c r="AL54" s="13">
        <v>0</v>
      </c>
      <c r="AM54" s="11" t="s">
        <v>89</v>
      </c>
      <c r="AN54" s="45" t="s">
        <v>64</v>
      </c>
      <c r="AO54" s="13">
        <v>0</v>
      </c>
      <c r="AP54" s="13">
        <v>66127.89</v>
      </c>
      <c r="AQ54" s="13">
        <v>0</v>
      </c>
      <c r="AR54" s="13">
        <v>16263.738999999998</v>
      </c>
      <c r="AS54" s="13">
        <v>50.36</v>
      </c>
      <c r="AT54" s="13">
        <v>0</v>
      </c>
      <c r="AU54" s="13">
        <v>0</v>
      </c>
      <c r="AV54" s="13">
        <v>0</v>
      </c>
      <c r="AW54" s="13">
        <v>2640.5529999999999</v>
      </c>
      <c r="AX54" s="13">
        <v>0</v>
      </c>
      <c r="AY54" s="13">
        <v>43.85</v>
      </c>
      <c r="AZ54" s="11" t="s">
        <v>89</v>
      </c>
      <c r="BA54" s="45" t="s">
        <v>64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0</v>
      </c>
      <c r="BK54" s="13">
        <v>0</v>
      </c>
      <c r="BL54" s="13">
        <v>0</v>
      </c>
    </row>
    <row r="55" spans="1:64" x14ac:dyDescent="0.3">
      <c r="A55" s="15"/>
      <c r="B55" s="46" t="s">
        <v>113</v>
      </c>
      <c r="C55" s="17">
        <v>0</v>
      </c>
      <c r="D55" s="17">
        <v>6403.3180000000002</v>
      </c>
      <c r="E55" s="17">
        <v>0</v>
      </c>
      <c r="F55" s="17">
        <v>12783.929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5"/>
      <c r="O55" s="46" t="s">
        <v>113</v>
      </c>
      <c r="P55" s="17">
        <v>72.949999999999989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1000.07</v>
      </c>
      <c r="X55" s="17">
        <v>58454.6</v>
      </c>
      <c r="Y55" s="17">
        <v>580.54000000000008</v>
      </c>
      <c r="Z55" s="17">
        <v>10531.888999999999</v>
      </c>
      <c r="AA55" s="15"/>
      <c r="AB55" s="46" t="s">
        <v>113</v>
      </c>
      <c r="AC55" s="17">
        <v>2093.8000000000002</v>
      </c>
      <c r="AD55" s="17">
        <v>502.97499999999991</v>
      </c>
      <c r="AE55" s="17">
        <v>2859.12</v>
      </c>
      <c r="AF55" s="17">
        <v>2463.1189999999997</v>
      </c>
      <c r="AG55" s="17">
        <v>1071.7</v>
      </c>
      <c r="AH55" s="17">
        <v>645.27</v>
      </c>
      <c r="AI55" s="17">
        <v>0</v>
      </c>
      <c r="AJ55" s="17">
        <v>0</v>
      </c>
      <c r="AK55" s="17">
        <v>0</v>
      </c>
      <c r="AL55" s="17">
        <v>0</v>
      </c>
      <c r="AM55" s="15"/>
      <c r="AN55" s="46" t="s">
        <v>113</v>
      </c>
      <c r="AO55" s="17">
        <v>0</v>
      </c>
      <c r="AP55" s="17">
        <v>67504.86</v>
      </c>
      <c r="AQ55" s="17">
        <v>0</v>
      </c>
      <c r="AR55" s="17">
        <v>19084.918000000001</v>
      </c>
      <c r="AS55" s="17">
        <v>113.65</v>
      </c>
      <c r="AT55" s="17">
        <v>0</v>
      </c>
      <c r="AU55" s="17">
        <v>0</v>
      </c>
      <c r="AV55" s="17">
        <v>0</v>
      </c>
      <c r="AW55" s="17">
        <v>1343.027</v>
      </c>
      <c r="AX55" s="17">
        <v>0</v>
      </c>
      <c r="AY55" s="17">
        <v>171.15899999999999</v>
      </c>
      <c r="AZ55" s="15"/>
      <c r="BA55" s="46" t="s">
        <v>113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0</v>
      </c>
      <c r="BK55" s="17">
        <v>0</v>
      </c>
      <c r="BL55" s="17">
        <v>0</v>
      </c>
    </row>
    <row r="56" spans="1:64" x14ac:dyDescent="0.3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9" t="s">
        <v>90</v>
      </c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9" t="s">
        <v>91</v>
      </c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9" t="s">
        <v>91</v>
      </c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9" t="s">
        <v>91</v>
      </c>
      <c r="AZ56" s="20" t="s">
        <v>92</v>
      </c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</row>
    <row r="57" spans="1:64" x14ac:dyDescent="0.3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20" t="s">
        <v>93</v>
      </c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</row>
    <row r="58" spans="1:64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1" t="s">
        <v>111</v>
      </c>
      <c r="BA58" s="21"/>
      <c r="BB58" s="20"/>
      <c r="BC58" s="20"/>
      <c r="BD58" s="20"/>
      <c r="BE58" s="20"/>
      <c r="BF58" s="20"/>
      <c r="BG58" s="20"/>
      <c r="BH58" s="20"/>
      <c r="BI58" s="21"/>
      <c r="BJ58" s="21"/>
      <c r="BK58" s="21"/>
      <c r="BL58" s="21"/>
    </row>
  </sheetData>
  <mergeCells count="5">
    <mergeCell ref="A2:A3"/>
    <mergeCell ref="N2:N3"/>
    <mergeCell ref="AA2:AA3"/>
    <mergeCell ref="AM2:AM3"/>
    <mergeCell ref="AZ2:AZ3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4C052-C308-4DA0-9E96-56F8A19F725E}">
  <dimension ref="A1:BL58"/>
  <sheetViews>
    <sheetView topLeftCell="Z33" workbookViewId="0">
      <selection activeCell="AI1" sqref="AA1:AI55"/>
    </sheetView>
  </sheetViews>
  <sheetFormatPr baseColWidth="10" defaultRowHeight="14.4" x14ac:dyDescent="0.3"/>
  <sheetData>
    <row r="1" spans="1:64" x14ac:dyDescent="0.3">
      <c r="A1" s="47" t="s">
        <v>3</v>
      </c>
      <c r="B1" s="47" t="s">
        <v>4</v>
      </c>
      <c r="C1" s="47" t="s">
        <v>5</v>
      </c>
      <c r="D1" s="47" t="s">
        <v>6</v>
      </c>
      <c r="E1" s="47" t="s">
        <v>7</v>
      </c>
      <c r="F1" s="47" t="s">
        <v>8</v>
      </c>
      <c r="G1" s="47" t="s">
        <v>9</v>
      </c>
      <c r="H1" s="47" t="s">
        <v>10</v>
      </c>
      <c r="I1" s="47" t="s">
        <v>11</v>
      </c>
      <c r="J1" s="47" t="s">
        <v>12</v>
      </c>
      <c r="K1" s="47" t="s">
        <v>13</v>
      </c>
      <c r="L1" s="47" t="s">
        <v>14</v>
      </c>
      <c r="M1" s="47" t="s">
        <v>15</v>
      </c>
      <c r="N1" s="47" t="s">
        <v>3</v>
      </c>
      <c r="O1" s="47" t="s">
        <v>4</v>
      </c>
      <c r="P1" s="47" t="s">
        <v>16</v>
      </c>
      <c r="Q1" s="47" t="s">
        <v>17</v>
      </c>
      <c r="R1" s="47" t="s">
        <v>18</v>
      </c>
      <c r="S1" s="47" t="s">
        <v>19</v>
      </c>
      <c r="T1" s="47" t="s">
        <v>20</v>
      </c>
      <c r="U1" s="47" t="s">
        <v>21</v>
      </c>
      <c r="V1" s="47" t="s">
        <v>22</v>
      </c>
      <c r="W1" s="47" t="s">
        <v>23</v>
      </c>
      <c r="X1" s="47" t="s">
        <v>24</v>
      </c>
      <c r="Y1" s="47" t="s">
        <v>25</v>
      </c>
      <c r="Z1" s="47" t="s">
        <v>26</v>
      </c>
      <c r="AA1" s="47" t="s">
        <v>3</v>
      </c>
      <c r="AB1" s="47" t="s">
        <v>4</v>
      </c>
      <c r="AC1" s="47" t="s">
        <v>27</v>
      </c>
      <c r="AD1" s="47" t="s">
        <v>28</v>
      </c>
      <c r="AE1" s="47" t="s">
        <v>114</v>
      </c>
      <c r="AF1" s="47" t="s">
        <v>30</v>
      </c>
      <c r="AG1" s="47" t="s">
        <v>31</v>
      </c>
      <c r="AH1" s="47" t="s">
        <v>32</v>
      </c>
      <c r="AI1" s="47" t="s">
        <v>33</v>
      </c>
      <c r="AJ1" s="47" t="s">
        <v>34</v>
      </c>
      <c r="AK1" s="47" t="s">
        <v>35</v>
      </c>
      <c r="AL1" s="47" t="s">
        <v>36</v>
      </c>
      <c r="AM1" s="47" t="s">
        <v>3</v>
      </c>
      <c r="AN1" s="47" t="s">
        <v>4</v>
      </c>
      <c r="AO1" s="47" t="s">
        <v>37</v>
      </c>
      <c r="AP1" s="47" t="s">
        <v>38</v>
      </c>
      <c r="AQ1" s="47" t="s">
        <v>39</v>
      </c>
      <c r="AR1" s="47" t="s">
        <v>40</v>
      </c>
      <c r="AS1" s="47" t="s">
        <v>41</v>
      </c>
      <c r="AT1" s="47" t="s">
        <v>42</v>
      </c>
      <c r="AU1" s="47" t="s">
        <v>43</v>
      </c>
      <c r="AV1" s="47" t="s">
        <v>44</v>
      </c>
      <c r="AW1" s="47" t="s">
        <v>45</v>
      </c>
      <c r="AX1" s="47" t="s">
        <v>46</v>
      </c>
      <c r="AY1" s="47" t="s">
        <v>47</v>
      </c>
      <c r="AZ1" s="47" t="s">
        <v>3</v>
      </c>
      <c r="BA1" s="47" t="s">
        <v>4</v>
      </c>
      <c r="BB1" s="47" t="s">
        <v>48</v>
      </c>
      <c r="BC1" s="47" t="s">
        <v>49</v>
      </c>
      <c r="BD1" s="47" t="s">
        <v>50</v>
      </c>
      <c r="BE1" s="47" t="s">
        <v>51</v>
      </c>
      <c r="BF1" s="47" t="s">
        <v>52</v>
      </c>
      <c r="BG1" s="47" t="s">
        <v>107</v>
      </c>
      <c r="BH1" s="47" t="s">
        <v>54</v>
      </c>
      <c r="BI1" s="47" t="s">
        <v>55</v>
      </c>
      <c r="BJ1" s="47" t="s">
        <v>56</v>
      </c>
      <c r="BK1" s="47" t="s">
        <v>57</v>
      </c>
      <c r="BL1" s="47" t="s">
        <v>58</v>
      </c>
    </row>
    <row r="2" spans="1:64" x14ac:dyDescent="0.3">
      <c r="A2" s="211" t="s">
        <v>59</v>
      </c>
      <c r="B2" s="48" t="s">
        <v>97</v>
      </c>
      <c r="C2" s="49">
        <v>248.78</v>
      </c>
      <c r="D2" s="49">
        <v>300806.55100000004</v>
      </c>
      <c r="E2" s="49">
        <v>2748.8290000000002</v>
      </c>
      <c r="F2" s="49">
        <v>716124.65700000001</v>
      </c>
      <c r="G2" s="49">
        <v>238.10999999999999</v>
      </c>
      <c r="H2" s="49">
        <v>10868.87</v>
      </c>
      <c r="I2" s="49">
        <v>96581.87</v>
      </c>
      <c r="J2" s="49">
        <v>14525.4</v>
      </c>
      <c r="K2" s="49">
        <v>13451.018</v>
      </c>
      <c r="L2" s="49">
        <v>5664</v>
      </c>
      <c r="M2" s="49">
        <v>9598.89</v>
      </c>
      <c r="N2" s="211" t="s">
        <v>115</v>
      </c>
      <c r="O2" s="48" t="s">
        <v>97</v>
      </c>
      <c r="P2" s="49">
        <v>69302.815999999992</v>
      </c>
      <c r="Q2" s="49">
        <v>56582.758999999991</v>
      </c>
      <c r="R2" s="49">
        <v>42928.918999999994</v>
      </c>
      <c r="S2" s="49">
        <v>47206.019</v>
      </c>
      <c r="T2" s="49">
        <v>6963.7000000000007</v>
      </c>
      <c r="U2" s="49">
        <v>121882.697</v>
      </c>
      <c r="V2" s="49">
        <v>116915.894</v>
      </c>
      <c r="W2" s="49">
        <v>98145.903000000006</v>
      </c>
      <c r="X2" s="49">
        <v>585889.17299999995</v>
      </c>
      <c r="Y2" s="49">
        <v>370273.56900000002</v>
      </c>
      <c r="Z2" s="49">
        <v>46174.853000000003</v>
      </c>
      <c r="AA2" s="211" t="s">
        <v>115</v>
      </c>
      <c r="AB2" s="48" t="s">
        <v>97</v>
      </c>
      <c r="AC2" s="49">
        <v>154441.89799999999</v>
      </c>
      <c r="AD2" s="49">
        <v>12009.791999999999</v>
      </c>
      <c r="AE2" s="49">
        <v>86700.320999999982</v>
      </c>
      <c r="AF2" s="49">
        <v>96295.054000000004</v>
      </c>
      <c r="AG2" s="49">
        <v>52477.926999999996</v>
      </c>
      <c r="AH2" s="49">
        <v>15193.687999999998</v>
      </c>
      <c r="AI2" s="49">
        <v>311524.22300000006</v>
      </c>
      <c r="AJ2" s="49">
        <v>44778.218000000001</v>
      </c>
      <c r="AK2" s="49">
        <v>15399.371999999999</v>
      </c>
      <c r="AL2" s="49">
        <v>45258.555999999997</v>
      </c>
      <c r="AM2" s="211" t="s">
        <v>115</v>
      </c>
      <c r="AN2" s="48" t="s">
        <v>97</v>
      </c>
      <c r="AO2" s="49">
        <v>10151.65</v>
      </c>
      <c r="AP2" s="49">
        <v>226522.32</v>
      </c>
      <c r="AQ2" s="49">
        <v>1135690.6529999999</v>
      </c>
      <c r="AR2" s="49">
        <v>314923.44699999999</v>
      </c>
      <c r="AS2" s="49">
        <v>60491.986999999994</v>
      </c>
      <c r="AT2" s="49">
        <v>825.9</v>
      </c>
      <c r="AU2" s="49">
        <v>14636.279999999999</v>
      </c>
      <c r="AV2" s="49">
        <v>34881.986000000004</v>
      </c>
      <c r="AW2" s="49">
        <v>33873.486999999994</v>
      </c>
      <c r="AX2" s="49">
        <v>10910.56</v>
      </c>
      <c r="AY2" s="49">
        <v>6788.2190000000001</v>
      </c>
      <c r="AZ2" s="211" t="s">
        <v>115</v>
      </c>
      <c r="BA2" s="48" t="s">
        <v>97</v>
      </c>
      <c r="BB2" s="49">
        <v>219.3</v>
      </c>
      <c r="BC2" s="49">
        <v>174.20000000000002</v>
      </c>
      <c r="BD2" s="49">
        <v>188.95</v>
      </c>
      <c r="BE2" s="49">
        <v>2229283.9649999999</v>
      </c>
      <c r="BF2" s="49">
        <v>1992941.0199999998</v>
      </c>
      <c r="BG2" s="49">
        <v>435050.32600000006</v>
      </c>
      <c r="BH2" s="49">
        <v>20467.567999999999</v>
      </c>
      <c r="BI2" s="49">
        <v>69598.54800000001</v>
      </c>
      <c r="BJ2" s="49">
        <v>6474.7199999999993</v>
      </c>
      <c r="BK2" s="49">
        <v>1289.5989999999999</v>
      </c>
      <c r="BL2" s="49">
        <v>9339.759</v>
      </c>
    </row>
    <row r="3" spans="1:64" x14ac:dyDescent="0.3">
      <c r="A3" s="212"/>
      <c r="B3" s="50" t="s">
        <v>112</v>
      </c>
      <c r="C3" s="51">
        <v>152.19</v>
      </c>
      <c r="D3" s="51">
        <v>282180.80500000005</v>
      </c>
      <c r="E3" s="51">
        <v>1493.9690000000001</v>
      </c>
      <c r="F3" s="51">
        <v>675207.98399999994</v>
      </c>
      <c r="G3" s="51">
        <v>1226.8140000000001</v>
      </c>
      <c r="H3" s="51">
        <v>6464.8640000000005</v>
      </c>
      <c r="I3" s="51">
        <v>92917.900000000009</v>
      </c>
      <c r="J3" s="51">
        <v>16713.962</v>
      </c>
      <c r="K3" s="51">
        <v>16829.62</v>
      </c>
      <c r="L3" s="51">
        <v>7825.68</v>
      </c>
      <c r="M3" s="51">
        <v>9905.69</v>
      </c>
      <c r="N3" s="213"/>
      <c r="O3" s="50" t="s">
        <v>112</v>
      </c>
      <c r="P3" s="51">
        <v>80420.301000000007</v>
      </c>
      <c r="Q3" s="51">
        <v>60658.698000000004</v>
      </c>
      <c r="R3" s="51">
        <v>40350.093000000001</v>
      </c>
      <c r="S3" s="51">
        <v>46358.529000000002</v>
      </c>
      <c r="T3" s="51">
        <v>7853.75</v>
      </c>
      <c r="U3" s="51">
        <v>133423.45000000004</v>
      </c>
      <c r="V3" s="51">
        <v>124626.61599999999</v>
      </c>
      <c r="W3" s="51">
        <v>107392.05099999999</v>
      </c>
      <c r="X3" s="51">
        <v>576006.76399999997</v>
      </c>
      <c r="Y3" s="51">
        <v>340400.03399999993</v>
      </c>
      <c r="Z3" s="51">
        <v>48192.847000000002</v>
      </c>
      <c r="AA3" s="213"/>
      <c r="AB3" s="50" t="s">
        <v>112</v>
      </c>
      <c r="AC3" s="51">
        <v>156821.23199999999</v>
      </c>
      <c r="AD3" s="51">
        <v>12661.299000000001</v>
      </c>
      <c r="AE3" s="51">
        <v>99305.558999999994</v>
      </c>
      <c r="AF3" s="51">
        <v>99026.574000000008</v>
      </c>
      <c r="AG3" s="51">
        <v>74349.548999999999</v>
      </c>
      <c r="AH3" s="51">
        <v>29184.480000000003</v>
      </c>
      <c r="AI3" s="51">
        <v>364542.20900000003</v>
      </c>
      <c r="AJ3" s="51">
        <v>44188.728000000003</v>
      </c>
      <c r="AK3" s="51">
        <v>15985.038</v>
      </c>
      <c r="AL3" s="51">
        <v>39051.648000000001</v>
      </c>
      <c r="AM3" s="213"/>
      <c r="AN3" s="50" t="s">
        <v>112</v>
      </c>
      <c r="AO3" s="51">
        <v>12003</v>
      </c>
      <c r="AP3" s="51">
        <v>256897.01</v>
      </c>
      <c r="AQ3" s="51">
        <v>1137698.8700000003</v>
      </c>
      <c r="AR3" s="51">
        <v>292982.05700000003</v>
      </c>
      <c r="AS3" s="51">
        <v>47436.398000000001</v>
      </c>
      <c r="AT3" s="51">
        <v>655.29999999999995</v>
      </c>
      <c r="AU3" s="51">
        <v>15803.938999999998</v>
      </c>
      <c r="AV3" s="51">
        <v>29817.356999999996</v>
      </c>
      <c r="AW3" s="51">
        <v>31143.883999999998</v>
      </c>
      <c r="AX3" s="51">
        <v>10084.931</v>
      </c>
      <c r="AY3" s="51">
        <v>8051.0829999999996</v>
      </c>
      <c r="AZ3" s="213"/>
      <c r="BA3" s="50" t="s">
        <v>112</v>
      </c>
      <c r="BB3" s="51">
        <v>170.32</v>
      </c>
      <c r="BC3" s="51">
        <v>235.60000000000002</v>
      </c>
      <c r="BD3" s="51">
        <v>586.15</v>
      </c>
      <c r="BE3" s="51">
        <v>2353215.0079999999</v>
      </c>
      <c r="BF3" s="51">
        <v>2018682.7590000005</v>
      </c>
      <c r="BG3" s="51">
        <v>470681.10500000004</v>
      </c>
      <c r="BH3" s="51">
        <v>19036.839</v>
      </c>
      <c r="BI3" s="51">
        <v>39185.737999999998</v>
      </c>
      <c r="BJ3" s="51">
        <v>4026.55</v>
      </c>
      <c r="BK3" s="51">
        <v>793.48900000000003</v>
      </c>
      <c r="BL3" s="51">
        <v>10932.7</v>
      </c>
    </row>
    <row r="4" spans="1:64" x14ac:dyDescent="0.3">
      <c r="A4" s="11" t="s">
        <v>62</v>
      </c>
      <c r="B4" s="45" t="s">
        <v>64</v>
      </c>
      <c r="C4" s="13">
        <v>0</v>
      </c>
      <c r="D4" s="13">
        <v>7002.1449999999995</v>
      </c>
      <c r="E4" s="13">
        <v>362.6</v>
      </c>
      <c r="F4" s="13">
        <v>106299.69999999998</v>
      </c>
      <c r="G4" s="13">
        <v>0</v>
      </c>
      <c r="H4" s="13">
        <v>0</v>
      </c>
      <c r="I4" s="13">
        <v>0</v>
      </c>
      <c r="J4" s="13">
        <v>0</v>
      </c>
      <c r="K4" s="13">
        <v>57.2</v>
      </c>
      <c r="L4" s="13">
        <v>0</v>
      </c>
      <c r="M4" s="13">
        <v>0</v>
      </c>
      <c r="N4" s="11" t="s">
        <v>62</v>
      </c>
      <c r="O4" s="45" t="s">
        <v>64</v>
      </c>
      <c r="P4" s="13">
        <v>441.5</v>
      </c>
      <c r="Q4" s="13">
        <v>597.34999999999991</v>
      </c>
      <c r="R4" s="13">
        <v>328.4</v>
      </c>
      <c r="S4" s="13">
        <v>985.27</v>
      </c>
      <c r="T4" s="13">
        <v>5.8</v>
      </c>
      <c r="U4" s="13">
        <v>0</v>
      </c>
      <c r="V4" s="13">
        <v>1875</v>
      </c>
      <c r="W4" s="13">
        <v>523.08999999999992</v>
      </c>
      <c r="X4" s="13">
        <v>28811.671999999999</v>
      </c>
      <c r="Y4" s="13">
        <v>1311.96</v>
      </c>
      <c r="Z4" s="13">
        <v>3582.2</v>
      </c>
      <c r="AA4" s="11" t="s">
        <v>62</v>
      </c>
      <c r="AB4" s="45" t="s">
        <v>64</v>
      </c>
      <c r="AC4" s="13">
        <v>4934.3999999999996</v>
      </c>
      <c r="AD4" s="13">
        <v>105.22</v>
      </c>
      <c r="AE4" s="13">
        <v>1762.4650000000001</v>
      </c>
      <c r="AF4" s="13">
        <v>1489.3</v>
      </c>
      <c r="AG4" s="13">
        <v>0</v>
      </c>
      <c r="AH4" s="13">
        <v>0</v>
      </c>
      <c r="AI4" s="13">
        <v>0</v>
      </c>
      <c r="AJ4" s="13">
        <v>1.5</v>
      </c>
      <c r="AK4" s="13">
        <v>72.716999999999999</v>
      </c>
      <c r="AL4" s="13">
        <v>0</v>
      </c>
      <c r="AM4" s="11" t="s">
        <v>62</v>
      </c>
      <c r="AN4" s="45" t="s">
        <v>64</v>
      </c>
      <c r="AO4" s="13">
        <v>0</v>
      </c>
      <c r="AP4" s="13">
        <v>0</v>
      </c>
      <c r="AQ4" s="13">
        <v>12615.369999999999</v>
      </c>
      <c r="AR4" s="13">
        <v>52751.399999999994</v>
      </c>
      <c r="AS4" s="13">
        <v>79.5</v>
      </c>
      <c r="AT4" s="13">
        <v>48.9</v>
      </c>
      <c r="AU4" s="13">
        <v>117.03999999999999</v>
      </c>
      <c r="AV4" s="13">
        <v>1790.4</v>
      </c>
      <c r="AW4" s="13">
        <v>1049.6600000000001</v>
      </c>
      <c r="AX4" s="13">
        <v>0</v>
      </c>
      <c r="AY4" s="13">
        <v>877.94999999999982</v>
      </c>
      <c r="AZ4" s="11" t="s">
        <v>62</v>
      </c>
      <c r="BA4" s="45" t="s">
        <v>64</v>
      </c>
      <c r="BB4" s="13">
        <v>0</v>
      </c>
      <c r="BC4" s="13">
        <v>0</v>
      </c>
      <c r="BD4" s="13">
        <v>9.25</v>
      </c>
      <c r="BE4" s="13">
        <v>0</v>
      </c>
      <c r="BF4" s="13">
        <v>3289.9929999999999</v>
      </c>
      <c r="BG4" s="13">
        <v>0</v>
      </c>
      <c r="BH4" s="13">
        <v>0</v>
      </c>
      <c r="BI4" s="13">
        <v>0</v>
      </c>
      <c r="BJ4" s="13">
        <v>0</v>
      </c>
      <c r="BK4" s="13">
        <v>0</v>
      </c>
      <c r="BL4" s="13">
        <v>0</v>
      </c>
    </row>
    <row r="5" spans="1:64" x14ac:dyDescent="0.3">
      <c r="A5" s="11"/>
      <c r="B5" s="45" t="s">
        <v>113</v>
      </c>
      <c r="C5" s="13">
        <v>7.68</v>
      </c>
      <c r="D5" s="13">
        <v>10568.889000000003</v>
      </c>
      <c r="E5" s="13">
        <v>320.19999999999993</v>
      </c>
      <c r="F5" s="13">
        <v>108121</v>
      </c>
      <c r="G5" s="13">
        <v>10.56</v>
      </c>
      <c r="H5" s="13">
        <v>0</v>
      </c>
      <c r="I5" s="13">
        <v>0</v>
      </c>
      <c r="J5" s="13">
        <v>0</v>
      </c>
      <c r="K5" s="13">
        <v>44</v>
      </c>
      <c r="L5" s="13">
        <v>0</v>
      </c>
      <c r="M5" s="13">
        <v>0</v>
      </c>
      <c r="N5" s="11"/>
      <c r="O5" s="45" t="s">
        <v>113</v>
      </c>
      <c r="P5" s="13">
        <v>915.6</v>
      </c>
      <c r="Q5" s="13">
        <v>254.7</v>
      </c>
      <c r="R5" s="13">
        <v>404.50000000000006</v>
      </c>
      <c r="S5" s="13">
        <v>1124.0100000000002</v>
      </c>
      <c r="T5" s="13">
        <v>5.6</v>
      </c>
      <c r="U5" s="13">
        <v>0</v>
      </c>
      <c r="V5" s="13">
        <v>3801.2</v>
      </c>
      <c r="W5" s="13">
        <v>450.21699999999998</v>
      </c>
      <c r="X5" s="13">
        <v>26131.381999999998</v>
      </c>
      <c r="Y5" s="13">
        <v>1154.3399999999999</v>
      </c>
      <c r="Z5" s="13">
        <v>3410.7999999999997</v>
      </c>
      <c r="AA5" s="11"/>
      <c r="AB5" s="45" t="s">
        <v>113</v>
      </c>
      <c r="AC5" s="13">
        <v>4697.2</v>
      </c>
      <c r="AD5" s="13">
        <v>104.1</v>
      </c>
      <c r="AE5" s="13">
        <v>1636.4429999999998</v>
      </c>
      <c r="AF5" s="13">
        <v>1295.03</v>
      </c>
      <c r="AG5" s="13">
        <v>0</v>
      </c>
      <c r="AH5" s="13">
        <v>0</v>
      </c>
      <c r="AI5" s="13">
        <v>0</v>
      </c>
      <c r="AJ5" s="13">
        <v>2</v>
      </c>
      <c r="AK5" s="13">
        <v>59.917999999999992</v>
      </c>
      <c r="AL5" s="13">
        <v>0</v>
      </c>
      <c r="AM5" s="11"/>
      <c r="AN5" s="45" t="s">
        <v>113</v>
      </c>
      <c r="AO5" s="13">
        <v>0</v>
      </c>
      <c r="AP5" s="13">
        <v>0</v>
      </c>
      <c r="AQ5" s="13">
        <v>11209.839</v>
      </c>
      <c r="AR5" s="13">
        <v>29096.76</v>
      </c>
      <c r="AS5" s="13">
        <v>61.6</v>
      </c>
      <c r="AT5" s="13">
        <v>29.05</v>
      </c>
      <c r="AU5" s="13">
        <v>151.30900000000003</v>
      </c>
      <c r="AV5" s="13">
        <v>0</v>
      </c>
      <c r="AW5" s="13">
        <v>914.05899999999997</v>
      </c>
      <c r="AX5" s="13">
        <v>0</v>
      </c>
      <c r="AY5" s="13">
        <v>1105.71</v>
      </c>
      <c r="AZ5" s="11"/>
      <c r="BA5" s="45" t="s">
        <v>113</v>
      </c>
      <c r="BB5" s="13">
        <v>0</v>
      </c>
      <c r="BC5" s="13">
        <v>0.7</v>
      </c>
      <c r="BD5" s="13">
        <v>5.75</v>
      </c>
      <c r="BE5" s="13">
        <v>0</v>
      </c>
      <c r="BF5" s="13">
        <v>3577.5919999999996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</row>
    <row r="6" spans="1:64" x14ac:dyDescent="0.3">
      <c r="A6" s="11" t="s">
        <v>65</v>
      </c>
      <c r="B6" s="45" t="s">
        <v>64</v>
      </c>
      <c r="C6" s="13">
        <v>0</v>
      </c>
      <c r="D6" s="13">
        <v>45229</v>
      </c>
      <c r="E6" s="13">
        <v>345</v>
      </c>
      <c r="F6" s="13">
        <v>32560</v>
      </c>
      <c r="G6" s="13">
        <v>0</v>
      </c>
      <c r="H6" s="13">
        <v>0</v>
      </c>
      <c r="I6" s="13">
        <v>3700</v>
      </c>
      <c r="J6" s="13">
        <v>0</v>
      </c>
      <c r="K6" s="13">
        <v>161.19999999999999</v>
      </c>
      <c r="L6" s="13">
        <v>0</v>
      </c>
      <c r="M6" s="13">
        <v>0</v>
      </c>
      <c r="N6" s="11" t="s">
        <v>65</v>
      </c>
      <c r="O6" s="45" t="s">
        <v>64</v>
      </c>
      <c r="P6" s="13">
        <v>924</v>
      </c>
      <c r="Q6" s="13">
        <v>1458</v>
      </c>
      <c r="R6" s="13">
        <v>696.3</v>
      </c>
      <c r="S6" s="13">
        <v>446</v>
      </c>
      <c r="T6" s="13">
        <v>76</v>
      </c>
      <c r="U6" s="13">
        <v>1243</v>
      </c>
      <c r="V6" s="13">
        <v>9380.1</v>
      </c>
      <c r="W6" s="13">
        <v>9113.7000000000007</v>
      </c>
      <c r="X6" s="13">
        <v>440</v>
      </c>
      <c r="Y6" s="13">
        <v>29654</v>
      </c>
      <c r="Z6" s="13">
        <v>46</v>
      </c>
      <c r="AA6" s="11" t="s">
        <v>65</v>
      </c>
      <c r="AB6" s="45" t="s">
        <v>64</v>
      </c>
      <c r="AC6" s="13">
        <v>0</v>
      </c>
      <c r="AD6" s="13">
        <v>26</v>
      </c>
      <c r="AE6" s="13">
        <v>214</v>
      </c>
      <c r="AF6" s="13">
        <v>1098</v>
      </c>
      <c r="AG6" s="13">
        <v>0</v>
      </c>
      <c r="AH6" s="13">
        <v>0</v>
      </c>
      <c r="AI6" s="13">
        <v>1058</v>
      </c>
      <c r="AJ6" s="13">
        <v>1831.4</v>
      </c>
      <c r="AK6" s="13">
        <v>1351</v>
      </c>
      <c r="AL6" s="13">
        <v>1076</v>
      </c>
      <c r="AM6" s="11" t="s">
        <v>65</v>
      </c>
      <c r="AN6" s="45" t="s">
        <v>64</v>
      </c>
      <c r="AO6" s="13">
        <v>0</v>
      </c>
      <c r="AP6" s="13">
        <v>0</v>
      </c>
      <c r="AQ6" s="13">
        <v>36432.550000000003</v>
      </c>
      <c r="AR6" s="13">
        <v>1120</v>
      </c>
      <c r="AS6" s="13">
        <v>3675</v>
      </c>
      <c r="AT6" s="13">
        <v>66.099999999999994</v>
      </c>
      <c r="AU6" s="13">
        <v>366.59999999999997</v>
      </c>
      <c r="AV6" s="13">
        <v>0</v>
      </c>
      <c r="AW6" s="13">
        <v>0</v>
      </c>
      <c r="AX6" s="13">
        <v>743</v>
      </c>
      <c r="AY6" s="13">
        <v>159.5</v>
      </c>
      <c r="AZ6" s="11" t="s">
        <v>65</v>
      </c>
      <c r="BA6" s="45" t="s">
        <v>64</v>
      </c>
      <c r="BB6" s="13">
        <v>70</v>
      </c>
      <c r="BC6" s="13">
        <v>6</v>
      </c>
      <c r="BD6" s="13">
        <v>0</v>
      </c>
      <c r="BE6" s="13">
        <v>283410.47600000002</v>
      </c>
      <c r="BF6" s="13">
        <v>66007</v>
      </c>
      <c r="BG6" s="13">
        <v>3439</v>
      </c>
      <c r="BH6" s="13">
        <v>0</v>
      </c>
      <c r="BI6" s="13">
        <v>0</v>
      </c>
      <c r="BJ6" s="13">
        <v>2307</v>
      </c>
      <c r="BK6" s="13">
        <v>0</v>
      </c>
      <c r="BL6" s="13">
        <v>626</v>
      </c>
    </row>
    <row r="7" spans="1:64" x14ac:dyDescent="0.3">
      <c r="A7" s="11"/>
      <c r="B7" s="45" t="s">
        <v>113</v>
      </c>
      <c r="C7" s="13">
        <v>0</v>
      </c>
      <c r="D7" s="13">
        <v>42421.5</v>
      </c>
      <c r="E7" s="13">
        <v>132.6</v>
      </c>
      <c r="F7" s="13">
        <v>44300</v>
      </c>
      <c r="G7" s="13">
        <v>0</v>
      </c>
      <c r="H7" s="13">
        <v>0</v>
      </c>
      <c r="I7" s="13">
        <v>3737</v>
      </c>
      <c r="J7" s="13">
        <v>830</v>
      </c>
      <c r="K7" s="13">
        <v>167</v>
      </c>
      <c r="L7" s="13">
        <v>0</v>
      </c>
      <c r="M7" s="13">
        <v>0</v>
      </c>
      <c r="N7" s="11"/>
      <c r="O7" s="45" t="s">
        <v>113</v>
      </c>
      <c r="P7" s="13">
        <v>1493</v>
      </c>
      <c r="Q7" s="13">
        <v>1591</v>
      </c>
      <c r="R7" s="13">
        <v>871.8</v>
      </c>
      <c r="S7" s="13">
        <v>754</v>
      </c>
      <c r="T7" s="13">
        <v>0</v>
      </c>
      <c r="U7" s="13">
        <v>1159</v>
      </c>
      <c r="V7" s="13">
        <v>12483.3</v>
      </c>
      <c r="W7" s="13">
        <v>8094.6</v>
      </c>
      <c r="X7" s="13">
        <v>442</v>
      </c>
      <c r="Y7" s="13">
        <v>29936</v>
      </c>
      <c r="Z7" s="13">
        <v>45</v>
      </c>
      <c r="AA7" s="11"/>
      <c r="AB7" s="45" t="s">
        <v>113</v>
      </c>
      <c r="AC7" s="13">
        <v>0</v>
      </c>
      <c r="AD7" s="13">
        <v>31</v>
      </c>
      <c r="AE7" s="13">
        <v>223</v>
      </c>
      <c r="AF7" s="13">
        <v>1099</v>
      </c>
      <c r="AG7" s="13">
        <v>0</v>
      </c>
      <c r="AH7" s="13">
        <v>0</v>
      </c>
      <c r="AI7" s="13">
        <v>1197</v>
      </c>
      <c r="AJ7" s="13">
        <v>1717.5</v>
      </c>
      <c r="AK7" s="13">
        <v>1227.8499999999999</v>
      </c>
      <c r="AL7" s="13">
        <v>1057</v>
      </c>
      <c r="AM7" s="11"/>
      <c r="AN7" s="45" t="s">
        <v>113</v>
      </c>
      <c r="AO7" s="13">
        <v>0</v>
      </c>
      <c r="AP7" s="13">
        <v>0</v>
      </c>
      <c r="AQ7" s="13">
        <v>46680.7</v>
      </c>
      <c r="AR7" s="13">
        <v>1128</v>
      </c>
      <c r="AS7" s="13">
        <v>11489</v>
      </c>
      <c r="AT7" s="13">
        <v>0</v>
      </c>
      <c r="AU7" s="13">
        <v>348.98</v>
      </c>
      <c r="AV7" s="13">
        <v>0</v>
      </c>
      <c r="AW7" s="13">
        <v>0</v>
      </c>
      <c r="AX7" s="13">
        <v>1201</v>
      </c>
      <c r="AY7" s="13">
        <v>41.9</v>
      </c>
      <c r="AZ7" s="11"/>
      <c r="BA7" s="45" t="s">
        <v>113</v>
      </c>
      <c r="BB7" s="13">
        <v>16</v>
      </c>
      <c r="BC7" s="13">
        <v>0</v>
      </c>
      <c r="BD7" s="13">
        <v>0</v>
      </c>
      <c r="BE7" s="13">
        <v>246436.92099999997</v>
      </c>
      <c r="BF7" s="13">
        <v>71618</v>
      </c>
      <c r="BG7" s="13">
        <v>3080</v>
      </c>
      <c r="BH7" s="13">
        <v>0</v>
      </c>
      <c r="BI7" s="13">
        <v>0</v>
      </c>
      <c r="BJ7" s="13">
        <v>1274</v>
      </c>
      <c r="BK7" s="13">
        <v>0</v>
      </c>
      <c r="BL7" s="13">
        <v>945</v>
      </c>
    </row>
    <row r="8" spans="1:64" x14ac:dyDescent="0.3">
      <c r="A8" s="11" t="s">
        <v>98</v>
      </c>
      <c r="B8" s="45" t="s">
        <v>64</v>
      </c>
      <c r="C8" s="13">
        <v>0</v>
      </c>
      <c r="D8" s="13">
        <v>20</v>
      </c>
      <c r="E8" s="13">
        <v>15</v>
      </c>
      <c r="F8" s="13">
        <v>0</v>
      </c>
      <c r="G8" s="13">
        <v>6.9</v>
      </c>
      <c r="H8" s="13">
        <v>37.5</v>
      </c>
      <c r="I8" s="13">
        <v>0</v>
      </c>
      <c r="J8" s="13">
        <v>0</v>
      </c>
      <c r="K8" s="13">
        <v>21.5</v>
      </c>
      <c r="L8" s="13">
        <v>0</v>
      </c>
      <c r="M8" s="13">
        <v>0</v>
      </c>
      <c r="N8" s="11" t="s">
        <v>98</v>
      </c>
      <c r="O8" s="45" t="s">
        <v>64</v>
      </c>
      <c r="P8" s="13">
        <v>364</v>
      </c>
      <c r="Q8" s="13">
        <v>520.5</v>
      </c>
      <c r="R8" s="13">
        <v>1636.62</v>
      </c>
      <c r="S8" s="13">
        <v>328</v>
      </c>
      <c r="T8" s="13">
        <v>0</v>
      </c>
      <c r="U8" s="13">
        <v>179.25</v>
      </c>
      <c r="V8" s="13">
        <v>6459.65</v>
      </c>
      <c r="W8" s="13">
        <v>1789.8</v>
      </c>
      <c r="X8" s="13">
        <v>157.19999999999999</v>
      </c>
      <c r="Y8" s="13">
        <v>238.10000000000002</v>
      </c>
      <c r="Z8" s="13">
        <v>280.8</v>
      </c>
      <c r="AA8" s="11" t="s">
        <v>98</v>
      </c>
      <c r="AB8" s="45" t="s">
        <v>64</v>
      </c>
      <c r="AC8" s="13">
        <v>0</v>
      </c>
      <c r="AD8" s="13">
        <v>25.1</v>
      </c>
      <c r="AE8" s="13">
        <v>162.76</v>
      </c>
      <c r="AF8" s="13">
        <v>136</v>
      </c>
      <c r="AG8" s="13">
        <v>0</v>
      </c>
      <c r="AH8" s="13">
        <v>0</v>
      </c>
      <c r="AI8" s="13">
        <v>0</v>
      </c>
      <c r="AJ8" s="13">
        <v>761.05000000000007</v>
      </c>
      <c r="AK8" s="13">
        <v>898.99</v>
      </c>
      <c r="AL8" s="13">
        <v>5634.33</v>
      </c>
      <c r="AM8" s="11" t="s">
        <v>98</v>
      </c>
      <c r="AN8" s="45" t="s">
        <v>64</v>
      </c>
      <c r="AO8" s="13">
        <v>0</v>
      </c>
      <c r="AP8" s="13">
        <v>0</v>
      </c>
      <c r="AQ8" s="13">
        <v>40159.85</v>
      </c>
      <c r="AR8" s="13">
        <v>175</v>
      </c>
      <c r="AS8" s="13">
        <v>210</v>
      </c>
      <c r="AT8" s="13">
        <v>160</v>
      </c>
      <c r="AU8" s="13">
        <v>623</v>
      </c>
      <c r="AV8" s="13">
        <v>0</v>
      </c>
      <c r="AW8" s="13">
        <v>0</v>
      </c>
      <c r="AX8" s="13">
        <v>0</v>
      </c>
      <c r="AY8" s="13">
        <v>269.5</v>
      </c>
      <c r="AZ8" s="11" t="s">
        <v>98</v>
      </c>
      <c r="BA8" s="45" t="s">
        <v>64</v>
      </c>
      <c r="BB8" s="13">
        <v>5</v>
      </c>
      <c r="BC8" s="13">
        <v>37</v>
      </c>
      <c r="BD8" s="13">
        <v>5</v>
      </c>
      <c r="BE8" s="13">
        <v>0</v>
      </c>
      <c r="BF8" s="13">
        <v>47638.439999999995</v>
      </c>
      <c r="BG8" s="13">
        <v>0</v>
      </c>
      <c r="BH8" s="13">
        <v>3416</v>
      </c>
      <c r="BI8" s="13">
        <v>4868</v>
      </c>
      <c r="BJ8" s="13">
        <v>0</v>
      </c>
      <c r="BK8" s="13">
        <v>2.7</v>
      </c>
      <c r="BL8" s="13">
        <v>0</v>
      </c>
    </row>
    <row r="9" spans="1:64" x14ac:dyDescent="0.3">
      <c r="A9" s="11"/>
      <c r="B9" s="45" t="s">
        <v>113</v>
      </c>
      <c r="C9" s="13">
        <v>0</v>
      </c>
      <c r="D9" s="13">
        <v>0</v>
      </c>
      <c r="E9" s="13">
        <v>3.6</v>
      </c>
      <c r="F9" s="13">
        <v>0</v>
      </c>
      <c r="G9" s="13">
        <v>0</v>
      </c>
      <c r="H9" s="13">
        <v>0</v>
      </c>
      <c r="I9" s="13">
        <v>0</v>
      </c>
      <c r="J9" s="13">
        <v>0</v>
      </c>
      <c r="K9" s="13">
        <v>4</v>
      </c>
      <c r="L9" s="13">
        <v>0</v>
      </c>
      <c r="M9" s="13">
        <v>0</v>
      </c>
      <c r="N9" s="11"/>
      <c r="O9" s="45" t="s">
        <v>113</v>
      </c>
      <c r="P9" s="13">
        <v>440</v>
      </c>
      <c r="Q9" s="13">
        <v>518</v>
      </c>
      <c r="R9" s="13">
        <v>678.05</v>
      </c>
      <c r="S9" s="13">
        <v>292.5</v>
      </c>
      <c r="T9" s="13">
        <v>0</v>
      </c>
      <c r="U9" s="13">
        <v>164.1</v>
      </c>
      <c r="V9" s="13">
        <v>6827.7</v>
      </c>
      <c r="W9" s="13">
        <v>1915.5</v>
      </c>
      <c r="X9" s="13">
        <v>136</v>
      </c>
      <c r="Y9" s="13">
        <v>286.45</v>
      </c>
      <c r="Z9" s="13">
        <v>158</v>
      </c>
      <c r="AA9" s="11"/>
      <c r="AB9" s="45" t="s">
        <v>113</v>
      </c>
      <c r="AC9" s="13">
        <v>0</v>
      </c>
      <c r="AD9" s="13">
        <v>24.2</v>
      </c>
      <c r="AE9" s="13">
        <v>156.57000000000002</v>
      </c>
      <c r="AF9" s="13">
        <v>129.19999999999999</v>
      </c>
      <c r="AG9" s="13">
        <v>0</v>
      </c>
      <c r="AH9" s="13">
        <v>0</v>
      </c>
      <c r="AI9" s="13">
        <v>0</v>
      </c>
      <c r="AJ9" s="13">
        <v>754.44</v>
      </c>
      <c r="AK9" s="13">
        <v>850.06</v>
      </c>
      <c r="AL9" s="13">
        <v>5011.8999999999996</v>
      </c>
      <c r="AM9" s="11"/>
      <c r="AN9" s="45" t="s">
        <v>113</v>
      </c>
      <c r="AO9" s="13">
        <v>0</v>
      </c>
      <c r="AP9" s="13">
        <v>0</v>
      </c>
      <c r="AQ9" s="13">
        <v>51784</v>
      </c>
      <c r="AR9" s="13">
        <v>75</v>
      </c>
      <c r="AS9" s="13">
        <v>130</v>
      </c>
      <c r="AT9" s="13">
        <v>125</v>
      </c>
      <c r="AU9" s="13">
        <v>298.8</v>
      </c>
      <c r="AV9" s="13">
        <v>0</v>
      </c>
      <c r="AW9" s="13">
        <v>0</v>
      </c>
      <c r="AX9" s="13">
        <v>0</v>
      </c>
      <c r="AY9" s="13">
        <v>51</v>
      </c>
      <c r="AZ9" s="11"/>
      <c r="BA9" s="45" t="s">
        <v>113</v>
      </c>
      <c r="BB9" s="13">
        <v>5</v>
      </c>
      <c r="BC9" s="13">
        <v>0</v>
      </c>
      <c r="BD9" s="13">
        <v>0</v>
      </c>
      <c r="BE9" s="13">
        <v>0</v>
      </c>
      <c r="BF9" s="13">
        <v>78976.519</v>
      </c>
      <c r="BG9" s="13">
        <v>0</v>
      </c>
      <c r="BH9" s="13">
        <v>1106.2</v>
      </c>
      <c r="BI9" s="13">
        <v>1635.5</v>
      </c>
      <c r="BJ9" s="13">
        <v>0</v>
      </c>
      <c r="BK9" s="13">
        <v>0</v>
      </c>
      <c r="BL9" s="13">
        <v>0</v>
      </c>
    </row>
    <row r="10" spans="1:64" x14ac:dyDescent="0.3">
      <c r="A10" s="11" t="s">
        <v>67</v>
      </c>
      <c r="B10" s="45" t="s">
        <v>64</v>
      </c>
      <c r="C10" s="13">
        <v>2.5</v>
      </c>
      <c r="D10" s="13">
        <v>39.049999999999997</v>
      </c>
      <c r="E10" s="13">
        <v>49.53</v>
      </c>
      <c r="F10" s="13">
        <v>118741.26</v>
      </c>
      <c r="G10" s="13">
        <v>3.6</v>
      </c>
      <c r="H10" s="13">
        <v>977.19999999999993</v>
      </c>
      <c r="I10" s="13">
        <v>0</v>
      </c>
      <c r="J10" s="13">
        <v>4231</v>
      </c>
      <c r="K10" s="13">
        <v>0</v>
      </c>
      <c r="L10" s="13">
        <v>0</v>
      </c>
      <c r="M10" s="13">
        <v>0</v>
      </c>
      <c r="N10" s="11" t="s">
        <v>67</v>
      </c>
      <c r="O10" s="45" t="s">
        <v>64</v>
      </c>
      <c r="P10" s="13">
        <v>10418.745999999999</v>
      </c>
      <c r="Q10" s="13">
        <v>19735.819000000003</v>
      </c>
      <c r="R10" s="13">
        <v>3738.8810000000003</v>
      </c>
      <c r="S10" s="13">
        <v>24838.388999999999</v>
      </c>
      <c r="T10" s="13">
        <v>3094.92</v>
      </c>
      <c r="U10" s="13">
        <v>78317.816999999981</v>
      </c>
      <c r="V10" s="13">
        <v>712.6579999999999</v>
      </c>
      <c r="W10" s="13">
        <v>1261.7380000000001</v>
      </c>
      <c r="X10" s="13">
        <v>0</v>
      </c>
      <c r="Y10" s="13">
        <v>154.07999999999998</v>
      </c>
      <c r="Z10" s="13">
        <v>30.64</v>
      </c>
      <c r="AA10" s="11" t="s">
        <v>67</v>
      </c>
      <c r="AB10" s="45" t="s">
        <v>64</v>
      </c>
      <c r="AC10" s="13">
        <v>0</v>
      </c>
      <c r="AD10" s="13">
        <v>0</v>
      </c>
      <c r="AE10" s="13">
        <v>29.32</v>
      </c>
      <c r="AF10" s="13">
        <v>0</v>
      </c>
      <c r="AG10" s="13">
        <v>0</v>
      </c>
      <c r="AH10" s="13">
        <v>0</v>
      </c>
      <c r="AI10" s="13">
        <v>12877.573</v>
      </c>
      <c r="AJ10" s="13">
        <v>834.69899999999996</v>
      </c>
      <c r="AK10" s="13">
        <v>639.43000000000006</v>
      </c>
      <c r="AL10" s="13">
        <v>1140.9479999999999</v>
      </c>
      <c r="AM10" s="11" t="s">
        <v>67</v>
      </c>
      <c r="AN10" s="45" t="s">
        <v>64</v>
      </c>
      <c r="AO10" s="13">
        <v>2193</v>
      </c>
      <c r="AP10" s="13">
        <v>0</v>
      </c>
      <c r="AQ10" s="13">
        <v>49919.035000000003</v>
      </c>
      <c r="AR10" s="13">
        <v>16.100000000000001</v>
      </c>
      <c r="AS10" s="13">
        <v>301.875</v>
      </c>
      <c r="AT10" s="13">
        <v>0</v>
      </c>
      <c r="AU10" s="13">
        <v>0</v>
      </c>
      <c r="AV10" s="13">
        <v>0</v>
      </c>
      <c r="AW10" s="13">
        <v>0</v>
      </c>
      <c r="AX10" s="13">
        <v>1010.36</v>
      </c>
      <c r="AY10" s="13">
        <v>102.24000000000001</v>
      </c>
      <c r="AZ10" s="11" t="s">
        <v>67</v>
      </c>
      <c r="BA10" s="45" t="s">
        <v>64</v>
      </c>
      <c r="BB10" s="13">
        <v>0</v>
      </c>
      <c r="BC10" s="13">
        <v>14.399999999999999</v>
      </c>
      <c r="BD10" s="13">
        <v>0</v>
      </c>
      <c r="BE10" s="13">
        <v>6877.2240000000002</v>
      </c>
      <c r="BF10" s="13">
        <v>681444.16700000013</v>
      </c>
      <c r="BG10" s="13">
        <v>222307.50600000002</v>
      </c>
      <c r="BH10" s="13">
        <v>1391.768</v>
      </c>
      <c r="BI10" s="13">
        <v>1089.748</v>
      </c>
      <c r="BJ10" s="13">
        <v>0</v>
      </c>
      <c r="BK10" s="13">
        <v>574.78</v>
      </c>
      <c r="BL10" s="13">
        <v>0</v>
      </c>
    </row>
    <row r="11" spans="1:64" x14ac:dyDescent="0.3">
      <c r="A11" s="11"/>
      <c r="B11" s="45" t="s">
        <v>113</v>
      </c>
      <c r="C11" s="13">
        <v>0</v>
      </c>
      <c r="D11" s="13">
        <v>328.49</v>
      </c>
      <c r="E11" s="13">
        <v>59.378999999999998</v>
      </c>
      <c r="F11" s="13">
        <v>127824.68</v>
      </c>
      <c r="G11" s="13">
        <v>5.8940000000000001</v>
      </c>
      <c r="H11" s="13">
        <v>804.45</v>
      </c>
      <c r="I11" s="13">
        <v>0</v>
      </c>
      <c r="J11" s="13">
        <v>8673</v>
      </c>
      <c r="K11" s="13">
        <v>0</v>
      </c>
      <c r="L11" s="13">
        <v>0</v>
      </c>
      <c r="M11" s="13">
        <v>0</v>
      </c>
      <c r="N11" s="11"/>
      <c r="O11" s="45" t="s">
        <v>113</v>
      </c>
      <c r="P11" s="13">
        <v>11785.922</v>
      </c>
      <c r="Q11" s="13">
        <v>18901.239000000001</v>
      </c>
      <c r="R11" s="13">
        <v>4063.154</v>
      </c>
      <c r="S11" s="13">
        <v>24225.688999999998</v>
      </c>
      <c r="T11" s="13">
        <v>1976.34</v>
      </c>
      <c r="U11" s="13">
        <v>92278.860000000015</v>
      </c>
      <c r="V11" s="13">
        <v>1108.318</v>
      </c>
      <c r="W11" s="13">
        <v>4415.7999999999993</v>
      </c>
      <c r="X11" s="13">
        <v>0</v>
      </c>
      <c r="Y11" s="13">
        <v>165.85000000000002</v>
      </c>
      <c r="Z11" s="13">
        <v>6.7</v>
      </c>
      <c r="AA11" s="11"/>
      <c r="AB11" s="45" t="s">
        <v>113</v>
      </c>
      <c r="AC11" s="13">
        <v>0</v>
      </c>
      <c r="AD11" s="13">
        <v>0</v>
      </c>
      <c r="AE11" s="13">
        <v>31</v>
      </c>
      <c r="AF11" s="13">
        <v>0</v>
      </c>
      <c r="AG11" s="13">
        <v>0</v>
      </c>
      <c r="AH11" s="13">
        <v>0</v>
      </c>
      <c r="AI11" s="13">
        <v>13661.919</v>
      </c>
      <c r="AJ11" s="13">
        <v>829.64</v>
      </c>
      <c r="AK11" s="13">
        <v>600.57100000000003</v>
      </c>
      <c r="AL11" s="13">
        <v>1210.8790000000001</v>
      </c>
      <c r="AM11" s="11"/>
      <c r="AN11" s="45" t="s">
        <v>113</v>
      </c>
      <c r="AO11" s="13">
        <v>2687</v>
      </c>
      <c r="AP11" s="13">
        <v>0</v>
      </c>
      <c r="AQ11" s="13">
        <v>42400.196000000004</v>
      </c>
      <c r="AR11" s="13">
        <v>0</v>
      </c>
      <c r="AS11" s="13">
        <v>155.68800000000002</v>
      </c>
      <c r="AT11" s="13">
        <v>0</v>
      </c>
      <c r="AU11" s="13">
        <v>0</v>
      </c>
      <c r="AV11" s="13">
        <v>0</v>
      </c>
      <c r="AW11" s="13">
        <v>0</v>
      </c>
      <c r="AX11" s="13">
        <v>1305.5010000000002</v>
      </c>
      <c r="AY11" s="13">
        <v>156.80000000000001</v>
      </c>
      <c r="AZ11" s="11"/>
      <c r="BA11" s="45" t="s">
        <v>113</v>
      </c>
      <c r="BB11" s="13">
        <v>0</v>
      </c>
      <c r="BC11" s="13">
        <v>8.1</v>
      </c>
      <c r="BD11" s="13">
        <v>0</v>
      </c>
      <c r="BE11" s="13">
        <v>14177.523000000001</v>
      </c>
      <c r="BF11" s="13">
        <v>681678.48200000031</v>
      </c>
      <c r="BG11" s="13">
        <v>256282.89500000002</v>
      </c>
      <c r="BH11" s="13">
        <v>1577.4390000000003</v>
      </c>
      <c r="BI11" s="13">
        <v>858.63799999999992</v>
      </c>
      <c r="BJ11" s="13">
        <v>0</v>
      </c>
      <c r="BK11" s="13">
        <v>199.96</v>
      </c>
      <c r="BL11" s="13">
        <v>0</v>
      </c>
    </row>
    <row r="12" spans="1:64" x14ac:dyDescent="0.3">
      <c r="A12" s="11" t="s">
        <v>68</v>
      </c>
      <c r="B12" s="45" t="s">
        <v>64</v>
      </c>
      <c r="C12" s="13">
        <v>19</v>
      </c>
      <c r="D12" s="13">
        <v>1426</v>
      </c>
      <c r="E12" s="13">
        <v>43</v>
      </c>
      <c r="F12" s="13">
        <v>21</v>
      </c>
      <c r="G12" s="13">
        <v>0</v>
      </c>
      <c r="H12" s="13">
        <v>7870</v>
      </c>
      <c r="I12" s="13">
        <v>0</v>
      </c>
      <c r="J12" s="13">
        <v>0</v>
      </c>
      <c r="K12" s="13">
        <v>45</v>
      </c>
      <c r="L12" s="13">
        <v>0</v>
      </c>
      <c r="M12" s="13">
        <v>0</v>
      </c>
      <c r="N12" s="11" t="s">
        <v>68</v>
      </c>
      <c r="O12" s="45" t="s">
        <v>64</v>
      </c>
      <c r="P12" s="13">
        <v>249</v>
      </c>
      <c r="Q12" s="13">
        <v>120</v>
      </c>
      <c r="R12" s="13">
        <v>3648</v>
      </c>
      <c r="S12" s="13">
        <v>371</v>
      </c>
      <c r="T12" s="13">
        <v>390</v>
      </c>
      <c r="U12" s="13">
        <v>2524</v>
      </c>
      <c r="V12" s="13">
        <v>7862</v>
      </c>
      <c r="W12" s="13">
        <v>11680</v>
      </c>
      <c r="X12" s="13">
        <v>211</v>
      </c>
      <c r="Y12" s="13">
        <v>158</v>
      </c>
      <c r="Z12" s="13">
        <v>128</v>
      </c>
      <c r="AA12" s="11" t="s">
        <v>68</v>
      </c>
      <c r="AB12" s="45" t="s">
        <v>64</v>
      </c>
      <c r="AC12" s="13">
        <v>29</v>
      </c>
      <c r="AD12" s="13">
        <v>0</v>
      </c>
      <c r="AE12" s="13">
        <v>107</v>
      </c>
      <c r="AF12" s="13">
        <v>417</v>
      </c>
      <c r="AG12" s="13">
        <v>62</v>
      </c>
      <c r="AH12" s="13">
        <v>12</v>
      </c>
      <c r="AI12" s="13">
        <v>34</v>
      </c>
      <c r="AJ12" s="13">
        <v>439</v>
      </c>
      <c r="AK12" s="13">
        <v>2677</v>
      </c>
      <c r="AL12" s="13">
        <v>13103</v>
      </c>
      <c r="AM12" s="11" t="s">
        <v>68</v>
      </c>
      <c r="AN12" s="45" t="s">
        <v>64</v>
      </c>
      <c r="AO12" s="13">
        <v>0</v>
      </c>
      <c r="AP12" s="13">
        <v>0</v>
      </c>
      <c r="AQ12" s="13">
        <v>163072</v>
      </c>
      <c r="AR12" s="13">
        <v>1531</v>
      </c>
      <c r="AS12" s="13">
        <v>220</v>
      </c>
      <c r="AT12" s="13">
        <v>226</v>
      </c>
      <c r="AU12" s="13">
        <v>418</v>
      </c>
      <c r="AV12" s="13">
        <v>67</v>
      </c>
      <c r="AW12" s="13">
        <v>70</v>
      </c>
      <c r="AX12" s="13">
        <v>0</v>
      </c>
      <c r="AY12" s="13">
        <v>18</v>
      </c>
      <c r="AZ12" s="11" t="s">
        <v>68</v>
      </c>
      <c r="BA12" s="45" t="s">
        <v>64</v>
      </c>
      <c r="BB12" s="13">
        <v>0</v>
      </c>
      <c r="BC12" s="13">
        <v>3</v>
      </c>
      <c r="BD12" s="13">
        <v>31</v>
      </c>
      <c r="BE12" s="13">
        <v>0</v>
      </c>
      <c r="BF12" s="13">
        <v>68402</v>
      </c>
      <c r="BG12" s="13">
        <v>0</v>
      </c>
      <c r="BH12" s="13">
        <v>54</v>
      </c>
      <c r="BI12" s="13">
        <v>6639</v>
      </c>
      <c r="BJ12" s="13">
        <v>0</v>
      </c>
      <c r="BK12" s="13">
        <v>12</v>
      </c>
      <c r="BL12" s="13">
        <v>0</v>
      </c>
    </row>
    <row r="13" spans="1:64" x14ac:dyDescent="0.3">
      <c r="A13" s="11"/>
      <c r="B13" s="45" t="s">
        <v>113</v>
      </c>
      <c r="C13" s="13">
        <v>0</v>
      </c>
      <c r="D13" s="13">
        <v>603</v>
      </c>
      <c r="E13" s="13">
        <v>38</v>
      </c>
      <c r="F13" s="13">
        <v>24</v>
      </c>
      <c r="G13" s="13">
        <v>0</v>
      </c>
      <c r="H13" s="13">
        <v>3752</v>
      </c>
      <c r="I13" s="13">
        <v>0</v>
      </c>
      <c r="J13" s="13">
        <v>0</v>
      </c>
      <c r="K13" s="13">
        <v>5</v>
      </c>
      <c r="L13" s="13">
        <v>0</v>
      </c>
      <c r="M13" s="13">
        <v>0</v>
      </c>
      <c r="N13" s="11"/>
      <c r="O13" s="45" t="s">
        <v>113</v>
      </c>
      <c r="P13" s="13">
        <v>228</v>
      </c>
      <c r="Q13" s="13">
        <v>151</v>
      </c>
      <c r="R13" s="13">
        <v>3180</v>
      </c>
      <c r="S13" s="13">
        <v>453</v>
      </c>
      <c r="T13" s="13">
        <v>60</v>
      </c>
      <c r="U13" s="13">
        <v>1547</v>
      </c>
      <c r="V13" s="13">
        <v>5385</v>
      </c>
      <c r="W13" s="13">
        <v>5907</v>
      </c>
      <c r="X13" s="13">
        <v>56</v>
      </c>
      <c r="Y13" s="13">
        <v>55</v>
      </c>
      <c r="Z13" s="13">
        <v>50</v>
      </c>
      <c r="AA13" s="11"/>
      <c r="AB13" s="45" t="s">
        <v>113</v>
      </c>
      <c r="AC13" s="13">
        <v>9</v>
      </c>
      <c r="AD13" s="13">
        <v>7</v>
      </c>
      <c r="AE13" s="13">
        <v>39</v>
      </c>
      <c r="AF13" s="13">
        <v>95</v>
      </c>
      <c r="AG13" s="13">
        <v>5</v>
      </c>
      <c r="AH13" s="13">
        <v>0</v>
      </c>
      <c r="AI13" s="13">
        <v>9</v>
      </c>
      <c r="AJ13" s="13">
        <v>242</v>
      </c>
      <c r="AK13" s="13">
        <v>1129</v>
      </c>
      <c r="AL13" s="13">
        <v>9502</v>
      </c>
      <c r="AM13" s="11"/>
      <c r="AN13" s="45" t="s">
        <v>113</v>
      </c>
      <c r="AO13" s="13">
        <v>0</v>
      </c>
      <c r="AP13" s="13">
        <v>0</v>
      </c>
      <c r="AQ13" s="13">
        <v>67765</v>
      </c>
      <c r="AR13" s="13">
        <v>529</v>
      </c>
      <c r="AS13" s="13">
        <v>100</v>
      </c>
      <c r="AT13" s="13">
        <v>47</v>
      </c>
      <c r="AU13" s="13">
        <v>287</v>
      </c>
      <c r="AV13" s="13">
        <v>0</v>
      </c>
      <c r="AW13" s="13">
        <v>46</v>
      </c>
      <c r="AX13" s="13">
        <v>0</v>
      </c>
      <c r="AY13" s="13">
        <v>10</v>
      </c>
      <c r="AZ13" s="11"/>
      <c r="BA13" s="45" t="s">
        <v>113</v>
      </c>
      <c r="BB13" s="13">
        <v>12</v>
      </c>
      <c r="BC13" s="13">
        <v>25</v>
      </c>
      <c r="BD13" s="13">
        <v>13</v>
      </c>
      <c r="BE13" s="13">
        <v>0</v>
      </c>
      <c r="BF13" s="13">
        <v>71341</v>
      </c>
      <c r="BG13" s="13">
        <v>0</v>
      </c>
      <c r="BH13" s="13">
        <v>0</v>
      </c>
      <c r="BI13" s="13">
        <v>607</v>
      </c>
      <c r="BJ13" s="13">
        <v>0</v>
      </c>
      <c r="BK13" s="13">
        <v>0</v>
      </c>
      <c r="BL13" s="13">
        <v>0</v>
      </c>
    </row>
    <row r="14" spans="1:64" x14ac:dyDescent="0.3">
      <c r="A14" s="11" t="s">
        <v>69</v>
      </c>
      <c r="B14" s="45" t="s">
        <v>64</v>
      </c>
      <c r="C14" s="13">
        <v>222.5</v>
      </c>
      <c r="D14" s="13">
        <v>7327.9500000000007</v>
      </c>
      <c r="E14" s="13">
        <v>180.11</v>
      </c>
      <c r="F14" s="13">
        <v>21371.019</v>
      </c>
      <c r="G14" s="13">
        <v>24.38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1" t="s">
        <v>69</v>
      </c>
      <c r="O14" s="45" t="s">
        <v>64</v>
      </c>
      <c r="P14" s="13">
        <v>129.4</v>
      </c>
      <c r="Q14" s="13">
        <v>3152.7</v>
      </c>
      <c r="R14" s="13">
        <v>4775.0889999999999</v>
      </c>
      <c r="S14" s="13">
        <v>2820.2</v>
      </c>
      <c r="T14" s="13">
        <v>826.39</v>
      </c>
      <c r="U14" s="13">
        <v>574.72</v>
      </c>
      <c r="V14" s="13">
        <v>7349.9690000000001</v>
      </c>
      <c r="W14" s="13">
        <v>2121.902</v>
      </c>
      <c r="X14" s="13">
        <v>10060.920999999998</v>
      </c>
      <c r="Y14" s="13">
        <v>7970.6900000000005</v>
      </c>
      <c r="Z14" s="13">
        <v>791.59799999999996</v>
      </c>
      <c r="AA14" s="11" t="s">
        <v>69</v>
      </c>
      <c r="AB14" s="45" t="s">
        <v>64</v>
      </c>
      <c r="AC14" s="13">
        <v>946.50900000000001</v>
      </c>
      <c r="AD14" s="13">
        <v>600.29600000000005</v>
      </c>
      <c r="AE14" s="13">
        <v>116.559</v>
      </c>
      <c r="AF14" s="13">
        <v>1046.9259999999999</v>
      </c>
      <c r="AG14" s="13">
        <v>0</v>
      </c>
      <c r="AH14" s="13">
        <v>0</v>
      </c>
      <c r="AI14" s="13">
        <v>60</v>
      </c>
      <c r="AJ14" s="13">
        <v>228</v>
      </c>
      <c r="AK14" s="13">
        <v>0</v>
      </c>
      <c r="AL14" s="13">
        <v>70.5</v>
      </c>
      <c r="AM14" s="11" t="s">
        <v>69</v>
      </c>
      <c r="AN14" s="45" t="s">
        <v>64</v>
      </c>
      <c r="AO14" s="13">
        <v>0</v>
      </c>
      <c r="AP14" s="13">
        <v>0</v>
      </c>
      <c r="AQ14" s="13">
        <v>130270.31100000002</v>
      </c>
      <c r="AR14" s="13">
        <v>15104.048999999999</v>
      </c>
      <c r="AS14" s="13">
        <v>833.34</v>
      </c>
      <c r="AT14" s="13">
        <v>111</v>
      </c>
      <c r="AU14" s="13">
        <v>311.33999999999997</v>
      </c>
      <c r="AV14" s="13">
        <v>3135.7280000000005</v>
      </c>
      <c r="AW14" s="13">
        <v>398.447</v>
      </c>
      <c r="AX14" s="13">
        <v>0</v>
      </c>
      <c r="AY14" s="13">
        <v>572.33900000000006</v>
      </c>
      <c r="AZ14" s="11" t="s">
        <v>69</v>
      </c>
      <c r="BA14" s="45" t="s">
        <v>64</v>
      </c>
      <c r="BB14" s="13">
        <v>0</v>
      </c>
      <c r="BC14" s="13">
        <v>19.600000000000001</v>
      </c>
      <c r="BD14" s="13">
        <v>118.7</v>
      </c>
      <c r="BE14" s="13">
        <v>0</v>
      </c>
      <c r="BF14" s="13">
        <v>39636.085999999996</v>
      </c>
      <c r="BG14" s="13">
        <v>801.14</v>
      </c>
      <c r="BH14" s="13">
        <v>0</v>
      </c>
      <c r="BI14" s="13">
        <v>1180</v>
      </c>
      <c r="BJ14" s="13">
        <v>0</v>
      </c>
      <c r="BK14" s="13">
        <v>0</v>
      </c>
      <c r="BL14" s="13">
        <v>0</v>
      </c>
    </row>
    <row r="15" spans="1:64" x14ac:dyDescent="0.3">
      <c r="A15" s="11"/>
      <c r="B15" s="45" t="s">
        <v>113</v>
      </c>
      <c r="C15" s="13">
        <v>129</v>
      </c>
      <c r="D15" s="13">
        <v>8220.5499999999993</v>
      </c>
      <c r="E15" s="13">
        <v>182.42000000000002</v>
      </c>
      <c r="F15" s="13">
        <v>19505.089999999997</v>
      </c>
      <c r="G15" s="13">
        <v>33.9</v>
      </c>
      <c r="H15" s="13">
        <v>11.5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1"/>
      <c r="O15" s="45" t="s">
        <v>113</v>
      </c>
      <c r="P15" s="13">
        <v>207.33999999999997</v>
      </c>
      <c r="Q15" s="13">
        <v>4044.4090000000001</v>
      </c>
      <c r="R15" s="13">
        <v>4911.3600000000006</v>
      </c>
      <c r="S15" s="13">
        <v>795</v>
      </c>
      <c r="T15" s="13">
        <v>2048.46</v>
      </c>
      <c r="U15" s="13">
        <v>327.73</v>
      </c>
      <c r="V15" s="13">
        <v>7915.15</v>
      </c>
      <c r="W15" s="13">
        <v>2360.6770000000001</v>
      </c>
      <c r="X15" s="13">
        <v>10816.315000000001</v>
      </c>
      <c r="Y15" s="13">
        <v>10204.147999999999</v>
      </c>
      <c r="Z15" s="13">
        <v>1178.8389999999999</v>
      </c>
      <c r="AA15" s="11"/>
      <c r="AB15" s="45" t="s">
        <v>113</v>
      </c>
      <c r="AC15" s="13">
        <v>1176.329</v>
      </c>
      <c r="AD15" s="13">
        <v>561.72</v>
      </c>
      <c r="AE15" s="13">
        <v>157.93899999999999</v>
      </c>
      <c r="AF15" s="13">
        <v>1108.6689999999999</v>
      </c>
      <c r="AG15" s="13">
        <v>0</v>
      </c>
      <c r="AH15" s="13">
        <v>0</v>
      </c>
      <c r="AI15" s="13">
        <v>48</v>
      </c>
      <c r="AJ15" s="13">
        <v>216</v>
      </c>
      <c r="AK15" s="13">
        <v>0</v>
      </c>
      <c r="AL15" s="13">
        <v>58.35</v>
      </c>
      <c r="AM15" s="11"/>
      <c r="AN15" s="45" t="s">
        <v>113</v>
      </c>
      <c r="AO15" s="13">
        <v>0</v>
      </c>
      <c r="AP15" s="13">
        <v>0</v>
      </c>
      <c r="AQ15" s="13">
        <v>135920.09000000003</v>
      </c>
      <c r="AR15" s="13">
        <v>9765.64</v>
      </c>
      <c r="AS15" s="13">
        <v>924.92000000000007</v>
      </c>
      <c r="AT15" s="13">
        <v>74.25</v>
      </c>
      <c r="AU15" s="13">
        <v>892.55</v>
      </c>
      <c r="AV15" s="13">
        <v>2067.085</v>
      </c>
      <c r="AW15" s="13">
        <v>421.77600000000007</v>
      </c>
      <c r="AX15" s="13">
        <v>0</v>
      </c>
      <c r="AY15" s="13">
        <v>1101.845</v>
      </c>
      <c r="AZ15" s="11"/>
      <c r="BA15" s="45" t="s">
        <v>113</v>
      </c>
      <c r="BB15" s="13">
        <v>0</v>
      </c>
      <c r="BC15" s="13">
        <v>79.8</v>
      </c>
      <c r="BD15" s="13">
        <v>384.9</v>
      </c>
      <c r="BE15" s="13">
        <v>0</v>
      </c>
      <c r="BF15" s="13">
        <v>46631.850000000006</v>
      </c>
      <c r="BG15" s="13">
        <v>1430</v>
      </c>
      <c r="BH15" s="13">
        <v>0</v>
      </c>
      <c r="BI15" s="13">
        <v>0</v>
      </c>
      <c r="BJ15" s="13">
        <v>0</v>
      </c>
      <c r="BK15" s="13">
        <v>0</v>
      </c>
      <c r="BL15" s="13">
        <v>0</v>
      </c>
    </row>
    <row r="16" spans="1:64" x14ac:dyDescent="0.3">
      <c r="A16" s="11" t="s">
        <v>70</v>
      </c>
      <c r="B16" s="45" t="s">
        <v>64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1" t="s">
        <v>70</v>
      </c>
      <c r="O16" s="45" t="s">
        <v>64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1" t="s">
        <v>70</v>
      </c>
      <c r="AB16" s="45" t="s">
        <v>64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1" t="s">
        <v>70</v>
      </c>
      <c r="AN16" s="45" t="s">
        <v>64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1" t="s">
        <v>70</v>
      </c>
      <c r="BA16" s="45" t="s">
        <v>64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</row>
    <row r="17" spans="1:64" x14ac:dyDescent="0.3">
      <c r="A17" s="11"/>
      <c r="B17" s="45" t="s">
        <v>113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1"/>
      <c r="O17" s="45" t="s">
        <v>113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1"/>
      <c r="AB17" s="45" t="s">
        <v>113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1"/>
      <c r="AN17" s="45" t="s">
        <v>113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1"/>
      <c r="BA17" s="45" t="s">
        <v>113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</row>
    <row r="18" spans="1:64" x14ac:dyDescent="0.3">
      <c r="A18" s="11" t="s">
        <v>71</v>
      </c>
      <c r="B18" s="45" t="s">
        <v>64</v>
      </c>
      <c r="C18" s="13">
        <v>0</v>
      </c>
      <c r="D18" s="13">
        <v>3552.259</v>
      </c>
      <c r="E18" s="13">
        <v>738</v>
      </c>
      <c r="F18" s="13">
        <v>19.8</v>
      </c>
      <c r="G18" s="13">
        <v>0</v>
      </c>
      <c r="H18" s="13">
        <v>0</v>
      </c>
      <c r="I18" s="13">
        <v>0</v>
      </c>
      <c r="J18" s="13">
        <v>7960</v>
      </c>
      <c r="K18" s="13">
        <v>0</v>
      </c>
      <c r="L18" s="13">
        <v>0</v>
      </c>
      <c r="M18" s="13">
        <v>0</v>
      </c>
      <c r="N18" s="11" t="s">
        <v>71</v>
      </c>
      <c r="O18" s="45" t="s">
        <v>64</v>
      </c>
      <c r="P18" s="13">
        <v>265</v>
      </c>
      <c r="Q18" s="13">
        <v>1160</v>
      </c>
      <c r="R18" s="13">
        <v>1362</v>
      </c>
      <c r="S18" s="13">
        <v>2024.5</v>
      </c>
      <c r="T18" s="13">
        <v>0</v>
      </c>
      <c r="U18" s="13">
        <v>1160.5</v>
      </c>
      <c r="V18" s="13">
        <v>22238</v>
      </c>
      <c r="W18" s="13">
        <v>3481.5</v>
      </c>
      <c r="X18" s="13">
        <v>7228.9</v>
      </c>
      <c r="Y18" s="13">
        <v>193.3</v>
      </c>
      <c r="Z18" s="13">
        <v>1225</v>
      </c>
      <c r="AA18" s="11" t="s">
        <v>71</v>
      </c>
      <c r="AB18" s="45" t="s">
        <v>64</v>
      </c>
      <c r="AC18" s="13">
        <v>2312.1</v>
      </c>
      <c r="AD18" s="13">
        <v>52</v>
      </c>
      <c r="AE18" s="13">
        <v>990.9</v>
      </c>
      <c r="AF18" s="13">
        <v>2281.5</v>
      </c>
      <c r="AG18" s="13">
        <v>400.2</v>
      </c>
      <c r="AH18" s="13">
        <v>0</v>
      </c>
      <c r="AI18" s="13">
        <v>0</v>
      </c>
      <c r="AJ18" s="13">
        <v>279</v>
      </c>
      <c r="AK18" s="13">
        <v>1632</v>
      </c>
      <c r="AL18" s="13">
        <v>12920</v>
      </c>
      <c r="AM18" s="11" t="s">
        <v>71</v>
      </c>
      <c r="AN18" s="45" t="s">
        <v>64</v>
      </c>
      <c r="AO18" s="13">
        <v>0</v>
      </c>
      <c r="AP18" s="13">
        <v>0</v>
      </c>
      <c r="AQ18" s="13">
        <v>62331.5</v>
      </c>
      <c r="AR18" s="13">
        <v>9713.7999999999993</v>
      </c>
      <c r="AS18" s="13">
        <v>0</v>
      </c>
      <c r="AT18" s="13">
        <v>58</v>
      </c>
      <c r="AU18" s="13">
        <v>2639.5</v>
      </c>
      <c r="AV18" s="13">
        <v>2084</v>
      </c>
      <c r="AW18" s="13">
        <v>3572.55</v>
      </c>
      <c r="AX18" s="13">
        <v>0</v>
      </c>
      <c r="AY18" s="13">
        <v>1299.79</v>
      </c>
      <c r="AZ18" s="11" t="s">
        <v>71</v>
      </c>
      <c r="BA18" s="45" t="s">
        <v>64</v>
      </c>
      <c r="BB18" s="13">
        <v>0</v>
      </c>
      <c r="BC18" s="13">
        <v>0</v>
      </c>
      <c r="BD18" s="13">
        <v>0</v>
      </c>
      <c r="BE18" s="13">
        <v>0</v>
      </c>
      <c r="BF18" s="13">
        <v>54050.987000000001</v>
      </c>
      <c r="BG18" s="13">
        <v>0</v>
      </c>
      <c r="BH18" s="13">
        <v>8555</v>
      </c>
      <c r="BI18" s="13">
        <v>4544</v>
      </c>
      <c r="BJ18" s="13">
        <v>0</v>
      </c>
      <c r="BK18" s="13">
        <v>0</v>
      </c>
      <c r="BL18" s="13">
        <v>0</v>
      </c>
    </row>
    <row r="19" spans="1:64" x14ac:dyDescent="0.3">
      <c r="A19" s="11"/>
      <c r="B19" s="45" t="s">
        <v>113</v>
      </c>
      <c r="C19" s="13">
        <v>0</v>
      </c>
      <c r="D19" s="13">
        <v>3253.2</v>
      </c>
      <c r="E19" s="13">
        <v>102.1</v>
      </c>
      <c r="F19" s="13">
        <v>126</v>
      </c>
      <c r="G19" s="13">
        <v>0</v>
      </c>
      <c r="H19" s="13">
        <v>0</v>
      </c>
      <c r="I19" s="13">
        <v>0</v>
      </c>
      <c r="J19" s="13">
        <v>5439.9619999999995</v>
      </c>
      <c r="K19" s="13">
        <v>0</v>
      </c>
      <c r="L19" s="13">
        <v>0</v>
      </c>
      <c r="M19" s="13">
        <v>0</v>
      </c>
      <c r="N19" s="11"/>
      <c r="O19" s="45" t="s">
        <v>113</v>
      </c>
      <c r="P19" s="13">
        <v>284</v>
      </c>
      <c r="Q19" s="13">
        <v>1540</v>
      </c>
      <c r="R19" s="13">
        <v>2200.5</v>
      </c>
      <c r="S19" s="13">
        <v>2130.5</v>
      </c>
      <c r="T19" s="13">
        <v>0</v>
      </c>
      <c r="U19" s="13">
        <v>1473</v>
      </c>
      <c r="V19" s="13">
        <v>27164.5</v>
      </c>
      <c r="W19" s="13">
        <v>2199.5</v>
      </c>
      <c r="X19" s="13">
        <v>6859.5</v>
      </c>
      <c r="Y19" s="13">
        <v>198.5</v>
      </c>
      <c r="Z19" s="13">
        <v>1215</v>
      </c>
      <c r="AA19" s="11"/>
      <c r="AB19" s="45" t="s">
        <v>113</v>
      </c>
      <c r="AC19" s="13">
        <v>1890</v>
      </c>
      <c r="AD19" s="13">
        <v>26</v>
      </c>
      <c r="AE19" s="13">
        <v>735</v>
      </c>
      <c r="AF19" s="13">
        <v>2214.5</v>
      </c>
      <c r="AG19" s="13">
        <v>208</v>
      </c>
      <c r="AH19" s="13">
        <v>0</v>
      </c>
      <c r="AI19" s="13">
        <v>0</v>
      </c>
      <c r="AJ19" s="13">
        <v>330</v>
      </c>
      <c r="AK19" s="13">
        <v>1150</v>
      </c>
      <c r="AL19" s="13">
        <v>10660</v>
      </c>
      <c r="AM19" s="11"/>
      <c r="AN19" s="45" t="s">
        <v>113</v>
      </c>
      <c r="AO19" s="13">
        <v>0</v>
      </c>
      <c r="AP19" s="13">
        <v>0</v>
      </c>
      <c r="AQ19" s="13">
        <v>71137.100000000006</v>
      </c>
      <c r="AR19" s="13">
        <v>8428.9</v>
      </c>
      <c r="AS19" s="13">
        <v>0</v>
      </c>
      <c r="AT19" s="13">
        <v>56</v>
      </c>
      <c r="AU19" s="13">
        <v>2197.5</v>
      </c>
      <c r="AV19" s="13">
        <v>1513</v>
      </c>
      <c r="AW19" s="13">
        <v>3557</v>
      </c>
      <c r="AX19" s="13">
        <v>0</v>
      </c>
      <c r="AY19" s="13">
        <v>1923.2</v>
      </c>
      <c r="AZ19" s="11"/>
      <c r="BA19" s="45" t="s">
        <v>113</v>
      </c>
      <c r="BB19" s="13">
        <v>0</v>
      </c>
      <c r="BC19" s="13">
        <v>0</v>
      </c>
      <c r="BD19" s="13">
        <v>80.5</v>
      </c>
      <c r="BE19" s="13">
        <v>0</v>
      </c>
      <c r="BF19" s="13">
        <v>51179.75</v>
      </c>
      <c r="BG19" s="13">
        <v>0</v>
      </c>
      <c r="BH19" s="13">
        <v>10584</v>
      </c>
      <c r="BI19" s="13">
        <v>3551</v>
      </c>
      <c r="BJ19" s="13">
        <v>0</v>
      </c>
      <c r="BK19" s="13">
        <v>0</v>
      </c>
      <c r="BL19" s="13">
        <v>0</v>
      </c>
    </row>
    <row r="20" spans="1:64" x14ac:dyDescent="0.3">
      <c r="A20" s="11" t="s">
        <v>72</v>
      </c>
      <c r="B20" s="45" t="s">
        <v>64</v>
      </c>
      <c r="C20" s="13">
        <v>0</v>
      </c>
      <c r="D20" s="13">
        <v>0</v>
      </c>
      <c r="E20" s="13">
        <v>0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1" t="s">
        <v>72</v>
      </c>
      <c r="O20" s="45" t="s">
        <v>64</v>
      </c>
      <c r="P20" s="13">
        <v>22.4</v>
      </c>
      <c r="Q20" s="13">
        <v>189</v>
      </c>
      <c r="R20" s="13">
        <v>8684.7000000000007</v>
      </c>
      <c r="S20" s="13">
        <v>31.7</v>
      </c>
      <c r="T20" s="13">
        <v>0</v>
      </c>
      <c r="U20" s="13">
        <v>9.5</v>
      </c>
      <c r="V20" s="13">
        <v>3426.2</v>
      </c>
      <c r="W20" s="13">
        <v>5663.2999999999993</v>
      </c>
      <c r="X20" s="13">
        <v>142.4</v>
      </c>
      <c r="Y20" s="13">
        <v>102.8</v>
      </c>
      <c r="Z20" s="13">
        <v>103.7</v>
      </c>
      <c r="AA20" s="11" t="s">
        <v>72</v>
      </c>
      <c r="AB20" s="45" t="s">
        <v>64</v>
      </c>
      <c r="AC20" s="13">
        <v>0</v>
      </c>
      <c r="AD20" s="13">
        <v>0</v>
      </c>
      <c r="AE20" s="13">
        <v>4.7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158</v>
      </c>
      <c r="AL20" s="13">
        <v>5209</v>
      </c>
      <c r="AM20" s="11" t="s">
        <v>72</v>
      </c>
      <c r="AN20" s="45" t="s">
        <v>64</v>
      </c>
      <c r="AO20" s="13">
        <v>0</v>
      </c>
      <c r="AP20" s="13">
        <v>0</v>
      </c>
      <c r="AQ20" s="13">
        <v>65182.8</v>
      </c>
      <c r="AR20" s="13">
        <v>0</v>
      </c>
      <c r="AS20" s="13">
        <v>0</v>
      </c>
      <c r="AT20" s="13">
        <v>66</v>
      </c>
      <c r="AU20" s="13">
        <v>1804.3</v>
      </c>
      <c r="AV20" s="13">
        <v>0</v>
      </c>
      <c r="AW20" s="13">
        <v>0</v>
      </c>
      <c r="AX20" s="13">
        <v>0</v>
      </c>
      <c r="AY20" s="13">
        <v>8</v>
      </c>
      <c r="AZ20" s="11" t="s">
        <v>72</v>
      </c>
      <c r="BA20" s="45" t="s">
        <v>64</v>
      </c>
      <c r="BB20" s="13">
        <v>0</v>
      </c>
      <c r="BC20" s="13">
        <v>0</v>
      </c>
      <c r="BD20" s="13">
        <v>0</v>
      </c>
      <c r="BE20" s="13">
        <v>0</v>
      </c>
      <c r="BF20" s="13">
        <v>70650</v>
      </c>
      <c r="BG20" s="13">
        <v>0</v>
      </c>
      <c r="BH20" s="13">
        <v>0</v>
      </c>
      <c r="BI20" s="13">
        <v>2369.5</v>
      </c>
      <c r="BJ20" s="13">
        <v>0</v>
      </c>
      <c r="BK20" s="13">
        <v>0</v>
      </c>
      <c r="BL20" s="13">
        <v>0</v>
      </c>
    </row>
    <row r="21" spans="1:64" x14ac:dyDescent="0.3">
      <c r="A21" s="11"/>
      <c r="B21" s="45" t="s">
        <v>113</v>
      </c>
      <c r="C21" s="13">
        <v>0</v>
      </c>
      <c r="D21" s="13">
        <v>20.7</v>
      </c>
      <c r="E21" s="13">
        <v>357.09999999999997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1"/>
      <c r="O21" s="45" t="s">
        <v>113</v>
      </c>
      <c r="P21" s="13">
        <v>34.9</v>
      </c>
      <c r="Q21" s="13">
        <v>991.35</v>
      </c>
      <c r="R21" s="13">
        <v>2854.9500000000003</v>
      </c>
      <c r="S21" s="13">
        <v>297.10000000000002</v>
      </c>
      <c r="T21" s="13">
        <v>41.7</v>
      </c>
      <c r="U21" s="13">
        <v>28.3</v>
      </c>
      <c r="V21" s="13">
        <v>2496.5500000000002</v>
      </c>
      <c r="W21" s="13">
        <v>9341.4999999999982</v>
      </c>
      <c r="X21" s="13">
        <v>164.40000000000003</v>
      </c>
      <c r="Y21" s="13">
        <v>82.199999999999989</v>
      </c>
      <c r="Z21" s="13">
        <v>100.99999999999999</v>
      </c>
      <c r="AA21" s="11"/>
      <c r="AB21" s="45" t="s">
        <v>113</v>
      </c>
      <c r="AC21" s="13">
        <v>0</v>
      </c>
      <c r="AD21" s="13">
        <v>0</v>
      </c>
      <c r="AE21" s="13">
        <v>5.75</v>
      </c>
      <c r="AF21" s="13">
        <v>1.5</v>
      </c>
      <c r="AG21" s="13">
        <v>0</v>
      </c>
      <c r="AH21" s="13">
        <v>0</v>
      </c>
      <c r="AI21" s="13">
        <v>0</v>
      </c>
      <c r="AJ21" s="13">
        <v>2</v>
      </c>
      <c r="AK21" s="13">
        <v>133.5</v>
      </c>
      <c r="AL21" s="13">
        <v>5457.2999999999993</v>
      </c>
      <c r="AM21" s="11"/>
      <c r="AN21" s="45" t="s">
        <v>113</v>
      </c>
      <c r="AO21" s="13">
        <v>0</v>
      </c>
      <c r="AP21" s="13">
        <v>0</v>
      </c>
      <c r="AQ21" s="13">
        <v>48320.299999999996</v>
      </c>
      <c r="AR21" s="13">
        <v>0</v>
      </c>
      <c r="AS21" s="13">
        <v>6.2</v>
      </c>
      <c r="AT21" s="13">
        <v>10</v>
      </c>
      <c r="AU21" s="13">
        <v>1104.8</v>
      </c>
      <c r="AV21" s="13">
        <v>0</v>
      </c>
      <c r="AW21" s="13">
        <v>0</v>
      </c>
      <c r="AX21" s="13">
        <v>0</v>
      </c>
      <c r="AY21" s="13">
        <v>1.55</v>
      </c>
      <c r="AZ21" s="11"/>
      <c r="BA21" s="45" t="s">
        <v>113</v>
      </c>
      <c r="BB21" s="13">
        <v>0</v>
      </c>
      <c r="BC21" s="13">
        <v>14</v>
      </c>
      <c r="BD21" s="13">
        <v>78</v>
      </c>
      <c r="BE21" s="13">
        <v>0</v>
      </c>
      <c r="BF21" s="13">
        <v>66456.649999999994</v>
      </c>
      <c r="BG21" s="13">
        <v>0</v>
      </c>
      <c r="BH21" s="13">
        <v>91</v>
      </c>
      <c r="BI21" s="13">
        <v>1584.7</v>
      </c>
      <c r="BJ21" s="13">
        <v>0</v>
      </c>
      <c r="BK21" s="13">
        <v>0</v>
      </c>
      <c r="BL21" s="13">
        <v>0</v>
      </c>
    </row>
    <row r="22" spans="1:64" x14ac:dyDescent="0.3">
      <c r="A22" s="11" t="s">
        <v>73</v>
      </c>
      <c r="B22" s="45" t="s">
        <v>64</v>
      </c>
      <c r="C22" s="13">
        <v>0</v>
      </c>
      <c r="D22" s="13">
        <v>22230</v>
      </c>
      <c r="E22" s="13">
        <v>0</v>
      </c>
      <c r="F22" s="13">
        <v>14254</v>
      </c>
      <c r="G22" s="13">
        <v>0</v>
      </c>
      <c r="H22" s="13">
        <v>6.8</v>
      </c>
      <c r="I22" s="13">
        <v>0</v>
      </c>
      <c r="J22" s="13">
        <v>0</v>
      </c>
      <c r="K22" s="13">
        <v>124.40000000000003</v>
      </c>
      <c r="L22" s="13">
        <v>0</v>
      </c>
      <c r="M22" s="13">
        <v>0</v>
      </c>
      <c r="N22" s="11" t="s">
        <v>73</v>
      </c>
      <c r="O22" s="45" t="s">
        <v>64</v>
      </c>
      <c r="P22" s="13">
        <v>232</v>
      </c>
      <c r="Q22" s="13">
        <v>8294</v>
      </c>
      <c r="R22" s="13">
        <v>3313</v>
      </c>
      <c r="S22" s="13">
        <v>1008.5</v>
      </c>
      <c r="T22" s="13">
        <v>32.9</v>
      </c>
      <c r="U22" s="13">
        <v>100.5</v>
      </c>
      <c r="V22" s="13">
        <v>2432</v>
      </c>
      <c r="W22" s="13">
        <v>676.5</v>
      </c>
      <c r="X22" s="13">
        <v>56786</v>
      </c>
      <c r="Y22" s="13">
        <v>314.3</v>
      </c>
      <c r="Z22" s="13">
        <v>639</v>
      </c>
      <c r="AA22" s="11" t="s">
        <v>73</v>
      </c>
      <c r="AB22" s="45" t="s">
        <v>64</v>
      </c>
      <c r="AC22" s="13">
        <v>2163</v>
      </c>
      <c r="AD22" s="13">
        <v>192</v>
      </c>
      <c r="AE22" s="13">
        <v>256.70000000000005</v>
      </c>
      <c r="AF22" s="13">
        <v>641</v>
      </c>
      <c r="AG22" s="13">
        <v>90</v>
      </c>
      <c r="AH22" s="13">
        <v>0</v>
      </c>
      <c r="AI22" s="13">
        <v>0</v>
      </c>
      <c r="AJ22" s="13">
        <v>34.299999999999997</v>
      </c>
      <c r="AK22" s="13">
        <v>704.59999999999991</v>
      </c>
      <c r="AL22" s="13">
        <v>109.19999999999999</v>
      </c>
      <c r="AM22" s="11" t="s">
        <v>73</v>
      </c>
      <c r="AN22" s="45" t="s">
        <v>64</v>
      </c>
      <c r="AO22" s="13">
        <v>0</v>
      </c>
      <c r="AP22" s="13">
        <v>8602</v>
      </c>
      <c r="AQ22" s="13">
        <v>170205</v>
      </c>
      <c r="AR22" s="13">
        <v>13916</v>
      </c>
      <c r="AS22" s="13">
        <v>1097.7</v>
      </c>
      <c r="AT22" s="13">
        <v>41</v>
      </c>
      <c r="AU22" s="13">
        <v>6267.5</v>
      </c>
      <c r="AV22" s="13">
        <v>1748</v>
      </c>
      <c r="AW22" s="13">
        <v>3432</v>
      </c>
      <c r="AX22" s="13">
        <v>0</v>
      </c>
      <c r="AY22" s="13">
        <v>637</v>
      </c>
      <c r="AZ22" s="11" t="s">
        <v>73</v>
      </c>
      <c r="BA22" s="45" t="s">
        <v>64</v>
      </c>
      <c r="BB22" s="13">
        <v>0</v>
      </c>
      <c r="BC22" s="13">
        <v>0</v>
      </c>
      <c r="BD22" s="13">
        <v>0</v>
      </c>
      <c r="BE22" s="13">
        <v>0</v>
      </c>
      <c r="BF22" s="13">
        <v>8091</v>
      </c>
      <c r="BG22" s="13">
        <v>2732</v>
      </c>
      <c r="BH22" s="13">
        <v>0</v>
      </c>
      <c r="BI22" s="13">
        <v>4047</v>
      </c>
      <c r="BJ22" s="13">
        <v>0</v>
      </c>
      <c r="BK22" s="13">
        <v>0</v>
      </c>
      <c r="BL22" s="13">
        <v>0</v>
      </c>
    </row>
    <row r="23" spans="1:64" x14ac:dyDescent="0.3">
      <c r="A23" s="11"/>
      <c r="B23" s="45" t="s">
        <v>113</v>
      </c>
      <c r="C23" s="13">
        <v>0</v>
      </c>
      <c r="D23" s="13">
        <v>18387</v>
      </c>
      <c r="E23" s="13">
        <v>0</v>
      </c>
      <c r="F23" s="13">
        <v>11934</v>
      </c>
      <c r="G23" s="13">
        <v>0</v>
      </c>
      <c r="H23" s="13">
        <v>7.6</v>
      </c>
      <c r="I23" s="13">
        <v>0</v>
      </c>
      <c r="J23" s="13">
        <v>0</v>
      </c>
      <c r="K23" s="13">
        <v>116.10000000000001</v>
      </c>
      <c r="L23" s="13">
        <v>0</v>
      </c>
      <c r="M23" s="13">
        <v>0</v>
      </c>
      <c r="N23" s="11"/>
      <c r="O23" s="45" t="s">
        <v>113</v>
      </c>
      <c r="P23" s="13">
        <v>311</v>
      </c>
      <c r="Q23" s="13">
        <v>13434</v>
      </c>
      <c r="R23" s="13">
        <v>3715</v>
      </c>
      <c r="S23" s="13">
        <v>1601</v>
      </c>
      <c r="T23" s="13">
        <v>34.1</v>
      </c>
      <c r="U23" s="13">
        <v>86.5</v>
      </c>
      <c r="V23" s="13">
        <v>2148</v>
      </c>
      <c r="W23" s="13">
        <v>752</v>
      </c>
      <c r="X23" s="13">
        <v>57058</v>
      </c>
      <c r="Y23" s="13">
        <v>287</v>
      </c>
      <c r="Z23" s="13">
        <v>762</v>
      </c>
      <c r="AA23" s="11"/>
      <c r="AB23" s="45" t="s">
        <v>113</v>
      </c>
      <c r="AC23" s="13">
        <v>2191.5</v>
      </c>
      <c r="AD23" s="13">
        <v>195</v>
      </c>
      <c r="AE23" s="13">
        <v>264</v>
      </c>
      <c r="AF23" s="13">
        <v>676.5</v>
      </c>
      <c r="AG23" s="13">
        <v>77</v>
      </c>
      <c r="AH23" s="13">
        <v>0</v>
      </c>
      <c r="AI23" s="13">
        <v>0</v>
      </c>
      <c r="AJ23" s="13">
        <v>37</v>
      </c>
      <c r="AK23" s="13">
        <v>754.5</v>
      </c>
      <c r="AL23" s="13">
        <v>107</v>
      </c>
      <c r="AM23" s="11"/>
      <c r="AN23" s="45" t="s">
        <v>113</v>
      </c>
      <c r="AO23" s="13">
        <v>0</v>
      </c>
      <c r="AP23" s="13">
        <v>9120</v>
      </c>
      <c r="AQ23" s="13">
        <v>206820</v>
      </c>
      <c r="AR23" s="13">
        <v>13737</v>
      </c>
      <c r="AS23" s="13">
        <v>1197</v>
      </c>
      <c r="AT23" s="13">
        <v>23</v>
      </c>
      <c r="AU23" s="13">
        <v>7549.5</v>
      </c>
      <c r="AV23" s="13">
        <v>1768</v>
      </c>
      <c r="AW23" s="13">
        <v>3704.8</v>
      </c>
      <c r="AX23" s="13">
        <v>0</v>
      </c>
      <c r="AY23" s="13">
        <v>882</v>
      </c>
      <c r="AZ23" s="11"/>
      <c r="BA23" s="45" t="s">
        <v>113</v>
      </c>
      <c r="BB23" s="13">
        <v>0</v>
      </c>
      <c r="BC23" s="13">
        <v>0</v>
      </c>
      <c r="BD23" s="13">
        <v>0</v>
      </c>
      <c r="BE23" s="13">
        <v>0</v>
      </c>
      <c r="BF23" s="13">
        <v>9411</v>
      </c>
      <c r="BG23" s="13">
        <v>2480</v>
      </c>
      <c r="BH23" s="13">
        <v>0</v>
      </c>
      <c r="BI23" s="13">
        <v>4755</v>
      </c>
      <c r="BJ23" s="13">
        <v>0</v>
      </c>
      <c r="BK23" s="13">
        <v>0</v>
      </c>
      <c r="BL23" s="13">
        <v>0</v>
      </c>
    </row>
    <row r="24" spans="1:64" x14ac:dyDescent="0.3">
      <c r="A24" s="11" t="s">
        <v>74</v>
      </c>
      <c r="B24" s="45" t="s">
        <v>64</v>
      </c>
      <c r="C24" s="13">
        <v>0</v>
      </c>
      <c r="D24" s="13">
        <v>30370.940000000002</v>
      </c>
      <c r="E24" s="13">
        <v>10.6</v>
      </c>
      <c r="F24" s="13">
        <v>0</v>
      </c>
      <c r="G24" s="13">
        <v>0</v>
      </c>
      <c r="H24" s="13">
        <v>0</v>
      </c>
      <c r="I24" s="13">
        <v>44523.67</v>
      </c>
      <c r="J24" s="13">
        <v>0</v>
      </c>
      <c r="K24" s="13">
        <v>1239.0999999999999</v>
      </c>
      <c r="L24" s="13">
        <v>0</v>
      </c>
      <c r="M24" s="13">
        <v>44.18</v>
      </c>
      <c r="N24" s="11" t="s">
        <v>74</v>
      </c>
      <c r="O24" s="45" t="s">
        <v>64</v>
      </c>
      <c r="P24" s="13">
        <v>42729.100000000006</v>
      </c>
      <c r="Q24" s="13">
        <v>2368.5500000000002</v>
      </c>
      <c r="R24" s="13">
        <v>33.870000000000005</v>
      </c>
      <c r="S24" s="13">
        <v>142.80000000000001</v>
      </c>
      <c r="T24" s="13">
        <v>22.1</v>
      </c>
      <c r="U24" s="13">
        <v>15094.6</v>
      </c>
      <c r="V24" s="13">
        <v>231.5</v>
      </c>
      <c r="W24" s="13">
        <v>6240.2</v>
      </c>
      <c r="X24" s="13">
        <v>669.7</v>
      </c>
      <c r="Y24" s="13">
        <v>7782.4570000000003</v>
      </c>
      <c r="Z24" s="13">
        <v>61.9</v>
      </c>
      <c r="AA24" s="11" t="s">
        <v>74</v>
      </c>
      <c r="AB24" s="45" t="s">
        <v>64</v>
      </c>
      <c r="AC24" s="13">
        <v>0</v>
      </c>
      <c r="AD24" s="13">
        <v>9.5</v>
      </c>
      <c r="AE24" s="13">
        <v>342.6</v>
      </c>
      <c r="AF24" s="13">
        <v>0</v>
      </c>
      <c r="AG24" s="13">
        <v>12855</v>
      </c>
      <c r="AH24" s="13">
        <v>0</v>
      </c>
      <c r="AI24" s="13">
        <v>207788.71</v>
      </c>
      <c r="AJ24" s="13">
        <v>365.48</v>
      </c>
      <c r="AK24" s="13">
        <v>547.5</v>
      </c>
      <c r="AL24" s="13">
        <v>926.94799999999998</v>
      </c>
      <c r="AM24" s="11" t="s">
        <v>74</v>
      </c>
      <c r="AN24" s="45" t="s">
        <v>64</v>
      </c>
      <c r="AO24" s="13">
        <v>1586.6499999999999</v>
      </c>
      <c r="AP24" s="13">
        <v>0</v>
      </c>
      <c r="AQ24" s="13">
        <v>169.20000000000002</v>
      </c>
      <c r="AR24" s="13">
        <v>1136</v>
      </c>
      <c r="AS24" s="13">
        <v>4462.5</v>
      </c>
      <c r="AT24" s="13">
        <v>0</v>
      </c>
      <c r="AU24" s="13">
        <v>0</v>
      </c>
      <c r="AV24" s="13">
        <v>0</v>
      </c>
      <c r="AW24" s="13">
        <v>0</v>
      </c>
      <c r="AX24" s="13">
        <v>624.19999999999993</v>
      </c>
      <c r="AY24" s="13">
        <v>18.899999999999999</v>
      </c>
      <c r="AZ24" s="11" t="s">
        <v>74</v>
      </c>
      <c r="BA24" s="45" t="s">
        <v>64</v>
      </c>
      <c r="BB24" s="13">
        <v>70.400000000000006</v>
      </c>
      <c r="BC24" s="13">
        <v>0</v>
      </c>
      <c r="BD24" s="13">
        <v>0</v>
      </c>
      <c r="BE24" s="13">
        <v>0</v>
      </c>
      <c r="BF24" s="13">
        <v>32953.32</v>
      </c>
      <c r="BG24" s="13">
        <v>0</v>
      </c>
      <c r="BH24" s="13">
        <v>0</v>
      </c>
      <c r="BI24" s="13">
        <v>0</v>
      </c>
      <c r="BJ24" s="13">
        <v>4136.7199999999993</v>
      </c>
      <c r="BK24" s="13">
        <v>0</v>
      </c>
      <c r="BL24" s="13">
        <v>0</v>
      </c>
    </row>
    <row r="25" spans="1:64" x14ac:dyDescent="0.3">
      <c r="A25" s="11"/>
      <c r="B25" s="45" t="s">
        <v>113</v>
      </c>
      <c r="C25" s="13">
        <v>0</v>
      </c>
      <c r="D25" s="13">
        <v>29843.29</v>
      </c>
      <c r="E25" s="13">
        <v>72.2</v>
      </c>
      <c r="F25" s="13">
        <v>0</v>
      </c>
      <c r="G25" s="13">
        <v>0</v>
      </c>
      <c r="H25" s="13">
        <v>0</v>
      </c>
      <c r="I25" s="13">
        <v>41981.3</v>
      </c>
      <c r="J25" s="13">
        <v>0</v>
      </c>
      <c r="K25" s="13">
        <v>2493.5299999999997</v>
      </c>
      <c r="L25" s="13">
        <v>0</v>
      </c>
      <c r="M25" s="13">
        <v>175</v>
      </c>
      <c r="N25" s="11"/>
      <c r="O25" s="45" t="s">
        <v>113</v>
      </c>
      <c r="P25" s="13">
        <v>50514.11</v>
      </c>
      <c r="Q25" s="13">
        <v>2915.3</v>
      </c>
      <c r="R25" s="13">
        <v>87.14</v>
      </c>
      <c r="S25" s="13">
        <v>0</v>
      </c>
      <c r="T25" s="13">
        <v>0</v>
      </c>
      <c r="U25" s="13">
        <v>15147.1</v>
      </c>
      <c r="V25" s="13">
        <v>0</v>
      </c>
      <c r="W25" s="13">
        <v>7986.75</v>
      </c>
      <c r="X25" s="13">
        <v>723.5</v>
      </c>
      <c r="Y25" s="13">
        <v>7726.4589999999998</v>
      </c>
      <c r="Z25" s="13">
        <v>80.8</v>
      </c>
      <c r="AA25" s="11"/>
      <c r="AB25" s="45" t="s">
        <v>113</v>
      </c>
      <c r="AC25" s="13">
        <v>0</v>
      </c>
      <c r="AD25" s="13">
        <v>12</v>
      </c>
      <c r="AE25" s="13">
        <v>332.8</v>
      </c>
      <c r="AF25" s="13">
        <v>0</v>
      </c>
      <c r="AG25" s="13">
        <v>18147</v>
      </c>
      <c r="AH25" s="13">
        <v>0</v>
      </c>
      <c r="AI25" s="13">
        <v>254092.34999999998</v>
      </c>
      <c r="AJ25" s="13">
        <v>352.77</v>
      </c>
      <c r="AK25" s="13">
        <v>522.09999999999991</v>
      </c>
      <c r="AL25" s="13">
        <v>860.65000000000009</v>
      </c>
      <c r="AM25" s="11"/>
      <c r="AN25" s="45" t="s">
        <v>113</v>
      </c>
      <c r="AO25" s="13">
        <v>2463</v>
      </c>
      <c r="AP25" s="13">
        <v>0</v>
      </c>
      <c r="AQ25" s="13">
        <v>327.64999999999998</v>
      </c>
      <c r="AR25" s="13">
        <v>1715.7</v>
      </c>
      <c r="AS25" s="13">
        <v>7432.54</v>
      </c>
      <c r="AT25" s="13">
        <v>0</v>
      </c>
      <c r="AU25" s="13">
        <v>0</v>
      </c>
      <c r="AV25" s="13">
        <v>0</v>
      </c>
      <c r="AW25" s="13">
        <v>0</v>
      </c>
      <c r="AX25" s="13">
        <v>930.93000000000006</v>
      </c>
      <c r="AY25" s="13">
        <v>0</v>
      </c>
      <c r="AZ25" s="11"/>
      <c r="BA25" s="45" t="s">
        <v>113</v>
      </c>
      <c r="BB25" s="13">
        <v>127.91999999999999</v>
      </c>
      <c r="BC25" s="13">
        <v>0</v>
      </c>
      <c r="BD25" s="13">
        <v>0</v>
      </c>
      <c r="BE25" s="13">
        <v>0</v>
      </c>
      <c r="BF25" s="13">
        <v>34938.669000000002</v>
      </c>
      <c r="BG25" s="13">
        <v>0</v>
      </c>
      <c r="BH25" s="13">
        <v>0</v>
      </c>
      <c r="BI25" s="13">
        <v>0</v>
      </c>
      <c r="BJ25" s="13">
        <v>2655.05</v>
      </c>
      <c r="BK25" s="13">
        <v>0</v>
      </c>
      <c r="BL25" s="13">
        <v>0</v>
      </c>
    </row>
    <row r="26" spans="1:64" x14ac:dyDescent="0.3">
      <c r="A26" s="11" t="s">
        <v>75</v>
      </c>
      <c r="B26" s="45" t="s">
        <v>64</v>
      </c>
      <c r="C26" s="13">
        <v>0</v>
      </c>
      <c r="D26" s="13">
        <v>13335.2</v>
      </c>
      <c r="E26" s="13">
        <v>66</v>
      </c>
      <c r="F26" s="13">
        <v>306.5</v>
      </c>
      <c r="G26" s="13">
        <v>0</v>
      </c>
      <c r="H26" s="13">
        <v>0</v>
      </c>
      <c r="I26" s="13">
        <v>0</v>
      </c>
      <c r="J26" s="13">
        <v>1172.3999999999999</v>
      </c>
      <c r="K26" s="13">
        <v>808.80000000000007</v>
      </c>
      <c r="L26" s="13">
        <v>0</v>
      </c>
      <c r="M26" s="13">
        <v>0</v>
      </c>
      <c r="N26" s="11" t="s">
        <v>75</v>
      </c>
      <c r="O26" s="45" t="s">
        <v>64</v>
      </c>
      <c r="P26" s="13">
        <v>10</v>
      </c>
      <c r="Q26" s="13">
        <v>1361.2</v>
      </c>
      <c r="R26" s="13">
        <v>13053.8</v>
      </c>
      <c r="S26" s="13">
        <v>10261.100000000002</v>
      </c>
      <c r="T26" s="13">
        <v>147</v>
      </c>
      <c r="U26" s="13">
        <v>1005.7</v>
      </c>
      <c r="V26" s="13">
        <v>30428.299999999996</v>
      </c>
      <c r="W26" s="13">
        <v>14253.95</v>
      </c>
      <c r="X26" s="13">
        <v>51405</v>
      </c>
      <c r="Y26" s="13">
        <v>814.15000000000009</v>
      </c>
      <c r="Z26" s="13">
        <v>2747.9</v>
      </c>
      <c r="AA26" s="11" t="s">
        <v>75</v>
      </c>
      <c r="AB26" s="45" t="s">
        <v>64</v>
      </c>
      <c r="AC26" s="13">
        <v>122301.9</v>
      </c>
      <c r="AD26" s="13">
        <v>2716.8</v>
      </c>
      <c r="AE26" s="13">
        <v>753.05000000000007</v>
      </c>
      <c r="AF26" s="13">
        <v>67923.350000000006</v>
      </c>
      <c r="AG26" s="13">
        <v>5195.1499999999996</v>
      </c>
      <c r="AH26" s="13">
        <v>14015.899999999998</v>
      </c>
      <c r="AI26" s="13">
        <v>0</v>
      </c>
      <c r="AJ26" s="13">
        <v>77.300000000000011</v>
      </c>
      <c r="AK26" s="13">
        <v>179.3</v>
      </c>
      <c r="AL26" s="13">
        <v>129.5</v>
      </c>
      <c r="AM26" s="11" t="s">
        <v>75</v>
      </c>
      <c r="AN26" s="45" t="s">
        <v>64</v>
      </c>
      <c r="AO26" s="13">
        <v>0</v>
      </c>
      <c r="AP26" s="13">
        <v>0</v>
      </c>
      <c r="AQ26" s="13">
        <v>102292.50000000001</v>
      </c>
      <c r="AR26" s="13">
        <v>26337.8</v>
      </c>
      <c r="AS26" s="13">
        <v>0</v>
      </c>
      <c r="AT26" s="13">
        <v>25</v>
      </c>
      <c r="AU26" s="13">
        <v>2006.4999999999998</v>
      </c>
      <c r="AV26" s="13">
        <v>11065.708000000001</v>
      </c>
      <c r="AW26" s="13">
        <v>3532.3479999999995</v>
      </c>
      <c r="AX26" s="13">
        <v>0</v>
      </c>
      <c r="AY26" s="13">
        <v>997.84999999999991</v>
      </c>
      <c r="AZ26" s="11" t="s">
        <v>75</v>
      </c>
      <c r="BA26" s="45" t="s">
        <v>64</v>
      </c>
      <c r="BB26" s="13">
        <v>0</v>
      </c>
      <c r="BC26" s="13">
        <v>0</v>
      </c>
      <c r="BD26" s="13">
        <v>0</v>
      </c>
      <c r="BE26" s="13">
        <v>0</v>
      </c>
      <c r="BF26" s="13">
        <v>36970.69999999999</v>
      </c>
      <c r="BG26" s="13">
        <v>0</v>
      </c>
      <c r="BH26" s="13">
        <v>1083.8000000000002</v>
      </c>
      <c r="BI26" s="13">
        <v>14846.399999999998</v>
      </c>
      <c r="BJ26" s="13">
        <v>0</v>
      </c>
      <c r="BK26" s="13">
        <v>16.149999999999999</v>
      </c>
      <c r="BL26" s="13">
        <v>0</v>
      </c>
    </row>
    <row r="27" spans="1:64" x14ac:dyDescent="0.3">
      <c r="A27" s="11"/>
      <c r="B27" s="45" t="s">
        <v>113</v>
      </c>
      <c r="C27" s="13">
        <v>0</v>
      </c>
      <c r="D27" s="13">
        <v>14017</v>
      </c>
      <c r="E27" s="13">
        <v>58</v>
      </c>
      <c r="F27" s="13">
        <v>313.95000000000005</v>
      </c>
      <c r="G27" s="13">
        <v>0</v>
      </c>
      <c r="H27" s="13">
        <v>0</v>
      </c>
      <c r="I27" s="13">
        <v>0</v>
      </c>
      <c r="J27" s="13">
        <v>1136.7</v>
      </c>
      <c r="K27" s="13">
        <v>832.90000000000009</v>
      </c>
      <c r="L27" s="13">
        <v>0</v>
      </c>
      <c r="M27" s="13">
        <v>0</v>
      </c>
      <c r="N27" s="11"/>
      <c r="O27" s="45" t="s">
        <v>113</v>
      </c>
      <c r="P27" s="13">
        <v>60.1</v>
      </c>
      <c r="Q27" s="13">
        <v>1616.1</v>
      </c>
      <c r="R27" s="13">
        <v>15040.799999999997</v>
      </c>
      <c r="S27" s="13">
        <v>10979.5</v>
      </c>
      <c r="T27" s="13">
        <v>138</v>
      </c>
      <c r="U27" s="13">
        <v>1039.9000000000001</v>
      </c>
      <c r="V27" s="13">
        <v>33684.199999999997</v>
      </c>
      <c r="W27" s="13">
        <v>16438.559000000001</v>
      </c>
      <c r="X27" s="13">
        <v>55545.7</v>
      </c>
      <c r="Y27" s="13">
        <v>847.70000000000016</v>
      </c>
      <c r="Z27" s="13">
        <v>3428.9399999999996</v>
      </c>
      <c r="AA27" s="11"/>
      <c r="AB27" s="45" t="s">
        <v>113</v>
      </c>
      <c r="AC27" s="13">
        <v>126876.6</v>
      </c>
      <c r="AD27" s="13">
        <v>2372.7600000000002</v>
      </c>
      <c r="AE27" s="13">
        <v>790.13</v>
      </c>
      <c r="AF27" s="13">
        <v>68392.590000000011</v>
      </c>
      <c r="AG27" s="13">
        <v>5341.9690000000001</v>
      </c>
      <c r="AH27" s="13">
        <v>13690.560000000001</v>
      </c>
      <c r="AI27" s="13">
        <v>0</v>
      </c>
      <c r="AJ27" s="13">
        <v>73.600000000000009</v>
      </c>
      <c r="AK27" s="13">
        <v>204.40000000000003</v>
      </c>
      <c r="AL27" s="13">
        <v>122.1</v>
      </c>
      <c r="AM27" s="11"/>
      <c r="AN27" s="45" t="s">
        <v>113</v>
      </c>
      <c r="AO27" s="13">
        <v>0</v>
      </c>
      <c r="AP27" s="13">
        <v>0</v>
      </c>
      <c r="AQ27" s="13">
        <v>105518</v>
      </c>
      <c r="AR27" s="13">
        <v>26198.300000000003</v>
      </c>
      <c r="AS27" s="13">
        <v>0</v>
      </c>
      <c r="AT27" s="13">
        <v>11</v>
      </c>
      <c r="AU27" s="13">
        <v>2093.5</v>
      </c>
      <c r="AV27" s="13">
        <v>11292.382</v>
      </c>
      <c r="AW27" s="13">
        <v>4057.3579999999993</v>
      </c>
      <c r="AX27" s="13">
        <v>0</v>
      </c>
      <c r="AY27" s="13">
        <v>1072.98</v>
      </c>
      <c r="AZ27" s="11"/>
      <c r="BA27" s="45" t="s">
        <v>113</v>
      </c>
      <c r="BB27" s="13">
        <v>0</v>
      </c>
      <c r="BC27" s="13">
        <v>0</v>
      </c>
      <c r="BD27" s="13">
        <v>0</v>
      </c>
      <c r="BE27" s="13">
        <v>0</v>
      </c>
      <c r="BF27" s="13">
        <v>36408.699999999997</v>
      </c>
      <c r="BG27" s="13">
        <v>0</v>
      </c>
      <c r="BH27" s="13">
        <v>1294.2</v>
      </c>
      <c r="BI27" s="13">
        <v>16722.400000000001</v>
      </c>
      <c r="BJ27" s="13">
        <v>0</v>
      </c>
      <c r="BK27" s="13">
        <v>19.760000000000002</v>
      </c>
      <c r="BL27" s="13">
        <v>0</v>
      </c>
    </row>
    <row r="28" spans="1:64" x14ac:dyDescent="0.3">
      <c r="A28" s="11" t="s">
        <v>76</v>
      </c>
      <c r="B28" s="45" t="s">
        <v>64</v>
      </c>
      <c r="C28" s="13">
        <v>0</v>
      </c>
      <c r="D28" s="13">
        <v>10911.5</v>
      </c>
      <c r="E28" s="13">
        <v>111</v>
      </c>
      <c r="F28" s="13">
        <v>53546.5</v>
      </c>
      <c r="G28" s="13">
        <v>0</v>
      </c>
      <c r="H28" s="13">
        <v>10</v>
      </c>
      <c r="I28" s="13">
        <v>43132.2</v>
      </c>
      <c r="J28" s="13">
        <v>0</v>
      </c>
      <c r="K28" s="13">
        <v>1068.1499999999999</v>
      </c>
      <c r="L28" s="13">
        <v>4902</v>
      </c>
      <c r="M28" s="13">
        <v>5310.6</v>
      </c>
      <c r="N28" s="11" t="s">
        <v>76</v>
      </c>
      <c r="O28" s="45" t="s">
        <v>64</v>
      </c>
      <c r="P28" s="13">
        <v>1923</v>
      </c>
      <c r="Q28" s="13">
        <v>4242.2</v>
      </c>
      <c r="R28" s="13">
        <v>558.6</v>
      </c>
      <c r="S28" s="13">
        <v>1304.0999999999999</v>
      </c>
      <c r="T28" s="13">
        <v>215.2</v>
      </c>
      <c r="U28" s="13">
        <v>6047.6</v>
      </c>
      <c r="V28" s="13">
        <v>902.2</v>
      </c>
      <c r="W28" s="13">
        <v>17885.149000000001</v>
      </c>
      <c r="X28" s="13">
        <v>3138.4679999999998</v>
      </c>
      <c r="Y28" s="13">
        <v>3679.4300000000003</v>
      </c>
      <c r="Z28" s="13">
        <v>1170.8200000000002</v>
      </c>
      <c r="AA28" s="11" t="s">
        <v>76</v>
      </c>
      <c r="AB28" s="45" t="s">
        <v>64</v>
      </c>
      <c r="AC28" s="13">
        <v>8511</v>
      </c>
      <c r="AD28" s="13">
        <v>683.66800000000001</v>
      </c>
      <c r="AE28" s="13">
        <v>157.648</v>
      </c>
      <c r="AF28" s="13">
        <v>243.92000000000002</v>
      </c>
      <c r="AG28" s="13">
        <v>28.470000000000002</v>
      </c>
      <c r="AH28" s="13">
        <v>0</v>
      </c>
      <c r="AI28" s="13">
        <v>21108.1</v>
      </c>
      <c r="AJ28" s="13">
        <v>533.10900000000004</v>
      </c>
      <c r="AK28" s="13">
        <v>65.47</v>
      </c>
      <c r="AL28" s="13">
        <v>310.65000000000003</v>
      </c>
      <c r="AM28" s="11" t="s">
        <v>76</v>
      </c>
      <c r="AN28" s="45" t="s">
        <v>64</v>
      </c>
      <c r="AO28" s="13">
        <v>0</v>
      </c>
      <c r="AP28" s="13">
        <v>0</v>
      </c>
      <c r="AQ28" s="13">
        <v>121538.5</v>
      </c>
      <c r="AR28" s="13">
        <v>4099.8</v>
      </c>
      <c r="AS28" s="13">
        <v>1019.6</v>
      </c>
      <c r="AT28" s="13">
        <v>0</v>
      </c>
      <c r="AU28" s="13">
        <v>0</v>
      </c>
      <c r="AV28" s="13">
        <v>19.440000000000001</v>
      </c>
      <c r="AW28" s="13">
        <v>6.3789999999999996</v>
      </c>
      <c r="AX28" s="13">
        <v>145</v>
      </c>
      <c r="AY28" s="13">
        <v>359.85</v>
      </c>
      <c r="AZ28" s="11" t="s">
        <v>76</v>
      </c>
      <c r="BA28" s="45" t="s">
        <v>64</v>
      </c>
      <c r="BB28" s="13">
        <v>4</v>
      </c>
      <c r="BC28" s="13">
        <v>0</v>
      </c>
      <c r="BD28" s="13">
        <v>0</v>
      </c>
      <c r="BE28" s="13">
        <v>1147559.4449999998</v>
      </c>
      <c r="BF28" s="13">
        <v>51358.84</v>
      </c>
      <c r="BG28" s="13">
        <v>45721</v>
      </c>
      <c r="BH28" s="13">
        <v>0</v>
      </c>
      <c r="BI28" s="13">
        <v>1164.9000000000001</v>
      </c>
      <c r="BJ28" s="13">
        <v>0</v>
      </c>
      <c r="BK28" s="13">
        <v>0</v>
      </c>
      <c r="BL28" s="13">
        <v>6573.1590000000006</v>
      </c>
    </row>
    <row r="29" spans="1:64" x14ac:dyDescent="0.3">
      <c r="A29" s="11"/>
      <c r="B29" s="45" t="s">
        <v>113</v>
      </c>
      <c r="C29" s="13">
        <v>0</v>
      </c>
      <c r="D29" s="13">
        <v>7704.4</v>
      </c>
      <c r="E29" s="13">
        <v>0</v>
      </c>
      <c r="F29" s="13">
        <v>11206</v>
      </c>
      <c r="G29" s="13">
        <v>0</v>
      </c>
      <c r="H29" s="13">
        <v>36</v>
      </c>
      <c r="I29" s="13">
        <v>43494.3</v>
      </c>
      <c r="J29" s="13">
        <v>0</v>
      </c>
      <c r="K29" s="13">
        <v>1890.1</v>
      </c>
      <c r="L29" s="13">
        <v>5657.68</v>
      </c>
      <c r="M29" s="13">
        <v>5573</v>
      </c>
      <c r="N29" s="11"/>
      <c r="O29" s="45" t="s">
        <v>113</v>
      </c>
      <c r="P29" s="13">
        <v>1495.7</v>
      </c>
      <c r="Q29" s="13">
        <v>3574</v>
      </c>
      <c r="R29" s="13">
        <v>591.5</v>
      </c>
      <c r="S29" s="13">
        <v>1154</v>
      </c>
      <c r="T29" s="13">
        <v>154.6</v>
      </c>
      <c r="U29" s="13">
        <v>3948.7</v>
      </c>
      <c r="V29" s="13">
        <v>424</v>
      </c>
      <c r="W29" s="13">
        <v>17963.429</v>
      </c>
      <c r="X29" s="13">
        <v>2178.0500000000002</v>
      </c>
      <c r="Y29" s="13">
        <v>3348.0290000000005</v>
      </c>
      <c r="Z29" s="13">
        <v>697.07999999999993</v>
      </c>
      <c r="AA29" s="11"/>
      <c r="AB29" s="45" t="s">
        <v>113</v>
      </c>
      <c r="AC29" s="13">
        <v>8428.4000000000015</v>
      </c>
      <c r="AD29" s="13">
        <v>707</v>
      </c>
      <c r="AE29" s="13">
        <v>128.68</v>
      </c>
      <c r="AF29" s="13">
        <v>25.1</v>
      </c>
      <c r="AG29" s="13">
        <v>21.1</v>
      </c>
      <c r="AH29" s="13">
        <v>0</v>
      </c>
      <c r="AI29" s="13">
        <v>21114.590000000004</v>
      </c>
      <c r="AJ29" s="13">
        <v>373.03899999999999</v>
      </c>
      <c r="AK29" s="13">
        <v>59.168999999999997</v>
      </c>
      <c r="AL29" s="13">
        <v>247.51999999999998</v>
      </c>
      <c r="AM29" s="11"/>
      <c r="AN29" s="45" t="s">
        <v>113</v>
      </c>
      <c r="AO29" s="13">
        <v>0</v>
      </c>
      <c r="AP29" s="13">
        <v>0</v>
      </c>
      <c r="AQ29" s="13">
        <v>139071.6</v>
      </c>
      <c r="AR29" s="13">
        <v>3917</v>
      </c>
      <c r="AS29" s="13">
        <v>923.3</v>
      </c>
      <c r="AT29" s="13">
        <v>0</v>
      </c>
      <c r="AU29" s="13">
        <v>24</v>
      </c>
      <c r="AV29" s="13">
        <v>18.170000000000002</v>
      </c>
      <c r="AW29" s="13">
        <v>7.6390000000000002</v>
      </c>
      <c r="AX29" s="13">
        <v>230</v>
      </c>
      <c r="AY29" s="13">
        <v>259</v>
      </c>
      <c r="AZ29" s="11"/>
      <c r="BA29" s="45" t="s">
        <v>113</v>
      </c>
      <c r="BB29" s="13">
        <v>0</v>
      </c>
      <c r="BC29" s="13">
        <v>0</v>
      </c>
      <c r="BD29" s="13">
        <v>0</v>
      </c>
      <c r="BE29" s="13">
        <v>1183637.3459999999</v>
      </c>
      <c r="BF29" s="13">
        <v>49372.5</v>
      </c>
      <c r="BG29" s="13">
        <v>43242</v>
      </c>
      <c r="BH29" s="13">
        <v>0</v>
      </c>
      <c r="BI29" s="13">
        <v>1239.5</v>
      </c>
      <c r="BJ29" s="13">
        <v>0</v>
      </c>
      <c r="BK29" s="13">
        <v>0</v>
      </c>
      <c r="BL29" s="13">
        <v>7144</v>
      </c>
    </row>
    <row r="30" spans="1:64" x14ac:dyDescent="0.3">
      <c r="A30" s="11" t="s">
        <v>77</v>
      </c>
      <c r="B30" s="45" t="s">
        <v>64</v>
      </c>
      <c r="C30" s="13">
        <v>0</v>
      </c>
      <c r="D30" s="13">
        <v>13869</v>
      </c>
      <c r="E30" s="13">
        <v>452.5</v>
      </c>
      <c r="F30" s="13">
        <v>24131</v>
      </c>
      <c r="G30" s="13">
        <v>0</v>
      </c>
      <c r="H30" s="13">
        <v>0</v>
      </c>
      <c r="I30" s="13">
        <v>409</v>
      </c>
      <c r="J30" s="13">
        <v>0</v>
      </c>
      <c r="K30" s="13">
        <v>112</v>
      </c>
      <c r="L30" s="13">
        <v>0</v>
      </c>
      <c r="M30" s="13">
        <v>0</v>
      </c>
      <c r="N30" s="11" t="s">
        <v>77</v>
      </c>
      <c r="O30" s="45" t="s">
        <v>64</v>
      </c>
      <c r="P30" s="13">
        <v>1423</v>
      </c>
      <c r="Q30" s="13">
        <v>269</v>
      </c>
      <c r="R30" s="13">
        <v>169</v>
      </c>
      <c r="S30" s="13">
        <v>324</v>
      </c>
      <c r="T30" s="13">
        <v>0</v>
      </c>
      <c r="U30" s="13">
        <v>2267</v>
      </c>
      <c r="V30" s="13">
        <v>4406</v>
      </c>
      <c r="W30" s="13">
        <v>6015</v>
      </c>
      <c r="X30" s="13">
        <v>4445</v>
      </c>
      <c r="Y30" s="13">
        <v>74873</v>
      </c>
      <c r="Z30" s="13">
        <v>45</v>
      </c>
      <c r="AA30" s="11" t="s">
        <v>77</v>
      </c>
      <c r="AB30" s="45" t="s">
        <v>64</v>
      </c>
      <c r="AC30" s="13">
        <v>0</v>
      </c>
      <c r="AD30" s="13">
        <v>166</v>
      </c>
      <c r="AE30" s="13">
        <v>12856</v>
      </c>
      <c r="AF30" s="13">
        <v>55</v>
      </c>
      <c r="AG30" s="13">
        <v>0</v>
      </c>
      <c r="AH30" s="13">
        <v>0</v>
      </c>
      <c r="AI30" s="13">
        <v>6836</v>
      </c>
      <c r="AJ30" s="13">
        <v>0</v>
      </c>
      <c r="AK30" s="13">
        <v>0</v>
      </c>
      <c r="AL30" s="13">
        <v>10</v>
      </c>
      <c r="AM30" s="11" t="s">
        <v>77</v>
      </c>
      <c r="AN30" s="45" t="s">
        <v>64</v>
      </c>
      <c r="AO30" s="13">
        <v>0</v>
      </c>
      <c r="AP30" s="13">
        <v>0</v>
      </c>
      <c r="AQ30" s="13">
        <v>1900</v>
      </c>
      <c r="AR30" s="13">
        <v>1615</v>
      </c>
      <c r="AS30" s="13">
        <v>4329.5</v>
      </c>
      <c r="AT30" s="13">
        <v>21</v>
      </c>
      <c r="AU30" s="13">
        <v>67.5</v>
      </c>
      <c r="AV30" s="13">
        <v>0</v>
      </c>
      <c r="AW30" s="13">
        <v>43</v>
      </c>
      <c r="AX30" s="13">
        <v>162</v>
      </c>
      <c r="AY30" s="13">
        <v>36</v>
      </c>
      <c r="AZ30" s="11" t="s">
        <v>77</v>
      </c>
      <c r="BA30" s="45" t="s">
        <v>64</v>
      </c>
      <c r="BB30" s="13">
        <v>58</v>
      </c>
      <c r="BC30" s="13">
        <v>12</v>
      </c>
      <c r="BD30" s="13">
        <v>6</v>
      </c>
      <c r="BE30" s="13">
        <v>379735.38500000001</v>
      </c>
      <c r="BF30" s="13">
        <v>19885</v>
      </c>
      <c r="BG30" s="13">
        <v>10192</v>
      </c>
      <c r="BH30" s="13">
        <v>0</v>
      </c>
      <c r="BI30" s="13">
        <v>0</v>
      </c>
      <c r="BJ30" s="13">
        <v>0</v>
      </c>
      <c r="BK30" s="13">
        <v>0</v>
      </c>
      <c r="BL30" s="13">
        <v>1135</v>
      </c>
    </row>
    <row r="31" spans="1:64" x14ac:dyDescent="0.3">
      <c r="A31" s="11"/>
      <c r="B31" s="45" t="s">
        <v>113</v>
      </c>
      <c r="C31" s="13">
        <v>0</v>
      </c>
      <c r="D31" s="13">
        <v>6636.8</v>
      </c>
      <c r="E31" s="13">
        <v>120</v>
      </c>
      <c r="F31" s="13">
        <v>31428</v>
      </c>
      <c r="G31" s="13">
        <v>0</v>
      </c>
      <c r="H31" s="13">
        <v>0</v>
      </c>
      <c r="I31" s="13">
        <v>190</v>
      </c>
      <c r="J31" s="13">
        <v>0</v>
      </c>
      <c r="K31" s="13">
        <v>0</v>
      </c>
      <c r="L31" s="13">
        <v>1628</v>
      </c>
      <c r="M31" s="13">
        <v>5</v>
      </c>
      <c r="N31" s="11"/>
      <c r="O31" s="45" t="s">
        <v>113</v>
      </c>
      <c r="P31" s="13">
        <v>139</v>
      </c>
      <c r="Q31" s="13">
        <v>340</v>
      </c>
      <c r="R31" s="13">
        <v>389</v>
      </c>
      <c r="S31" s="13">
        <v>118</v>
      </c>
      <c r="T31" s="13">
        <v>0</v>
      </c>
      <c r="U31" s="13">
        <v>1400</v>
      </c>
      <c r="V31" s="13">
        <v>2300</v>
      </c>
      <c r="W31" s="13">
        <v>8000</v>
      </c>
      <c r="X31" s="13">
        <v>3916</v>
      </c>
      <c r="Y31" s="13">
        <v>64485</v>
      </c>
      <c r="Z31" s="13">
        <v>770</v>
      </c>
      <c r="AA31" s="11"/>
      <c r="AB31" s="45" t="s">
        <v>113</v>
      </c>
      <c r="AC31" s="13">
        <v>0</v>
      </c>
      <c r="AD31" s="13">
        <v>0</v>
      </c>
      <c r="AE31" s="13">
        <v>17589</v>
      </c>
      <c r="AF31" s="13">
        <v>60</v>
      </c>
      <c r="AG31" s="13">
        <v>0</v>
      </c>
      <c r="AH31" s="13">
        <v>0</v>
      </c>
      <c r="AI31" s="13">
        <v>8312</v>
      </c>
      <c r="AJ31" s="13">
        <v>0</v>
      </c>
      <c r="AK31" s="13">
        <v>0</v>
      </c>
      <c r="AL31" s="13">
        <v>0</v>
      </c>
      <c r="AM31" s="11"/>
      <c r="AN31" s="45" t="s">
        <v>113</v>
      </c>
      <c r="AO31" s="13">
        <v>0</v>
      </c>
      <c r="AP31" s="13">
        <v>0</v>
      </c>
      <c r="AQ31" s="13">
        <v>347</v>
      </c>
      <c r="AR31" s="13">
        <v>699</v>
      </c>
      <c r="AS31" s="13">
        <v>1249</v>
      </c>
      <c r="AT31" s="13">
        <v>0</v>
      </c>
      <c r="AU31" s="13">
        <v>0</v>
      </c>
      <c r="AV31" s="13">
        <v>0</v>
      </c>
      <c r="AW31" s="13">
        <v>0</v>
      </c>
      <c r="AX31" s="13">
        <v>360</v>
      </c>
      <c r="AY31" s="13">
        <v>31</v>
      </c>
      <c r="AZ31" s="11"/>
      <c r="BA31" s="45" t="s">
        <v>113</v>
      </c>
      <c r="BB31" s="13">
        <v>7</v>
      </c>
      <c r="BC31" s="13">
        <v>0</v>
      </c>
      <c r="BD31" s="13">
        <v>0</v>
      </c>
      <c r="BE31" s="13">
        <v>446723.598</v>
      </c>
      <c r="BF31" s="13">
        <v>6659</v>
      </c>
      <c r="BG31" s="13">
        <v>8141</v>
      </c>
      <c r="BH31" s="13">
        <v>0</v>
      </c>
      <c r="BI31" s="13">
        <v>0</v>
      </c>
      <c r="BJ31" s="13">
        <v>0</v>
      </c>
      <c r="BK31" s="13">
        <v>0</v>
      </c>
      <c r="BL31" s="13">
        <v>1505</v>
      </c>
    </row>
    <row r="32" spans="1:64" x14ac:dyDescent="0.3">
      <c r="A32" s="11" t="s">
        <v>78</v>
      </c>
      <c r="B32" s="45" t="s">
        <v>64</v>
      </c>
      <c r="C32" s="13">
        <v>1.6</v>
      </c>
      <c r="D32" s="13">
        <v>35142</v>
      </c>
      <c r="E32" s="13">
        <v>274</v>
      </c>
      <c r="F32" s="13">
        <v>0</v>
      </c>
      <c r="G32" s="13">
        <v>0</v>
      </c>
      <c r="H32" s="13">
        <v>0</v>
      </c>
      <c r="I32" s="13">
        <v>4817</v>
      </c>
      <c r="J32" s="13">
        <v>1162</v>
      </c>
      <c r="K32" s="13">
        <v>1323.6</v>
      </c>
      <c r="L32" s="13">
        <v>10</v>
      </c>
      <c r="M32" s="13">
        <v>831.4</v>
      </c>
      <c r="N32" s="11" t="s">
        <v>78</v>
      </c>
      <c r="O32" s="45" t="s">
        <v>64</v>
      </c>
      <c r="P32" s="13">
        <v>5920.4</v>
      </c>
      <c r="Q32" s="13">
        <v>4549.2999999999993</v>
      </c>
      <c r="R32" s="13">
        <v>360.9</v>
      </c>
      <c r="S32" s="13">
        <v>1735</v>
      </c>
      <c r="T32" s="13">
        <v>2074.5</v>
      </c>
      <c r="U32" s="13">
        <v>5650.2000000000007</v>
      </c>
      <c r="V32" s="13">
        <v>8166</v>
      </c>
      <c r="W32" s="13">
        <v>8265.2000000000007</v>
      </c>
      <c r="X32" s="13">
        <v>735.09999999999991</v>
      </c>
      <c r="Y32" s="13">
        <v>3130.6</v>
      </c>
      <c r="Z32" s="13">
        <v>365.5</v>
      </c>
      <c r="AA32" s="11" t="s">
        <v>78</v>
      </c>
      <c r="AB32" s="45" t="s">
        <v>64</v>
      </c>
      <c r="AC32" s="13">
        <v>0</v>
      </c>
      <c r="AD32" s="13">
        <v>241</v>
      </c>
      <c r="AE32" s="13">
        <v>6</v>
      </c>
      <c r="AF32" s="13">
        <v>0</v>
      </c>
      <c r="AG32" s="13">
        <v>28464.44</v>
      </c>
      <c r="AH32" s="13">
        <v>0</v>
      </c>
      <c r="AI32" s="13">
        <v>35718.5</v>
      </c>
      <c r="AJ32" s="13">
        <v>36173.699999999997</v>
      </c>
      <c r="AK32" s="13">
        <v>5733.3</v>
      </c>
      <c r="AL32" s="13">
        <v>1908.9999999999998</v>
      </c>
      <c r="AM32" s="11" t="s">
        <v>78</v>
      </c>
      <c r="AN32" s="45" t="s">
        <v>64</v>
      </c>
      <c r="AO32" s="13">
        <v>0</v>
      </c>
      <c r="AP32" s="13">
        <v>0</v>
      </c>
      <c r="AQ32" s="13">
        <v>32677.889000000003</v>
      </c>
      <c r="AR32" s="13">
        <v>3556.9</v>
      </c>
      <c r="AS32" s="13">
        <v>37984.5</v>
      </c>
      <c r="AT32" s="13">
        <v>2.9</v>
      </c>
      <c r="AU32" s="13">
        <v>15</v>
      </c>
      <c r="AV32" s="13">
        <v>0</v>
      </c>
      <c r="AW32" s="13">
        <v>0</v>
      </c>
      <c r="AX32" s="13">
        <v>7169</v>
      </c>
      <c r="AY32" s="13">
        <v>1011.1</v>
      </c>
      <c r="AZ32" s="11" t="s">
        <v>78</v>
      </c>
      <c r="BA32" s="45" t="s">
        <v>64</v>
      </c>
      <c r="BB32" s="13">
        <v>11.9</v>
      </c>
      <c r="BC32" s="13">
        <v>7</v>
      </c>
      <c r="BD32" s="13">
        <v>0</v>
      </c>
      <c r="BE32" s="13">
        <v>308079.39</v>
      </c>
      <c r="BF32" s="13">
        <v>39890.179999999993</v>
      </c>
      <c r="BG32" s="13">
        <v>107492.4</v>
      </c>
      <c r="BH32" s="13">
        <v>0</v>
      </c>
      <c r="BI32" s="13">
        <v>0</v>
      </c>
      <c r="BJ32" s="13">
        <v>31</v>
      </c>
      <c r="BK32" s="13">
        <v>0</v>
      </c>
      <c r="BL32" s="13">
        <v>874.6</v>
      </c>
    </row>
    <row r="33" spans="1:64" x14ac:dyDescent="0.3">
      <c r="A33" s="11"/>
      <c r="B33" s="45" t="s">
        <v>113</v>
      </c>
      <c r="C33" s="13">
        <v>0</v>
      </c>
      <c r="D33" s="13">
        <v>32582.7</v>
      </c>
      <c r="E33" s="13">
        <v>0</v>
      </c>
      <c r="F33" s="13">
        <v>0</v>
      </c>
      <c r="G33" s="13">
        <v>0</v>
      </c>
      <c r="H33" s="13">
        <v>0</v>
      </c>
      <c r="I33" s="13">
        <v>3515.2999999999993</v>
      </c>
      <c r="J33" s="13">
        <v>634.30000000000007</v>
      </c>
      <c r="K33" s="13">
        <v>1266.7</v>
      </c>
      <c r="L33" s="13">
        <v>0</v>
      </c>
      <c r="M33" s="13">
        <v>1191.3000000000002</v>
      </c>
      <c r="N33" s="11"/>
      <c r="O33" s="45" t="s">
        <v>113</v>
      </c>
      <c r="P33" s="13">
        <v>7614.1999999999989</v>
      </c>
      <c r="Q33" s="13">
        <v>3110.3</v>
      </c>
      <c r="R33" s="13">
        <v>286.10000000000002</v>
      </c>
      <c r="S33" s="13">
        <v>2062</v>
      </c>
      <c r="T33" s="13">
        <v>3337.8999999999996</v>
      </c>
      <c r="U33" s="13">
        <v>5514.1</v>
      </c>
      <c r="V33" s="13">
        <v>10526.5</v>
      </c>
      <c r="W33" s="13">
        <v>11193.7</v>
      </c>
      <c r="X33" s="13">
        <v>992.80000000000007</v>
      </c>
      <c r="Y33" s="13">
        <v>4526</v>
      </c>
      <c r="Z33" s="13">
        <v>283.7</v>
      </c>
      <c r="AA33" s="11"/>
      <c r="AB33" s="45" t="s">
        <v>113</v>
      </c>
      <c r="AC33" s="13">
        <v>0</v>
      </c>
      <c r="AD33" s="13">
        <v>145</v>
      </c>
      <c r="AE33" s="13">
        <v>8</v>
      </c>
      <c r="AF33" s="13">
        <v>3673.7999999999997</v>
      </c>
      <c r="AG33" s="13">
        <v>44995.899999999994</v>
      </c>
      <c r="AH33" s="13">
        <v>14165.2</v>
      </c>
      <c r="AI33" s="13">
        <v>38907.9</v>
      </c>
      <c r="AJ33" s="13">
        <v>36149.1</v>
      </c>
      <c r="AK33" s="13">
        <v>8555.1</v>
      </c>
      <c r="AL33" s="13">
        <v>1837</v>
      </c>
      <c r="AM33" s="11"/>
      <c r="AN33" s="45" t="s">
        <v>113</v>
      </c>
      <c r="AO33" s="13">
        <v>0</v>
      </c>
      <c r="AP33" s="13">
        <v>0</v>
      </c>
      <c r="AQ33" s="13">
        <v>76855.899999999994</v>
      </c>
      <c r="AR33" s="13">
        <v>4987.6000000000004</v>
      </c>
      <c r="AS33" s="13">
        <v>19574.5</v>
      </c>
      <c r="AT33" s="13">
        <v>0</v>
      </c>
      <c r="AU33" s="13">
        <v>0</v>
      </c>
      <c r="AV33" s="13">
        <v>0</v>
      </c>
      <c r="AW33" s="13">
        <v>0</v>
      </c>
      <c r="AX33" s="13">
        <v>5846.5</v>
      </c>
      <c r="AY33" s="13">
        <v>669.5</v>
      </c>
      <c r="AZ33" s="11"/>
      <c r="BA33" s="45" t="s">
        <v>113</v>
      </c>
      <c r="BB33" s="13">
        <v>2.4</v>
      </c>
      <c r="BC33" s="13">
        <v>18</v>
      </c>
      <c r="BD33" s="13">
        <v>10</v>
      </c>
      <c r="BE33" s="13">
        <v>379582.98</v>
      </c>
      <c r="BF33" s="13">
        <v>38539.1</v>
      </c>
      <c r="BG33" s="13">
        <v>121429.29999999999</v>
      </c>
      <c r="BH33" s="13">
        <v>0</v>
      </c>
      <c r="BI33" s="13">
        <v>0</v>
      </c>
      <c r="BJ33" s="13">
        <v>97.5</v>
      </c>
      <c r="BK33" s="13">
        <v>0</v>
      </c>
      <c r="BL33" s="13">
        <v>677.7</v>
      </c>
    </row>
    <row r="34" spans="1:64" x14ac:dyDescent="0.3">
      <c r="A34" s="11" t="s">
        <v>79</v>
      </c>
      <c r="B34" s="45" t="s">
        <v>64</v>
      </c>
      <c r="C34" s="13">
        <v>0</v>
      </c>
      <c r="D34" s="13">
        <v>16.14</v>
      </c>
      <c r="E34" s="13">
        <v>6.26</v>
      </c>
      <c r="F34" s="13">
        <v>0</v>
      </c>
      <c r="G34" s="13">
        <v>20.23</v>
      </c>
      <c r="H34" s="13">
        <v>2.0699999999999998</v>
      </c>
      <c r="I34" s="13">
        <v>0</v>
      </c>
      <c r="J34" s="13">
        <v>0</v>
      </c>
      <c r="K34" s="13">
        <v>1547.5</v>
      </c>
      <c r="L34" s="13">
        <v>0</v>
      </c>
      <c r="M34" s="13">
        <v>754.45</v>
      </c>
      <c r="N34" s="11" t="s">
        <v>79</v>
      </c>
      <c r="O34" s="45" t="s">
        <v>64</v>
      </c>
      <c r="P34" s="13">
        <v>359.32</v>
      </c>
      <c r="Q34" s="13">
        <v>268.02999999999997</v>
      </c>
      <c r="R34" s="13">
        <v>26.57</v>
      </c>
      <c r="S34" s="13">
        <v>0</v>
      </c>
      <c r="T34" s="13">
        <v>0</v>
      </c>
      <c r="U34" s="13">
        <v>2938.1000000000004</v>
      </c>
      <c r="V34" s="13">
        <v>42.8</v>
      </c>
      <c r="W34" s="13">
        <v>286.89999999999998</v>
      </c>
      <c r="X34" s="13">
        <v>65</v>
      </c>
      <c r="Y34" s="13">
        <v>8</v>
      </c>
      <c r="Z34" s="13">
        <v>0</v>
      </c>
      <c r="AA34" s="11" t="s">
        <v>79</v>
      </c>
      <c r="AB34" s="45" t="s">
        <v>64</v>
      </c>
      <c r="AC34" s="13">
        <v>0</v>
      </c>
      <c r="AD34" s="13">
        <v>0</v>
      </c>
      <c r="AE34" s="13">
        <v>0</v>
      </c>
      <c r="AF34" s="13">
        <v>0</v>
      </c>
      <c r="AG34" s="13">
        <v>2370.3000000000002</v>
      </c>
      <c r="AH34" s="13">
        <v>0</v>
      </c>
      <c r="AI34" s="13">
        <v>315.89999999999998</v>
      </c>
      <c r="AJ34" s="13">
        <v>761</v>
      </c>
      <c r="AK34" s="13">
        <v>48.8</v>
      </c>
      <c r="AL34" s="13">
        <v>406.6</v>
      </c>
      <c r="AM34" s="11" t="s">
        <v>79</v>
      </c>
      <c r="AN34" s="45" t="s">
        <v>64</v>
      </c>
      <c r="AO34" s="13">
        <v>0</v>
      </c>
      <c r="AP34" s="13">
        <v>0</v>
      </c>
      <c r="AQ34" s="13">
        <v>197.39</v>
      </c>
      <c r="AR34" s="13">
        <v>0</v>
      </c>
      <c r="AS34" s="13">
        <v>1343.26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1" t="s">
        <v>79</v>
      </c>
      <c r="BA34" s="45" t="s">
        <v>64</v>
      </c>
      <c r="BB34" s="13">
        <v>0</v>
      </c>
      <c r="BC34" s="13">
        <v>0</v>
      </c>
      <c r="BD34" s="13">
        <v>0</v>
      </c>
      <c r="BE34" s="13">
        <v>0</v>
      </c>
      <c r="BF34" s="13">
        <v>147</v>
      </c>
      <c r="BG34" s="13">
        <v>8881.85</v>
      </c>
      <c r="BH34" s="13">
        <v>0</v>
      </c>
      <c r="BI34" s="13">
        <v>0</v>
      </c>
      <c r="BJ34" s="13">
        <v>0</v>
      </c>
      <c r="BK34" s="13">
        <v>0</v>
      </c>
      <c r="BL34" s="13">
        <v>0</v>
      </c>
    </row>
    <row r="35" spans="1:64" x14ac:dyDescent="0.3">
      <c r="A35" s="11"/>
      <c r="B35" s="45" t="s">
        <v>113</v>
      </c>
      <c r="C35" s="13">
        <v>15.51</v>
      </c>
      <c r="D35" s="13">
        <v>137.76900000000001</v>
      </c>
      <c r="E35" s="13">
        <v>6.2</v>
      </c>
      <c r="F35" s="13">
        <v>0</v>
      </c>
      <c r="G35" s="13">
        <v>25.46</v>
      </c>
      <c r="H35" s="13">
        <v>6.3140000000000001</v>
      </c>
      <c r="I35" s="13">
        <v>0</v>
      </c>
      <c r="J35" s="13">
        <v>0</v>
      </c>
      <c r="K35" s="13">
        <v>1392.4</v>
      </c>
      <c r="L35" s="13">
        <v>0</v>
      </c>
      <c r="M35" s="13">
        <v>301.70000000000005</v>
      </c>
      <c r="N35" s="11"/>
      <c r="O35" s="45" t="s">
        <v>113</v>
      </c>
      <c r="P35" s="13">
        <v>280.07</v>
      </c>
      <c r="Q35" s="13">
        <v>331.18</v>
      </c>
      <c r="R35" s="13">
        <v>57.08</v>
      </c>
      <c r="S35" s="13">
        <v>13.43</v>
      </c>
      <c r="T35" s="13">
        <v>0</v>
      </c>
      <c r="U35" s="13">
        <v>2973.5</v>
      </c>
      <c r="V35" s="13">
        <v>14.46</v>
      </c>
      <c r="W35" s="13">
        <v>355.70000000000005</v>
      </c>
      <c r="X35" s="13">
        <v>55</v>
      </c>
      <c r="Y35" s="13">
        <v>8.5</v>
      </c>
      <c r="Z35" s="13">
        <v>0</v>
      </c>
      <c r="AA35" s="11"/>
      <c r="AB35" s="45" t="s">
        <v>113</v>
      </c>
      <c r="AC35" s="13">
        <v>0</v>
      </c>
      <c r="AD35" s="13">
        <v>0</v>
      </c>
      <c r="AE35" s="13">
        <v>0</v>
      </c>
      <c r="AF35" s="13">
        <v>0</v>
      </c>
      <c r="AG35" s="13">
        <v>2500.8999999999996</v>
      </c>
      <c r="AH35" s="13">
        <v>0</v>
      </c>
      <c r="AI35" s="13">
        <v>216.9</v>
      </c>
      <c r="AJ35" s="13">
        <v>704.51900000000001</v>
      </c>
      <c r="AK35" s="13">
        <v>49.7</v>
      </c>
      <c r="AL35" s="13">
        <v>526.9</v>
      </c>
      <c r="AM35" s="11"/>
      <c r="AN35" s="45" t="s">
        <v>113</v>
      </c>
      <c r="AO35" s="13">
        <v>0</v>
      </c>
      <c r="AP35" s="13">
        <v>0</v>
      </c>
      <c r="AQ35" s="13">
        <v>55.51</v>
      </c>
      <c r="AR35" s="13">
        <v>0</v>
      </c>
      <c r="AS35" s="13">
        <v>1239.6400000000001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9.9</v>
      </c>
      <c r="AZ35" s="11"/>
      <c r="BA35" s="45" t="s">
        <v>113</v>
      </c>
      <c r="BB35" s="13">
        <v>0</v>
      </c>
      <c r="BC35" s="13">
        <v>0</v>
      </c>
      <c r="BD35" s="13">
        <v>0</v>
      </c>
      <c r="BE35" s="13">
        <v>0</v>
      </c>
      <c r="BF35" s="13">
        <v>125</v>
      </c>
      <c r="BG35" s="13">
        <v>8755.4</v>
      </c>
      <c r="BH35" s="13">
        <v>0</v>
      </c>
      <c r="BI35" s="13">
        <v>0</v>
      </c>
      <c r="BJ35" s="13">
        <v>0</v>
      </c>
      <c r="BK35" s="13">
        <v>0</v>
      </c>
      <c r="BL35" s="13">
        <v>0</v>
      </c>
    </row>
    <row r="36" spans="1:64" x14ac:dyDescent="0.3">
      <c r="A36" s="11" t="s">
        <v>80</v>
      </c>
      <c r="B36" s="45" t="s">
        <v>64</v>
      </c>
      <c r="C36" s="13">
        <v>0</v>
      </c>
      <c r="D36" s="13">
        <v>17124</v>
      </c>
      <c r="E36" s="13">
        <v>0</v>
      </c>
      <c r="F36" s="13">
        <v>16081</v>
      </c>
      <c r="G36" s="13">
        <v>0</v>
      </c>
      <c r="H36" s="13">
        <v>0</v>
      </c>
      <c r="I36" s="13">
        <v>0</v>
      </c>
      <c r="J36" s="13">
        <v>0</v>
      </c>
      <c r="K36" s="13">
        <v>145</v>
      </c>
      <c r="L36" s="13">
        <v>0</v>
      </c>
      <c r="M36" s="13">
        <v>0</v>
      </c>
      <c r="N36" s="11" t="s">
        <v>80</v>
      </c>
      <c r="O36" s="45" t="s">
        <v>64</v>
      </c>
      <c r="P36" s="13">
        <v>86</v>
      </c>
      <c r="Q36" s="13">
        <v>152</v>
      </c>
      <c r="R36" s="13">
        <v>0</v>
      </c>
      <c r="S36" s="13">
        <v>0</v>
      </c>
      <c r="T36" s="13">
        <v>0</v>
      </c>
      <c r="U36" s="13">
        <v>0</v>
      </c>
      <c r="V36" s="13">
        <v>3958</v>
      </c>
      <c r="W36" s="13">
        <v>1125</v>
      </c>
      <c r="X36" s="13">
        <v>71071</v>
      </c>
      <c r="Y36" s="13">
        <v>831</v>
      </c>
      <c r="Z36" s="13">
        <v>3969</v>
      </c>
      <c r="AA36" s="11" t="s">
        <v>80</v>
      </c>
      <c r="AB36" s="45" t="s">
        <v>64</v>
      </c>
      <c r="AC36" s="13">
        <v>4423</v>
      </c>
      <c r="AD36" s="13">
        <v>38</v>
      </c>
      <c r="AE36" s="13">
        <v>3399</v>
      </c>
      <c r="AF36" s="13">
        <v>964</v>
      </c>
      <c r="AG36" s="13">
        <v>919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1" t="s">
        <v>80</v>
      </c>
      <c r="AN36" s="45" t="s">
        <v>64</v>
      </c>
      <c r="AO36" s="13">
        <v>0</v>
      </c>
      <c r="AP36" s="13">
        <v>27553</v>
      </c>
      <c r="AQ36" s="13">
        <v>0</v>
      </c>
      <c r="AR36" s="13">
        <v>110437</v>
      </c>
      <c r="AS36" s="13">
        <v>0</v>
      </c>
      <c r="AT36" s="13">
        <v>0</v>
      </c>
      <c r="AU36" s="13">
        <v>0</v>
      </c>
      <c r="AV36" s="13">
        <v>0</v>
      </c>
      <c r="AW36" s="13">
        <v>160.19999999999999</v>
      </c>
      <c r="AX36" s="13">
        <v>0</v>
      </c>
      <c r="AY36" s="13">
        <v>0</v>
      </c>
      <c r="AZ36" s="11" t="s">
        <v>80</v>
      </c>
      <c r="BA36" s="45" t="s">
        <v>64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0</v>
      </c>
    </row>
    <row r="37" spans="1:64" x14ac:dyDescent="0.3">
      <c r="A37" s="11"/>
      <c r="B37" s="45" t="s">
        <v>113</v>
      </c>
      <c r="C37" s="13">
        <v>0</v>
      </c>
      <c r="D37" s="13">
        <v>17042</v>
      </c>
      <c r="E37" s="13">
        <v>0</v>
      </c>
      <c r="F37" s="13">
        <v>16275</v>
      </c>
      <c r="G37" s="13">
        <v>0</v>
      </c>
      <c r="H37" s="13">
        <v>0</v>
      </c>
      <c r="I37" s="13">
        <v>0</v>
      </c>
      <c r="J37" s="13">
        <v>0</v>
      </c>
      <c r="K37" s="13">
        <v>144</v>
      </c>
      <c r="L37" s="13">
        <v>0</v>
      </c>
      <c r="M37" s="13">
        <v>0</v>
      </c>
      <c r="N37" s="11"/>
      <c r="O37" s="45" t="s">
        <v>113</v>
      </c>
      <c r="P37" s="13">
        <v>75</v>
      </c>
      <c r="Q37" s="13">
        <v>140</v>
      </c>
      <c r="R37" s="13">
        <v>0</v>
      </c>
      <c r="S37" s="13">
        <v>0</v>
      </c>
      <c r="T37" s="13">
        <v>0</v>
      </c>
      <c r="U37" s="13">
        <v>0</v>
      </c>
      <c r="V37" s="13">
        <v>3444</v>
      </c>
      <c r="W37" s="13">
        <v>1132</v>
      </c>
      <c r="X37" s="13">
        <v>71825</v>
      </c>
      <c r="Y37" s="13">
        <v>837</v>
      </c>
      <c r="Z37" s="13">
        <v>4013</v>
      </c>
      <c r="AA37" s="11"/>
      <c r="AB37" s="45" t="s">
        <v>113</v>
      </c>
      <c r="AC37" s="13">
        <v>4463</v>
      </c>
      <c r="AD37" s="13">
        <v>39</v>
      </c>
      <c r="AE37" s="13">
        <v>3410</v>
      </c>
      <c r="AF37" s="13">
        <v>980</v>
      </c>
      <c r="AG37" s="13">
        <v>920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1"/>
      <c r="AN37" s="45" t="s">
        <v>113</v>
      </c>
      <c r="AO37" s="13">
        <v>0</v>
      </c>
      <c r="AP37" s="13">
        <v>27590</v>
      </c>
      <c r="AQ37" s="13">
        <v>0</v>
      </c>
      <c r="AR37" s="13">
        <v>114633</v>
      </c>
      <c r="AS37" s="13">
        <v>0</v>
      </c>
      <c r="AT37" s="13">
        <v>0</v>
      </c>
      <c r="AU37" s="13">
        <v>0</v>
      </c>
      <c r="AV37" s="13">
        <v>0</v>
      </c>
      <c r="AW37" s="13">
        <v>171.3</v>
      </c>
      <c r="AX37" s="13">
        <v>0</v>
      </c>
      <c r="AY37" s="13">
        <v>0</v>
      </c>
      <c r="AZ37" s="11"/>
      <c r="BA37" s="45" t="s">
        <v>113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</row>
    <row r="38" spans="1:64" x14ac:dyDescent="0.3">
      <c r="A38" s="11" t="s">
        <v>81</v>
      </c>
      <c r="B38" s="45" t="s">
        <v>64</v>
      </c>
      <c r="C38" s="13">
        <v>0</v>
      </c>
      <c r="D38" s="13">
        <v>18574</v>
      </c>
      <c r="E38" s="13">
        <v>0</v>
      </c>
      <c r="F38" s="13">
        <v>4992.5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1" t="s">
        <v>81</v>
      </c>
      <c r="O38" s="45" t="s">
        <v>64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7211</v>
      </c>
      <c r="Y38" s="13">
        <v>0</v>
      </c>
      <c r="Z38" s="13">
        <v>7692</v>
      </c>
      <c r="AA38" s="11" t="s">
        <v>81</v>
      </c>
      <c r="AB38" s="45" t="s">
        <v>64</v>
      </c>
      <c r="AC38" s="13">
        <v>1573.5</v>
      </c>
      <c r="AD38" s="13">
        <v>0</v>
      </c>
      <c r="AE38" s="13">
        <v>165.10000000000002</v>
      </c>
      <c r="AF38" s="13">
        <v>125.8</v>
      </c>
      <c r="AG38" s="13">
        <v>58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1" t="s">
        <v>81</v>
      </c>
      <c r="AN38" s="45" t="s">
        <v>64</v>
      </c>
      <c r="AO38" s="13">
        <v>0</v>
      </c>
      <c r="AP38" s="13">
        <v>0</v>
      </c>
      <c r="AQ38" s="13">
        <v>0</v>
      </c>
      <c r="AR38" s="13">
        <v>4515</v>
      </c>
      <c r="AS38" s="13">
        <v>105.49000000000001</v>
      </c>
      <c r="AT38" s="13">
        <v>0</v>
      </c>
      <c r="AU38" s="13">
        <v>0</v>
      </c>
      <c r="AV38" s="13">
        <v>2.99</v>
      </c>
      <c r="AW38" s="13">
        <v>145.87</v>
      </c>
      <c r="AX38" s="13">
        <v>0</v>
      </c>
      <c r="AY38" s="13">
        <v>0</v>
      </c>
      <c r="AZ38" s="11" t="s">
        <v>81</v>
      </c>
      <c r="BA38" s="45" t="s">
        <v>64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</row>
    <row r="39" spans="1:64" x14ac:dyDescent="0.3">
      <c r="A39" s="11"/>
      <c r="B39" s="45" t="s">
        <v>113</v>
      </c>
      <c r="C39" s="13">
        <v>0</v>
      </c>
      <c r="D39" s="13">
        <v>19971.400000000001</v>
      </c>
      <c r="E39" s="13">
        <v>0</v>
      </c>
      <c r="F39" s="13">
        <v>4134.3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1"/>
      <c r="O39" s="45" t="s">
        <v>113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8760</v>
      </c>
      <c r="Y39" s="13">
        <v>0</v>
      </c>
      <c r="Z39" s="13">
        <v>7145.5</v>
      </c>
      <c r="AA39" s="11"/>
      <c r="AB39" s="45" t="s">
        <v>113</v>
      </c>
      <c r="AC39" s="13">
        <v>1407.5</v>
      </c>
      <c r="AD39" s="13">
        <v>0</v>
      </c>
      <c r="AE39" s="13">
        <v>178.3</v>
      </c>
      <c r="AF39" s="13">
        <v>8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1"/>
      <c r="AN39" s="45" t="s">
        <v>113</v>
      </c>
      <c r="AO39" s="13">
        <v>0</v>
      </c>
      <c r="AP39" s="13">
        <v>0</v>
      </c>
      <c r="AQ39" s="13">
        <v>0</v>
      </c>
      <c r="AR39" s="13">
        <v>5199</v>
      </c>
      <c r="AS39" s="13">
        <v>117.94</v>
      </c>
      <c r="AT39" s="13">
        <v>0</v>
      </c>
      <c r="AU39" s="13">
        <v>0</v>
      </c>
      <c r="AV39" s="13">
        <v>0</v>
      </c>
      <c r="AW39" s="13">
        <v>204.72899999999998</v>
      </c>
      <c r="AX39" s="13">
        <v>0</v>
      </c>
      <c r="AY39" s="13">
        <v>0</v>
      </c>
      <c r="AZ39" s="11"/>
      <c r="BA39" s="45" t="s">
        <v>113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</row>
    <row r="40" spans="1:64" x14ac:dyDescent="0.3">
      <c r="A40" s="11" t="s">
        <v>82</v>
      </c>
      <c r="B40" s="45" t="s">
        <v>64</v>
      </c>
      <c r="C40" s="13">
        <v>3.18</v>
      </c>
      <c r="D40" s="13">
        <v>105.57000000000001</v>
      </c>
      <c r="E40" s="13">
        <v>36.228999999999999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1" t="s">
        <v>82</v>
      </c>
      <c r="O40" s="45" t="s">
        <v>64</v>
      </c>
      <c r="P40" s="13">
        <v>106.11</v>
      </c>
      <c r="Q40" s="13">
        <v>178.2</v>
      </c>
      <c r="R40" s="13">
        <v>11.589</v>
      </c>
      <c r="S40" s="13">
        <v>164.46</v>
      </c>
      <c r="T40" s="13">
        <v>35.89</v>
      </c>
      <c r="U40" s="13">
        <v>505.21</v>
      </c>
      <c r="V40" s="13">
        <v>367.05</v>
      </c>
      <c r="W40" s="13">
        <v>988.81799999999998</v>
      </c>
      <c r="X40" s="13">
        <v>0</v>
      </c>
      <c r="Y40" s="13">
        <v>72.09</v>
      </c>
      <c r="Z40" s="13">
        <v>16.399999999999999</v>
      </c>
      <c r="AA40" s="11" t="s">
        <v>82</v>
      </c>
      <c r="AB40" s="45" t="s">
        <v>64</v>
      </c>
      <c r="AC40" s="13">
        <v>0</v>
      </c>
      <c r="AD40" s="13">
        <v>0</v>
      </c>
      <c r="AE40" s="13">
        <v>28.973000000000003</v>
      </c>
      <c r="AF40" s="13">
        <v>41.7</v>
      </c>
      <c r="AG40" s="13">
        <v>0</v>
      </c>
      <c r="AH40" s="13">
        <v>0</v>
      </c>
      <c r="AI40" s="13">
        <v>3868.44</v>
      </c>
      <c r="AJ40" s="13">
        <v>407.67999999999995</v>
      </c>
      <c r="AK40" s="13">
        <v>146.26499999999999</v>
      </c>
      <c r="AL40" s="13">
        <v>1193.3899999999999</v>
      </c>
      <c r="AM40" s="11" t="s">
        <v>82</v>
      </c>
      <c r="AN40" s="45" t="s">
        <v>64</v>
      </c>
      <c r="AO40" s="13">
        <v>0</v>
      </c>
      <c r="AP40" s="13">
        <v>0</v>
      </c>
      <c r="AQ40" s="13">
        <v>4089.2880000000005</v>
      </c>
      <c r="AR40" s="13">
        <v>0</v>
      </c>
      <c r="AS40" s="13">
        <v>8.1620000000000008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9.6</v>
      </c>
      <c r="AZ40" s="11" t="s">
        <v>82</v>
      </c>
      <c r="BA40" s="45" t="s">
        <v>64</v>
      </c>
      <c r="BB40" s="13">
        <v>0</v>
      </c>
      <c r="BC40" s="13">
        <v>0</v>
      </c>
      <c r="BD40" s="13">
        <v>0</v>
      </c>
      <c r="BE40" s="13">
        <v>0</v>
      </c>
      <c r="BF40" s="13">
        <v>198744.51899999997</v>
      </c>
      <c r="BG40" s="13">
        <v>1894.4299999999998</v>
      </c>
      <c r="BH40" s="13">
        <v>0</v>
      </c>
      <c r="BI40" s="13">
        <v>0</v>
      </c>
      <c r="BJ40" s="13">
        <v>0</v>
      </c>
      <c r="BK40" s="13">
        <v>64.968999999999994</v>
      </c>
      <c r="BL40" s="13">
        <v>0</v>
      </c>
    </row>
    <row r="41" spans="1:64" x14ac:dyDescent="0.3">
      <c r="A41" s="11"/>
      <c r="B41" s="45" t="s">
        <v>113</v>
      </c>
      <c r="C41" s="13">
        <v>0</v>
      </c>
      <c r="D41" s="13">
        <v>119.37</v>
      </c>
      <c r="E41" s="13">
        <v>6.17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1"/>
      <c r="O41" s="45" t="s">
        <v>113</v>
      </c>
      <c r="P41" s="13">
        <v>83.299000000000007</v>
      </c>
      <c r="Q41" s="13">
        <v>220.1</v>
      </c>
      <c r="R41" s="13">
        <v>65.359000000000009</v>
      </c>
      <c r="S41" s="13">
        <v>166.01</v>
      </c>
      <c r="T41" s="13">
        <v>46.05</v>
      </c>
      <c r="U41" s="13">
        <v>2157.46</v>
      </c>
      <c r="V41" s="13">
        <v>346.108</v>
      </c>
      <c r="W41" s="13">
        <v>969.25900000000001</v>
      </c>
      <c r="X41" s="13">
        <v>0</v>
      </c>
      <c r="Y41" s="13">
        <v>69.86999999999999</v>
      </c>
      <c r="Z41" s="13">
        <v>39.92</v>
      </c>
      <c r="AA41" s="11"/>
      <c r="AB41" s="45" t="s">
        <v>113</v>
      </c>
      <c r="AC41" s="13">
        <v>0</v>
      </c>
      <c r="AD41" s="13">
        <v>0</v>
      </c>
      <c r="AE41" s="13">
        <v>40.83</v>
      </c>
      <c r="AF41" s="13">
        <v>47</v>
      </c>
      <c r="AG41" s="13">
        <v>5.1100000000000003</v>
      </c>
      <c r="AH41" s="13">
        <v>0</v>
      </c>
      <c r="AI41" s="13">
        <v>1706.5500000000002</v>
      </c>
      <c r="AJ41" s="13">
        <v>426.12</v>
      </c>
      <c r="AK41" s="13">
        <v>129.17000000000002</v>
      </c>
      <c r="AL41" s="13">
        <v>1042.56</v>
      </c>
      <c r="AM41" s="11"/>
      <c r="AN41" s="45" t="s">
        <v>113</v>
      </c>
      <c r="AO41" s="13">
        <v>0</v>
      </c>
      <c r="AP41" s="13">
        <v>0</v>
      </c>
      <c r="AQ41" s="13">
        <v>3670.1179999999995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18.190000000000001</v>
      </c>
      <c r="AZ41" s="11"/>
      <c r="BA41" s="45" t="s">
        <v>113</v>
      </c>
      <c r="BB41" s="13">
        <v>0</v>
      </c>
      <c r="BC41" s="13">
        <v>0</v>
      </c>
      <c r="BD41" s="13">
        <v>0</v>
      </c>
      <c r="BE41" s="13">
        <v>0</v>
      </c>
      <c r="BF41" s="13">
        <v>191493.31899999996</v>
      </c>
      <c r="BG41" s="13">
        <v>1853.5100000000002</v>
      </c>
      <c r="BH41" s="13">
        <v>0</v>
      </c>
      <c r="BI41" s="13">
        <v>0</v>
      </c>
      <c r="BJ41" s="13">
        <v>0</v>
      </c>
      <c r="BK41" s="13">
        <v>4.7690000000000001</v>
      </c>
      <c r="BL41" s="13">
        <v>0</v>
      </c>
    </row>
    <row r="42" spans="1:64" x14ac:dyDescent="0.3">
      <c r="A42" s="11" t="s">
        <v>83</v>
      </c>
      <c r="B42" s="45" t="s">
        <v>64</v>
      </c>
      <c r="C42" s="13">
        <v>0</v>
      </c>
      <c r="D42" s="13">
        <v>2813.1489999999999</v>
      </c>
      <c r="E42" s="13">
        <v>0</v>
      </c>
      <c r="F42" s="13">
        <v>831.56999999999994</v>
      </c>
      <c r="G42" s="13">
        <v>98</v>
      </c>
      <c r="H42" s="13">
        <v>0</v>
      </c>
      <c r="I42" s="13">
        <v>0</v>
      </c>
      <c r="J42" s="13">
        <v>0</v>
      </c>
      <c r="K42" s="13">
        <v>1047.9490000000001</v>
      </c>
      <c r="L42" s="13">
        <v>0</v>
      </c>
      <c r="M42" s="13">
        <v>0</v>
      </c>
      <c r="N42" s="11" t="s">
        <v>83</v>
      </c>
      <c r="O42" s="45" t="s">
        <v>64</v>
      </c>
      <c r="P42" s="13">
        <v>0</v>
      </c>
      <c r="Q42" s="13">
        <v>3340</v>
      </c>
      <c r="R42" s="13">
        <v>294.59999999999997</v>
      </c>
      <c r="S42" s="13">
        <v>0</v>
      </c>
      <c r="T42" s="13">
        <v>0</v>
      </c>
      <c r="U42" s="13">
        <v>0</v>
      </c>
      <c r="V42" s="13">
        <v>4747</v>
      </c>
      <c r="W42" s="13">
        <v>1722.71</v>
      </c>
      <c r="X42" s="13">
        <v>18256.098999999998</v>
      </c>
      <c r="Y42" s="13">
        <v>76</v>
      </c>
      <c r="Z42" s="13">
        <v>382.57800000000003</v>
      </c>
      <c r="AA42" s="11" t="s">
        <v>83</v>
      </c>
      <c r="AB42" s="45" t="s">
        <v>64</v>
      </c>
      <c r="AC42" s="13">
        <v>250.24</v>
      </c>
      <c r="AD42" s="13">
        <v>6009.0999999999985</v>
      </c>
      <c r="AE42" s="13">
        <v>0</v>
      </c>
      <c r="AF42" s="13">
        <v>48</v>
      </c>
      <c r="AG42" s="13">
        <v>16</v>
      </c>
      <c r="AH42" s="13">
        <v>0</v>
      </c>
      <c r="AI42" s="13">
        <v>0</v>
      </c>
      <c r="AJ42" s="13">
        <v>0</v>
      </c>
      <c r="AK42" s="13">
        <v>0</v>
      </c>
      <c r="AL42" s="13">
        <v>2.4900000000000002</v>
      </c>
      <c r="AM42" s="11" t="s">
        <v>83</v>
      </c>
      <c r="AN42" s="45" t="s">
        <v>64</v>
      </c>
      <c r="AO42" s="13">
        <v>0</v>
      </c>
      <c r="AP42" s="13">
        <v>0</v>
      </c>
      <c r="AQ42" s="13">
        <v>47283.47</v>
      </c>
      <c r="AR42" s="13">
        <v>14267.679</v>
      </c>
      <c r="AS42" s="13">
        <v>0</v>
      </c>
      <c r="AT42" s="13">
        <v>0</v>
      </c>
      <c r="AU42" s="13">
        <v>0</v>
      </c>
      <c r="AV42" s="13">
        <v>390.65</v>
      </c>
      <c r="AW42" s="13">
        <v>813.10900000000004</v>
      </c>
      <c r="AX42" s="13">
        <v>0</v>
      </c>
      <c r="AY42" s="13">
        <v>160.55000000000001</v>
      </c>
      <c r="AZ42" s="11" t="s">
        <v>83</v>
      </c>
      <c r="BA42" s="45" t="s">
        <v>64</v>
      </c>
      <c r="BB42" s="13">
        <v>0</v>
      </c>
      <c r="BC42" s="13">
        <v>0</v>
      </c>
      <c r="BD42" s="13">
        <v>0</v>
      </c>
      <c r="BE42" s="13">
        <v>0</v>
      </c>
      <c r="BF42" s="13">
        <v>1294.788</v>
      </c>
      <c r="BG42" s="13">
        <v>0</v>
      </c>
      <c r="BH42" s="13">
        <v>0</v>
      </c>
      <c r="BI42" s="13">
        <v>0</v>
      </c>
      <c r="BJ42" s="13">
        <v>0</v>
      </c>
      <c r="BK42" s="13">
        <v>0</v>
      </c>
      <c r="BL42" s="13">
        <v>0</v>
      </c>
    </row>
    <row r="43" spans="1:64" x14ac:dyDescent="0.3">
      <c r="A43" s="11"/>
      <c r="B43" s="45" t="s">
        <v>113</v>
      </c>
      <c r="C43" s="13">
        <v>0</v>
      </c>
      <c r="D43" s="13">
        <v>3393.029</v>
      </c>
      <c r="E43" s="13">
        <v>0</v>
      </c>
      <c r="F43" s="13">
        <v>872.88000000000011</v>
      </c>
      <c r="G43" s="13">
        <v>98</v>
      </c>
      <c r="H43" s="13">
        <v>0</v>
      </c>
      <c r="I43" s="13">
        <v>0</v>
      </c>
      <c r="J43" s="13">
        <v>0</v>
      </c>
      <c r="K43" s="13">
        <v>1258.8899999999999</v>
      </c>
      <c r="L43" s="13">
        <v>0</v>
      </c>
      <c r="M43" s="13">
        <v>0</v>
      </c>
      <c r="N43" s="11"/>
      <c r="O43" s="45" t="s">
        <v>113</v>
      </c>
      <c r="P43" s="13">
        <v>0</v>
      </c>
      <c r="Q43" s="13">
        <v>2267.02</v>
      </c>
      <c r="R43" s="13">
        <v>535.79999999999995</v>
      </c>
      <c r="S43" s="13">
        <v>21.79</v>
      </c>
      <c r="T43" s="13">
        <v>0</v>
      </c>
      <c r="U43" s="13">
        <v>0</v>
      </c>
      <c r="V43" s="13">
        <v>2594.09</v>
      </c>
      <c r="W43" s="13">
        <v>2044.9</v>
      </c>
      <c r="X43" s="13">
        <v>20063.09</v>
      </c>
      <c r="Y43" s="13">
        <v>80</v>
      </c>
      <c r="Z43" s="13">
        <v>361.09000000000003</v>
      </c>
      <c r="AA43" s="11"/>
      <c r="AB43" s="45" t="s">
        <v>113</v>
      </c>
      <c r="AC43" s="13">
        <v>122.44</v>
      </c>
      <c r="AD43" s="13">
        <v>7120.2289999999994</v>
      </c>
      <c r="AE43" s="13">
        <v>0</v>
      </c>
      <c r="AF43" s="13">
        <v>45</v>
      </c>
      <c r="AG43" s="13">
        <v>15</v>
      </c>
      <c r="AH43" s="13">
        <v>0</v>
      </c>
      <c r="AI43" s="13">
        <v>0</v>
      </c>
      <c r="AJ43" s="13">
        <v>0</v>
      </c>
      <c r="AK43" s="13">
        <v>0</v>
      </c>
      <c r="AL43" s="13">
        <v>11.489000000000001</v>
      </c>
      <c r="AM43" s="11"/>
      <c r="AN43" s="45" t="s">
        <v>113</v>
      </c>
      <c r="AO43" s="13">
        <v>0</v>
      </c>
      <c r="AP43" s="13">
        <v>0</v>
      </c>
      <c r="AQ43" s="13">
        <v>36985.56700000001</v>
      </c>
      <c r="AR43" s="13">
        <v>13288.259999999998</v>
      </c>
      <c r="AS43" s="13">
        <v>0</v>
      </c>
      <c r="AT43" s="13">
        <v>0</v>
      </c>
      <c r="AU43" s="13">
        <v>0</v>
      </c>
      <c r="AV43" s="13">
        <v>321.02</v>
      </c>
      <c r="AW43" s="13">
        <v>1015.8699999999999</v>
      </c>
      <c r="AX43" s="13">
        <v>0</v>
      </c>
      <c r="AY43" s="13">
        <v>145.88999999999999</v>
      </c>
      <c r="AZ43" s="11"/>
      <c r="BA43" s="45" t="s">
        <v>113</v>
      </c>
      <c r="BB43" s="13">
        <v>0</v>
      </c>
      <c r="BC43" s="13">
        <v>0</v>
      </c>
      <c r="BD43" s="13">
        <v>0</v>
      </c>
      <c r="BE43" s="13">
        <v>0</v>
      </c>
      <c r="BF43" s="13">
        <v>1524.6280000000002</v>
      </c>
      <c r="BG43" s="13">
        <v>0</v>
      </c>
      <c r="BH43" s="13">
        <v>0</v>
      </c>
      <c r="BI43" s="13">
        <v>0</v>
      </c>
      <c r="BJ43" s="13">
        <v>0</v>
      </c>
      <c r="BK43" s="13">
        <v>0</v>
      </c>
      <c r="BL43" s="13">
        <v>0</v>
      </c>
    </row>
    <row r="44" spans="1:64" x14ac:dyDescent="0.3">
      <c r="A44" s="11" t="s">
        <v>84</v>
      </c>
      <c r="B44" s="45" t="s">
        <v>64</v>
      </c>
      <c r="C44" s="13">
        <v>0</v>
      </c>
      <c r="D44" s="13">
        <v>4260</v>
      </c>
      <c r="E44" s="13">
        <v>0</v>
      </c>
      <c r="F44" s="13">
        <v>83100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752</v>
      </c>
      <c r="M44" s="13">
        <v>2179.1000000000004</v>
      </c>
      <c r="N44" s="11" t="s">
        <v>84</v>
      </c>
      <c r="O44" s="45" t="s">
        <v>64</v>
      </c>
      <c r="P44" s="13">
        <v>60</v>
      </c>
      <c r="Q44" s="13">
        <v>0</v>
      </c>
      <c r="R44" s="13">
        <v>191</v>
      </c>
      <c r="S44" s="13">
        <v>421</v>
      </c>
      <c r="T44" s="13">
        <v>0</v>
      </c>
      <c r="U44" s="13">
        <v>870</v>
      </c>
      <c r="V44" s="13">
        <v>360</v>
      </c>
      <c r="W44" s="13">
        <v>1505</v>
      </c>
      <c r="X44" s="13">
        <v>97134</v>
      </c>
      <c r="Y44" s="13">
        <v>237846</v>
      </c>
      <c r="Z44" s="13">
        <v>107</v>
      </c>
      <c r="AA44" s="11" t="s">
        <v>84</v>
      </c>
      <c r="AB44" s="45" t="s">
        <v>64</v>
      </c>
      <c r="AC44" s="13">
        <v>0</v>
      </c>
      <c r="AD44" s="13">
        <v>170</v>
      </c>
      <c r="AE44" s="13">
        <v>41898</v>
      </c>
      <c r="AF44" s="13">
        <v>704</v>
      </c>
      <c r="AG44" s="13">
        <v>0</v>
      </c>
      <c r="AH44" s="13">
        <v>0</v>
      </c>
      <c r="AI44" s="13">
        <v>14935</v>
      </c>
      <c r="AJ44" s="13">
        <v>0</v>
      </c>
      <c r="AK44" s="13">
        <v>0</v>
      </c>
      <c r="AL44" s="13">
        <v>0</v>
      </c>
      <c r="AM44" s="11" t="s">
        <v>84</v>
      </c>
      <c r="AN44" s="45" t="s">
        <v>64</v>
      </c>
      <c r="AO44" s="13">
        <v>0</v>
      </c>
      <c r="AP44" s="13">
        <v>0</v>
      </c>
      <c r="AQ44" s="13">
        <v>7184</v>
      </c>
      <c r="AR44" s="13">
        <v>2091</v>
      </c>
      <c r="AS44" s="13">
        <v>3535</v>
      </c>
      <c r="AT44" s="13">
        <v>0</v>
      </c>
      <c r="AU44" s="13">
        <v>0</v>
      </c>
      <c r="AV44" s="13">
        <v>0</v>
      </c>
      <c r="AW44" s="13">
        <v>468</v>
      </c>
      <c r="AX44" s="13">
        <v>983</v>
      </c>
      <c r="AY44" s="13">
        <v>0</v>
      </c>
      <c r="AZ44" s="11" t="s">
        <v>84</v>
      </c>
      <c r="BA44" s="45" t="s">
        <v>64</v>
      </c>
      <c r="BB44" s="13">
        <v>0</v>
      </c>
      <c r="BC44" s="13">
        <v>28</v>
      </c>
      <c r="BD44" s="13">
        <v>19</v>
      </c>
      <c r="BE44" s="13">
        <v>103622.0449999999</v>
      </c>
      <c r="BF44" s="13">
        <v>1242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131</v>
      </c>
    </row>
    <row r="45" spans="1:64" x14ac:dyDescent="0.3">
      <c r="A45" s="11"/>
      <c r="B45" s="45" t="s">
        <v>113</v>
      </c>
      <c r="C45" s="13">
        <v>0</v>
      </c>
      <c r="D45" s="13">
        <v>594</v>
      </c>
      <c r="E45" s="13">
        <v>0</v>
      </c>
      <c r="F45" s="13">
        <v>88513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540</v>
      </c>
      <c r="M45" s="13">
        <v>1840</v>
      </c>
      <c r="N45" s="11"/>
      <c r="O45" s="45" t="s">
        <v>113</v>
      </c>
      <c r="P45" s="13">
        <v>100</v>
      </c>
      <c r="Q45" s="13">
        <v>0</v>
      </c>
      <c r="R45" s="13">
        <v>318</v>
      </c>
      <c r="S45" s="13">
        <v>154</v>
      </c>
      <c r="T45" s="13">
        <v>2</v>
      </c>
      <c r="U45" s="13">
        <v>375</v>
      </c>
      <c r="V45" s="13">
        <v>270</v>
      </c>
      <c r="W45" s="13">
        <v>2201</v>
      </c>
      <c r="X45" s="13">
        <v>79876</v>
      </c>
      <c r="Y45" s="13">
        <v>215109</v>
      </c>
      <c r="Z45" s="13">
        <v>465</v>
      </c>
      <c r="AA45" s="11"/>
      <c r="AB45" s="45" t="s">
        <v>113</v>
      </c>
      <c r="AC45" s="13">
        <v>0</v>
      </c>
      <c r="AD45" s="13">
        <v>173</v>
      </c>
      <c r="AE45" s="13">
        <v>45819</v>
      </c>
      <c r="AF45" s="13">
        <v>543</v>
      </c>
      <c r="AG45" s="13">
        <v>0</v>
      </c>
      <c r="AH45" s="13">
        <v>0</v>
      </c>
      <c r="AI45" s="13">
        <v>19173</v>
      </c>
      <c r="AJ45" s="13">
        <v>0</v>
      </c>
      <c r="AK45" s="13">
        <v>0</v>
      </c>
      <c r="AL45" s="13">
        <v>0</v>
      </c>
      <c r="AM45" s="11"/>
      <c r="AN45" s="45" t="s">
        <v>113</v>
      </c>
      <c r="AO45" s="13">
        <v>0</v>
      </c>
      <c r="AP45" s="13">
        <v>0</v>
      </c>
      <c r="AQ45" s="13">
        <v>3925</v>
      </c>
      <c r="AR45" s="13">
        <v>443</v>
      </c>
      <c r="AS45" s="13">
        <v>1296</v>
      </c>
      <c r="AT45" s="13">
        <v>63</v>
      </c>
      <c r="AU45" s="13">
        <v>77</v>
      </c>
      <c r="AV45" s="13">
        <v>0</v>
      </c>
      <c r="AW45" s="13">
        <v>579</v>
      </c>
      <c r="AX45" s="13">
        <v>100</v>
      </c>
      <c r="AY45" s="13">
        <v>0</v>
      </c>
      <c r="AZ45" s="11"/>
      <c r="BA45" s="45" t="s">
        <v>113</v>
      </c>
      <c r="BB45" s="13">
        <v>0</v>
      </c>
      <c r="BC45" s="13">
        <v>90</v>
      </c>
      <c r="BD45" s="13">
        <v>14</v>
      </c>
      <c r="BE45" s="13">
        <v>82656.640000000014</v>
      </c>
      <c r="BF45" s="13">
        <v>1349</v>
      </c>
      <c r="BG45" s="13">
        <v>0</v>
      </c>
      <c r="BH45" s="13">
        <v>0</v>
      </c>
      <c r="BI45" s="13">
        <v>0</v>
      </c>
      <c r="BJ45" s="13">
        <v>0</v>
      </c>
      <c r="BK45" s="13">
        <v>0</v>
      </c>
      <c r="BL45" s="13">
        <v>661</v>
      </c>
    </row>
    <row r="46" spans="1:64" x14ac:dyDescent="0.3">
      <c r="A46" s="11" t="s">
        <v>85</v>
      </c>
      <c r="B46" s="45" t="s">
        <v>64</v>
      </c>
      <c r="C46" s="13">
        <v>0</v>
      </c>
      <c r="D46" s="13">
        <v>69</v>
      </c>
      <c r="E46" s="13">
        <v>0</v>
      </c>
      <c r="F46" s="13">
        <v>0</v>
      </c>
      <c r="G46" s="13">
        <v>85</v>
      </c>
      <c r="H46" s="13">
        <v>1649.3000000000004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1" t="s">
        <v>85</v>
      </c>
      <c r="O46" s="45" t="s">
        <v>64</v>
      </c>
      <c r="P46" s="13">
        <v>0</v>
      </c>
      <c r="Q46" s="13">
        <v>32</v>
      </c>
      <c r="R46" s="13">
        <v>0</v>
      </c>
      <c r="S46" s="13">
        <v>0</v>
      </c>
      <c r="T46" s="13">
        <v>0</v>
      </c>
      <c r="U46" s="13">
        <v>208</v>
      </c>
      <c r="V46" s="13">
        <v>0</v>
      </c>
      <c r="W46" s="13">
        <v>1915</v>
      </c>
      <c r="X46" s="13">
        <v>2796</v>
      </c>
      <c r="Y46" s="13">
        <v>0</v>
      </c>
      <c r="Z46" s="13">
        <v>1180</v>
      </c>
      <c r="AA46" s="11" t="s">
        <v>85</v>
      </c>
      <c r="AB46" s="45" t="s">
        <v>64</v>
      </c>
      <c r="AC46" s="13">
        <v>96</v>
      </c>
      <c r="AD46" s="13">
        <v>223</v>
      </c>
      <c r="AE46" s="13">
        <v>0</v>
      </c>
      <c r="AF46" s="13">
        <v>31</v>
      </c>
      <c r="AG46" s="13">
        <v>6</v>
      </c>
      <c r="AH46" s="13">
        <v>0</v>
      </c>
      <c r="AI46" s="13">
        <v>0</v>
      </c>
      <c r="AJ46" s="13">
        <v>0</v>
      </c>
      <c r="AK46" s="13">
        <v>74</v>
      </c>
      <c r="AL46" s="13">
        <v>0</v>
      </c>
      <c r="AM46" s="11" t="s">
        <v>85</v>
      </c>
      <c r="AN46" s="45" t="s">
        <v>64</v>
      </c>
      <c r="AO46" s="13">
        <v>0</v>
      </c>
      <c r="AP46" s="13">
        <v>0</v>
      </c>
      <c r="AQ46" s="13">
        <v>83864</v>
      </c>
      <c r="AR46" s="13">
        <v>0</v>
      </c>
      <c r="AS46" s="13">
        <v>0</v>
      </c>
      <c r="AT46" s="13">
        <v>0</v>
      </c>
      <c r="AU46" s="13">
        <v>0</v>
      </c>
      <c r="AV46" s="13">
        <v>0</v>
      </c>
      <c r="AW46" s="13">
        <v>0</v>
      </c>
      <c r="AX46" s="13">
        <v>0</v>
      </c>
      <c r="AY46" s="13">
        <v>8</v>
      </c>
      <c r="AZ46" s="11" t="s">
        <v>85</v>
      </c>
      <c r="BA46" s="45" t="s">
        <v>64</v>
      </c>
      <c r="BB46" s="13">
        <v>0</v>
      </c>
      <c r="BC46" s="13">
        <v>47.2</v>
      </c>
      <c r="BD46" s="13">
        <v>0</v>
      </c>
      <c r="BE46" s="13">
        <v>0</v>
      </c>
      <c r="BF46" s="13">
        <v>500615</v>
      </c>
      <c r="BG46" s="13">
        <v>0</v>
      </c>
      <c r="BH46" s="13">
        <v>5967</v>
      </c>
      <c r="BI46" s="13">
        <v>28850</v>
      </c>
      <c r="BJ46" s="13">
        <v>0</v>
      </c>
      <c r="BK46" s="13">
        <v>0</v>
      </c>
      <c r="BL46" s="13">
        <v>0</v>
      </c>
    </row>
    <row r="47" spans="1:64" x14ac:dyDescent="0.3">
      <c r="A47" s="11"/>
      <c r="B47" s="45" t="s">
        <v>113</v>
      </c>
      <c r="C47" s="13">
        <v>0</v>
      </c>
      <c r="D47" s="13">
        <v>85.1</v>
      </c>
      <c r="E47" s="13">
        <v>0</v>
      </c>
      <c r="F47" s="13">
        <v>0</v>
      </c>
      <c r="G47" s="13">
        <v>1053</v>
      </c>
      <c r="H47" s="13">
        <v>1529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1"/>
      <c r="O47" s="45" t="s">
        <v>113</v>
      </c>
      <c r="P47" s="13">
        <v>0</v>
      </c>
      <c r="Q47" s="13">
        <v>446</v>
      </c>
      <c r="R47" s="13">
        <v>0</v>
      </c>
      <c r="S47" s="13">
        <v>17</v>
      </c>
      <c r="T47" s="13">
        <v>0</v>
      </c>
      <c r="U47" s="13">
        <v>189.2</v>
      </c>
      <c r="V47" s="13">
        <v>91.8</v>
      </c>
      <c r="W47" s="13">
        <v>1921</v>
      </c>
      <c r="X47" s="13">
        <v>2792</v>
      </c>
      <c r="Y47" s="13">
        <v>0</v>
      </c>
      <c r="Z47" s="13">
        <v>1167</v>
      </c>
      <c r="AA47" s="11"/>
      <c r="AB47" s="45" t="s">
        <v>113</v>
      </c>
      <c r="AC47" s="13">
        <v>109</v>
      </c>
      <c r="AD47" s="13">
        <v>247</v>
      </c>
      <c r="AE47" s="13">
        <v>0</v>
      </c>
      <c r="AF47" s="13">
        <v>25</v>
      </c>
      <c r="AG47" s="13">
        <v>4</v>
      </c>
      <c r="AH47" s="13">
        <v>0</v>
      </c>
      <c r="AI47" s="13">
        <v>0</v>
      </c>
      <c r="AJ47" s="13">
        <v>0</v>
      </c>
      <c r="AK47" s="13">
        <v>65</v>
      </c>
      <c r="AL47" s="13">
        <v>0</v>
      </c>
      <c r="AM47" s="11"/>
      <c r="AN47" s="45" t="s">
        <v>113</v>
      </c>
      <c r="AO47" s="13">
        <v>0</v>
      </c>
      <c r="AP47" s="13">
        <v>0</v>
      </c>
      <c r="AQ47" s="13">
        <v>83672.3</v>
      </c>
      <c r="AR47" s="13">
        <v>1856</v>
      </c>
      <c r="AS47" s="13">
        <v>0</v>
      </c>
      <c r="AT47" s="13">
        <v>217</v>
      </c>
      <c r="AU47" s="13">
        <v>779</v>
      </c>
      <c r="AV47" s="13">
        <v>0</v>
      </c>
      <c r="AW47" s="13">
        <v>0</v>
      </c>
      <c r="AX47" s="13">
        <v>0</v>
      </c>
      <c r="AY47" s="13">
        <v>80.900000000000006</v>
      </c>
      <c r="AZ47" s="11"/>
      <c r="BA47" s="45" t="s">
        <v>113</v>
      </c>
      <c r="BB47" s="13">
        <v>0</v>
      </c>
      <c r="BC47" s="13">
        <v>0</v>
      </c>
      <c r="BD47" s="13">
        <v>0</v>
      </c>
      <c r="BE47" s="13">
        <v>0</v>
      </c>
      <c r="BF47" s="13">
        <v>505604</v>
      </c>
      <c r="BG47" s="13">
        <v>0</v>
      </c>
      <c r="BH47" s="13">
        <v>4384</v>
      </c>
      <c r="BI47" s="13">
        <v>8232</v>
      </c>
      <c r="BJ47" s="13">
        <v>0</v>
      </c>
      <c r="BK47" s="13">
        <v>0</v>
      </c>
      <c r="BL47" s="13">
        <v>0</v>
      </c>
    </row>
    <row r="48" spans="1:64" x14ac:dyDescent="0.3">
      <c r="A48" s="11" t="s">
        <v>86</v>
      </c>
      <c r="B48" s="45" t="s">
        <v>64</v>
      </c>
      <c r="C48" s="13">
        <v>0</v>
      </c>
      <c r="D48" s="13">
        <v>59908.839</v>
      </c>
      <c r="E48" s="13">
        <v>0</v>
      </c>
      <c r="F48" s="13">
        <v>222129.59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1" t="s">
        <v>86</v>
      </c>
      <c r="O48" s="45" t="s">
        <v>64</v>
      </c>
      <c r="P48" s="13">
        <v>842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122.8</v>
      </c>
      <c r="X48" s="13">
        <v>106706.75</v>
      </c>
      <c r="Y48" s="13">
        <v>253.4</v>
      </c>
      <c r="Z48" s="13">
        <v>6361.5</v>
      </c>
      <c r="AA48" s="11" t="s">
        <v>86</v>
      </c>
      <c r="AB48" s="45" t="s">
        <v>64</v>
      </c>
      <c r="AC48" s="13">
        <v>4355</v>
      </c>
      <c r="AD48" s="13">
        <v>0</v>
      </c>
      <c r="AE48" s="13">
        <v>1326.92</v>
      </c>
      <c r="AF48" s="13">
        <v>14400.650000000001</v>
      </c>
      <c r="AG48" s="13">
        <v>94.5</v>
      </c>
      <c r="AH48" s="13">
        <v>0</v>
      </c>
      <c r="AI48" s="13">
        <v>192</v>
      </c>
      <c r="AJ48" s="13">
        <v>0</v>
      </c>
      <c r="AK48" s="13">
        <v>0</v>
      </c>
      <c r="AL48" s="13">
        <v>0</v>
      </c>
      <c r="AM48" s="11" t="s">
        <v>86</v>
      </c>
      <c r="AN48" s="45" t="s">
        <v>64</v>
      </c>
      <c r="AO48" s="13">
        <v>0</v>
      </c>
      <c r="AP48" s="13">
        <v>100065.44</v>
      </c>
      <c r="AQ48" s="13">
        <v>0</v>
      </c>
      <c r="AR48" s="13">
        <v>26673.5</v>
      </c>
      <c r="AS48" s="13">
        <v>0</v>
      </c>
      <c r="AT48" s="13">
        <v>0</v>
      </c>
      <c r="AU48" s="13">
        <v>0</v>
      </c>
      <c r="AV48" s="13">
        <v>14542.3</v>
      </c>
      <c r="AW48" s="13">
        <v>15951.3</v>
      </c>
      <c r="AX48" s="13">
        <v>0</v>
      </c>
      <c r="AY48" s="13">
        <v>198.2</v>
      </c>
      <c r="AZ48" s="11" t="s">
        <v>86</v>
      </c>
      <c r="BA48" s="45" t="s">
        <v>64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  <c r="BJ48" s="13">
        <v>0</v>
      </c>
      <c r="BK48" s="13">
        <v>0</v>
      </c>
      <c r="BL48" s="13">
        <v>0</v>
      </c>
    </row>
    <row r="49" spans="1:64" x14ac:dyDescent="0.3">
      <c r="A49" s="11"/>
      <c r="B49" s="45" t="s">
        <v>113</v>
      </c>
      <c r="C49" s="13">
        <v>0</v>
      </c>
      <c r="D49" s="13">
        <v>58130</v>
      </c>
      <c r="E49" s="13">
        <v>0</v>
      </c>
      <c r="F49" s="13">
        <v>185375.217</v>
      </c>
      <c r="G49" s="13">
        <v>0</v>
      </c>
      <c r="H49" s="13">
        <v>0</v>
      </c>
      <c r="I49" s="13">
        <v>0</v>
      </c>
      <c r="J49" s="13">
        <v>0</v>
      </c>
      <c r="K49" s="13">
        <v>96</v>
      </c>
      <c r="L49" s="13">
        <v>0</v>
      </c>
      <c r="M49" s="13">
        <v>0</v>
      </c>
      <c r="N49" s="11"/>
      <c r="O49" s="45" t="s">
        <v>113</v>
      </c>
      <c r="P49" s="13">
        <v>729.5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149.5</v>
      </c>
      <c r="X49" s="13">
        <v>104328</v>
      </c>
      <c r="Y49" s="13">
        <v>63.550000000000004</v>
      </c>
      <c r="Z49" s="13">
        <v>6513.5</v>
      </c>
      <c r="AA49" s="11"/>
      <c r="AB49" s="45" t="s">
        <v>113</v>
      </c>
      <c r="AC49" s="13">
        <v>2322.8000000000002</v>
      </c>
      <c r="AD49" s="13">
        <v>0</v>
      </c>
      <c r="AE49" s="13">
        <v>1272.5</v>
      </c>
      <c r="AF49" s="13">
        <v>14179.5</v>
      </c>
      <c r="AG49" s="13">
        <v>70.5</v>
      </c>
      <c r="AH49" s="13">
        <v>0</v>
      </c>
      <c r="AI49" s="13">
        <v>195</v>
      </c>
      <c r="AJ49" s="13">
        <v>0</v>
      </c>
      <c r="AK49" s="13">
        <v>0</v>
      </c>
      <c r="AL49" s="13">
        <v>0</v>
      </c>
      <c r="AM49" s="11"/>
      <c r="AN49" s="45" t="s">
        <v>113</v>
      </c>
      <c r="AO49" s="13">
        <v>0</v>
      </c>
      <c r="AP49" s="13">
        <v>103274.52</v>
      </c>
      <c r="AQ49" s="13">
        <v>0</v>
      </c>
      <c r="AR49" s="13">
        <v>27671</v>
      </c>
      <c r="AS49" s="13">
        <v>0</v>
      </c>
      <c r="AT49" s="13">
        <v>0</v>
      </c>
      <c r="AU49" s="13">
        <v>0</v>
      </c>
      <c r="AV49" s="13">
        <v>12637.9</v>
      </c>
      <c r="AW49" s="13">
        <v>14096.999999999998</v>
      </c>
      <c r="AX49" s="13">
        <v>0</v>
      </c>
      <c r="AY49" s="13">
        <v>283.21900000000005</v>
      </c>
      <c r="AZ49" s="11"/>
      <c r="BA49" s="45" t="s">
        <v>113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</row>
    <row r="50" spans="1:64" x14ac:dyDescent="0.3">
      <c r="A50" s="11" t="s">
        <v>87</v>
      </c>
      <c r="B50" s="45" t="s">
        <v>64</v>
      </c>
      <c r="C50" s="13">
        <v>0</v>
      </c>
      <c r="D50" s="13">
        <v>0</v>
      </c>
      <c r="E50" s="13">
        <v>59</v>
      </c>
      <c r="F50" s="13">
        <v>0</v>
      </c>
      <c r="G50" s="13">
        <v>0</v>
      </c>
      <c r="H50" s="13">
        <v>316</v>
      </c>
      <c r="I50" s="13">
        <v>0</v>
      </c>
      <c r="J50" s="13">
        <v>0</v>
      </c>
      <c r="K50" s="13">
        <v>5743</v>
      </c>
      <c r="L50" s="13">
        <v>0</v>
      </c>
      <c r="M50" s="13">
        <v>460</v>
      </c>
      <c r="N50" s="11" t="s">
        <v>87</v>
      </c>
      <c r="O50" s="45" t="s">
        <v>64</v>
      </c>
      <c r="P50" s="13">
        <v>2750</v>
      </c>
      <c r="Q50" s="13">
        <v>4591</v>
      </c>
      <c r="R50" s="13">
        <v>46</v>
      </c>
      <c r="S50" s="13">
        <v>0</v>
      </c>
      <c r="T50" s="13">
        <v>43</v>
      </c>
      <c r="U50" s="13">
        <v>3187</v>
      </c>
      <c r="V50" s="13">
        <v>934</v>
      </c>
      <c r="W50" s="13">
        <v>35</v>
      </c>
      <c r="X50" s="13">
        <v>0</v>
      </c>
      <c r="Y50" s="13">
        <v>0</v>
      </c>
      <c r="Z50" s="13">
        <v>0</v>
      </c>
      <c r="AA50" s="11" t="s">
        <v>87</v>
      </c>
      <c r="AB50" s="45" t="s">
        <v>64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6732</v>
      </c>
      <c r="AJ50" s="13">
        <v>2051</v>
      </c>
      <c r="AK50" s="13">
        <v>471</v>
      </c>
      <c r="AL50" s="13">
        <v>1107</v>
      </c>
      <c r="AM50" s="11" t="s">
        <v>87</v>
      </c>
      <c r="AN50" s="45" t="s">
        <v>64</v>
      </c>
      <c r="AO50" s="13">
        <v>6372</v>
      </c>
      <c r="AP50" s="13">
        <v>0</v>
      </c>
      <c r="AQ50" s="13">
        <v>4306</v>
      </c>
      <c r="AR50" s="13">
        <v>0</v>
      </c>
      <c r="AS50" s="13">
        <v>1198</v>
      </c>
      <c r="AT50" s="13">
        <v>0</v>
      </c>
      <c r="AU50" s="13">
        <v>0</v>
      </c>
      <c r="AV50" s="13">
        <v>0</v>
      </c>
      <c r="AW50" s="13">
        <v>0</v>
      </c>
      <c r="AX50" s="13">
        <v>74</v>
      </c>
      <c r="AY50" s="13">
        <v>0</v>
      </c>
      <c r="AZ50" s="11" t="s">
        <v>87</v>
      </c>
      <c r="BA50" s="45" t="s">
        <v>64</v>
      </c>
      <c r="BB50" s="13">
        <v>0</v>
      </c>
      <c r="BC50" s="13">
        <v>0</v>
      </c>
      <c r="BD50" s="13">
        <v>0</v>
      </c>
      <c r="BE50" s="13">
        <v>0</v>
      </c>
      <c r="BF50" s="13">
        <v>70630</v>
      </c>
      <c r="BG50" s="13">
        <v>31589</v>
      </c>
      <c r="BH50" s="13">
        <v>0</v>
      </c>
      <c r="BI50" s="13">
        <v>0</v>
      </c>
      <c r="BJ50" s="13">
        <v>0</v>
      </c>
      <c r="BK50" s="13">
        <v>619</v>
      </c>
      <c r="BL50" s="13">
        <v>0</v>
      </c>
    </row>
    <row r="51" spans="1:64" x14ac:dyDescent="0.3">
      <c r="A51" s="11"/>
      <c r="B51" s="45" t="s">
        <v>113</v>
      </c>
      <c r="C51" s="13">
        <v>0</v>
      </c>
      <c r="D51" s="13">
        <v>0</v>
      </c>
      <c r="E51" s="13">
        <v>36</v>
      </c>
      <c r="F51" s="13">
        <v>0</v>
      </c>
      <c r="G51" s="13">
        <v>0</v>
      </c>
      <c r="H51" s="13">
        <v>318</v>
      </c>
      <c r="I51" s="13">
        <v>0</v>
      </c>
      <c r="J51" s="13">
        <v>0</v>
      </c>
      <c r="K51" s="13">
        <v>7119</v>
      </c>
      <c r="L51" s="13">
        <v>0</v>
      </c>
      <c r="M51" s="13">
        <v>799</v>
      </c>
      <c r="N51" s="11"/>
      <c r="O51" s="45" t="s">
        <v>113</v>
      </c>
      <c r="P51" s="13">
        <v>3539</v>
      </c>
      <c r="Q51" s="13">
        <v>4273</v>
      </c>
      <c r="R51" s="13">
        <v>100</v>
      </c>
      <c r="S51" s="13">
        <v>0</v>
      </c>
      <c r="T51" s="13">
        <v>9</v>
      </c>
      <c r="U51" s="13">
        <v>3614</v>
      </c>
      <c r="V51" s="13">
        <v>986</v>
      </c>
      <c r="W51" s="13">
        <v>36</v>
      </c>
      <c r="X51" s="13">
        <v>0</v>
      </c>
      <c r="Y51" s="13">
        <v>0</v>
      </c>
      <c r="Z51" s="13">
        <v>0</v>
      </c>
      <c r="AA51" s="11"/>
      <c r="AB51" s="45" t="s">
        <v>113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5908</v>
      </c>
      <c r="AJ51" s="13">
        <v>1979</v>
      </c>
      <c r="AK51" s="13">
        <v>495</v>
      </c>
      <c r="AL51" s="13">
        <v>1339</v>
      </c>
      <c r="AM51" s="11"/>
      <c r="AN51" s="45" t="s">
        <v>113</v>
      </c>
      <c r="AO51" s="13">
        <v>6853</v>
      </c>
      <c r="AP51" s="13">
        <v>0</v>
      </c>
      <c r="AQ51" s="13">
        <v>5233</v>
      </c>
      <c r="AR51" s="13">
        <v>0</v>
      </c>
      <c r="AS51" s="13">
        <v>1404</v>
      </c>
      <c r="AT51" s="13">
        <v>0</v>
      </c>
      <c r="AU51" s="13">
        <v>0</v>
      </c>
      <c r="AV51" s="13">
        <v>0</v>
      </c>
      <c r="AW51" s="13">
        <v>0</v>
      </c>
      <c r="AX51" s="13">
        <v>111</v>
      </c>
      <c r="AY51" s="13">
        <v>0</v>
      </c>
      <c r="AZ51" s="11"/>
      <c r="BA51" s="45" t="s">
        <v>113</v>
      </c>
      <c r="BB51" s="13">
        <v>0</v>
      </c>
      <c r="BC51" s="13">
        <v>0</v>
      </c>
      <c r="BD51" s="13">
        <v>0</v>
      </c>
      <c r="BE51" s="13">
        <v>0</v>
      </c>
      <c r="BF51" s="13">
        <v>71798</v>
      </c>
      <c r="BG51" s="13">
        <v>23987</v>
      </c>
      <c r="BH51" s="13">
        <v>0</v>
      </c>
      <c r="BI51" s="13">
        <v>0</v>
      </c>
      <c r="BJ51" s="13">
        <v>0</v>
      </c>
      <c r="BK51" s="13">
        <v>569</v>
      </c>
      <c r="BL51" s="13">
        <v>0</v>
      </c>
    </row>
    <row r="52" spans="1:64" x14ac:dyDescent="0.3">
      <c r="A52" s="11" t="s">
        <v>88</v>
      </c>
      <c r="B52" s="45" t="s">
        <v>64</v>
      </c>
      <c r="C52" s="13">
        <v>0</v>
      </c>
      <c r="D52" s="13">
        <v>135.88000000000002</v>
      </c>
      <c r="E52" s="13">
        <v>0</v>
      </c>
      <c r="F52" s="13">
        <v>1207.9000000000001</v>
      </c>
      <c r="G52" s="13">
        <v>0</v>
      </c>
      <c r="H52" s="13">
        <v>0</v>
      </c>
      <c r="I52" s="13">
        <v>0</v>
      </c>
      <c r="J52" s="13">
        <v>0</v>
      </c>
      <c r="K52" s="13">
        <v>6.6189999999999998</v>
      </c>
      <c r="L52" s="13">
        <v>0</v>
      </c>
      <c r="M52" s="13">
        <v>19.159999999999997</v>
      </c>
      <c r="N52" s="11" t="s">
        <v>88</v>
      </c>
      <c r="O52" s="45" t="s">
        <v>64</v>
      </c>
      <c r="P52" s="13">
        <v>0</v>
      </c>
      <c r="Q52" s="13">
        <v>3.91</v>
      </c>
      <c r="R52" s="13">
        <v>0</v>
      </c>
      <c r="S52" s="13">
        <v>0</v>
      </c>
      <c r="T52" s="13">
        <v>0</v>
      </c>
      <c r="U52" s="13">
        <v>0</v>
      </c>
      <c r="V52" s="13">
        <v>637.46699999999998</v>
      </c>
      <c r="W52" s="13">
        <v>0</v>
      </c>
      <c r="X52" s="13">
        <v>35855.173000000003</v>
      </c>
      <c r="Y52" s="13">
        <v>406.53199999999998</v>
      </c>
      <c r="Z52" s="13">
        <v>382.39800000000002</v>
      </c>
      <c r="AA52" s="11" t="s">
        <v>88</v>
      </c>
      <c r="AB52" s="45" t="s">
        <v>64</v>
      </c>
      <c r="AC52" s="13">
        <v>0</v>
      </c>
      <c r="AD52" s="13">
        <v>0</v>
      </c>
      <c r="AE52" s="13">
        <v>17842.552</v>
      </c>
      <c r="AF52" s="13">
        <v>27.9</v>
      </c>
      <c r="AG52" s="13">
        <v>0</v>
      </c>
      <c r="AH52" s="13">
        <v>0</v>
      </c>
      <c r="AI52" s="13">
        <v>0</v>
      </c>
      <c r="AJ52" s="13">
        <v>0</v>
      </c>
      <c r="AK52" s="13">
        <v>0</v>
      </c>
      <c r="AL52" s="13">
        <v>0</v>
      </c>
      <c r="AM52" s="11" t="s">
        <v>88</v>
      </c>
      <c r="AN52" s="45" t="s">
        <v>64</v>
      </c>
      <c r="AO52" s="13">
        <v>0</v>
      </c>
      <c r="AP52" s="13">
        <v>0</v>
      </c>
      <c r="AQ52" s="13">
        <v>0</v>
      </c>
      <c r="AR52" s="13">
        <v>663.09</v>
      </c>
      <c r="AS52" s="13">
        <v>5.56</v>
      </c>
      <c r="AT52" s="13">
        <v>0</v>
      </c>
      <c r="AU52" s="13">
        <v>0</v>
      </c>
      <c r="AV52" s="13">
        <v>0</v>
      </c>
      <c r="AW52" s="13">
        <v>198.541</v>
      </c>
      <c r="AX52" s="13">
        <v>0</v>
      </c>
      <c r="AY52" s="13">
        <v>0</v>
      </c>
      <c r="AZ52" s="11" t="s">
        <v>88</v>
      </c>
      <c r="BA52" s="45" t="s">
        <v>64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</row>
    <row r="53" spans="1:64" x14ac:dyDescent="0.3">
      <c r="A53" s="11"/>
      <c r="B53" s="45" t="s">
        <v>113</v>
      </c>
      <c r="C53" s="13">
        <v>0</v>
      </c>
      <c r="D53" s="13">
        <v>125.1</v>
      </c>
      <c r="E53" s="13">
        <v>0</v>
      </c>
      <c r="F53" s="13">
        <v>3349.8289999999997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20.69</v>
      </c>
      <c r="N53" s="11"/>
      <c r="O53" s="45" t="s">
        <v>113</v>
      </c>
      <c r="P53" s="13">
        <v>6</v>
      </c>
      <c r="Q53" s="13">
        <v>0</v>
      </c>
      <c r="R53" s="13">
        <v>0</v>
      </c>
      <c r="S53" s="13">
        <v>0</v>
      </c>
      <c r="T53" s="13">
        <v>0</v>
      </c>
      <c r="U53" s="13">
        <v>0</v>
      </c>
      <c r="V53" s="13">
        <v>615.74</v>
      </c>
      <c r="W53" s="13">
        <v>0</v>
      </c>
      <c r="X53" s="13">
        <v>36144.478999999999</v>
      </c>
      <c r="Y53" s="13">
        <v>348.89800000000002</v>
      </c>
      <c r="Z53" s="13">
        <v>511.72899999999998</v>
      </c>
      <c r="AA53" s="11"/>
      <c r="AB53" s="45" t="s">
        <v>113</v>
      </c>
      <c r="AC53" s="13">
        <v>0</v>
      </c>
      <c r="AD53" s="13">
        <v>0</v>
      </c>
      <c r="AE53" s="13">
        <v>21618.209000000003</v>
      </c>
      <c r="AF53" s="13">
        <v>24.169</v>
      </c>
      <c r="AG53" s="13">
        <v>0</v>
      </c>
      <c r="AH53" s="13">
        <v>0</v>
      </c>
      <c r="AI53" s="13">
        <v>0</v>
      </c>
      <c r="AJ53" s="13">
        <v>0</v>
      </c>
      <c r="AK53" s="13">
        <v>0</v>
      </c>
      <c r="AL53" s="13">
        <v>0</v>
      </c>
      <c r="AM53" s="11"/>
      <c r="AN53" s="45" t="s">
        <v>113</v>
      </c>
      <c r="AO53" s="13">
        <v>0</v>
      </c>
      <c r="AP53" s="13">
        <v>0</v>
      </c>
      <c r="AQ53" s="13">
        <v>0</v>
      </c>
      <c r="AR53" s="13">
        <v>689.5</v>
      </c>
      <c r="AS53" s="13">
        <v>0.38</v>
      </c>
      <c r="AT53" s="13">
        <v>0</v>
      </c>
      <c r="AU53" s="13">
        <v>0</v>
      </c>
      <c r="AV53" s="13">
        <v>0</v>
      </c>
      <c r="AW53" s="13">
        <v>204.44800000000001</v>
      </c>
      <c r="AX53" s="13">
        <v>0</v>
      </c>
      <c r="AY53" s="13">
        <v>0</v>
      </c>
      <c r="AZ53" s="11"/>
      <c r="BA53" s="45" t="s">
        <v>113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</row>
    <row r="54" spans="1:64" x14ac:dyDescent="0.3">
      <c r="A54" s="11" t="s">
        <v>89</v>
      </c>
      <c r="B54" s="45" t="s">
        <v>64</v>
      </c>
      <c r="C54" s="13">
        <v>0</v>
      </c>
      <c r="D54" s="13">
        <v>7344.9290000000001</v>
      </c>
      <c r="E54" s="13">
        <v>0</v>
      </c>
      <c r="F54" s="13">
        <v>16531.317999999999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1" t="s">
        <v>89</v>
      </c>
      <c r="O54" s="45" t="s">
        <v>64</v>
      </c>
      <c r="P54" s="13">
        <v>47.84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1473.646</v>
      </c>
      <c r="X54" s="13">
        <v>82562.790000000008</v>
      </c>
      <c r="Y54" s="13">
        <v>403.67999999999995</v>
      </c>
      <c r="Z54" s="13">
        <v>14865.918999999998</v>
      </c>
      <c r="AA54" s="11" t="s">
        <v>89</v>
      </c>
      <c r="AB54" s="45" t="s">
        <v>64</v>
      </c>
      <c r="AC54" s="13">
        <v>2546.2490000000003</v>
      </c>
      <c r="AD54" s="13">
        <v>752.10800000000006</v>
      </c>
      <c r="AE54" s="13">
        <v>4280.0739999999996</v>
      </c>
      <c r="AF54" s="13">
        <v>4620.0079999999998</v>
      </c>
      <c r="AG54" s="13">
        <v>1918.8669999999997</v>
      </c>
      <c r="AH54" s="13">
        <v>1165.788</v>
      </c>
      <c r="AI54" s="13">
        <v>0</v>
      </c>
      <c r="AJ54" s="13">
        <v>0</v>
      </c>
      <c r="AK54" s="13">
        <v>0</v>
      </c>
      <c r="AL54" s="13">
        <v>0</v>
      </c>
      <c r="AM54" s="11" t="s">
        <v>89</v>
      </c>
      <c r="AN54" s="45" t="s">
        <v>64</v>
      </c>
      <c r="AO54" s="13">
        <v>0</v>
      </c>
      <c r="AP54" s="13">
        <v>90301.88</v>
      </c>
      <c r="AQ54" s="13">
        <v>0</v>
      </c>
      <c r="AR54" s="13">
        <v>25203.329000000002</v>
      </c>
      <c r="AS54" s="13">
        <v>83</v>
      </c>
      <c r="AT54" s="13">
        <v>0</v>
      </c>
      <c r="AU54" s="13">
        <v>0</v>
      </c>
      <c r="AV54" s="13">
        <v>35.770000000000003</v>
      </c>
      <c r="AW54" s="13">
        <v>4032.0829999999996</v>
      </c>
      <c r="AX54" s="13">
        <v>0</v>
      </c>
      <c r="AY54" s="13">
        <v>43.85</v>
      </c>
      <c r="AZ54" s="11" t="s">
        <v>89</v>
      </c>
      <c r="BA54" s="45" t="s">
        <v>64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0</v>
      </c>
      <c r="BK54" s="13">
        <v>0</v>
      </c>
      <c r="BL54" s="13">
        <v>0</v>
      </c>
    </row>
    <row r="55" spans="1:64" x14ac:dyDescent="0.3">
      <c r="A55" s="15"/>
      <c r="B55" s="46" t="s">
        <v>113</v>
      </c>
      <c r="C55" s="17">
        <v>0</v>
      </c>
      <c r="D55" s="17">
        <v>7995.518</v>
      </c>
      <c r="E55" s="17">
        <v>0</v>
      </c>
      <c r="F55" s="17">
        <v>21905.038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5"/>
      <c r="O55" s="46" t="s">
        <v>113</v>
      </c>
      <c r="P55" s="17">
        <v>84.560000000000016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1563.4599999999998</v>
      </c>
      <c r="X55" s="17">
        <v>87143.54800000001</v>
      </c>
      <c r="Y55" s="17">
        <v>580.54</v>
      </c>
      <c r="Z55" s="17">
        <v>15788.249</v>
      </c>
      <c r="AA55" s="15"/>
      <c r="AB55" s="46" t="s">
        <v>113</v>
      </c>
      <c r="AC55" s="17">
        <v>3127.4630000000002</v>
      </c>
      <c r="AD55" s="17">
        <v>896.29</v>
      </c>
      <c r="AE55" s="17">
        <v>4869.4079999999994</v>
      </c>
      <c r="AF55" s="17">
        <v>4404.0159999999996</v>
      </c>
      <c r="AG55" s="17">
        <v>2038.0700000000002</v>
      </c>
      <c r="AH55" s="17">
        <v>1328.72</v>
      </c>
      <c r="AI55" s="17">
        <v>0</v>
      </c>
      <c r="AJ55" s="17">
        <v>0</v>
      </c>
      <c r="AK55" s="17">
        <v>0</v>
      </c>
      <c r="AL55" s="17">
        <v>0</v>
      </c>
      <c r="AM55" s="15"/>
      <c r="AN55" s="46" t="s">
        <v>113</v>
      </c>
      <c r="AO55" s="17">
        <v>0</v>
      </c>
      <c r="AP55" s="17">
        <v>116912.48999999999</v>
      </c>
      <c r="AQ55" s="17">
        <v>0</v>
      </c>
      <c r="AR55" s="17">
        <v>28924.397000000004</v>
      </c>
      <c r="AS55" s="17">
        <v>134.69</v>
      </c>
      <c r="AT55" s="17">
        <v>0</v>
      </c>
      <c r="AU55" s="17">
        <v>0</v>
      </c>
      <c r="AV55" s="17">
        <v>199.8</v>
      </c>
      <c r="AW55" s="17">
        <v>2162.9050000000002</v>
      </c>
      <c r="AX55" s="17">
        <v>0</v>
      </c>
      <c r="AY55" s="17">
        <v>206.499</v>
      </c>
      <c r="AZ55" s="15"/>
      <c r="BA55" s="46" t="s">
        <v>113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0</v>
      </c>
      <c r="BK55" s="17">
        <v>0</v>
      </c>
      <c r="BL55" s="17">
        <v>0</v>
      </c>
    </row>
    <row r="56" spans="1:64" x14ac:dyDescent="0.3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9" t="s">
        <v>90</v>
      </c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9" t="s">
        <v>91</v>
      </c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9" t="s">
        <v>91</v>
      </c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9" t="s">
        <v>91</v>
      </c>
      <c r="AZ56" s="20" t="s">
        <v>92</v>
      </c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</row>
    <row r="57" spans="1:64" x14ac:dyDescent="0.3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20" t="s">
        <v>93</v>
      </c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</row>
    <row r="58" spans="1:64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1" t="s">
        <v>116</v>
      </c>
      <c r="BA58" s="21"/>
      <c r="BB58" s="20"/>
      <c r="BC58" s="20"/>
      <c r="BD58" s="20"/>
      <c r="BE58" s="20"/>
      <c r="BF58" s="20"/>
      <c r="BG58" s="20"/>
      <c r="BH58" s="20"/>
      <c r="BI58" s="21"/>
      <c r="BJ58" s="21"/>
      <c r="BK58" s="21"/>
      <c r="BL58" s="21"/>
    </row>
  </sheetData>
  <mergeCells count="5">
    <mergeCell ref="A2:A3"/>
    <mergeCell ref="N2:N3"/>
    <mergeCell ref="AA2:AA3"/>
    <mergeCell ref="AM2:AM3"/>
    <mergeCell ref="AZ2:AZ3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6CC560-256B-4505-9A0A-A0220A3568D5}">
  <dimension ref="A1:BL58"/>
  <sheetViews>
    <sheetView topLeftCell="W1" workbookViewId="0">
      <selection activeCell="AI1" sqref="AB1:AI55"/>
    </sheetView>
  </sheetViews>
  <sheetFormatPr baseColWidth="10" defaultRowHeight="14.4" x14ac:dyDescent="0.3"/>
  <sheetData>
    <row r="1" spans="1:64" x14ac:dyDescent="0.3">
      <c r="A1" s="47" t="s">
        <v>3</v>
      </c>
      <c r="B1" s="47" t="s">
        <v>4</v>
      </c>
      <c r="C1" s="47" t="s">
        <v>5</v>
      </c>
      <c r="D1" s="47" t="s">
        <v>6</v>
      </c>
      <c r="E1" s="47" t="s">
        <v>7</v>
      </c>
      <c r="F1" s="47" t="s">
        <v>8</v>
      </c>
      <c r="G1" s="47" t="s">
        <v>9</v>
      </c>
      <c r="H1" s="47" t="s">
        <v>10</v>
      </c>
      <c r="I1" s="47" t="s">
        <v>11</v>
      </c>
      <c r="J1" s="47" t="s">
        <v>12</v>
      </c>
      <c r="K1" s="47" t="s">
        <v>13</v>
      </c>
      <c r="L1" s="47" t="s">
        <v>14</v>
      </c>
      <c r="M1" s="47" t="s">
        <v>15</v>
      </c>
      <c r="N1" s="47" t="s">
        <v>3</v>
      </c>
      <c r="O1" s="47" t="s">
        <v>4</v>
      </c>
      <c r="P1" s="47" t="s">
        <v>16</v>
      </c>
      <c r="Q1" s="47" t="s">
        <v>17</v>
      </c>
      <c r="R1" s="47" t="s">
        <v>18</v>
      </c>
      <c r="S1" s="47" t="s">
        <v>19</v>
      </c>
      <c r="T1" s="47" t="s">
        <v>20</v>
      </c>
      <c r="U1" s="47" t="s">
        <v>21</v>
      </c>
      <c r="V1" s="47" t="s">
        <v>22</v>
      </c>
      <c r="W1" s="47" t="s">
        <v>23</v>
      </c>
      <c r="X1" s="47" t="s">
        <v>24</v>
      </c>
      <c r="Y1" s="47" t="s">
        <v>25</v>
      </c>
      <c r="Z1" s="47" t="s">
        <v>26</v>
      </c>
      <c r="AA1" s="47" t="s">
        <v>3</v>
      </c>
      <c r="AB1" s="47" t="s">
        <v>4</v>
      </c>
      <c r="AC1" s="47" t="s">
        <v>27</v>
      </c>
      <c r="AD1" s="47" t="s">
        <v>28</v>
      </c>
      <c r="AE1" s="47" t="s">
        <v>117</v>
      </c>
      <c r="AF1" s="47" t="s">
        <v>30</v>
      </c>
      <c r="AG1" s="47" t="s">
        <v>31</v>
      </c>
      <c r="AH1" s="47" t="s">
        <v>32</v>
      </c>
      <c r="AI1" s="47" t="s">
        <v>33</v>
      </c>
      <c r="AJ1" s="47" t="s">
        <v>34</v>
      </c>
      <c r="AK1" s="47" t="s">
        <v>35</v>
      </c>
      <c r="AL1" s="47" t="s">
        <v>36</v>
      </c>
      <c r="AM1" s="47" t="s">
        <v>3</v>
      </c>
      <c r="AN1" s="47" t="s">
        <v>4</v>
      </c>
      <c r="AO1" s="47" t="s">
        <v>37</v>
      </c>
      <c r="AP1" s="47" t="s">
        <v>38</v>
      </c>
      <c r="AQ1" s="47" t="s">
        <v>39</v>
      </c>
      <c r="AR1" s="47" t="s">
        <v>40</v>
      </c>
      <c r="AS1" s="47" t="s">
        <v>41</v>
      </c>
      <c r="AT1" s="47" t="s">
        <v>42</v>
      </c>
      <c r="AU1" s="47" t="s">
        <v>43</v>
      </c>
      <c r="AV1" s="47" t="s">
        <v>44</v>
      </c>
      <c r="AW1" s="47" t="s">
        <v>45</v>
      </c>
      <c r="AX1" s="47" t="s">
        <v>46</v>
      </c>
      <c r="AY1" s="47" t="s">
        <v>47</v>
      </c>
      <c r="AZ1" s="47" t="s">
        <v>3</v>
      </c>
      <c r="BA1" s="47" t="s">
        <v>4</v>
      </c>
      <c r="BB1" s="47" t="s">
        <v>48</v>
      </c>
      <c r="BC1" s="47" t="s">
        <v>49</v>
      </c>
      <c r="BD1" s="47" t="s">
        <v>50</v>
      </c>
      <c r="BE1" s="47" t="s">
        <v>51</v>
      </c>
      <c r="BF1" s="47" t="s">
        <v>52</v>
      </c>
      <c r="BG1" s="47" t="s">
        <v>107</v>
      </c>
      <c r="BH1" s="47" t="s">
        <v>54</v>
      </c>
      <c r="BI1" s="47" t="s">
        <v>55</v>
      </c>
      <c r="BJ1" s="47" t="s">
        <v>56</v>
      </c>
      <c r="BK1" s="47" t="s">
        <v>57</v>
      </c>
      <c r="BL1" s="47" t="s">
        <v>58</v>
      </c>
    </row>
    <row r="2" spans="1:64" x14ac:dyDescent="0.3">
      <c r="A2" s="211" t="s">
        <v>59</v>
      </c>
      <c r="B2" s="48" t="s">
        <v>97</v>
      </c>
      <c r="C2" s="49">
        <v>1524.98</v>
      </c>
      <c r="D2" s="49">
        <v>366637.03900000005</v>
      </c>
      <c r="E2" s="49">
        <v>29611.353999999996</v>
      </c>
      <c r="F2" s="52">
        <v>1076735.2640000002</v>
      </c>
      <c r="G2" s="49">
        <v>13607.14</v>
      </c>
      <c r="H2" s="49">
        <v>46754.46</v>
      </c>
      <c r="I2" s="49">
        <v>128751.54</v>
      </c>
      <c r="J2" s="49">
        <v>16645.8</v>
      </c>
      <c r="K2" s="49">
        <v>17739.498</v>
      </c>
      <c r="L2" s="49">
        <v>5837</v>
      </c>
      <c r="M2" s="49">
        <v>16517.890000000003</v>
      </c>
      <c r="N2" s="211" t="s">
        <v>115</v>
      </c>
      <c r="O2" s="48" t="s">
        <v>97</v>
      </c>
      <c r="P2" s="49">
        <v>80189.135000000009</v>
      </c>
      <c r="Q2" s="49">
        <v>76031.186000000002</v>
      </c>
      <c r="R2" s="49">
        <v>56714.135999999999</v>
      </c>
      <c r="S2" s="49">
        <v>62870.096999999994</v>
      </c>
      <c r="T2" s="49">
        <v>9028.0490000000009</v>
      </c>
      <c r="U2" s="49">
        <v>164978.45699999999</v>
      </c>
      <c r="V2" s="49">
        <v>196426.11899999998</v>
      </c>
      <c r="W2" s="49">
        <v>184696.32399999999</v>
      </c>
      <c r="X2" s="49">
        <v>774705.01500000001</v>
      </c>
      <c r="Y2" s="49">
        <v>381340.46900000004</v>
      </c>
      <c r="Z2" s="49">
        <v>61167.382999999994</v>
      </c>
      <c r="AA2" s="211" t="s">
        <v>115</v>
      </c>
      <c r="AB2" s="48" t="s">
        <v>97</v>
      </c>
      <c r="AC2" s="49">
        <v>200191.47799999997</v>
      </c>
      <c r="AD2" s="49">
        <v>16831.001</v>
      </c>
      <c r="AE2" s="49">
        <v>118613.69899999999</v>
      </c>
      <c r="AF2" s="49">
        <v>138001.63200000001</v>
      </c>
      <c r="AG2" s="49">
        <v>107208.38599999998</v>
      </c>
      <c r="AH2" s="49">
        <v>22235.157999999996</v>
      </c>
      <c r="AI2" s="49">
        <v>328679.96300000005</v>
      </c>
      <c r="AJ2" s="49">
        <v>59138.597000000002</v>
      </c>
      <c r="AK2" s="49">
        <v>18490.411999999997</v>
      </c>
      <c r="AL2" s="49">
        <v>55291.414999999994</v>
      </c>
      <c r="AM2" s="211" t="s">
        <v>115</v>
      </c>
      <c r="AN2" s="48" t="s">
        <v>97</v>
      </c>
      <c r="AO2" s="49">
        <v>66808.320000000007</v>
      </c>
      <c r="AP2" s="49">
        <v>286980.505</v>
      </c>
      <c r="AQ2" s="49">
        <v>2308259.0029999996</v>
      </c>
      <c r="AR2" s="49">
        <v>416468.65600000002</v>
      </c>
      <c r="AS2" s="49">
        <v>82663.316000000006</v>
      </c>
      <c r="AT2" s="49">
        <v>25725.888000000003</v>
      </c>
      <c r="AU2" s="49">
        <v>47709.279999999999</v>
      </c>
      <c r="AV2" s="49">
        <v>97916.870999999999</v>
      </c>
      <c r="AW2" s="49">
        <v>49336.974999999999</v>
      </c>
      <c r="AX2" s="49">
        <v>13453.2</v>
      </c>
      <c r="AY2" s="49">
        <v>11049.686999999998</v>
      </c>
      <c r="AZ2" s="211" t="s">
        <v>115</v>
      </c>
      <c r="BA2" s="48" t="s">
        <v>97</v>
      </c>
      <c r="BB2" s="49">
        <v>279.54999999999995</v>
      </c>
      <c r="BC2" s="49">
        <v>12769.674000000001</v>
      </c>
      <c r="BD2" s="49">
        <v>1964.6399999999999</v>
      </c>
      <c r="BE2" s="49">
        <v>2948547.9879999999</v>
      </c>
      <c r="BF2" s="49">
        <v>3007260.7630000003</v>
      </c>
      <c r="BG2" s="49">
        <v>597296.37099999993</v>
      </c>
      <c r="BH2" s="49">
        <v>227297.48800000001</v>
      </c>
      <c r="BI2" s="49">
        <v>1481975.939</v>
      </c>
      <c r="BJ2" s="49">
        <v>11313.21</v>
      </c>
      <c r="BK2" s="49">
        <v>3942.6790000000001</v>
      </c>
      <c r="BL2" s="49">
        <v>9489.759</v>
      </c>
    </row>
    <row r="3" spans="1:64" x14ac:dyDescent="0.3">
      <c r="A3" s="212"/>
      <c r="B3" s="50" t="s">
        <v>112</v>
      </c>
      <c r="C3" s="51">
        <v>896.15</v>
      </c>
      <c r="D3" s="51">
        <v>340933.57299999997</v>
      </c>
      <c r="E3" s="51">
        <v>25079.521000000001</v>
      </c>
      <c r="F3" s="53">
        <v>914402.29</v>
      </c>
      <c r="G3" s="51">
        <v>14452.014000000003</v>
      </c>
      <c r="H3" s="51">
        <v>38092.213000000003</v>
      </c>
      <c r="I3" s="51">
        <v>125031.35</v>
      </c>
      <c r="J3" s="51">
        <v>20537.761999999999</v>
      </c>
      <c r="K3" s="51">
        <v>21562.14</v>
      </c>
      <c r="L3" s="51">
        <v>8005.68</v>
      </c>
      <c r="M3" s="51">
        <v>15330.740000000002</v>
      </c>
      <c r="N3" s="213"/>
      <c r="O3" s="50" t="s">
        <v>112</v>
      </c>
      <c r="P3" s="51">
        <v>92732.171000000002</v>
      </c>
      <c r="Q3" s="51">
        <v>78058.106</v>
      </c>
      <c r="R3" s="51">
        <v>54156.861999999994</v>
      </c>
      <c r="S3" s="51">
        <v>62231.477000000006</v>
      </c>
      <c r="T3" s="51">
        <v>10117.198999999999</v>
      </c>
      <c r="U3" s="51">
        <v>194860.87900000004</v>
      </c>
      <c r="V3" s="51">
        <v>208029.46599999996</v>
      </c>
      <c r="W3" s="51">
        <v>215223.94900000002</v>
      </c>
      <c r="X3" s="51">
        <v>767485.28800000006</v>
      </c>
      <c r="Y3" s="51">
        <v>349112.75399999996</v>
      </c>
      <c r="Z3" s="51">
        <v>64497.471999999994</v>
      </c>
      <c r="AA3" s="213"/>
      <c r="AB3" s="50" t="s">
        <v>112</v>
      </c>
      <c r="AC3" s="51">
        <v>204184.17100000003</v>
      </c>
      <c r="AD3" s="51">
        <v>17957.696</v>
      </c>
      <c r="AE3" s="51">
        <v>132069.42600000004</v>
      </c>
      <c r="AF3" s="51">
        <v>137638.08300000001</v>
      </c>
      <c r="AG3" s="51">
        <v>139224.23799999998</v>
      </c>
      <c r="AH3" s="51">
        <v>40469.409999999996</v>
      </c>
      <c r="AI3" s="51">
        <v>379166.27799999999</v>
      </c>
      <c r="AJ3" s="51">
        <v>58273.856</v>
      </c>
      <c r="AK3" s="51">
        <v>18449.077000000001</v>
      </c>
      <c r="AL3" s="51">
        <v>46057.197</v>
      </c>
      <c r="AM3" s="213"/>
      <c r="AN3" s="50" t="s">
        <v>112</v>
      </c>
      <c r="AO3" s="51">
        <v>43277.89</v>
      </c>
      <c r="AP3" s="51">
        <v>347772.52</v>
      </c>
      <c r="AQ3" s="51">
        <v>2235427.1149999998</v>
      </c>
      <c r="AR3" s="51">
        <v>387744.28599999996</v>
      </c>
      <c r="AS3" s="51">
        <v>62400.218000000008</v>
      </c>
      <c r="AT3" s="51">
        <v>25267.415000000001</v>
      </c>
      <c r="AU3" s="51">
        <v>45003.854000000007</v>
      </c>
      <c r="AV3" s="51">
        <v>85123.304000000004</v>
      </c>
      <c r="AW3" s="51">
        <v>45962.338399999993</v>
      </c>
      <c r="AX3" s="51">
        <v>12746.494000000001</v>
      </c>
      <c r="AY3" s="51">
        <v>12518.253000000001</v>
      </c>
      <c r="AZ3" s="213"/>
      <c r="BA3" s="50" t="s">
        <v>112</v>
      </c>
      <c r="BB3" s="51">
        <v>226.32</v>
      </c>
      <c r="BC3" s="51">
        <v>12743.120000000003</v>
      </c>
      <c r="BD3" s="51">
        <v>2077.5299999999997</v>
      </c>
      <c r="BE3" s="51">
        <v>2917677.2290000003</v>
      </c>
      <c r="BF3" s="51">
        <v>3029935.0240000007</v>
      </c>
      <c r="BG3" s="51">
        <v>641228.61600000004</v>
      </c>
      <c r="BH3" s="51">
        <v>201714.85799999998</v>
      </c>
      <c r="BI3" s="51">
        <v>1388563.561</v>
      </c>
      <c r="BJ3" s="51">
        <v>7819.55</v>
      </c>
      <c r="BK3" s="51">
        <v>4055.2489999999998</v>
      </c>
      <c r="BL3" s="51">
        <v>11752.5</v>
      </c>
    </row>
    <row r="4" spans="1:64" x14ac:dyDescent="0.3">
      <c r="A4" s="11" t="s">
        <v>62</v>
      </c>
      <c r="B4" s="45" t="s">
        <v>64</v>
      </c>
      <c r="C4" s="13">
        <v>0</v>
      </c>
      <c r="D4" s="13">
        <v>10772.424999999999</v>
      </c>
      <c r="E4" s="13">
        <v>458.30000000000007</v>
      </c>
      <c r="F4" s="54">
        <v>137431.04999999999</v>
      </c>
      <c r="G4" s="13">
        <v>0</v>
      </c>
      <c r="H4" s="13">
        <v>0</v>
      </c>
      <c r="I4" s="13">
        <v>0</v>
      </c>
      <c r="J4" s="13">
        <v>0</v>
      </c>
      <c r="K4" s="13">
        <v>72.95</v>
      </c>
      <c r="L4" s="13">
        <v>0</v>
      </c>
      <c r="M4" s="13">
        <v>0</v>
      </c>
      <c r="N4" s="11" t="s">
        <v>62</v>
      </c>
      <c r="O4" s="45" t="s">
        <v>64</v>
      </c>
      <c r="P4" s="13">
        <v>539.6</v>
      </c>
      <c r="Q4" s="13">
        <v>711.34999999999991</v>
      </c>
      <c r="R4" s="13">
        <v>411.09999999999997</v>
      </c>
      <c r="S4" s="13">
        <v>1233.49</v>
      </c>
      <c r="T4" s="13">
        <v>5.8</v>
      </c>
      <c r="U4" s="13">
        <v>7</v>
      </c>
      <c r="V4" s="13">
        <v>3151.2799999999997</v>
      </c>
      <c r="W4" s="13">
        <v>612.67999999999995</v>
      </c>
      <c r="X4" s="13">
        <v>36985.108</v>
      </c>
      <c r="Y4" s="13">
        <v>1311.96</v>
      </c>
      <c r="Z4" s="13">
        <v>4772.7</v>
      </c>
      <c r="AA4" s="11" t="s">
        <v>62</v>
      </c>
      <c r="AB4" s="45" t="s">
        <v>64</v>
      </c>
      <c r="AC4" s="13">
        <v>6493.2999999999993</v>
      </c>
      <c r="AD4" s="13">
        <v>186.72</v>
      </c>
      <c r="AE4" s="13">
        <v>2360.9500000000003</v>
      </c>
      <c r="AF4" s="13">
        <v>2281.09</v>
      </c>
      <c r="AG4" s="13">
        <v>0</v>
      </c>
      <c r="AH4" s="13">
        <v>0</v>
      </c>
      <c r="AI4" s="13">
        <v>0</v>
      </c>
      <c r="AJ4" s="13">
        <v>5</v>
      </c>
      <c r="AK4" s="13">
        <v>109.55699999999999</v>
      </c>
      <c r="AL4" s="13">
        <v>0</v>
      </c>
      <c r="AM4" s="11" t="s">
        <v>62</v>
      </c>
      <c r="AN4" s="45" t="s">
        <v>64</v>
      </c>
      <c r="AO4" s="13">
        <v>0</v>
      </c>
      <c r="AP4" s="13">
        <v>0</v>
      </c>
      <c r="AQ4" s="13">
        <v>21407.179</v>
      </c>
      <c r="AR4" s="13">
        <v>70343.099999999991</v>
      </c>
      <c r="AS4" s="13">
        <v>106.5</v>
      </c>
      <c r="AT4" s="13">
        <v>97.6</v>
      </c>
      <c r="AU4" s="13">
        <v>245.34</v>
      </c>
      <c r="AV4" s="13">
        <v>7667.0499999999993</v>
      </c>
      <c r="AW4" s="13">
        <v>1444.7750000000001</v>
      </c>
      <c r="AX4" s="13">
        <v>0</v>
      </c>
      <c r="AY4" s="13">
        <v>1106.0499999999997</v>
      </c>
      <c r="AZ4" s="11" t="s">
        <v>62</v>
      </c>
      <c r="BA4" s="45" t="s">
        <v>64</v>
      </c>
      <c r="BB4" s="13">
        <v>0</v>
      </c>
      <c r="BC4" s="13">
        <v>3.28</v>
      </c>
      <c r="BD4" s="13">
        <v>17.2</v>
      </c>
      <c r="BE4" s="13">
        <v>0</v>
      </c>
      <c r="BF4" s="13">
        <v>4356.299</v>
      </c>
      <c r="BG4" s="13">
        <v>0</v>
      </c>
      <c r="BH4" s="13">
        <v>0</v>
      </c>
      <c r="BI4" s="13">
        <v>0</v>
      </c>
      <c r="BJ4" s="13">
        <v>0</v>
      </c>
      <c r="BK4" s="13">
        <v>0</v>
      </c>
      <c r="BL4" s="13">
        <v>0</v>
      </c>
    </row>
    <row r="5" spans="1:64" x14ac:dyDescent="0.3">
      <c r="A5" s="11"/>
      <c r="B5" s="45" t="s">
        <v>113</v>
      </c>
      <c r="C5" s="13">
        <v>7.68</v>
      </c>
      <c r="D5" s="13">
        <v>14253.089000000004</v>
      </c>
      <c r="E5" s="13">
        <v>334.99999999999994</v>
      </c>
      <c r="F5" s="54">
        <v>143041.79999999999</v>
      </c>
      <c r="G5" s="13">
        <v>10.56</v>
      </c>
      <c r="H5" s="13">
        <v>0</v>
      </c>
      <c r="I5" s="13">
        <v>0</v>
      </c>
      <c r="J5" s="13">
        <v>0</v>
      </c>
      <c r="K5" s="13">
        <v>67.069999999999993</v>
      </c>
      <c r="L5" s="13">
        <v>0</v>
      </c>
      <c r="M5" s="13">
        <v>0</v>
      </c>
      <c r="N5" s="11"/>
      <c r="O5" s="45" t="s">
        <v>113</v>
      </c>
      <c r="P5" s="13">
        <v>998.6</v>
      </c>
      <c r="Q5" s="13">
        <v>321.14999999999998</v>
      </c>
      <c r="R5" s="13">
        <v>542.15000000000009</v>
      </c>
      <c r="S5" s="13">
        <v>1367.5400000000002</v>
      </c>
      <c r="T5" s="13">
        <v>5.6</v>
      </c>
      <c r="U5" s="13">
        <v>7</v>
      </c>
      <c r="V5" s="13">
        <v>5333.15</v>
      </c>
      <c r="W5" s="13">
        <v>524.93599999999992</v>
      </c>
      <c r="X5" s="13">
        <v>33138.911</v>
      </c>
      <c r="Y5" s="13">
        <v>1154.3399999999999</v>
      </c>
      <c r="Z5" s="13">
        <v>4640.2999999999993</v>
      </c>
      <c r="AA5" s="11"/>
      <c r="AB5" s="45" t="s">
        <v>113</v>
      </c>
      <c r="AC5" s="13">
        <v>6328</v>
      </c>
      <c r="AD5" s="13">
        <v>195.32999999999998</v>
      </c>
      <c r="AE5" s="13">
        <v>2226.9879999999998</v>
      </c>
      <c r="AF5" s="13">
        <v>1811.78</v>
      </c>
      <c r="AG5" s="13">
        <v>0</v>
      </c>
      <c r="AH5" s="13">
        <v>0</v>
      </c>
      <c r="AI5" s="13">
        <v>0</v>
      </c>
      <c r="AJ5" s="13">
        <v>4</v>
      </c>
      <c r="AK5" s="13">
        <v>82.197999999999993</v>
      </c>
      <c r="AL5" s="13">
        <v>0</v>
      </c>
      <c r="AM5" s="11"/>
      <c r="AN5" s="45" t="s">
        <v>113</v>
      </c>
      <c r="AO5" s="13">
        <v>0</v>
      </c>
      <c r="AP5" s="13">
        <v>0</v>
      </c>
      <c r="AQ5" s="13">
        <v>17472.138999999999</v>
      </c>
      <c r="AR5" s="13">
        <v>36841.47</v>
      </c>
      <c r="AS5" s="13">
        <v>93.6</v>
      </c>
      <c r="AT5" s="13">
        <v>52.55</v>
      </c>
      <c r="AU5" s="13">
        <v>217.55900000000003</v>
      </c>
      <c r="AV5" s="13">
        <v>8067.4</v>
      </c>
      <c r="AW5" s="13">
        <v>1296.5830000000001</v>
      </c>
      <c r="AX5" s="13">
        <v>0</v>
      </c>
      <c r="AY5" s="13">
        <v>1339.21</v>
      </c>
      <c r="AZ5" s="11"/>
      <c r="BA5" s="45" t="s">
        <v>113</v>
      </c>
      <c r="BB5" s="13">
        <v>0</v>
      </c>
      <c r="BC5" s="13">
        <v>4.05</v>
      </c>
      <c r="BD5" s="13">
        <v>9</v>
      </c>
      <c r="BE5" s="13">
        <v>0</v>
      </c>
      <c r="BF5" s="13">
        <v>4699.2449999999999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</row>
    <row r="6" spans="1:64" x14ac:dyDescent="0.3">
      <c r="A6" s="11" t="s">
        <v>65</v>
      </c>
      <c r="B6" s="45" t="s">
        <v>64</v>
      </c>
      <c r="C6" s="13">
        <v>0</v>
      </c>
      <c r="D6" s="13">
        <v>51365.5</v>
      </c>
      <c r="E6" s="13">
        <v>2007.3</v>
      </c>
      <c r="F6" s="54">
        <v>58880</v>
      </c>
      <c r="G6" s="13">
        <v>0</v>
      </c>
      <c r="H6" s="13">
        <v>0</v>
      </c>
      <c r="I6" s="13">
        <v>4879</v>
      </c>
      <c r="J6" s="13">
        <v>0</v>
      </c>
      <c r="K6" s="13">
        <v>177.2</v>
      </c>
      <c r="L6" s="13">
        <v>0</v>
      </c>
      <c r="M6" s="13">
        <v>0</v>
      </c>
      <c r="N6" s="11" t="s">
        <v>65</v>
      </c>
      <c r="O6" s="45" t="s">
        <v>64</v>
      </c>
      <c r="P6" s="13">
        <v>1402</v>
      </c>
      <c r="Q6" s="13">
        <v>2325</v>
      </c>
      <c r="R6" s="13">
        <v>865.8</v>
      </c>
      <c r="S6" s="13">
        <v>719</v>
      </c>
      <c r="T6" s="13">
        <v>76</v>
      </c>
      <c r="U6" s="13">
        <v>1366</v>
      </c>
      <c r="V6" s="13">
        <v>17254.099999999999</v>
      </c>
      <c r="W6" s="13">
        <v>11445.400000000001</v>
      </c>
      <c r="X6" s="13">
        <v>603</v>
      </c>
      <c r="Y6" s="13">
        <v>36129</v>
      </c>
      <c r="Z6" s="13">
        <v>64</v>
      </c>
      <c r="AA6" s="11" t="s">
        <v>65</v>
      </c>
      <c r="AB6" s="45" t="s">
        <v>64</v>
      </c>
      <c r="AC6" s="13">
        <v>0</v>
      </c>
      <c r="AD6" s="13">
        <v>28</v>
      </c>
      <c r="AE6" s="13">
        <v>288</v>
      </c>
      <c r="AF6" s="13">
        <v>1411</v>
      </c>
      <c r="AG6" s="13">
        <v>0</v>
      </c>
      <c r="AH6" s="13">
        <v>0</v>
      </c>
      <c r="AI6" s="13">
        <v>1459</v>
      </c>
      <c r="AJ6" s="13">
        <v>2387.0500000000002</v>
      </c>
      <c r="AK6" s="13">
        <v>1766</v>
      </c>
      <c r="AL6" s="13">
        <v>1321</v>
      </c>
      <c r="AM6" s="11" t="s">
        <v>65</v>
      </c>
      <c r="AN6" s="45" t="s">
        <v>64</v>
      </c>
      <c r="AO6" s="13">
        <v>0</v>
      </c>
      <c r="AP6" s="13">
        <v>0</v>
      </c>
      <c r="AQ6" s="13">
        <v>62341.55</v>
      </c>
      <c r="AR6" s="13">
        <v>1138</v>
      </c>
      <c r="AS6" s="13">
        <v>6463</v>
      </c>
      <c r="AT6" s="13">
        <v>178.1</v>
      </c>
      <c r="AU6" s="13">
        <v>829.2</v>
      </c>
      <c r="AV6" s="13">
        <v>0</v>
      </c>
      <c r="AW6" s="13">
        <v>0</v>
      </c>
      <c r="AX6" s="13">
        <v>815</v>
      </c>
      <c r="AY6" s="13">
        <v>248.3</v>
      </c>
      <c r="AZ6" s="11" t="s">
        <v>65</v>
      </c>
      <c r="BA6" s="45" t="s">
        <v>64</v>
      </c>
      <c r="BB6" s="13">
        <v>82</v>
      </c>
      <c r="BC6" s="13">
        <v>11</v>
      </c>
      <c r="BD6" s="13">
        <v>0</v>
      </c>
      <c r="BE6" s="13">
        <v>368243.902</v>
      </c>
      <c r="BF6" s="13">
        <v>87859</v>
      </c>
      <c r="BG6" s="13">
        <v>4149</v>
      </c>
      <c r="BH6" s="13">
        <v>0</v>
      </c>
      <c r="BI6" s="13">
        <v>0</v>
      </c>
      <c r="BJ6" s="13">
        <v>2402</v>
      </c>
      <c r="BK6" s="13">
        <v>0</v>
      </c>
      <c r="BL6" s="13">
        <v>746</v>
      </c>
    </row>
    <row r="7" spans="1:64" x14ac:dyDescent="0.3">
      <c r="A7" s="11"/>
      <c r="B7" s="45" t="s">
        <v>113</v>
      </c>
      <c r="C7" s="13">
        <v>0</v>
      </c>
      <c r="D7" s="13">
        <v>50254.5</v>
      </c>
      <c r="E7" s="13">
        <v>1208.5999999999999</v>
      </c>
      <c r="F7" s="54">
        <v>55373</v>
      </c>
      <c r="G7" s="13">
        <v>0</v>
      </c>
      <c r="H7" s="13">
        <v>9.5</v>
      </c>
      <c r="I7" s="13">
        <v>5097</v>
      </c>
      <c r="J7" s="13">
        <v>830</v>
      </c>
      <c r="K7" s="13">
        <v>221</v>
      </c>
      <c r="L7" s="13">
        <v>0</v>
      </c>
      <c r="M7" s="13">
        <v>0</v>
      </c>
      <c r="N7" s="11"/>
      <c r="O7" s="45" t="s">
        <v>113</v>
      </c>
      <c r="P7" s="13">
        <v>1958</v>
      </c>
      <c r="Q7" s="13">
        <v>2661</v>
      </c>
      <c r="R7" s="13">
        <v>1063.8</v>
      </c>
      <c r="S7" s="13">
        <v>1319</v>
      </c>
      <c r="T7" s="13">
        <v>0</v>
      </c>
      <c r="U7" s="13">
        <v>1612</v>
      </c>
      <c r="V7" s="13">
        <v>24400.3</v>
      </c>
      <c r="W7" s="13">
        <v>10576.1</v>
      </c>
      <c r="X7" s="13">
        <v>584</v>
      </c>
      <c r="Y7" s="13">
        <v>36436</v>
      </c>
      <c r="Z7" s="13">
        <v>59</v>
      </c>
      <c r="AA7" s="11"/>
      <c r="AB7" s="45" t="s">
        <v>113</v>
      </c>
      <c r="AC7" s="13">
        <v>0</v>
      </c>
      <c r="AD7" s="13">
        <v>35</v>
      </c>
      <c r="AE7" s="13">
        <v>295</v>
      </c>
      <c r="AF7" s="13">
        <v>1432</v>
      </c>
      <c r="AG7" s="13">
        <v>0</v>
      </c>
      <c r="AH7" s="13">
        <v>0</v>
      </c>
      <c r="AI7" s="13">
        <v>1597</v>
      </c>
      <c r="AJ7" s="13">
        <v>2192.4</v>
      </c>
      <c r="AK7" s="13">
        <v>1564.85</v>
      </c>
      <c r="AL7" s="13">
        <v>1322</v>
      </c>
      <c r="AM7" s="11"/>
      <c r="AN7" s="45" t="s">
        <v>113</v>
      </c>
      <c r="AO7" s="13">
        <v>0</v>
      </c>
      <c r="AP7" s="13">
        <v>0</v>
      </c>
      <c r="AQ7" s="13">
        <v>77556.7</v>
      </c>
      <c r="AR7" s="13">
        <v>1382</v>
      </c>
      <c r="AS7" s="13">
        <v>13882</v>
      </c>
      <c r="AT7" s="13">
        <v>127</v>
      </c>
      <c r="AU7" s="13">
        <v>1396.08</v>
      </c>
      <c r="AV7" s="13">
        <v>0</v>
      </c>
      <c r="AW7" s="13">
        <v>0</v>
      </c>
      <c r="AX7" s="13">
        <v>1362</v>
      </c>
      <c r="AY7" s="13">
        <v>107.9</v>
      </c>
      <c r="AZ7" s="11"/>
      <c r="BA7" s="45" t="s">
        <v>113</v>
      </c>
      <c r="BB7" s="13">
        <v>29</v>
      </c>
      <c r="BC7" s="13">
        <v>106</v>
      </c>
      <c r="BD7" s="13">
        <v>0</v>
      </c>
      <c r="BE7" s="13">
        <v>246436.92099999997</v>
      </c>
      <c r="BF7" s="13">
        <v>93881</v>
      </c>
      <c r="BG7" s="13">
        <v>3330</v>
      </c>
      <c r="BH7" s="13">
        <v>0</v>
      </c>
      <c r="BI7" s="13">
        <v>0</v>
      </c>
      <c r="BJ7" s="13">
        <v>2197</v>
      </c>
      <c r="BK7" s="13">
        <v>0</v>
      </c>
      <c r="BL7" s="13">
        <v>1275</v>
      </c>
    </row>
    <row r="8" spans="1:64" x14ac:dyDescent="0.3">
      <c r="A8" s="11" t="s">
        <v>98</v>
      </c>
      <c r="B8" s="45" t="s">
        <v>64</v>
      </c>
      <c r="C8" s="13">
        <v>5</v>
      </c>
      <c r="D8" s="13">
        <v>1439.5</v>
      </c>
      <c r="E8" s="13">
        <v>4017.55</v>
      </c>
      <c r="F8" s="54">
        <v>0</v>
      </c>
      <c r="G8" s="13">
        <v>106.80000000000001</v>
      </c>
      <c r="H8" s="13">
        <v>2727.5</v>
      </c>
      <c r="I8" s="13">
        <v>0</v>
      </c>
      <c r="J8" s="13">
        <v>0</v>
      </c>
      <c r="K8" s="13">
        <v>21.5</v>
      </c>
      <c r="L8" s="13">
        <v>0</v>
      </c>
      <c r="M8" s="13">
        <v>0</v>
      </c>
      <c r="N8" s="11" t="s">
        <v>98</v>
      </c>
      <c r="O8" s="45" t="s">
        <v>64</v>
      </c>
      <c r="P8" s="13">
        <v>564</v>
      </c>
      <c r="Q8" s="13">
        <v>1307.5</v>
      </c>
      <c r="R8" s="13">
        <v>2193.8199999999997</v>
      </c>
      <c r="S8" s="13">
        <v>631.1</v>
      </c>
      <c r="T8" s="13">
        <v>49</v>
      </c>
      <c r="U8" s="13">
        <v>306.95</v>
      </c>
      <c r="V8" s="13">
        <v>9912.8499999999985</v>
      </c>
      <c r="W8" s="13">
        <v>2599</v>
      </c>
      <c r="X8" s="13">
        <v>221.2</v>
      </c>
      <c r="Y8" s="13">
        <v>238.10000000000002</v>
      </c>
      <c r="Z8" s="13">
        <v>423.6</v>
      </c>
      <c r="AA8" s="11" t="s">
        <v>98</v>
      </c>
      <c r="AB8" s="45" t="s">
        <v>64</v>
      </c>
      <c r="AC8" s="13">
        <v>0</v>
      </c>
      <c r="AD8" s="13">
        <v>48.1</v>
      </c>
      <c r="AE8" s="13">
        <v>214.20999999999998</v>
      </c>
      <c r="AF8" s="13">
        <v>195.6</v>
      </c>
      <c r="AG8" s="13">
        <v>0</v>
      </c>
      <c r="AH8" s="13">
        <v>0</v>
      </c>
      <c r="AI8" s="13">
        <v>0</v>
      </c>
      <c r="AJ8" s="13">
        <v>824.85</v>
      </c>
      <c r="AK8" s="13">
        <v>960.99</v>
      </c>
      <c r="AL8" s="13">
        <v>6108.33</v>
      </c>
      <c r="AM8" s="11" t="s">
        <v>98</v>
      </c>
      <c r="AN8" s="45" t="s">
        <v>64</v>
      </c>
      <c r="AO8" s="13">
        <v>0</v>
      </c>
      <c r="AP8" s="13">
        <v>0</v>
      </c>
      <c r="AQ8" s="13">
        <v>98115.01999999999</v>
      </c>
      <c r="AR8" s="13">
        <v>255</v>
      </c>
      <c r="AS8" s="13">
        <v>343</v>
      </c>
      <c r="AT8" s="13">
        <v>2597.5</v>
      </c>
      <c r="AU8" s="13">
        <v>5487</v>
      </c>
      <c r="AV8" s="13">
        <v>0</v>
      </c>
      <c r="AW8" s="13">
        <v>0</v>
      </c>
      <c r="AX8" s="13">
        <v>0</v>
      </c>
      <c r="AY8" s="13">
        <v>1394.1</v>
      </c>
      <c r="AZ8" s="11" t="s">
        <v>98</v>
      </c>
      <c r="BA8" s="45" t="s">
        <v>64</v>
      </c>
      <c r="BB8" s="13">
        <v>9</v>
      </c>
      <c r="BC8" s="13">
        <v>81</v>
      </c>
      <c r="BD8" s="13">
        <v>94</v>
      </c>
      <c r="BE8" s="13">
        <v>0</v>
      </c>
      <c r="BF8" s="13">
        <v>62107.39</v>
      </c>
      <c r="BG8" s="13">
        <v>0</v>
      </c>
      <c r="BH8" s="13">
        <v>4891</v>
      </c>
      <c r="BI8" s="13">
        <v>6956</v>
      </c>
      <c r="BJ8" s="13">
        <v>0</v>
      </c>
      <c r="BK8" s="13">
        <v>2.7</v>
      </c>
      <c r="BL8" s="13">
        <v>0</v>
      </c>
    </row>
    <row r="9" spans="1:64" x14ac:dyDescent="0.3">
      <c r="A9" s="11"/>
      <c r="B9" s="45" t="s">
        <v>113</v>
      </c>
      <c r="C9" s="13">
        <v>0</v>
      </c>
      <c r="D9" s="13">
        <v>760.1</v>
      </c>
      <c r="E9" s="13">
        <v>1621.6</v>
      </c>
      <c r="F9" s="54">
        <v>0</v>
      </c>
      <c r="G9" s="13">
        <v>0</v>
      </c>
      <c r="H9" s="13">
        <v>86</v>
      </c>
      <c r="I9" s="13">
        <v>0</v>
      </c>
      <c r="J9" s="13">
        <v>0</v>
      </c>
      <c r="K9" s="13">
        <v>4</v>
      </c>
      <c r="L9" s="13">
        <v>0</v>
      </c>
      <c r="M9" s="13">
        <v>0</v>
      </c>
      <c r="N9" s="11"/>
      <c r="O9" s="45" t="s">
        <v>113</v>
      </c>
      <c r="P9" s="13">
        <v>542</v>
      </c>
      <c r="Q9" s="13">
        <v>1255.5</v>
      </c>
      <c r="R9" s="13">
        <v>1314.6999999999998</v>
      </c>
      <c r="S9" s="13">
        <v>598.5</v>
      </c>
      <c r="T9" s="13">
        <v>0</v>
      </c>
      <c r="U9" s="13">
        <v>307.29999999999995</v>
      </c>
      <c r="V9" s="13">
        <v>11680.099999999999</v>
      </c>
      <c r="W9" s="13">
        <v>2354.5</v>
      </c>
      <c r="X9" s="13">
        <v>262</v>
      </c>
      <c r="Y9" s="13">
        <v>292.45</v>
      </c>
      <c r="Z9" s="13">
        <v>303.5</v>
      </c>
      <c r="AA9" s="11"/>
      <c r="AB9" s="45" t="s">
        <v>113</v>
      </c>
      <c r="AC9" s="13">
        <v>0</v>
      </c>
      <c r="AD9" s="13">
        <v>24.2</v>
      </c>
      <c r="AE9" s="13">
        <v>171.94000000000003</v>
      </c>
      <c r="AF9" s="13">
        <v>152</v>
      </c>
      <c r="AG9" s="13">
        <v>0</v>
      </c>
      <c r="AH9" s="13">
        <v>0</v>
      </c>
      <c r="AI9" s="13">
        <v>0</v>
      </c>
      <c r="AJ9" s="13">
        <v>792.84</v>
      </c>
      <c r="AK9" s="13">
        <v>870.1099999999999</v>
      </c>
      <c r="AL9" s="13">
        <v>5160.8999999999996</v>
      </c>
      <c r="AM9" s="11"/>
      <c r="AN9" s="45" t="s">
        <v>113</v>
      </c>
      <c r="AO9" s="13">
        <v>0</v>
      </c>
      <c r="AP9" s="13">
        <v>0</v>
      </c>
      <c r="AQ9" s="13">
        <v>89103</v>
      </c>
      <c r="AR9" s="13">
        <v>225</v>
      </c>
      <c r="AS9" s="13">
        <v>340</v>
      </c>
      <c r="AT9" s="13">
        <v>1669</v>
      </c>
      <c r="AU9" s="13">
        <v>3296.3</v>
      </c>
      <c r="AV9" s="13">
        <v>0</v>
      </c>
      <c r="AW9" s="13">
        <v>0</v>
      </c>
      <c r="AX9" s="13">
        <v>0</v>
      </c>
      <c r="AY9" s="13">
        <v>1236.5</v>
      </c>
      <c r="AZ9" s="11"/>
      <c r="BA9" s="45" t="s">
        <v>113</v>
      </c>
      <c r="BB9" s="13">
        <v>5</v>
      </c>
      <c r="BC9" s="13">
        <v>277</v>
      </c>
      <c r="BD9" s="13">
        <v>102.19999999999999</v>
      </c>
      <c r="BE9" s="13">
        <v>0</v>
      </c>
      <c r="BF9" s="13">
        <v>98320.516999999993</v>
      </c>
      <c r="BG9" s="13">
        <v>0</v>
      </c>
      <c r="BH9" s="13">
        <v>2435.1999999999998</v>
      </c>
      <c r="BI9" s="13">
        <v>3980.5</v>
      </c>
      <c r="BJ9" s="13">
        <v>0</v>
      </c>
      <c r="BK9" s="13">
        <v>0</v>
      </c>
      <c r="BL9" s="13">
        <v>0</v>
      </c>
    </row>
    <row r="10" spans="1:64" x14ac:dyDescent="0.3">
      <c r="A10" s="11" t="s">
        <v>67</v>
      </c>
      <c r="B10" s="45" t="s">
        <v>64</v>
      </c>
      <c r="C10" s="13">
        <v>2.5</v>
      </c>
      <c r="D10" s="13">
        <v>45.43</v>
      </c>
      <c r="E10" s="13">
        <v>1152.521</v>
      </c>
      <c r="F10" s="54">
        <v>205497.61</v>
      </c>
      <c r="G10" s="13">
        <v>9.6</v>
      </c>
      <c r="H10" s="13">
        <v>1036.8399999999999</v>
      </c>
      <c r="I10" s="13">
        <v>0</v>
      </c>
      <c r="J10" s="13">
        <v>5541</v>
      </c>
      <c r="K10" s="13">
        <v>110.4</v>
      </c>
      <c r="L10" s="13">
        <v>0</v>
      </c>
      <c r="M10" s="13">
        <v>0</v>
      </c>
      <c r="N10" s="11" t="s">
        <v>67</v>
      </c>
      <c r="O10" s="45" t="s">
        <v>64</v>
      </c>
      <c r="P10" s="13">
        <v>13084.844999999999</v>
      </c>
      <c r="Q10" s="13">
        <v>24139.226000000002</v>
      </c>
      <c r="R10" s="13">
        <v>4571.8500000000004</v>
      </c>
      <c r="S10" s="13">
        <v>29613.317999999999</v>
      </c>
      <c r="T10" s="13">
        <v>3579.319</v>
      </c>
      <c r="U10" s="13">
        <v>97675.576999999976</v>
      </c>
      <c r="V10" s="13">
        <v>981.57799999999986</v>
      </c>
      <c r="W10" s="13">
        <v>7938.3080000000009</v>
      </c>
      <c r="X10" s="13">
        <v>0</v>
      </c>
      <c r="Y10" s="13">
        <v>154.07999999999998</v>
      </c>
      <c r="Z10" s="13">
        <v>30.64</v>
      </c>
      <c r="AA10" s="11" t="s">
        <v>67</v>
      </c>
      <c r="AB10" s="45" t="s">
        <v>64</v>
      </c>
      <c r="AC10" s="13">
        <v>0</v>
      </c>
      <c r="AD10" s="13">
        <v>0</v>
      </c>
      <c r="AE10" s="13">
        <v>29.32</v>
      </c>
      <c r="AF10" s="13">
        <v>0</v>
      </c>
      <c r="AG10" s="13">
        <v>0</v>
      </c>
      <c r="AH10" s="13">
        <v>0</v>
      </c>
      <c r="AI10" s="13">
        <v>14840.513000000001</v>
      </c>
      <c r="AJ10" s="13">
        <v>927.649</v>
      </c>
      <c r="AK10" s="13">
        <v>717.23</v>
      </c>
      <c r="AL10" s="13">
        <v>1919.6479999999999</v>
      </c>
      <c r="AM10" s="11" t="s">
        <v>67</v>
      </c>
      <c r="AN10" s="45" t="s">
        <v>64</v>
      </c>
      <c r="AO10" s="13">
        <v>21753.870000000003</v>
      </c>
      <c r="AP10" s="13">
        <v>0</v>
      </c>
      <c r="AQ10" s="13">
        <v>64047.131000000001</v>
      </c>
      <c r="AR10" s="13">
        <v>37</v>
      </c>
      <c r="AS10" s="13">
        <v>396.38400000000001</v>
      </c>
      <c r="AT10" s="13">
        <v>0</v>
      </c>
      <c r="AU10" s="13">
        <v>3.6</v>
      </c>
      <c r="AV10" s="13">
        <v>0</v>
      </c>
      <c r="AW10" s="13">
        <v>0</v>
      </c>
      <c r="AX10" s="13">
        <v>1827.3600000000001</v>
      </c>
      <c r="AY10" s="13">
        <v>126.24000000000001</v>
      </c>
      <c r="AZ10" s="11" t="s">
        <v>67</v>
      </c>
      <c r="BA10" s="45" t="s">
        <v>64</v>
      </c>
      <c r="BB10" s="13">
        <v>0</v>
      </c>
      <c r="BC10" s="13">
        <v>108.9</v>
      </c>
      <c r="BD10" s="13">
        <v>1.2</v>
      </c>
      <c r="BE10" s="13">
        <v>11826.827000000001</v>
      </c>
      <c r="BF10" s="13">
        <v>908261.68300000019</v>
      </c>
      <c r="BG10" s="13">
        <v>305604.41100000008</v>
      </c>
      <c r="BH10" s="13">
        <v>1828.018</v>
      </c>
      <c r="BI10" s="13">
        <v>1557.4390000000001</v>
      </c>
      <c r="BJ10" s="13">
        <v>0</v>
      </c>
      <c r="BK10" s="13">
        <v>721.48</v>
      </c>
      <c r="BL10" s="13">
        <v>0</v>
      </c>
    </row>
    <row r="11" spans="1:64" x14ac:dyDescent="0.3">
      <c r="A11" s="11"/>
      <c r="B11" s="45" t="s">
        <v>113</v>
      </c>
      <c r="C11" s="13">
        <v>0</v>
      </c>
      <c r="D11" s="13">
        <v>341.529</v>
      </c>
      <c r="E11" s="13">
        <v>1248.7560000000001</v>
      </c>
      <c r="F11" s="54">
        <v>204179.696</v>
      </c>
      <c r="G11" s="13">
        <v>5.8940000000000001</v>
      </c>
      <c r="H11" s="13">
        <v>894.649</v>
      </c>
      <c r="I11" s="13">
        <v>0</v>
      </c>
      <c r="J11" s="13">
        <v>11199</v>
      </c>
      <c r="K11" s="13">
        <v>121</v>
      </c>
      <c r="L11" s="13">
        <v>0</v>
      </c>
      <c r="M11" s="13">
        <v>0</v>
      </c>
      <c r="N11" s="11"/>
      <c r="O11" s="45" t="s">
        <v>113</v>
      </c>
      <c r="P11" s="13">
        <v>14765.492</v>
      </c>
      <c r="Q11" s="13">
        <v>20697.929</v>
      </c>
      <c r="R11" s="13">
        <v>5190.634</v>
      </c>
      <c r="S11" s="13">
        <v>29031.177</v>
      </c>
      <c r="T11" s="13">
        <v>2785.7089999999998</v>
      </c>
      <c r="U11" s="13">
        <v>120630.30900000001</v>
      </c>
      <c r="V11" s="13">
        <v>1728.6179999999999</v>
      </c>
      <c r="W11" s="13">
        <v>11189.27</v>
      </c>
      <c r="X11" s="13">
        <v>0</v>
      </c>
      <c r="Y11" s="13">
        <v>165.85000000000002</v>
      </c>
      <c r="Z11" s="13">
        <v>30.779999999999998</v>
      </c>
      <c r="AA11" s="11"/>
      <c r="AB11" s="45" t="s">
        <v>113</v>
      </c>
      <c r="AC11" s="13">
        <v>0</v>
      </c>
      <c r="AD11" s="13">
        <v>0</v>
      </c>
      <c r="AE11" s="13">
        <v>31</v>
      </c>
      <c r="AF11" s="13">
        <v>0</v>
      </c>
      <c r="AG11" s="13">
        <v>1106</v>
      </c>
      <c r="AH11" s="13">
        <v>0</v>
      </c>
      <c r="AI11" s="13">
        <v>13821.688</v>
      </c>
      <c r="AJ11" s="13">
        <v>882.34899999999993</v>
      </c>
      <c r="AK11" s="13">
        <v>655.57100000000003</v>
      </c>
      <c r="AL11" s="13">
        <v>2348.4790000000003</v>
      </c>
      <c r="AM11" s="11"/>
      <c r="AN11" s="45" t="s">
        <v>113</v>
      </c>
      <c r="AO11" s="13">
        <v>10572.89</v>
      </c>
      <c r="AP11" s="13">
        <v>0</v>
      </c>
      <c r="AQ11" s="13">
        <v>55838.737000000008</v>
      </c>
      <c r="AR11" s="13">
        <v>0</v>
      </c>
      <c r="AS11" s="13">
        <v>210.78800000000001</v>
      </c>
      <c r="AT11" s="13">
        <v>0</v>
      </c>
      <c r="AU11" s="13">
        <v>2.7</v>
      </c>
      <c r="AV11" s="13">
        <v>0</v>
      </c>
      <c r="AW11" s="13">
        <v>0</v>
      </c>
      <c r="AX11" s="13">
        <v>3503.0640000000003</v>
      </c>
      <c r="AY11" s="13">
        <v>168.8</v>
      </c>
      <c r="AZ11" s="11"/>
      <c r="BA11" s="45" t="s">
        <v>113</v>
      </c>
      <c r="BB11" s="13">
        <v>0</v>
      </c>
      <c r="BC11" s="13">
        <v>137.28</v>
      </c>
      <c r="BD11" s="13">
        <v>0.9</v>
      </c>
      <c r="BE11" s="13">
        <v>18677.523000000001</v>
      </c>
      <c r="BF11" s="13">
        <v>910302.30700000038</v>
      </c>
      <c r="BG11" s="13">
        <v>344972.00600000005</v>
      </c>
      <c r="BH11" s="13">
        <v>2133.1580000000004</v>
      </c>
      <c r="BI11" s="13">
        <v>1365.261</v>
      </c>
      <c r="BJ11" s="13">
        <v>0</v>
      </c>
      <c r="BK11" s="13">
        <v>463.61</v>
      </c>
      <c r="BL11" s="13">
        <v>0</v>
      </c>
    </row>
    <row r="12" spans="1:64" x14ac:dyDescent="0.3">
      <c r="A12" s="11" t="s">
        <v>68</v>
      </c>
      <c r="B12" s="45" t="s">
        <v>64</v>
      </c>
      <c r="C12" s="13">
        <v>24</v>
      </c>
      <c r="D12" s="13">
        <v>1530</v>
      </c>
      <c r="E12" s="13">
        <v>1580</v>
      </c>
      <c r="F12" s="54">
        <v>33</v>
      </c>
      <c r="G12" s="13">
        <v>232</v>
      </c>
      <c r="H12" s="13">
        <v>14468</v>
      </c>
      <c r="I12" s="13">
        <v>0</v>
      </c>
      <c r="J12" s="13">
        <v>0</v>
      </c>
      <c r="K12" s="13">
        <v>45</v>
      </c>
      <c r="L12" s="13">
        <v>0</v>
      </c>
      <c r="M12" s="13">
        <v>0</v>
      </c>
      <c r="N12" s="11" t="s">
        <v>68</v>
      </c>
      <c r="O12" s="45" t="s">
        <v>64</v>
      </c>
      <c r="P12" s="13">
        <v>396</v>
      </c>
      <c r="Q12" s="13">
        <v>271</v>
      </c>
      <c r="R12" s="13">
        <v>4383</v>
      </c>
      <c r="S12" s="13">
        <v>611</v>
      </c>
      <c r="T12" s="13">
        <v>597</v>
      </c>
      <c r="U12" s="13">
        <v>2919</v>
      </c>
      <c r="V12" s="13">
        <v>9574</v>
      </c>
      <c r="W12" s="13">
        <v>16818</v>
      </c>
      <c r="X12" s="13">
        <v>283</v>
      </c>
      <c r="Y12" s="13">
        <v>199</v>
      </c>
      <c r="Z12" s="13">
        <v>194</v>
      </c>
      <c r="AA12" s="11" t="s">
        <v>68</v>
      </c>
      <c r="AB12" s="45" t="s">
        <v>64</v>
      </c>
      <c r="AC12" s="13">
        <v>48</v>
      </c>
      <c r="AD12" s="13">
        <v>3</v>
      </c>
      <c r="AE12" s="13">
        <v>206</v>
      </c>
      <c r="AF12" s="13">
        <v>703</v>
      </c>
      <c r="AG12" s="13">
        <v>121</v>
      </c>
      <c r="AH12" s="13">
        <v>12</v>
      </c>
      <c r="AI12" s="13">
        <v>44</v>
      </c>
      <c r="AJ12" s="13">
        <v>648</v>
      </c>
      <c r="AK12" s="13">
        <v>3830</v>
      </c>
      <c r="AL12" s="13">
        <v>18149</v>
      </c>
      <c r="AM12" s="11" t="s">
        <v>68</v>
      </c>
      <c r="AN12" s="45" t="s">
        <v>64</v>
      </c>
      <c r="AO12" s="13">
        <v>0</v>
      </c>
      <c r="AP12" s="13">
        <v>0</v>
      </c>
      <c r="AQ12" s="13">
        <v>248172</v>
      </c>
      <c r="AR12" s="13">
        <v>2028</v>
      </c>
      <c r="AS12" s="13">
        <v>245</v>
      </c>
      <c r="AT12" s="13">
        <v>1523</v>
      </c>
      <c r="AU12" s="13">
        <v>1990</v>
      </c>
      <c r="AV12" s="13">
        <v>493</v>
      </c>
      <c r="AW12" s="13">
        <v>485</v>
      </c>
      <c r="AX12" s="13">
        <v>0</v>
      </c>
      <c r="AY12" s="13">
        <v>235</v>
      </c>
      <c r="AZ12" s="11" t="s">
        <v>68</v>
      </c>
      <c r="BA12" s="45" t="s">
        <v>64</v>
      </c>
      <c r="BB12" s="13">
        <v>9</v>
      </c>
      <c r="BC12" s="13">
        <v>660</v>
      </c>
      <c r="BD12" s="13">
        <v>525</v>
      </c>
      <c r="BE12" s="13">
        <v>0</v>
      </c>
      <c r="BF12" s="13">
        <v>87839</v>
      </c>
      <c r="BG12" s="13">
        <v>0</v>
      </c>
      <c r="BH12" s="13">
        <v>54</v>
      </c>
      <c r="BI12" s="13">
        <v>27813</v>
      </c>
      <c r="BJ12" s="13">
        <v>0</v>
      </c>
      <c r="BK12" s="13">
        <v>16</v>
      </c>
      <c r="BL12" s="13">
        <v>0</v>
      </c>
    </row>
    <row r="13" spans="1:64" x14ac:dyDescent="0.3">
      <c r="A13" s="11"/>
      <c r="B13" s="45" t="s">
        <v>113</v>
      </c>
      <c r="C13" s="13">
        <v>0</v>
      </c>
      <c r="D13" s="13">
        <v>631</v>
      </c>
      <c r="E13" s="13">
        <v>872</v>
      </c>
      <c r="F13" s="54">
        <v>24</v>
      </c>
      <c r="G13" s="13">
        <v>22</v>
      </c>
      <c r="H13" s="13">
        <v>6230</v>
      </c>
      <c r="I13" s="13">
        <v>0</v>
      </c>
      <c r="J13" s="13">
        <v>0</v>
      </c>
      <c r="K13" s="13">
        <v>15</v>
      </c>
      <c r="L13" s="13">
        <v>0</v>
      </c>
      <c r="M13" s="13">
        <v>0</v>
      </c>
      <c r="N13" s="11"/>
      <c r="O13" s="45" t="s">
        <v>113</v>
      </c>
      <c r="P13" s="13">
        <v>273</v>
      </c>
      <c r="Q13" s="13">
        <v>211</v>
      </c>
      <c r="R13" s="13">
        <v>3828</v>
      </c>
      <c r="S13" s="13">
        <v>971</v>
      </c>
      <c r="T13" s="13">
        <v>172</v>
      </c>
      <c r="U13" s="13">
        <v>2313</v>
      </c>
      <c r="V13" s="13">
        <v>7165</v>
      </c>
      <c r="W13" s="13">
        <v>7222</v>
      </c>
      <c r="X13" s="13">
        <v>172</v>
      </c>
      <c r="Y13" s="13">
        <v>68</v>
      </c>
      <c r="Z13" s="13">
        <v>96</v>
      </c>
      <c r="AA13" s="11"/>
      <c r="AB13" s="45" t="s">
        <v>113</v>
      </c>
      <c r="AC13" s="13">
        <v>29</v>
      </c>
      <c r="AD13" s="13">
        <v>7</v>
      </c>
      <c r="AE13" s="13">
        <v>83</v>
      </c>
      <c r="AF13" s="13">
        <v>349</v>
      </c>
      <c r="AG13" s="13">
        <v>58</v>
      </c>
      <c r="AH13" s="13">
        <v>49</v>
      </c>
      <c r="AI13" s="13">
        <v>18</v>
      </c>
      <c r="AJ13" s="13">
        <v>250</v>
      </c>
      <c r="AK13" s="13">
        <v>1366</v>
      </c>
      <c r="AL13" s="13">
        <v>11839</v>
      </c>
      <c r="AM13" s="11"/>
      <c r="AN13" s="45" t="s">
        <v>113</v>
      </c>
      <c r="AO13" s="13">
        <v>0</v>
      </c>
      <c r="AP13" s="13">
        <v>0</v>
      </c>
      <c r="AQ13" s="13">
        <v>108911</v>
      </c>
      <c r="AR13" s="13">
        <v>1052</v>
      </c>
      <c r="AS13" s="13">
        <v>150</v>
      </c>
      <c r="AT13" s="13">
        <v>465</v>
      </c>
      <c r="AU13" s="13">
        <v>830</v>
      </c>
      <c r="AV13" s="13">
        <v>101</v>
      </c>
      <c r="AW13" s="13">
        <v>422</v>
      </c>
      <c r="AX13" s="13">
        <v>0</v>
      </c>
      <c r="AY13" s="13">
        <v>86</v>
      </c>
      <c r="AZ13" s="11"/>
      <c r="BA13" s="45" t="s">
        <v>113</v>
      </c>
      <c r="BB13" s="13">
        <v>12</v>
      </c>
      <c r="BC13" s="13">
        <v>332</v>
      </c>
      <c r="BD13" s="13">
        <v>212</v>
      </c>
      <c r="BE13" s="13">
        <v>0</v>
      </c>
      <c r="BF13" s="13">
        <v>91159</v>
      </c>
      <c r="BG13" s="13">
        <v>0</v>
      </c>
      <c r="BH13" s="13">
        <v>0</v>
      </c>
      <c r="BI13" s="13">
        <v>12648</v>
      </c>
      <c r="BJ13" s="13">
        <v>0</v>
      </c>
      <c r="BK13" s="13">
        <v>0</v>
      </c>
      <c r="BL13" s="13">
        <v>0</v>
      </c>
    </row>
    <row r="14" spans="1:64" x14ac:dyDescent="0.3">
      <c r="A14" s="11" t="s">
        <v>69</v>
      </c>
      <c r="B14" s="45" t="s">
        <v>64</v>
      </c>
      <c r="C14" s="13">
        <v>412</v>
      </c>
      <c r="D14" s="13">
        <v>13010.329000000002</v>
      </c>
      <c r="E14" s="13">
        <v>682.84299999999996</v>
      </c>
      <c r="F14" s="54">
        <v>31660.948</v>
      </c>
      <c r="G14" s="13">
        <v>120.05999999999999</v>
      </c>
      <c r="H14" s="13">
        <v>24.15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1" t="s">
        <v>69</v>
      </c>
      <c r="O14" s="45" t="s">
        <v>64</v>
      </c>
      <c r="P14" s="13">
        <v>377.5</v>
      </c>
      <c r="Q14" s="13">
        <v>6827.19</v>
      </c>
      <c r="R14" s="13">
        <v>5685.0389999999998</v>
      </c>
      <c r="S14" s="13">
        <v>3649.7</v>
      </c>
      <c r="T14" s="13">
        <v>1769.44</v>
      </c>
      <c r="U14" s="13">
        <v>791.44</v>
      </c>
      <c r="V14" s="13">
        <v>15064.089000000002</v>
      </c>
      <c r="W14" s="13">
        <v>2632.4030000000002</v>
      </c>
      <c r="X14" s="13">
        <v>13465.739999999998</v>
      </c>
      <c r="Y14" s="13">
        <v>7976.39</v>
      </c>
      <c r="Z14" s="13">
        <v>1016.1759999999999</v>
      </c>
      <c r="AA14" s="11" t="s">
        <v>69</v>
      </c>
      <c r="AB14" s="45" t="s">
        <v>64</v>
      </c>
      <c r="AC14" s="13">
        <v>1437.8690000000001</v>
      </c>
      <c r="AD14" s="13">
        <v>1134.4860000000001</v>
      </c>
      <c r="AE14" s="13">
        <v>181.92699999999999</v>
      </c>
      <c r="AF14" s="13">
        <v>1628.5650000000001</v>
      </c>
      <c r="AG14" s="13">
        <v>0</v>
      </c>
      <c r="AH14" s="13">
        <v>0</v>
      </c>
      <c r="AI14" s="13">
        <v>84</v>
      </c>
      <c r="AJ14" s="13">
        <v>300</v>
      </c>
      <c r="AK14" s="13">
        <v>0</v>
      </c>
      <c r="AL14" s="13">
        <v>195.5</v>
      </c>
      <c r="AM14" s="11" t="s">
        <v>69</v>
      </c>
      <c r="AN14" s="45" t="s">
        <v>64</v>
      </c>
      <c r="AO14" s="13">
        <v>0</v>
      </c>
      <c r="AP14" s="13">
        <v>0</v>
      </c>
      <c r="AQ14" s="13">
        <v>186275.20100000003</v>
      </c>
      <c r="AR14" s="13">
        <v>19058.629000000001</v>
      </c>
      <c r="AS14" s="13">
        <v>1393.3400000000001</v>
      </c>
      <c r="AT14" s="13">
        <v>1214.4160000000002</v>
      </c>
      <c r="AU14" s="13">
        <v>2554.86</v>
      </c>
      <c r="AV14" s="13">
        <v>6752.3760000000002</v>
      </c>
      <c r="AW14" s="13">
        <v>526.32500000000005</v>
      </c>
      <c r="AX14" s="13">
        <v>72</v>
      </c>
      <c r="AY14" s="13">
        <v>1472.7909999999999</v>
      </c>
      <c r="AZ14" s="11" t="s">
        <v>69</v>
      </c>
      <c r="BA14" s="45" t="s">
        <v>64</v>
      </c>
      <c r="BB14" s="13">
        <v>0</v>
      </c>
      <c r="BC14" s="13">
        <v>214.42999999999998</v>
      </c>
      <c r="BD14" s="13">
        <v>214.38</v>
      </c>
      <c r="BE14" s="13">
        <v>0</v>
      </c>
      <c r="BF14" s="13">
        <v>55311.018999999993</v>
      </c>
      <c r="BG14" s="13">
        <v>957.22</v>
      </c>
      <c r="BH14" s="13">
        <v>0</v>
      </c>
      <c r="BI14" s="13">
        <v>4666.3</v>
      </c>
      <c r="BJ14" s="13">
        <v>0</v>
      </c>
      <c r="BK14" s="13">
        <v>0</v>
      </c>
      <c r="BL14" s="13">
        <v>0</v>
      </c>
    </row>
    <row r="15" spans="1:64" x14ac:dyDescent="0.3">
      <c r="A15" s="11"/>
      <c r="B15" s="45" t="s">
        <v>113</v>
      </c>
      <c r="C15" s="13">
        <v>286.64</v>
      </c>
      <c r="D15" s="13">
        <v>14417.16</v>
      </c>
      <c r="E15" s="13">
        <v>1317.14</v>
      </c>
      <c r="F15" s="54">
        <v>31273.319999999992</v>
      </c>
      <c r="G15" s="13">
        <v>96.699999999999989</v>
      </c>
      <c r="H15" s="13">
        <v>12.5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1"/>
      <c r="O15" s="45" t="s">
        <v>113</v>
      </c>
      <c r="P15" s="13">
        <v>455.77</v>
      </c>
      <c r="Q15" s="13">
        <v>5569.607</v>
      </c>
      <c r="R15" s="13">
        <v>5590.7390000000005</v>
      </c>
      <c r="S15" s="13">
        <v>1570.05</v>
      </c>
      <c r="T15" s="13">
        <v>2968.96</v>
      </c>
      <c r="U15" s="13">
        <v>585.48</v>
      </c>
      <c r="V15" s="13">
        <v>14186</v>
      </c>
      <c r="W15" s="13">
        <v>2951.067</v>
      </c>
      <c r="X15" s="13">
        <v>14441.125</v>
      </c>
      <c r="Y15" s="13">
        <v>10208.027999999998</v>
      </c>
      <c r="Z15" s="13">
        <v>1418.857</v>
      </c>
      <c r="AA15" s="11"/>
      <c r="AB15" s="45" t="s">
        <v>113</v>
      </c>
      <c r="AC15" s="13">
        <v>1794.3090000000002</v>
      </c>
      <c r="AD15" s="13">
        <v>1079.269</v>
      </c>
      <c r="AE15" s="13">
        <v>217.63799999999998</v>
      </c>
      <c r="AF15" s="13">
        <v>3034.1889999999999</v>
      </c>
      <c r="AG15" s="13">
        <v>0</v>
      </c>
      <c r="AH15" s="13">
        <v>0</v>
      </c>
      <c r="AI15" s="13">
        <v>60</v>
      </c>
      <c r="AJ15" s="13">
        <v>228</v>
      </c>
      <c r="AK15" s="13">
        <v>0</v>
      </c>
      <c r="AL15" s="13">
        <v>76.349999999999994</v>
      </c>
      <c r="AM15" s="11"/>
      <c r="AN15" s="45" t="s">
        <v>113</v>
      </c>
      <c r="AO15" s="13">
        <v>0</v>
      </c>
      <c r="AP15" s="13">
        <v>0</v>
      </c>
      <c r="AQ15" s="13">
        <v>192279.48500000002</v>
      </c>
      <c r="AR15" s="13">
        <v>14194.099999999999</v>
      </c>
      <c r="AS15" s="13">
        <v>1449.22</v>
      </c>
      <c r="AT15" s="13">
        <v>416.97500000000002</v>
      </c>
      <c r="AU15" s="13">
        <v>2382.7749999999996</v>
      </c>
      <c r="AV15" s="13">
        <v>5670.844000000001</v>
      </c>
      <c r="AW15" s="13">
        <v>549.86500000000001</v>
      </c>
      <c r="AX15" s="13">
        <v>0</v>
      </c>
      <c r="AY15" s="13">
        <v>2378.5749999999998</v>
      </c>
      <c r="AZ15" s="11"/>
      <c r="BA15" s="45" t="s">
        <v>113</v>
      </c>
      <c r="BB15" s="13">
        <v>0</v>
      </c>
      <c r="BC15" s="13">
        <v>698.93999999999983</v>
      </c>
      <c r="BD15" s="13">
        <v>538.29999999999995</v>
      </c>
      <c r="BE15" s="13">
        <v>0</v>
      </c>
      <c r="BF15" s="13">
        <v>62227.350000000006</v>
      </c>
      <c r="BG15" s="13">
        <v>1483.9</v>
      </c>
      <c r="BH15" s="13">
        <v>0</v>
      </c>
      <c r="BI15" s="13">
        <v>3602</v>
      </c>
      <c r="BJ15" s="13">
        <v>0</v>
      </c>
      <c r="BK15" s="13">
        <v>0</v>
      </c>
      <c r="BL15" s="13">
        <v>0</v>
      </c>
    </row>
    <row r="16" spans="1:64" x14ac:dyDescent="0.3">
      <c r="A16" s="11" t="s">
        <v>70</v>
      </c>
      <c r="B16" s="45" t="s">
        <v>64</v>
      </c>
      <c r="C16" s="13">
        <v>0</v>
      </c>
      <c r="D16" s="13">
        <v>0</v>
      </c>
      <c r="E16" s="13">
        <v>0</v>
      </c>
      <c r="F16" s="54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1" t="s">
        <v>70</v>
      </c>
      <c r="O16" s="45" t="s">
        <v>64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1" t="s">
        <v>70</v>
      </c>
      <c r="AB16" s="45" t="s">
        <v>64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1" t="s">
        <v>70</v>
      </c>
      <c r="AN16" s="45" t="s">
        <v>64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1" t="s">
        <v>70</v>
      </c>
      <c r="BA16" s="45" t="s">
        <v>64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</row>
    <row r="17" spans="1:64" x14ac:dyDescent="0.3">
      <c r="A17" s="11"/>
      <c r="B17" s="45" t="s">
        <v>113</v>
      </c>
      <c r="C17" s="13">
        <v>0</v>
      </c>
      <c r="D17" s="13">
        <v>0</v>
      </c>
      <c r="E17" s="13">
        <v>0</v>
      </c>
      <c r="F17" s="54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1"/>
      <c r="O17" s="45" t="s">
        <v>113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1"/>
      <c r="AB17" s="45" t="s">
        <v>113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1"/>
      <c r="AN17" s="45" t="s">
        <v>113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1"/>
      <c r="BA17" s="45" t="s">
        <v>113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</row>
    <row r="18" spans="1:64" x14ac:dyDescent="0.3">
      <c r="A18" s="11" t="s">
        <v>71</v>
      </c>
      <c r="B18" s="45" t="s">
        <v>64</v>
      </c>
      <c r="C18" s="13">
        <v>0</v>
      </c>
      <c r="D18" s="13">
        <v>4115.8590000000004</v>
      </c>
      <c r="E18" s="13">
        <v>13031.5</v>
      </c>
      <c r="F18" s="54">
        <v>482.8</v>
      </c>
      <c r="G18" s="13">
        <v>0</v>
      </c>
      <c r="H18" s="13">
        <v>516.29999999999995</v>
      </c>
      <c r="I18" s="13">
        <v>0</v>
      </c>
      <c r="J18" s="13">
        <v>8110</v>
      </c>
      <c r="K18" s="13">
        <v>0</v>
      </c>
      <c r="L18" s="13">
        <v>0</v>
      </c>
      <c r="M18" s="13">
        <v>0</v>
      </c>
      <c r="N18" s="11" t="s">
        <v>71</v>
      </c>
      <c r="O18" s="45" t="s">
        <v>64</v>
      </c>
      <c r="P18" s="13">
        <v>331</v>
      </c>
      <c r="Q18" s="13">
        <v>1862</v>
      </c>
      <c r="R18" s="13">
        <v>1505</v>
      </c>
      <c r="S18" s="13">
        <v>3318</v>
      </c>
      <c r="T18" s="13">
        <v>0</v>
      </c>
      <c r="U18" s="13">
        <v>2597.5</v>
      </c>
      <c r="V18" s="13">
        <v>31645</v>
      </c>
      <c r="W18" s="13">
        <v>4791.5</v>
      </c>
      <c r="X18" s="13">
        <v>9930.4</v>
      </c>
      <c r="Y18" s="13">
        <v>193.3</v>
      </c>
      <c r="Z18" s="13">
        <v>1867.5</v>
      </c>
      <c r="AA18" s="11" t="s">
        <v>71</v>
      </c>
      <c r="AB18" s="45" t="s">
        <v>64</v>
      </c>
      <c r="AC18" s="13">
        <v>2565.1</v>
      </c>
      <c r="AD18" s="13">
        <v>298.5</v>
      </c>
      <c r="AE18" s="13">
        <v>1067.9000000000001</v>
      </c>
      <c r="AF18" s="13">
        <v>4619.5</v>
      </c>
      <c r="AG18" s="13">
        <v>738.2</v>
      </c>
      <c r="AH18" s="13">
        <v>0</v>
      </c>
      <c r="AI18" s="13">
        <v>0</v>
      </c>
      <c r="AJ18" s="13">
        <v>452</v>
      </c>
      <c r="AK18" s="13">
        <v>1785</v>
      </c>
      <c r="AL18" s="13">
        <v>14170</v>
      </c>
      <c r="AM18" s="11" t="s">
        <v>71</v>
      </c>
      <c r="AN18" s="45" t="s">
        <v>64</v>
      </c>
      <c r="AO18" s="13">
        <v>0</v>
      </c>
      <c r="AP18" s="13">
        <v>0</v>
      </c>
      <c r="AQ18" s="13">
        <v>148124.5</v>
      </c>
      <c r="AR18" s="13">
        <v>13303.9</v>
      </c>
      <c r="AS18" s="13">
        <v>14</v>
      </c>
      <c r="AT18" s="13">
        <v>2077</v>
      </c>
      <c r="AU18" s="13">
        <v>6629</v>
      </c>
      <c r="AV18" s="13">
        <v>6132</v>
      </c>
      <c r="AW18" s="13">
        <v>4176.75</v>
      </c>
      <c r="AX18" s="13">
        <v>0</v>
      </c>
      <c r="AY18" s="13">
        <v>1511.3899999999999</v>
      </c>
      <c r="AZ18" s="11" t="s">
        <v>71</v>
      </c>
      <c r="BA18" s="45" t="s">
        <v>64</v>
      </c>
      <c r="BB18" s="13">
        <v>0</v>
      </c>
      <c r="BC18" s="13">
        <v>1321</v>
      </c>
      <c r="BD18" s="13">
        <v>186</v>
      </c>
      <c r="BE18" s="13">
        <v>0</v>
      </c>
      <c r="BF18" s="13">
        <v>70721.486999999994</v>
      </c>
      <c r="BG18" s="13">
        <v>0</v>
      </c>
      <c r="BH18" s="13">
        <v>13099</v>
      </c>
      <c r="BI18" s="13">
        <v>88327</v>
      </c>
      <c r="BJ18" s="13">
        <v>0</v>
      </c>
      <c r="BK18" s="13">
        <v>0</v>
      </c>
      <c r="BL18" s="13">
        <v>0</v>
      </c>
    </row>
    <row r="19" spans="1:64" x14ac:dyDescent="0.3">
      <c r="A19" s="11"/>
      <c r="B19" s="45" t="s">
        <v>113</v>
      </c>
      <c r="C19" s="13">
        <v>0</v>
      </c>
      <c r="D19" s="13">
        <v>3425.2</v>
      </c>
      <c r="E19" s="13">
        <v>13181.54</v>
      </c>
      <c r="F19" s="54">
        <v>490</v>
      </c>
      <c r="G19" s="13">
        <v>0</v>
      </c>
      <c r="H19" s="13">
        <v>211.90000000000003</v>
      </c>
      <c r="I19" s="13">
        <v>0</v>
      </c>
      <c r="J19" s="13">
        <v>6239.9619999999995</v>
      </c>
      <c r="K19" s="13">
        <v>0</v>
      </c>
      <c r="L19" s="13">
        <v>0</v>
      </c>
      <c r="M19" s="13">
        <v>0</v>
      </c>
      <c r="N19" s="11"/>
      <c r="O19" s="45" t="s">
        <v>113</v>
      </c>
      <c r="P19" s="13">
        <v>433</v>
      </c>
      <c r="Q19" s="13">
        <v>2090</v>
      </c>
      <c r="R19" s="13">
        <v>2676</v>
      </c>
      <c r="S19" s="13">
        <v>3340.5</v>
      </c>
      <c r="T19" s="13">
        <v>0</v>
      </c>
      <c r="U19" s="13">
        <v>3096</v>
      </c>
      <c r="V19" s="13">
        <v>35357.5</v>
      </c>
      <c r="W19" s="13">
        <v>4364.5</v>
      </c>
      <c r="X19" s="13">
        <v>9674.9</v>
      </c>
      <c r="Y19" s="13">
        <v>198.5</v>
      </c>
      <c r="Z19" s="13">
        <v>1746.2</v>
      </c>
      <c r="AA19" s="11"/>
      <c r="AB19" s="45" t="s">
        <v>113</v>
      </c>
      <c r="AC19" s="13">
        <v>2077</v>
      </c>
      <c r="AD19" s="13">
        <v>293.39999999999998</v>
      </c>
      <c r="AE19" s="13">
        <v>817.6</v>
      </c>
      <c r="AF19" s="13">
        <v>4323.8</v>
      </c>
      <c r="AG19" s="13">
        <v>413.7</v>
      </c>
      <c r="AH19" s="13">
        <v>0</v>
      </c>
      <c r="AI19" s="13">
        <v>0</v>
      </c>
      <c r="AJ19" s="13">
        <v>465</v>
      </c>
      <c r="AK19" s="13">
        <v>1463</v>
      </c>
      <c r="AL19" s="13">
        <v>11560</v>
      </c>
      <c r="AM19" s="11"/>
      <c r="AN19" s="45" t="s">
        <v>113</v>
      </c>
      <c r="AO19" s="13">
        <v>0</v>
      </c>
      <c r="AP19" s="13">
        <v>0</v>
      </c>
      <c r="AQ19" s="13">
        <v>133156.90000000002</v>
      </c>
      <c r="AR19" s="13">
        <v>11231.599999999999</v>
      </c>
      <c r="AS19" s="13">
        <v>3.6</v>
      </c>
      <c r="AT19" s="13">
        <v>2998.5</v>
      </c>
      <c r="AU19" s="13">
        <v>7432.5</v>
      </c>
      <c r="AV19" s="13">
        <v>3795.94</v>
      </c>
      <c r="AW19" s="13">
        <v>4115.3999999999996</v>
      </c>
      <c r="AX19" s="13">
        <v>0</v>
      </c>
      <c r="AY19" s="13">
        <v>2018.7</v>
      </c>
      <c r="AZ19" s="11"/>
      <c r="BA19" s="45" t="s">
        <v>113</v>
      </c>
      <c r="BB19" s="13">
        <v>0</v>
      </c>
      <c r="BC19" s="13">
        <v>70.5</v>
      </c>
      <c r="BD19" s="13">
        <v>125.5</v>
      </c>
      <c r="BE19" s="13">
        <v>0</v>
      </c>
      <c r="BF19" s="13">
        <v>69086.75</v>
      </c>
      <c r="BG19" s="13">
        <v>0</v>
      </c>
      <c r="BH19" s="13">
        <v>14699</v>
      </c>
      <c r="BI19" s="13">
        <v>100821</v>
      </c>
      <c r="BJ19" s="13">
        <v>0</v>
      </c>
      <c r="BK19" s="13">
        <v>0</v>
      </c>
      <c r="BL19" s="13">
        <v>0</v>
      </c>
    </row>
    <row r="20" spans="1:64" x14ac:dyDescent="0.3">
      <c r="A20" s="11" t="s">
        <v>72</v>
      </c>
      <c r="B20" s="45" t="s">
        <v>64</v>
      </c>
      <c r="C20" s="13">
        <v>11.9</v>
      </c>
      <c r="D20" s="13">
        <v>35.799999999999997</v>
      </c>
      <c r="E20" s="13">
        <v>1487.9</v>
      </c>
      <c r="F20" s="54">
        <v>0</v>
      </c>
      <c r="G20" s="13">
        <v>389.85</v>
      </c>
      <c r="H20" s="13">
        <v>77.300000000000011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1" t="s">
        <v>72</v>
      </c>
      <c r="O20" s="45" t="s">
        <v>64</v>
      </c>
      <c r="P20" s="13">
        <v>22.4</v>
      </c>
      <c r="Q20" s="13">
        <v>1179.1500000000001</v>
      </c>
      <c r="R20" s="13">
        <v>12354.000000000002</v>
      </c>
      <c r="S20" s="13">
        <v>100.4</v>
      </c>
      <c r="T20" s="13">
        <v>22.5</v>
      </c>
      <c r="U20" s="13">
        <v>17.5</v>
      </c>
      <c r="V20" s="13">
        <v>4790.7999999999993</v>
      </c>
      <c r="W20" s="13">
        <v>9023.4</v>
      </c>
      <c r="X20" s="13">
        <v>444.70000000000005</v>
      </c>
      <c r="Y20" s="13">
        <v>115.8</v>
      </c>
      <c r="Z20" s="13">
        <v>192.9</v>
      </c>
      <c r="AA20" s="11" t="s">
        <v>72</v>
      </c>
      <c r="AB20" s="45" t="s">
        <v>64</v>
      </c>
      <c r="AC20" s="13">
        <v>0</v>
      </c>
      <c r="AD20" s="13">
        <v>13.4</v>
      </c>
      <c r="AE20" s="13">
        <v>43.900000000000006</v>
      </c>
      <c r="AF20" s="13">
        <v>33.9</v>
      </c>
      <c r="AG20" s="13">
        <v>0</v>
      </c>
      <c r="AH20" s="13">
        <v>0</v>
      </c>
      <c r="AI20" s="13">
        <v>0</v>
      </c>
      <c r="AJ20" s="13">
        <v>34.300000000000004</v>
      </c>
      <c r="AK20" s="13">
        <v>227</v>
      </c>
      <c r="AL20" s="13">
        <v>5853.1</v>
      </c>
      <c r="AM20" s="11" t="s">
        <v>72</v>
      </c>
      <c r="AN20" s="45" t="s">
        <v>64</v>
      </c>
      <c r="AO20" s="13">
        <v>0</v>
      </c>
      <c r="AP20" s="13">
        <v>0</v>
      </c>
      <c r="AQ20" s="13">
        <v>137194.1</v>
      </c>
      <c r="AR20" s="13">
        <v>0</v>
      </c>
      <c r="AS20" s="13">
        <v>28</v>
      </c>
      <c r="AT20" s="13">
        <v>181.9</v>
      </c>
      <c r="AU20" s="13">
        <v>5682.47</v>
      </c>
      <c r="AV20" s="13">
        <v>0</v>
      </c>
      <c r="AW20" s="13">
        <v>0</v>
      </c>
      <c r="AX20" s="13">
        <v>0</v>
      </c>
      <c r="AY20" s="13">
        <v>63.3</v>
      </c>
      <c r="AZ20" s="11" t="s">
        <v>72</v>
      </c>
      <c r="BA20" s="45" t="s">
        <v>64</v>
      </c>
      <c r="BB20" s="13">
        <v>0</v>
      </c>
      <c r="BC20" s="13">
        <v>383.45</v>
      </c>
      <c r="BD20" s="13">
        <v>85.55</v>
      </c>
      <c r="BE20" s="13">
        <v>0</v>
      </c>
      <c r="BF20" s="13">
        <v>92178.299999999988</v>
      </c>
      <c r="BG20" s="13">
        <v>0</v>
      </c>
      <c r="BH20" s="13">
        <v>0</v>
      </c>
      <c r="BI20" s="13">
        <v>8764.7000000000007</v>
      </c>
      <c r="BJ20" s="13">
        <v>0</v>
      </c>
      <c r="BK20" s="13">
        <v>0</v>
      </c>
      <c r="BL20" s="13">
        <v>0</v>
      </c>
    </row>
    <row r="21" spans="1:64" x14ac:dyDescent="0.3">
      <c r="A21" s="11"/>
      <c r="B21" s="45" t="s">
        <v>113</v>
      </c>
      <c r="C21" s="13">
        <v>34.6</v>
      </c>
      <c r="D21" s="13">
        <v>72.900000000000006</v>
      </c>
      <c r="E21" s="13">
        <v>1807.85</v>
      </c>
      <c r="F21" s="54">
        <v>0</v>
      </c>
      <c r="G21" s="13">
        <v>130</v>
      </c>
      <c r="H21" s="13">
        <v>6.75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1"/>
      <c r="O21" s="45" t="s">
        <v>113</v>
      </c>
      <c r="P21" s="13">
        <v>58.9</v>
      </c>
      <c r="Q21" s="13">
        <v>2219</v>
      </c>
      <c r="R21" s="13">
        <v>6197.2000000000007</v>
      </c>
      <c r="S21" s="13">
        <v>491.1</v>
      </c>
      <c r="T21" s="13">
        <v>58.7</v>
      </c>
      <c r="U21" s="13">
        <v>66.3</v>
      </c>
      <c r="V21" s="13">
        <v>4424.1499999999996</v>
      </c>
      <c r="W21" s="13">
        <v>13203.049999999997</v>
      </c>
      <c r="X21" s="13">
        <v>433.70000000000005</v>
      </c>
      <c r="Y21" s="13">
        <v>95.999999999999986</v>
      </c>
      <c r="Z21" s="13">
        <v>188.1</v>
      </c>
      <c r="AA21" s="11"/>
      <c r="AB21" s="45" t="s">
        <v>113</v>
      </c>
      <c r="AC21" s="13">
        <v>0</v>
      </c>
      <c r="AD21" s="13">
        <v>2.8</v>
      </c>
      <c r="AE21" s="13">
        <v>61.5</v>
      </c>
      <c r="AF21" s="13">
        <v>78.8</v>
      </c>
      <c r="AG21" s="13">
        <v>0</v>
      </c>
      <c r="AH21" s="13">
        <v>0</v>
      </c>
      <c r="AI21" s="13">
        <v>0</v>
      </c>
      <c r="AJ21" s="13">
        <v>44.749999999999993</v>
      </c>
      <c r="AK21" s="13">
        <v>196.5</v>
      </c>
      <c r="AL21" s="13">
        <v>6018.65</v>
      </c>
      <c r="AM21" s="11"/>
      <c r="AN21" s="45" t="s">
        <v>113</v>
      </c>
      <c r="AO21" s="13">
        <v>0</v>
      </c>
      <c r="AP21" s="13">
        <v>0</v>
      </c>
      <c r="AQ21" s="13">
        <v>95882.049999999988</v>
      </c>
      <c r="AR21" s="13">
        <v>0</v>
      </c>
      <c r="AS21" s="13">
        <v>11.95</v>
      </c>
      <c r="AT21" s="13">
        <v>388</v>
      </c>
      <c r="AU21" s="13">
        <v>2055.1</v>
      </c>
      <c r="AV21" s="13">
        <v>0</v>
      </c>
      <c r="AW21" s="13">
        <v>0</v>
      </c>
      <c r="AX21" s="13">
        <v>0</v>
      </c>
      <c r="AY21" s="13">
        <v>14.450000000000001</v>
      </c>
      <c r="AZ21" s="11"/>
      <c r="BA21" s="45" t="s">
        <v>113</v>
      </c>
      <c r="BB21" s="13">
        <v>0</v>
      </c>
      <c r="BC21" s="13">
        <v>334.7</v>
      </c>
      <c r="BD21" s="13">
        <v>191.60000000000002</v>
      </c>
      <c r="BE21" s="13">
        <v>0</v>
      </c>
      <c r="BF21" s="13">
        <v>88013.3</v>
      </c>
      <c r="BG21" s="13">
        <v>0</v>
      </c>
      <c r="BH21" s="13">
        <v>151</v>
      </c>
      <c r="BI21" s="13">
        <v>4651.7</v>
      </c>
      <c r="BJ21" s="13">
        <v>0</v>
      </c>
      <c r="BK21" s="13">
        <v>0</v>
      </c>
      <c r="BL21" s="13">
        <v>0</v>
      </c>
    </row>
    <row r="22" spans="1:64" x14ac:dyDescent="0.3">
      <c r="A22" s="11" t="s">
        <v>73</v>
      </c>
      <c r="B22" s="45" t="s">
        <v>64</v>
      </c>
      <c r="C22" s="13">
        <v>0</v>
      </c>
      <c r="D22" s="13">
        <v>24224</v>
      </c>
      <c r="E22" s="13">
        <v>0</v>
      </c>
      <c r="F22" s="54">
        <v>17873</v>
      </c>
      <c r="G22" s="13">
        <v>0</v>
      </c>
      <c r="H22" s="13">
        <v>20</v>
      </c>
      <c r="I22" s="13">
        <v>0</v>
      </c>
      <c r="J22" s="13">
        <v>0</v>
      </c>
      <c r="K22" s="13">
        <v>145.00000000000003</v>
      </c>
      <c r="L22" s="13">
        <v>0</v>
      </c>
      <c r="M22" s="13">
        <v>0</v>
      </c>
      <c r="N22" s="11" t="s">
        <v>73</v>
      </c>
      <c r="O22" s="45" t="s">
        <v>64</v>
      </c>
      <c r="P22" s="13">
        <v>305</v>
      </c>
      <c r="Q22" s="13">
        <v>11109</v>
      </c>
      <c r="R22" s="13">
        <v>4578</v>
      </c>
      <c r="S22" s="13">
        <v>1317</v>
      </c>
      <c r="T22" s="13">
        <v>44</v>
      </c>
      <c r="U22" s="13">
        <v>401.5</v>
      </c>
      <c r="V22" s="13">
        <v>4728</v>
      </c>
      <c r="W22" s="13">
        <v>800</v>
      </c>
      <c r="X22" s="13">
        <v>75466</v>
      </c>
      <c r="Y22" s="13">
        <v>322.8</v>
      </c>
      <c r="Z22" s="13">
        <v>767.2</v>
      </c>
      <c r="AA22" s="11" t="s">
        <v>73</v>
      </c>
      <c r="AB22" s="45" t="s">
        <v>64</v>
      </c>
      <c r="AC22" s="13">
        <v>2815</v>
      </c>
      <c r="AD22" s="13">
        <v>422</v>
      </c>
      <c r="AE22" s="13">
        <v>404</v>
      </c>
      <c r="AF22" s="13">
        <v>1152</v>
      </c>
      <c r="AG22" s="13">
        <v>249</v>
      </c>
      <c r="AH22" s="13">
        <v>0</v>
      </c>
      <c r="AI22" s="13">
        <v>0</v>
      </c>
      <c r="AJ22" s="13">
        <v>63.3</v>
      </c>
      <c r="AK22" s="13">
        <v>940.99999999999989</v>
      </c>
      <c r="AL22" s="13">
        <v>147.19999999999999</v>
      </c>
      <c r="AM22" s="11" t="s">
        <v>73</v>
      </c>
      <c r="AN22" s="45" t="s">
        <v>64</v>
      </c>
      <c r="AO22" s="13">
        <v>0</v>
      </c>
      <c r="AP22" s="13">
        <v>11455</v>
      </c>
      <c r="AQ22" s="13">
        <v>257346</v>
      </c>
      <c r="AR22" s="13">
        <v>18993</v>
      </c>
      <c r="AS22" s="13">
        <v>1713</v>
      </c>
      <c r="AT22" s="13">
        <v>580</v>
      </c>
      <c r="AU22" s="13">
        <v>8979</v>
      </c>
      <c r="AV22" s="13">
        <v>2984</v>
      </c>
      <c r="AW22" s="13">
        <v>4716</v>
      </c>
      <c r="AX22" s="13">
        <v>0</v>
      </c>
      <c r="AY22" s="13">
        <v>868</v>
      </c>
      <c r="AZ22" s="11" t="s">
        <v>73</v>
      </c>
      <c r="BA22" s="45" t="s">
        <v>64</v>
      </c>
      <c r="BB22" s="13">
        <v>0</v>
      </c>
      <c r="BC22" s="13">
        <v>0</v>
      </c>
      <c r="BD22" s="13">
        <v>118</v>
      </c>
      <c r="BE22" s="13">
        <v>0</v>
      </c>
      <c r="BF22" s="13">
        <v>11036</v>
      </c>
      <c r="BG22" s="13">
        <v>3437</v>
      </c>
      <c r="BH22" s="13">
        <v>0</v>
      </c>
      <c r="BI22" s="13">
        <v>9447</v>
      </c>
      <c r="BJ22" s="13">
        <v>0</v>
      </c>
      <c r="BK22" s="13">
        <v>0</v>
      </c>
      <c r="BL22" s="13">
        <v>0</v>
      </c>
    </row>
    <row r="23" spans="1:64" x14ac:dyDescent="0.3">
      <c r="A23" s="11"/>
      <c r="B23" s="45" t="s">
        <v>113</v>
      </c>
      <c r="C23" s="13">
        <v>0</v>
      </c>
      <c r="D23" s="13">
        <v>19989</v>
      </c>
      <c r="E23" s="13">
        <v>41</v>
      </c>
      <c r="F23" s="54">
        <v>16054</v>
      </c>
      <c r="G23" s="13">
        <v>0</v>
      </c>
      <c r="H23" s="13">
        <v>13</v>
      </c>
      <c r="I23" s="13">
        <v>0</v>
      </c>
      <c r="J23" s="13">
        <v>0</v>
      </c>
      <c r="K23" s="13">
        <v>139.80000000000001</v>
      </c>
      <c r="L23" s="13">
        <v>0</v>
      </c>
      <c r="M23" s="13">
        <v>0</v>
      </c>
      <c r="N23" s="11"/>
      <c r="O23" s="45" t="s">
        <v>113</v>
      </c>
      <c r="P23" s="13">
        <v>394</v>
      </c>
      <c r="Q23" s="13">
        <v>18078</v>
      </c>
      <c r="R23" s="13">
        <v>5249</v>
      </c>
      <c r="S23" s="13">
        <v>2034</v>
      </c>
      <c r="T23" s="13">
        <v>53</v>
      </c>
      <c r="U23" s="13">
        <v>390.5</v>
      </c>
      <c r="V23" s="13">
        <v>4726</v>
      </c>
      <c r="W23" s="13">
        <v>890</v>
      </c>
      <c r="X23" s="13">
        <v>75872</v>
      </c>
      <c r="Y23" s="13">
        <v>298</v>
      </c>
      <c r="Z23" s="13">
        <v>903</v>
      </c>
      <c r="AA23" s="11"/>
      <c r="AB23" s="45" t="s">
        <v>113</v>
      </c>
      <c r="AC23" s="13">
        <v>2848.5</v>
      </c>
      <c r="AD23" s="13">
        <v>424</v>
      </c>
      <c r="AE23" s="13">
        <v>411.6</v>
      </c>
      <c r="AF23" s="13">
        <v>1214.5</v>
      </c>
      <c r="AG23" s="13">
        <v>259</v>
      </c>
      <c r="AH23" s="13">
        <v>0</v>
      </c>
      <c r="AI23" s="13">
        <v>0</v>
      </c>
      <c r="AJ23" s="13">
        <v>66.5</v>
      </c>
      <c r="AK23" s="13">
        <v>1008</v>
      </c>
      <c r="AL23" s="13">
        <v>145</v>
      </c>
      <c r="AM23" s="11"/>
      <c r="AN23" s="45" t="s">
        <v>113</v>
      </c>
      <c r="AO23" s="13">
        <v>0</v>
      </c>
      <c r="AP23" s="13">
        <v>12251</v>
      </c>
      <c r="AQ23" s="13">
        <v>289007</v>
      </c>
      <c r="AR23" s="13">
        <v>18848</v>
      </c>
      <c r="AS23" s="13">
        <v>1610</v>
      </c>
      <c r="AT23" s="13">
        <v>846.5</v>
      </c>
      <c r="AU23" s="13">
        <v>10357</v>
      </c>
      <c r="AV23" s="13">
        <v>3025</v>
      </c>
      <c r="AW23" s="13">
        <v>5100.8</v>
      </c>
      <c r="AX23" s="13">
        <v>0</v>
      </c>
      <c r="AY23" s="13">
        <v>1094</v>
      </c>
      <c r="AZ23" s="11"/>
      <c r="BA23" s="45" t="s">
        <v>113</v>
      </c>
      <c r="BB23" s="13">
        <v>0</v>
      </c>
      <c r="BC23" s="13">
        <v>0</v>
      </c>
      <c r="BD23" s="13">
        <v>144</v>
      </c>
      <c r="BE23" s="13">
        <v>0</v>
      </c>
      <c r="BF23" s="13">
        <v>12867</v>
      </c>
      <c r="BG23" s="13">
        <v>3275</v>
      </c>
      <c r="BH23" s="13">
        <v>425</v>
      </c>
      <c r="BI23" s="13">
        <v>8292</v>
      </c>
      <c r="BJ23" s="13">
        <v>0</v>
      </c>
      <c r="BK23" s="13">
        <v>0</v>
      </c>
      <c r="BL23" s="13">
        <v>0</v>
      </c>
    </row>
    <row r="24" spans="1:64" x14ac:dyDescent="0.3">
      <c r="A24" s="11" t="s">
        <v>74</v>
      </c>
      <c r="B24" s="45" t="s">
        <v>64</v>
      </c>
      <c r="C24" s="13">
        <v>0</v>
      </c>
      <c r="D24" s="13">
        <v>40235.089999999997</v>
      </c>
      <c r="E24" s="13">
        <v>34.299999999999997</v>
      </c>
      <c r="F24" s="54">
        <v>0</v>
      </c>
      <c r="G24" s="13">
        <v>0</v>
      </c>
      <c r="H24" s="13">
        <v>6.3</v>
      </c>
      <c r="I24" s="13">
        <v>59262.239999999998</v>
      </c>
      <c r="J24" s="13">
        <v>0</v>
      </c>
      <c r="K24" s="13">
        <v>1557.05</v>
      </c>
      <c r="L24" s="13">
        <v>0</v>
      </c>
      <c r="M24" s="13">
        <v>44.18</v>
      </c>
      <c r="N24" s="11" t="s">
        <v>74</v>
      </c>
      <c r="O24" s="45" t="s">
        <v>64</v>
      </c>
      <c r="P24" s="13">
        <v>44234.8</v>
      </c>
      <c r="Q24" s="13">
        <v>3057.4500000000003</v>
      </c>
      <c r="R24" s="13">
        <v>78.87</v>
      </c>
      <c r="S24" s="13">
        <v>142.80000000000001</v>
      </c>
      <c r="T24" s="13">
        <v>22.1</v>
      </c>
      <c r="U24" s="13">
        <v>26493.68</v>
      </c>
      <c r="V24" s="13">
        <v>231.5</v>
      </c>
      <c r="W24" s="13">
        <v>15662.920000000002</v>
      </c>
      <c r="X24" s="13">
        <v>902.1</v>
      </c>
      <c r="Y24" s="13">
        <v>7977.7570000000005</v>
      </c>
      <c r="Z24" s="13">
        <v>84.9</v>
      </c>
      <c r="AA24" s="11" t="s">
        <v>74</v>
      </c>
      <c r="AB24" s="45" t="s">
        <v>64</v>
      </c>
      <c r="AC24" s="13">
        <v>0</v>
      </c>
      <c r="AD24" s="13">
        <v>9.5</v>
      </c>
      <c r="AE24" s="13">
        <v>687.1</v>
      </c>
      <c r="AF24" s="13">
        <v>0</v>
      </c>
      <c r="AG24" s="13">
        <v>39199.199999999997</v>
      </c>
      <c r="AH24" s="13">
        <v>0</v>
      </c>
      <c r="AI24" s="13">
        <v>212650.91</v>
      </c>
      <c r="AJ24" s="13">
        <v>848.48</v>
      </c>
      <c r="AK24" s="13">
        <v>547.5</v>
      </c>
      <c r="AL24" s="13">
        <v>926.94799999999998</v>
      </c>
      <c r="AM24" s="11" t="s">
        <v>74</v>
      </c>
      <c r="AN24" s="45" t="s">
        <v>64</v>
      </c>
      <c r="AO24" s="13">
        <v>4478.45</v>
      </c>
      <c r="AP24" s="13">
        <v>0</v>
      </c>
      <c r="AQ24" s="13">
        <v>399.46000000000004</v>
      </c>
      <c r="AR24" s="13">
        <v>1515</v>
      </c>
      <c r="AS24" s="13">
        <v>5882.1</v>
      </c>
      <c r="AT24" s="13">
        <v>0</v>
      </c>
      <c r="AU24" s="13">
        <v>0</v>
      </c>
      <c r="AV24" s="13">
        <v>0</v>
      </c>
      <c r="AW24" s="13">
        <v>0</v>
      </c>
      <c r="AX24" s="13">
        <v>720.33999999999992</v>
      </c>
      <c r="AY24" s="13">
        <v>18.899999999999999</v>
      </c>
      <c r="AZ24" s="11" t="s">
        <v>74</v>
      </c>
      <c r="BA24" s="45" t="s">
        <v>64</v>
      </c>
      <c r="BB24" s="13">
        <v>95.65</v>
      </c>
      <c r="BC24" s="13">
        <v>0</v>
      </c>
      <c r="BD24" s="13">
        <v>0</v>
      </c>
      <c r="BE24" s="13">
        <v>0</v>
      </c>
      <c r="BF24" s="13">
        <v>43988.01</v>
      </c>
      <c r="BG24" s="13">
        <v>0</v>
      </c>
      <c r="BH24" s="13">
        <v>0</v>
      </c>
      <c r="BI24" s="13">
        <v>0</v>
      </c>
      <c r="BJ24" s="13">
        <v>6931.4699999999993</v>
      </c>
      <c r="BK24" s="13">
        <v>0</v>
      </c>
      <c r="BL24" s="13">
        <v>0</v>
      </c>
    </row>
    <row r="25" spans="1:64" x14ac:dyDescent="0.3">
      <c r="A25" s="11"/>
      <c r="B25" s="45" t="s">
        <v>113</v>
      </c>
      <c r="C25" s="13">
        <v>0</v>
      </c>
      <c r="D25" s="13">
        <v>40714.29</v>
      </c>
      <c r="E25" s="13">
        <v>92.2</v>
      </c>
      <c r="F25" s="54">
        <v>0</v>
      </c>
      <c r="G25" s="13">
        <v>0</v>
      </c>
      <c r="H25" s="13">
        <v>0</v>
      </c>
      <c r="I25" s="13">
        <v>57117.3</v>
      </c>
      <c r="J25" s="13">
        <v>0</v>
      </c>
      <c r="K25" s="13">
        <v>2841.5299999999997</v>
      </c>
      <c r="L25" s="13">
        <v>0</v>
      </c>
      <c r="M25" s="13">
        <v>175</v>
      </c>
      <c r="N25" s="11"/>
      <c r="O25" s="45" t="s">
        <v>113</v>
      </c>
      <c r="P25" s="13">
        <v>52536.11</v>
      </c>
      <c r="Q25" s="13">
        <v>3230.3</v>
      </c>
      <c r="R25" s="13">
        <v>131.13999999999999</v>
      </c>
      <c r="S25" s="13">
        <v>0</v>
      </c>
      <c r="T25" s="13">
        <v>0</v>
      </c>
      <c r="U25" s="13">
        <v>34795.1</v>
      </c>
      <c r="V25" s="13">
        <v>0</v>
      </c>
      <c r="W25" s="13">
        <v>20602.75</v>
      </c>
      <c r="X25" s="13">
        <v>989.5</v>
      </c>
      <c r="Y25" s="13">
        <v>7826.4589999999998</v>
      </c>
      <c r="Z25" s="13">
        <v>117.8</v>
      </c>
      <c r="AA25" s="11"/>
      <c r="AB25" s="45" t="s">
        <v>113</v>
      </c>
      <c r="AC25" s="13">
        <v>0</v>
      </c>
      <c r="AD25" s="13">
        <v>12</v>
      </c>
      <c r="AE25" s="13">
        <v>704.8</v>
      </c>
      <c r="AF25" s="13">
        <v>0</v>
      </c>
      <c r="AG25" s="13">
        <v>45030</v>
      </c>
      <c r="AH25" s="13">
        <v>0</v>
      </c>
      <c r="AI25" s="13">
        <v>259953.34999999998</v>
      </c>
      <c r="AJ25" s="13">
        <v>824.77</v>
      </c>
      <c r="AK25" s="13">
        <v>522.09999999999991</v>
      </c>
      <c r="AL25" s="13">
        <v>860.65000000000009</v>
      </c>
      <c r="AM25" s="11"/>
      <c r="AN25" s="45" t="s">
        <v>113</v>
      </c>
      <c r="AO25" s="13">
        <v>6334</v>
      </c>
      <c r="AP25" s="13">
        <v>0</v>
      </c>
      <c r="AQ25" s="13">
        <v>627.65</v>
      </c>
      <c r="AR25" s="13">
        <v>2027.7</v>
      </c>
      <c r="AS25" s="13">
        <v>8558.5400000000009</v>
      </c>
      <c r="AT25" s="13">
        <v>0</v>
      </c>
      <c r="AU25" s="13">
        <v>26</v>
      </c>
      <c r="AV25" s="13">
        <v>0</v>
      </c>
      <c r="AW25" s="13">
        <v>0</v>
      </c>
      <c r="AX25" s="13">
        <v>1120.93</v>
      </c>
      <c r="AY25" s="13">
        <v>0</v>
      </c>
      <c r="AZ25" s="11"/>
      <c r="BA25" s="45" t="s">
        <v>113</v>
      </c>
      <c r="BB25" s="13">
        <v>163.92</v>
      </c>
      <c r="BC25" s="13">
        <v>0</v>
      </c>
      <c r="BD25" s="13">
        <v>0</v>
      </c>
      <c r="BE25" s="13">
        <v>0</v>
      </c>
      <c r="BF25" s="13">
        <v>45334.669000000002</v>
      </c>
      <c r="BG25" s="13">
        <v>60</v>
      </c>
      <c r="BH25" s="13">
        <v>0</v>
      </c>
      <c r="BI25" s="13">
        <v>0</v>
      </c>
      <c r="BJ25" s="13">
        <v>5214.05</v>
      </c>
      <c r="BK25" s="13">
        <v>0</v>
      </c>
      <c r="BL25" s="13">
        <v>0</v>
      </c>
    </row>
    <row r="26" spans="1:64" x14ac:dyDescent="0.3">
      <c r="A26" s="11" t="s">
        <v>75</v>
      </c>
      <c r="B26" s="45" t="s">
        <v>64</v>
      </c>
      <c r="C26" s="13">
        <v>0</v>
      </c>
      <c r="D26" s="13">
        <v>17219.2</v>
      </c>
      <c r="E26" s="13">
        <v>293.39999999999998</v>
      </c>
      <c r="F26" s="54">
        <v>441.9</v>
      </c>
      <c r="G26" s="13">
        <v>0</v>
      </c>
      <c r="H26" s="13">
        <v>0</v>
      </c>
      <c r="I26" s="13">
        <v>0</v>
      </c>
      <c r="J26" s="13">
        <v>1652.8</v>
      </c>
      <c r="K26" s="13">
        <v>954.90000000000009</v>
      </c>
      <c r="L26" s="13">
        <v>0</v>
      </c>
      <c r="M26" s="13">
        <v>0</v>
      </c>
      <c r="N26" s="11" t="s">
        <v>75</v>
      </c>
      <c r="O26" s="45" t="s">
        <v>64</v>
      </c>
      <c r="P26" s="13">
        <v>32</v>
      </c>
      <c r="Q26" s="13">
        <v>1700.9</v>
      </c>
      <c r="R26" s="13">
        <v>18190.699999999997</v>
      </c>
      <c r="S26" s="13">
        <v>14832.900000000001</v>
      </c>
      <c r="T26" s="13">
        <v>206</v>
      </c>
      <c r="U26" s="13">
        <v>1342.7</v>
      </c>
      <c r="V26" s="13">
        <v>68484.399999999994</v>
      </c>
      <c r="W26" s="13">
        <v>17433.55</v>
      </c>
      <c r="X26" s="13">
        <v>68315.3</v>
      </c>
      <c r="Y26" s="13">
        <v>814.15000000000009</v>
      </c>
      <c r="Z26" s="13">
        <v>3720.3500000000004</v>
      </c>
      <c r="AA26" s="11" t="s">
        <v>75</v>
      </c>
      <c r="AB26" s="45" t="s">
        <v>64</v>
      </c>
      <c r="AC26" s="13">
        <v>159858.29999999999</v>
      </c>
      <c r="AD26" s="13">
        <v>3639.2000000000003</v>
      </c>
      <c r="AE26" s="13">
        <v>1125.4000000000001</v>
      </c>
      <c r="AF26" s="13">
        <v>90491.05</v>
      </c>
      <c r="AG26" s="13">
        <v>10690.949999999999</v>
      </c>
      <c r="AH26" s="13">
        <v>20469.799999999996</v>
      </c>
      <c r="AI26" s="13">
        <v>0</v>
      </c>
      <c r="AJ26" s="13">
        <v>111.80000000000001</v>
      </c>
      <c r="AK26" s="13">
        <v>265.70000000000005</v>
      </c>
      <c r="AL26" s="13">
        <v>169.6</v>
      </c>
      <c r="AM26" s="11" t="s">
        <v>75</v>
      </c>
      <c r="AN26" s="45" t="s">
        <v>64</v>
      </c>
      <c r="AO26" s="13">
        <v>0</v>
      </c>
      <c r="AP26" s="13">
        <v>0</v>
      </c>
      <c r="AQ26" s="13">
        <v>163061.05900000001</v>
      </c>
      <c r="AR26" s="13">
        <v>35236.400000000001</v>
      </c>
      <c r="AS26" s="13">
        <v>0</v>
      </c>
      <c r="AT26" s="13">
        <v>158.5</v>
      </c>
      <c r="AU26" s="13">
        <v>5069.5999999999995</v>
      </c>
      <c r="AV26" s="13">
        <v>24910.238000000005</v>
      </c>
      <c r="AW26" s="13">
        <v>6816.2769999999991</v>
      </c>
      <c r="AX26" s="13">
        <v>0</v>
      </c>
      <c r="AY26" s="13">
        <v>1238.5</v>
      </c>
      <c r="AZ26" s="11" t="s">
        <v>75</v>
      </c>
      <c r="BA26" s="45" t="s">
        <v>64</v>
      </c>
      <c r="BB26" s="13">
        <v>0</v>
      </c>
      <c r="BC26" s="13">
        <v>0</v>
      </c>
      <c r="BD26" s="13">
        <v>4</v>
      </c>
      <c r="BE26" s="13">
        <v>0</v>
      </c>
      <c r="BF26" s="13">
        <v>50037.299999999988</v>
      </c>
      <c r="BG26" s="13">
        <v>0</v>
      </c>
      <c r="BH26" s="13">
        <v>2278</v>
      </c>
      <c r="BI26" s="13">
        <v>40094.699999999997</v>
      </c>
      <c r="BJ26" s="13">
        <v>0</v>
      </c>
      <c r="BK26" s="13">
        <v>22.029999999999998</v>
      </c>
      <c r="BL26" s="13">
        <v>0</v>
      </c>
    </row>
    <row r="27" spans="1:64" x14ac:dyDescent="0.3">
      <c r="A27" s="11"/>
      <c r="B27" s="45" t="s">
        <v>113</v>
      </c>
      <c r="C27" s="13">
        <v>0</v>
      </c>
      <c r="D27" s="13">
        <v>18038.650000000001</v>
      </c>
      <c r="E27" s="13">
        <v>239.4</v>
      </c>
      <c r="F27" s="54">
        <v>476.05000000000007</v>
      </c>
      <c r="G27" s="13">
        <v>0</v>
      </c>
      <c r="H27" s="13">
        <v>0</v>
      </c>
      <c r="I27" s="13">
        <v>0</v>
      </c>
      <c r="J27" s="13">
        <v>1634.5</v>
      </c>
      <c r="K27" s="13">
        <v>1036.5</v>
      </c>
      <c r="L27" s="13">
        <v>0</v>
      </c>
      <c r="M27" s="13">
        <v>0</v>
      </c>
      <c r="N27" s="11"/>
      <c r="O27" s="45" t="s">
        <v>113</v>
      </c>
      <c r="P27" s="13">
        <v>60.1</v>
      </c>
      <c r="Q27" s="13">
        <v>2180.9</v>
      </c>
      <c r="R27" s="13">
        <v>19270.699999999997</v>
      </c>
      <c r="S27" s="13">
        <v>15257.8</v>
      </c>
      <c r="T27" s="13">
        <v>201</v>
      </c>
      <c r="U27" s="13">
        <v>1268.3000000000002</v>
      </c>
      <c r="V27" s="13">
        <v>72610.799999999988</v>
      </c>
      <c r="W27" s="13">
        <v>20276.559000000001</v>
      </c>
      <c r="X27" s="13">
        <v>73196.51999999999</v>
      </c>
      <c r="Y27" s="13">
        <v>847.70000000000016</v>
      </c>
      <c r="Z27" s="13">
        <v>4558.49</v>
      </c>
      <c r="AA27" s="11"/>
      <c r="AB27" s="45" t="s">
        <v>113</v>
      </c>
      <c r="AC27" s="13">
        <v>165354.80000000002</v>
      </c>
      <c r="AD27" s="13">
        <v>3239.1600000000003</v>
      </c>
      <c r="AE27" s="13">
        <v>1195.03</v>
      </c>
      <c r="AF27" s="13">
        <v>91828.840000000011</v>
      </c>
      <c r="AG27" s="13">
        <v>11273.969000000001</v>
      </c>
      <c r="AH27" s="13">
        <v>20266.060000000001</v>
      </c>
      <c r="AI27" s="13">
        <v>0</v>
      </c>
      <c r="AJ27" s="13">
        <v>112.9</v>
      </c>
      <c r="AK27" s="13">
        <v>313.60000000000002</v>
      </c>
      <c r="AL27" s="13">
        <v>164.5</v>
      </c>
      <c r="AM27" s="11"/>
      <c r="AN27" s="45" t="s">
        <v>113</v>
      </c>
      <c r="AO27" s="13">
        <v>0</v>
      </c>
      <c r="AP27" s="13">
        <v>0</v>
      </c>
      <c r="AQ27" s="13">
        <v>169136</v>
      </c>
      <c r="AR27" s="13">
        <v>34432</v>
      </c>
      <c r="AS27" s="13">
        <v>0</v>
      </c>
      <c r="AT27" s="13">
        <v>112.69999999999999</v>
      </c>
      <c r="AU27" s="13">
        <v>5527.9000000000015</v>
      </c>
      <c r="AV27" s="13">
        <v>25369.720999999998</v>
      </c>
      <c r="AW27" s="13">
        <v>7526.0679999999993</v>
      </c>
      <c r="AX27" s="13">
        <v>0</v>
      </c>
      <c r="AY27" s="13">
        <v>1355.68</v>
      </c>
      <c r="AZ27" s="11"/>
      <c r="BA27" s="45" t="s">
        <v>113</v>
      </c>
      <c r="BB27" s="13">
        <v>0</v>
      </c>
      <c r="BC27" s="13">
        <v>4</v>
      </c>
      <c r="BD27" s="13">
        <v>0</v>
      </c>
      <c r="BE27" s="13">
        <v>0</v>
      </c>
      <c r="BF27" s="13">
        <v>49565.649999999994</v>
      </c>
      <c r="BG27" s="13">
        <v>0</v>
      </c>
      <c r="BH27" s="13">
        <v>2805.7</v>
      </c>
      <c r="BI27" s="13">
        <v>46735.100000000006</v>
      </c>
      <c r="BJ27" s="13">
        <v>0</v>
      </c>
      <c r="BK27" s="13">
        <v>27.050000000000004</v>
      </c>
      <c r="BL27" s="13">
        <v>0</v>
      </c>
    </row>
    <row r="28" spans="1:64" x14ac:dyDescent="0.3">
      <c r="A28" s="11" t="s">
        <v>76</v>
      </c>
      <c r="B28" s="45" t="s">
        <v>64</v>
      </c>
      <c r="C28" s="13">
        <v>0</v>
      </c>
      <c r="D28" s="13">
        <v>16225.5</v>
      </c>
      <c r="E28" s="13">
        <v>125</v>
      </c>
      <c r="F28" s="54">
        <v>164689.5</v>
      </c>
      <c r="G28" s="13">
        <v>0</v>
      </c>
      <c r="H28" s="13">
        <v>10</v>
      </c>
      <c r="I28" s="13">
        <v>57341.299999999996</v>
      </c>
      <c r="J28" s="13">
        <v>0</v>
      </c>
      <c r="K28" s="13">
        <v>1494.4999999999998</v>
      </c>
      <c r="L28" s="13">
        <v>4902</v>
      </c>
      <c r="M28" s="13">
        <v>10860.6</v>
      </c>
      <c r="N28" s="11" t="s">
        <v>76</v>
      </c>
      <c r="O28" s="45" t="s">
        <v>64</v>
      </c>
      <c r="P28" s="13">
        <v>2294.5</v>
      </c>
      <c r="Q28" s="13">
        <v>5526.4</v>
      </c>
      <c r="R28" s="13">
        <v>652.9</v>
      </c>
      <c r="S28" s="13">
        <v>3521.6</v>
      </c>
      <c r="T28" s="13">
        <v>479.5</v>
      </c>
      <c r="U28" s="13">
        <v>7071.3</v>
      </c>
      <c r="V28" s="13">
        <v>1315.2</v>
      </c>
      <c r="W28" s="13">
        <v>42094.278999999995</v>
      </c>
      <c r="X28" s="13">
        <v>4070.3380000000002</v>
      </c>
      <c r="Y28" s="13">
        <v>4335.33</v>
      </c>
      <c r="Z28" s="13">
        <v>1522.6000000000001</v>
      </c>
      <c r="AA28" s="11" t="s">
        <v>76</v>
      </c>
      <c r="AB28" s="45" t="s">
        <v>64</v>
      </c>
      <c r="AC28" s="13">
        <v>10680.5</v>
      </c>
      <c r="AD28" s="13">
        <v>913.56799999999998</v>
      </c>
      <c r="AE28" s="13">
        <v>207.208</v>
      </c>
      <c r="AF28" s="13">
        <v>456.76</v>
      </c>
      <c r="AG28" s="13">
        <v>414.27000000000004</v>
      </c>
      <c r="AH28" s="13">
        <v>0</v>
      </c>
      <c r="AI28" s="13">
        <v>24721.1</v>
      </c>
      <c r="AJ28" s="13">
        <v>642.18899999999996</v>
      </c>
      <c r="AK28" s="13">
        <v>71.97</v>
      </c>
      <c r="AL28" s="13">
        <v>458.07000000000011</v>
      </c>
      <c r="AM28" s="11" t="s">
        <v>76</v>
      </c>
      <c r="AN28" s="45" t="s">
        <v>64</v>
      </c>
      <c r="AO28" s="13">
        <v>0</v>
      </c>
      <c r="AP28" s="13">
        <v>0</v>
      </c>
      <c r="AQ28" s="13">
        <v>204434</v>
      </c>
      <c r="AR28" s="13">
        <v>5370.4</v>
      </c>
      <c r="AS28" s="13">
        <v>1213</v>
      </c>
      <c r="AT28" s="13">
        <v>12</v>
      </c>
      <c r="AU28" s="13">
        <v>42</v>
      </c>
      <c r="AV28" s="13">
        <v>61.89</v>
      </c>
      <c r="AW28" s="13">
        <v>20.119</v>
      </c>
      <c r="AX28" s="13">
        <v>154.5</v>
      </c>
      <c r="AY28" s="13">
        <v>711.35</v>
      </c>
      <c r="AZ28" s="11" t="s">
        <v>76</v>
      </c>
      <c r="BA28" s="45" t="s">
        <v>64</v>
      </c>
      <c r="BB28" s="13">
        <v>6</v>
      </c>
      <c r="BC28" s="13">
        <v>0</v>
      </c>
      <c r="BD28" s="13">
        <v>0</v>
      </c>
      <c r="BE28" s="13">
        <v>1484513.9169999999</v>
      </c>
      <c r="BF28" s="13">
        <v>68281.299999999988</v>
      </c>
      <c r="BG28" s="13">
        <v>59399</v>
      </c>
      <c r="BH28" s="13">
        <v>0</v>
      </c>
      <c r="BI28" s="13">
        <v>1486.8000000000002</v>
      </c>
      <c r="BJ28" s="13">
        <v>0</v>
      </c>
      <c r="BK28" s="13">
        <v>0</v>
      </c>
      <c r="BL28" s="13">
        <v>6573.1590000000006</v>
      </c>
    </row>
    <row r="29" spans="1:64" x14ac:dyDescent="0.3">
      <c r="A29" s="11"/>
      <c r="B29" s="45" t="s">
        <v>113</v>
      </c>
      <c r="C29" s="13">
        <v>0</v>
      </c>
      <c r="D29" s="13">
        <v>9817</v>
      </c>
      <c r="E29" s="13">
        <v>81</v>
      </c>
      <c r="F29" s="54">
        <v>19852.5</v>
      </c>
      <c r="G29" s="13">
        <v>0</v>
      </c>
      <c r="H29" s="13">
        <v>36</v>
      </c>
      <c r="I29" s="13">
        <v>58041.950000000004</v>
      </c>
      <c r="J29" s="13">
        <v>0</v>
      </c>
      <c r="K29" s="13">
        <v>1944.3999999999999</v>
      </c>
      <c r="L29" s="13">
        <v>5657.68</v>
      </c>
      <c r="M29" s="13">
        <v>9573</v>
      </c>
      <c r="N29" s="11"/>
      <c r="O29" s="45" t="s">
        <v>113</v>
      </c>
      <c r="P29" s="13">
        <v>2196.1999999999998</v>
      </c>
      <c r="Q29" s="13">
        <v>4756</v>
      </c>
      <c r="R29" s="13">
        <v>849.2</v>
      </c>
      <c r="S29" s="13">
        <v>3268.5</v>
      </c>
      <c r="T29" s="13">
        <v>418.6</v>
      </c>
      <c r="U29" s="13">
        <v>4948.7</v>
      </c>
      <c r="V29" s="13">
        <v>1063.4000000000001</v>
      </c>
      <c r="W29" s="13">
        <v>43526.328999999998</v>
      </c>
      <c r="X29" s="13">
        <v>3516.7700000000004</v>
      </c>
      <c r="Y29" s="13">
        <v>3969.0690000000004</v>
      </c>
      <c r="Z29" s="13">
        <v>909.59899999999993</v>
      </c>
      <c r="AA29" s="11"/>
      <c r="AB29" s="45" t="s">
        <v>113</v>
      </c>
      <c r="AC29" s="13">
        <v>10567.100000000002</v>
      </c>
      <c r="AD29" s="13">
        <v>925.07999999999993</v>
      </c>
      <c r="AE29" s="13">
        <v>170.709</v>
      </c>
      <c r="AF29" s="13">
        <v>232.09</v>
      </c>
      <c r="AG29" s="13">
        <v>413.06000000000006</v>
      </c>
      <c r="AH29" s="13">
        <v>0</v>
      </c>
      <c r="AI29" s="13">
        <v>23232.090000000004</v>
      </c>
      <c r="AJ29" s="13">
        <v>448.31899999999996</v>
      </c>
      <c r="AK29" s="13">
        <v>66.677999999999997</v>
      </c>
      <c r="AL29" s="13">
        <v>384.11999999999995</v>
      </c>
      <c r="AM29" s="11"/>
      <c r="AN29" s="45" t="s">
        <v>113</v>
      </c>
      <c r="AO29" s="13">
        <v>0</v>
      </c>
      <c r="AP29" s="13">
        <v>0</v>
      </c>
      <c r="AQ29" s="13">
        <v>247748.40000000002</v>
      </c>
      <c r="AR29" s="13">
        <v>5420.8</v>
      </c>
      <c r="AS29" s="13">
        <v>1380.9</v>
      </c>
      <c r="AT29" s="13">
        <v>0</v>
      </c>
      <c r="AU29" s="13">
        <v>29</v>
      </c>
      <c r="AV29" s="13">
        <v>53.78</v>
      </c>
      <c r="AW29" s="13">
        <v>19.459</v>
      </c>
      <c r="AX29" s="13">
        <v>330</v>
      </c>
      <c r="AY29" s="13">
        <v>658.5</v>
      </c>
      <c r="AZ29" s="11"/>
      <c r="BA29" s="45" t="s">
        <v>113</v>
      </c>
      <c r="BB29" s="13">
        <v>0</v>
      </c>
      <c r="BC29" s="13">
        <v>0</v>
      </c>
      <c r="BD29" s="13">
        <v>0</v>
      </c>
      <c r="BE29" s="13">
        <v>1411182.203</v>
      </c>
      <c r="BF29" s="13">
        <v>65965.070000000007</v>
      </c>
      <c r="BG29" s="13">
        <v>56344</v>
      </c>
      <c r="BH29" s="13">
        <v>75</v>
      </c>
      <c r="BI29" s="13">
        <v>1792</v>
      </c>
      <c r="BJ29" s="13">
        <v>0</v>
      </c>
      <c r="BK29" s="13">
        <v>0</v>
      </c>
      <c r="BL29" s="13">
        <v>7564</v>
      </c>
    </row>
    <row r="30" spans="1:64" x14ac:dyDescent="0.3">
      <c r="A30" s="11" t="s">
        <v>77</v>
      </c>
      <c r="B30" s="45" t="s">
        <v>64</v>
      </c>
      <c r="C30" s="13">
        <v>0</v>
      </c>
      <c r="D30" s="13">
        <v>25706</v>
      </c>
      <c r="E30" s="13">
        <v>737</v>
      </c>
      <c r="F30" s="54">
        <v>25401</v>
      </c>
      <c r="G30" s="13">
        <v>0</v>
      </c>
      <c r="H30" s="13">
        <v>5</v>
      </c>
      <c r="I30" s="13">
        <v>479</v>
      </c>
      <c r="J30" s="13">
        <v>0</v>
      </c>
      <c r="K30" s="13">
        <v>142</v>
      </c>
      <c r="L30" s="13">
        <v>0</v>
      </c>
      <c r="M30" s="13">
        <v>0</v>
      </c>
      <c r="N30" s="11" t="s">
        <v>77</v>
      </c>
      <c r="O30" s="45" t="s">
        <v>64</v>
      </c>
      <c r="P30" s="13">
        <v>1718</v>
      </c>
      <c r="Q30" s="13">
        <v>344</v>
      </c>
      <c r="R30" s="13">
        <v>169</v>
      </c>
      <c r="S30" s="13">
        <v>357</v>
      </c>
      <c r="T30" s="13">
        <v>0</v>
      </c>
      <c r="U30" s="13">
        <v>2792</v>
      </c>
      <c r="V30" s="13">
        <v>6314</v>
      </c>
      <c r="W30" s="13">
        <v>17511</v>
      </c>
      <c r="X30" s="13">
        <v>5827</v>
      </c>
      <c r="Y30" s="13">
        <v>75533</v>
      </c>
      <c r="Z30" s="13">
        <v>65</v>
      </c>
      <c r="AA30" s="11" t="s">
        <v>77</v>
      </c>
      <c r="AB30" s="45" t="s">
        <v>64</v>
      </c>
      <c r="AC30" s="13">
        <v>0</v>
      </c>
      <c r="AD30" s="13">
        <v>328</v>
      </c>
      <c r="AE30" s="13">
        <v>15382</v>
      </c>
      <c r="AF30" s="13">
        <v>110</v>
      </c>
      <c r="AG30" s="13">
        <v>0</v>
      </c>
      <c r="AH30" s="13">
        <v>0</v>
      </c>
      <c r="AI30" s="13">
        <v>6836</v>
      </c>
      <c r="AJ30" s="13">
        <v>0</v>
      </c>
      <c r="AK30" s="13">
        <v>0</v>
      </c>
      <c r="AL30" s="13">
        <v>10</v>
      </c>
      <c r="AM30" s="11" t="s">
        <v>77</v>
      </c>
      <c r="AN30" s="45" t="s">
        <v>64</v>
      </c>
      <c r="AO30" s="13">
        <v>0</v>
      </c>
      <c r="AP30" s="13">
        <v>0</v>
      </c>
      <c r="AQ30" s="13">
        <v>1900</v>
      </c>
      <c r="AR30" s="13">
        <v>2090</v>
      </c>
      <c r="AS30" s="13">
        <v>5326.5</v>
      </c>
      <c r="AT30" s="13">
        <v>21</v>
      </c>
      <c r="AU30" s="13">
        <v>67.5</v>
      </c>
      <c r="AV30" s="13">
        <v>0</v>
      </c>
      <c r="AW30" s="13">
        <v>52</v>
      </c>
      <c r="AX30" s="13">
        <v>162</v>
      </c>
      <c r="AY30" s="13">
        <v>36</v>
      </c>
      <c r="AZ30" s="11" t="s">
        <v>77</v>
      </c>
      <c r="BA30" s="45" t="s">
        <v>64</v>
      </c>
      <c r="BB30" s="13">
        <v>58</v>
      </c>
      <c r="BC30" s="13">
        <v>12</v>
      </c>
      <c r="BD30" s="13">
        <v>6</v>
      </c>
      <c r="BE30" s="13">
        <v>535072.84700000007</v>
      </c>
      <c r="BF30" s="13">
        <v>25025</v>
      </c>
      <c r="BG30" s="13">
        <v>12788</v>
      </c>
      <c r="BH30" s="13">
        <v>0</v>
      </c>
      <c r="BI30" s="13">
        <v>0</v>
      </c>
      <c r="BJ30" s="13">
        <v>1636.52</v>
      </c>
      <c r="BK30" s="13">
        <v>0</v>
      </c>
      <c r="BL30" s="13">
        <v>1135</v>
      </c>
    </row>
    <row r="31" spans="1:64" x14ac:dyDescent="0.3">
      <c r="A31" s="11"/>
      <c r="B31" s="45" t="s">
        <v>113</v>
      </c>
      <c r="C31" s="13">
        <v>0</v>
      </c>
      <c r="D31" s="13">
        <v>11557.8</v>
      </c>
      <c r="E31" s="13">
        <v>296</v>
      </c>
      <c r="F31" s="54">
        <v>31428</v>
      </c>
      <c r="G31" s="13">
        <v>0</v>
      </c>
      <c r="H31" s="13">
        <v>0</v>
      </c>
      <c r="I31" s="13">
        <v>190</v>
      </c>
      <c r="J31" s="13">
        <v>0</v>
      </c>
      <c r="K31" s="13">
        <v>0</v>
      </c>
      <c r="L31" s="13">
        <v>1628</v>
      </c>
      <c r="M31" s="13">
        <v>17</v>
      </c>
      <c r="N31" s="11"/>
      <c r="O31" s="45" t="s">
        <v>113</v>
      </c>
      <c r="P31" s="13">
        <v>174</v>
      </c>
      <c r="Q31" s="13">
        <v>365</v>
      </c>
      <c r="R31" s="13">
        <v>504</v>
      </c>
      <c r="S31" s="13">
        <v>154</v>
      </c>
      <c r="T31" s="13">
        <v>0</v>
      </c>
      <c r="U31" s="13">
        <v>1886</v>
      </c>
      <c r="V31" s="13">
        <v>3272</v>
      </c>
      <c r="W31" s="13">
        <v>32824</v>
      </c>
      <c r="X31" s="13">
        <v>5074</v>
      </c>
      <c r="Y31" s="13">
        <v>64485</v>
      </c>
      <c r="Z31" s="13">
        <v>980</v>
      </c>
      <c r="AA31" s="11"/>
      <c r="AB31" s="45" t="s">
        <v>113</v>
      </c>
      <c r="AC31" s="13">
        <v>0</v>
      </c>
      <c r="AD31" s="13">
        <v>10</v>
      </c>
      <c r="AE31" s="13">
        <v>21002</v>
      </c>
      <c r="AF31" s="13">
        <v>90</v>
      </c>
      <c r="AG31" s="13">
        <v>0</v>
      </c>
      <c r="AH31" s="13">
        <v>0</v>
      </c>
      <c r="AI31" s="13">
        <v>8327</v>
      </c>
      <c r="AJ31" s="13">
        <v>0</v>
      </c>
      <c r="AK31" s="13">
        <v>0</v>
      </c>
      <c r="AL31" s="13">
        <v>0</v>
      </c>
      <c r="AM31" s="11"/>
      <c r="AN31" s="45" t="s">
        <v>113</v>
      </c>
      <c r="AO31" s="13">
        <v>0</v>
      </c>
      <c r="AP31" s="13">
        <v>0</v>
      </c>
      <c r="AQ31" s="13">
        <v>1006</v>
      </c>
      <c r="AR31" s="13">
        <v>1469</v>
      </c>
      <c r="AS31" s="13">
        <v>1722</v>
      </c>
      <c r="AT31" s="13">
        <v>0</v>
      </c>
      <c r="AU31" s="13">
        <v>0</v>
      </c>
      <c r="AV31" s="13">
        <v>0</v>
      </c>
      <c r="AW31" s="13">
        <v>3.5</v>
      </c>
      <c r="AX31" s="13">
        <v>360</v>
      </c>
      <c r="AY31" s="13">
        <v>35</v>
      </c>
      <c r="AZ31" s="11"/>
      <c r="BA31" s="45" t="s">
        <v>113</v>
      </c>
      <c r="BB31" s="13">
        <v>14</v>
      </c>
      <c r="BC31" s="13">
        <v>0</v>
      </c>
      <c r="BD31" s="13">
        <v>0</v>
      </c>
      <c r="BE31" s="13">
        <v>636289.22200000007</v>
      </c>
      <c r="BF31" s="13">
        <v>11706</v>
      </c>
      <c r="BG31" s="13">
        <v>12590</v>
      </c>
      <c r="BH31" s="13">
        <v>0</v>
      </c>
      <c r="BI31" s="13">
        <v>0</v>
      </c>
      <c r="BJ31" s="13">
        <v>289</v>
      </c>
      <c r="BK31" s="13">
        <v>0</v>
      </c>
      <c r="BL31" s="13">
        <v>1546</v>
      </c>
    </row>
    <row r="32" spans="1:64" x14ac:dyDescent="0.3">
      <c r="A32" s="11" t="s">
        <v>78</v>
      </c>
      <c r="B32" s="45" t="s">
        <v>64</v>
      </c>
      <c r="C32" s="13">
        <v>9.6</v>
      </c>
      <c r="D32" s="13">
        <v>41720.5</v>
      </c>
      <c r="E32" s="13">
        <v>354.7</v>
      </c>
      <c r="F32" s="54">
        <v>0</v>
      </c>
      <c r="G32" s="13">
        <v>0</v>
      </c>
      <c r="H32" s="13">
        <v>0</v>
      </c>
      <c r="I32" s="13">
        <v>6790</v>
      </c>
      <c r="J32" s="13">
        <v>1342</v>
      </c>
      <c r="K32" s="13">
        <v>2302.1999999999998</v>
      </c>
      <c r="L32" s="13">
        <v>10</v>
      </c>
      <c r="M32" s="13">
        <v>1369.3</v>
      </c>
      <c r="N32" s="11" t="s">
        <v>78</v>
      </c>
      <c r="O32" s="45" t="s">
        <v>64</v>
      </c>
      <c r="P32" s="13">
        <v>9147</v>
      </c>
      <c r="Q32" s="13">
        <v>4998.2999999999993</v>
      </c>
      <c r="R32" s="13">
        <v>465.4</v>
      </c>
      <c r="S32" s="13">
        <v>1956</v>
      </c>
      <c r="T32" s="13">
        <v>2098.5</v>
      </c>
      <c r="U32" s="13">
        <v>6146.2000000000007</v>
      </c>
      <c r="V32" s="13">
        <v>8937</v>
      </c>
      <c r="W32" s="13">
        <v>21217.7</v>
      </c>
      <c r="X32" s="13">
        <v>1085.6999999999998</v>
      </c>
      <c r="Y32" s="13">
        <v>4623.8</v>
      </c>
      <c r="Z32" s="13">
        <v>365.5</v>
      </c>
      <c r="AA32" s="11" t="s">
        <v>78</v>
      </c>
      <c r="AB32" s="45" t="s">
        <v>64</v>
      </c>
      <c r="AC32" s="13">
        <v>0</v>
      </c>
      <c r="AD32" s="13">
        <v>305</v>
      </c>
      <c r="AE32" s="13">
        <v>6</v>
      </c>
      <c r="AF32" s="13">
        <v>0</v>
      </c>
      <c r="AG32" s="13">
        <v>47232.94</v>
      </c>
      <c r="AH32" s="13">
        <v>0</v>
      </c>
      <c r="AI32" s="13">
        <v>40946.5</v>
      </c>
      <c r="AJ32" s="13">
        <v>48364.1</v>
      </c>
      <c r="AK32" s="13">
        <v>6417.3</v>
      </c>
      <c r="AL32" s="13">
        <v>2325.5</v>
      </c>
      <c r="AM32" s="11" t="s">
        <v>78</v>
      </c>
      <c r="AN32" s="45" t="s">
        <v>64</v>
      </c>
      <c r="AO32" s="13">
        <v>205</v>
      </c>
      <c r="AP32" s="13">
        <v>0</v>
      </c>
      <c r="AQ32" s="13">
        <v>34726.189000000006</v>
      </c>
      <c r="AR32" s="13">
        <v>8001.1</v>
      </c>
      <c r="AS32" s="13">
        <v>51538.3</v>
      </c>
      <c r="AT32" s="13">
        <v>80.970000000000013</v>
      </c>
      <c r="AU32" s="13">
        <v>121.00999999999999</v>
      </c>
      <c r="AV32" s="13">
        <v>0</v>
      </c>
      <c r="AW32" s="13">
        <v>0</v>
      </c>
      <c r="AX32" s="13">
        <v>8645</v>
      </c>
      <c r="AY32" s="13">
        <v>1017.5</v>
      </c>
      <c r="AZ32" s="11" t="s">
        <v>78</v>
      </c>
      <c r="BA32" s="45" t="s">
        <v>64</v>
      </c>
      <c r="BB32" s="13">
        <v>19.899999999999999</v>
      </c>
      <c r="BC32" s="13">
        <v>10</v>
      </c>
      <c r="BD32" s="13">
        <v>1.96</v>
      </c>
      <c r="BE32" s="13">
        <v>410910.45</v>
      </c>
      <c r="BF32" s="13">
        <v>50984.7</v>
      </c>
      <c r="BG32" s="13">
        <v>155209.70000000001</v>
      </c>
      <c r="BH32" s="13">
        <v>0</v>
      </c>
      <c r="BI32" s="13">
        <v>0</v>
      </c>
      <c r="BJ32" s="13">
        <v>343.22</v>
      </c>
      <c r="BK32" s="13">
        <v>0</v>
      </c>
      <c r="BL32" s="13">
        <v>904.6</v>
      </c>
    </row>
    <row r="33" spans="1:64" x14ac:dyDescent="0.3">
      <c r="A33" s="11"/>
      <c r="B33" s="45" t="s">
        <v>113</v>
      </c>
      <c r="C33" s="13">
        <v>0</v>
      </c>
      <c r="D33" s="13">
        <v>39211.9</v>
      </c>
      <c r="E33" s="13">
        <v>0</v>
      </c>
      <c r="F33" s="54">
        <v>0</v>
      </c>
      <c r="G33" s="13">
        <v>0</v>
      </c>
      <c r="H33" s="13">
        <v>0</v>
      </c>
      <c r="I33" s="13">
        <v>4585.0999999999995</v>
      </c>
      <c r="J33" s="13">
        <v>634.30000000000007</v>
      </c>
      <c r="K33" s="13">
        <v>1950.7</v>
      </c>
      <c r="L33" s="13">
        <v>0</v>
      </c>
      <c r="M33" s="13">
        <v>1787.1000000000001</v>
      </c>
      <c r="N33" s="11"/>
      <c r="O33" s="45" t="s">
        <v>113</v>
      </c>
      <c r="P33" s="13">
        <v>11906.099999999999</v>
      </c>
      <c r="Q33" s="13">
        <v>4160.3</v>
      </c>
      <c r="R33" s="13">
        <v>599.70000000000005</v>
      </c>
      <c r="S33" s="13">
        <v>2109.3000000000002</v>
      </c>
      <c r="T33" s="13">
        <v>3381.9999999999995</v>
      </c>
      <c r="U33" s="13">
        <v>6393.2000000000007</v>
      </c>
      <c r="V33" s="13">
        <v>10712.5</v>
      </c>
      <c r="W33" s="13">
        <v>29029.3</v>
      </c>
      <c r="X33" s="13">
        <v>1243.7</v>
      </c>
      <c r="Y33" s="13">
        <v>5414.3</v>
      </c>
      <c r="Z33" s="13">
        <v>283.7</v>
      </c>
      <c r="AA33" s="11"/>
      <c r="AB33" s="45" t="s">
        <v>113</v>
      </c>
      <c r="AC33" s="13">
        <v>0</v>
      </c>
      <c r="AD33" s="13">
        <v>182</v>
      </c>
      <c r="AE33" s="13">
        <v>8</v>
      </c>
      <c r="AF33" s="13">
        <v>6776</v>
      </c>
      <c r="AG33" s="13">
        <v>71509.799999999988</v>
      </c>
      <c r="AH33" s="13">
        <v>18137</v>
      </c>
      <c r="AI33" s="13">
        <v>43466.6</v>
      </c>
      <c r="AJ33" s="13">
        <v>48589.5</v>
      </c>
      <c r="AK33" s="13">
        <v>9494.6</v>
      </c>
      <c r="AL33" s="13">
        <v>2191.1999999999998</v>
      </c>
      <c r="AM33" s="11"/>
      <c r="AN33" s="45" t="s">
        <v>113</v>
      </c>
      <c r="AO33" s="13">
        <v>180</v>
      </c>
      <c r="AP33" s="13">
        <v>0</v>
      </c>
      <c r="AQ33" s="13">
        <v>79082.7</v>
      </c>
      <c r="AR33" s="13">
        <v>7039.2000000000007</v>
      </c>
      <c r="AS33" s="13">
        <v>25994</v>
      </c>
      <c r="AT33" s="13">
        <v>16</v>
      </c>
      <c r="AU33" s="13">
        <v>37.5</v>
      </c>
      <c r="AV33" s="13">
        <v>0</v>
      </c>
      <c r="AW33" s="13">
        <v>0</v>
      </c>
      <c r="AX33" s="13">
        <v>5859.5</v>
      </c>
      <c r="AY33" s="13">
        <v>669.5</v>
      </c>
      <c r="AZ33" s="11"/>
      <c r="BA33" s="45" t="s">
        <v>113</v>
      </c>
      <c r="BB33" s="13">
        <v>2.4</v>
      </c>
      <c r="BC33" s="13">
        <v>18</v>
      </c>
      <c r="BD33" s="13">
        <v>10</v>
      </c>
      <c r="BE33" s="13">
        <v>483899.87</v>
      </c>
      <c r="BF33" s="13">
        <v>47770</v>
      </c>
      <c r="BG33" s="13">
        <v>173047.5</v>
      </c>
      <c r="BH33" s="13">
        <v>0</v>
      </c>
      <c r="BI33" s="13">
        <v>0</v>
      </c>
      <c r="BJ33" s="13">
        <v>119.5</v>
      </c>
      <c r="BK33" s="13">
        <v>0</v>
      </c>
      <c r="BL33" s="13">
        <v>706.5</v>
      </c>
    </row>
    <row r="34" spans="1:64" x14ac:dyDescent="0.3">
      <c r="A34" s="11" t="s">
        <v>79</v>
      </c>
      <c r="B34" s="45" t="s">
        <v>64</v>
      </c>
      <c r="C34" s="13">
        <v>0</v>
      </c>
      <c r="D34" s="13">
        <v>16.14</v>
      </c>
      <c r="E34" s="13">
        <v>6.26</v>
      </c>
      <c r="F34" s="54">
        <v>0</v>
      </c>
      <c r="G34" s="13">
        <v>20.23</v>
      </c>
      <c r="H34" s="13">
        <v>2.0699999999999998</v>
      </c>
      <c r="I34" s="13">
        <v>0</v>
      </c>
      <c r="J34" s="13">
        <v>0</v>
      </c>
      <c r="K34" s="13">
        <v>1840.9</v>
      </c>
      <c r="L34" s="13">
        <v>0</v>
      </c>
      <c r="M34" s="13">
        <v>899.45</v>
      </c>
      <c r="N34" s="11" t="s">
        <v>79</v>
      </c>
      <c r="O34" s="45" t="s">
        <v>64</v>
      </c>
      <c r="P34" s="13">
        <v>892.81999999999994</v>
      </c>
      <c r="Q34" s="13">
        <v>268.02999999999997</v>
      </c>
      <c r="R34" s="13">
        <v>37.93</v>
      </c>
      <c r="S34" s="13">
        <v>0</v>
      </c>
      <c r="T34" s="13">
        <v>0</v>
      </c>
      <c r="U34" s="13">
        <v>2938.1000000000004</v>
      </c>
      <c r="V34" s="13">
        <v>42.8</v>
      </c>
      <c r="W34" s="13">
        <v>529.5</v>
      </c>
      <c r="X34" s="13">
        <v>88</v>
      </c>
      <c r="Y34" s="13">
        <v>23.6</v>
      </c>
      <c r="Z34" s="13">
        <v>0</v>
      </c>
      <c r="AA34" s="11" t="s">
        <v>79</v>
      </c>
      <c r="AB34" s="45" t="s">
        <v>64</v>
      </c>
      <c r="AC34" s="13">
        <v>0</v>
      </c>
      <c r="AD34" s="13">
        <v>0</v>
      </c>
      <c r="AE34" s="13">
        <v>0</v>
      </c>
      <c r="AF34" s="13">
        <v>0</v>
      </c>
      <c r="AG34" s="13">
        <v>3976.7000000000003</v>
      </c>
      <c r="AH34" s="13">
        <v>0</v>
      </c>
      <c r="AI34" s="13">
        <v>409.7</v>
      </c>
      <c r="AJ34" s="13">
        <v>931.18000000000006</v>
      </c>
      <c r="AK34" s="13">
        <v>48.8</v>
      </c>
      <c r="AL34" s="13">
        <v>628.40000000000009</v>
      </c>
      <c r="AM34" s="11" t="s">
        <v>79</v>
      </c>
      <c r="AN34" s="45" t="s">
        <v>64</v>
      </c>
      <c r="AO34" s="13">
        <v>0</v>
      </c>
      <c r="AP34" s="13">
        <v>0</v>
      </c>
      <c r="AQ34" s="13">
        <v>197.39</v>
      </c>
      <c r="AR34" s="13">
        <v>0</v>
      </c>
      <c r="AS34" s="13">
        <v>1750.25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1" t="s">
        <v>79</v>
      </c>
      <c r="BA34" s="45" t="s">
        <v>64</v>
      </c>
      <c r="BB34" s="13">
        <v>0</v>
      </c>
      <c r="BC34" s="13">
        <v>0</v>
      </c>
      <c r="BD34" s="13">
        <v>0</v>
      </c>
      <c r="BE34" s="13">
        <v>0</v>
      </c>
      <c r="BF34" s="13">
        <v>187</v>
      </c>
      <c r="BG34" s="13">
        <v>11875.710000000001</v>
      </c>
      <c r="BH34" s="13">
        <v>0</v>
      </c>
      <c r="BI34" s="13">
        <v>0</v>
      </c>
      <c r="BJ34" s="13">
        <v>0</v>
      </c>
      <c r="BK34" s="13">
        <v>0</v>
      </c>
      <c r="BL34" s="13">
        <v>0</v>
      </c>
    </row>
    <row r="35" spans="1:64" x14ac:dyDescent="0.3">
      <c r="A35" s="11"/>
      <c r="B35" s="45" t="s">
        <v>113</v>
      </c>
      <c r="C35" s="13">
        <v>15.51</v>
      </c>
      <c r="D35" s="13">
        <v>162.01900000000001</v>
      </c>
      <c r="E35" s="13">
        <v>6.2</v>
      </c>
      <c r="F35" s="54">
        <v>0</v>
      </c>
      <c r="G35" s="13">
        <v>25.46</v>
      </c>
      <c r="H35" s="13">
        <v>6.3140000000000001</v>
      </c>
      <c r="I35" s="13">
        <v>0</v>
      </c>
      <c r="J35" s="13">
        <v>0</v>
      </c>
      <c r="K35" s="13">
        <v>1463.8000000000002</v>
      </c>
      <c r="L35" s="13">
        <v>0</v>
      </c>
      <c r="M35" s="13">
        <v>423.20000000000005</v>
      </c>
      <c r="N35" s="11"/>
      <c r="O35" s="45" t="s">
        <v>113</v>
      </c>
      <c r="P35" s="13">
        <v>428.03</v>
      </c>
      <c r="Q35" s="13">
        <v>331.18</v>
      </c>
      <c r="R35" s="13">
        <v>57.08</v>
      </c>
      <c r="S35" s="13">
        <v>26.78</v>
      </c>
      <c r="T35" s="13">
        <v>0</v>
      </c>
      <c r="U35" s="13">
        <v>2973.5</v>
      </c>
      <c r="V35" s="13">
        <v>14.46</v>
      </c>
      <c r="W35" s="13">
        <v>611.30000000000007</v>
      </c>
      <c r="X35" s="13">
        <v>76</v>
      </c>
      <c r="Y35" s="13">
        <v>20.5</v>
      </c>
      <c r="Z35" s="13">
        <v>0</v>
      </c>
      <c r="AA35" s="11"/>
      <c r="AB35" s="45" t="s">
        <v>113</v>
      </c>
      <c r="AC35" s="13">
        <v>0</v>
      </c>
      <c r="AD35" s="13">
        <v>0</v>
      </c>
      <c r="AE35" s="13">
        <v>0</v>
      </c>
      <c r="AF35" s="13">
        <v>0</v>
      </c>
      <c r="AG35" s="13">
        <v>4082.3999999999996</v>
      </c>
      <c r="AH35" s="13">
        <v>0</v>
      </c>
      <c r="AI35" s="13">
        <v>268.3</v>
      </c>
      <c r="AJ35" s="13">
        <v>861.96900000000005</v>
      </c>
      <c r="AK35" s="13">
        <v>49.7</v>
      </c>
      <c r="AL35" s="13">
        <v>710.66</v>
      </c>
      <c r="AM35" s="11"/>
      <c r="AN35" s="45" t="s">
        <v>113</v>
      </c>
      <c r="AO35" s="13">
        <v>0</v>
      </c>
      <c r="AP35" s="13">
        <v>0</v>
      </c>
      <c r="AQ35" s="13">
        <v>55.51</v>
      </c>
      <c r="AR35" s="13">
        <v>0</v>
      </c>
      <c r="AS35" s="13">
        <v>1346.14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9.9</v>
      </c>
      <c r="AZ35" s="11"/>
      <c r="BA35" s="45" t="s">
        <v>113</v>
      </c>
      <c r="BB35" s="13">
        <v>0</v>
      </c>
      <c r="BC35" s="13">
        <v>0</v>
      </c>
      <c r="BD35" s="13">
        <v>0</v>
      </c>
      <c r="BE35" s="13">
        <v>0</v>
      </c>
      <c r="BF35" s="13">
        <v>170</v>
      </c>
      <c r="BG35" s="13">
        <v>11526.01</v>
      </c>
      <c r="BH35" s="13">
        <v>0</v>
      </c>
      <c r="BI35" s="13">
        <v>0</v>
      </c>
      <c r="BJ35" s="13">
        <v>0</v>
      </c>
      <c r="BK35" s="13">
        <v>0</v>
      </c>
      <c r="BL35" s="13">
        <v>0</v>
      </c>
    </row>
    <row r="36" spans="1:64" x14ac:dyDescent="0.3">
      <c r="A36" s="11" t="s">
        <v>80</v>
      </c>
      <c r="B36" s="45" t="s">
        <v>64</v>
      </c>
      <c r="C36" s="13">
        <v>0</v>
      </c>
      <c r="D36" s="13">
        <v>18073</v>
      </c>
      <c r="E36" s="13">
        <v>0</v>
      </c>
      <c r="F36" s="54">
        <v>17526</v>
      </c>
      <c r="G36" s="13">
        <v>0</v>
      </c>
      <c r="H36" s="13">
        <v>0</v>
      </c>
      <c r="I36" s="13">
        <v>0</v>
      </c>
      <c r="J36" s="13">
        <v>0</v>
      </c>
      <c r="K36" s="13">
        <v>188</v>
      </c>
      <c r="L36" s="13">
        <v>0</v>
      </c>
      <c r="M36" s="13">
        <v>0</v>
      </c>
      <c r="N36" s="11" t="s">
        <v>80</v>
      </c>
      <c r="O36" s="45" t="s">
        <v>64</v>
      </c>
      <c r="P36" s="13">
        <v>104</v>
      </c>
      <c r="Q36" s="13">
        <v>189</v>
      </c>
      <c r="R36" s="13">
        <v>0</v>
      </c>
      <c r="S36" s="13">
        <v>0</v>
      </c>
      <c r="T36" s="13">
        <v>0</v>
      </c>
      <c r="U36" s="13">
        <v>0</v>
      </c>
      <c r="V36" s="13">
        <v>4296</v>
      </c>
      <c r="W36" s="13">
        <v>1398</v>
      </c>
      <c r="X36" s="13">
        <v>92526</v>
      </c>
      <c r="Y36" s="13">
        <v>869</v>
      </c>
      <c r="Z36" s="13">
        <v>5160</v>
      </c>
      <c r="AA36" s="11" t="s">
        <v>80</v>
      </c>
      <c r="AB36" s="45" t="s">
        <v>64</v>
      </c>
      <c r="AC36" s="13">
        <v>4879</v>
      </c>
      <c r="AD36" s="13">
        <v>52</v>
      </c>
      <c r="AE36" s="13">
        <v>4533</v>
      </c>
      <c r="AF36" s="13">
        <v>1208</v>
      </c>
      <c r="AG36" s="13">
        <v>1148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1" t="s">
        <v>80</v>
      </c>
      <c r="AN36" s="45" t="s">
        <v>64</v>
      </c>
      <c r="AO36" s="13">
        <v>0</v>
      </c>
      <c r="AP36" s="13">
        <v>37735</v>
      </c>
      <c r="AQ36" s="13">
        <v>0</v>
      </c>
      <c r="AR36" s="13">
        <v>138745</v>
      </c>
      <c r="AS36" s="13">
        <v>0</v>
      </c>
      <c r="AT36" s="13">
        <v>0</v>
      </c>
      <c r="AU36" s="13">
        <v>0</v>
      </c>
      <c r="AV36" s="13">
        <v>0</v>
      </c>
      <c r="AW36" s="13">
        <v>187.5</v>
      </c>
      <c r="AX36" s="13">
        <v>0</v>
      </c>
      <c r="AY36" s="13">
        <v>0</v>
      </c>
      <c r="AZ36" s="11" t="s">
        <v>80</v>
      </c>
      <c r="BA36" s="45" t="s">
        <v>64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0</v>
      </c>
    </row>
    <row r="37" spans="1:64" x14ac:dyDescent="0.3">
      <c r="A37" s="11"/>
      <c r="B37" s="45" t="s">
        <v>113</v>
      </c>
      <c r="C37" s="13">
        <v>0</v>
      </c>
      <c r="D37" s="13">
        <v>18320</v>
      </c>
      <c r="E37" s="13">
        <v>0</v>
      </c>
      <c r="F37" s="54">
        <v>17618</v>
      </c>
      <c r="G37" s="13">
        <v>0</v>
      </c>
      <c r="H37" s="13">
        <v>0</v>
      </c>
      <c r="I37" s="13">
        <v>0</v>
      </c>
      <c r="J37" s="13">
        <v>0</v>
      </c>
      <c r="K37" s="13">
        <v>186</v>
      </c>
      <c r="L37" s="13">
        <v>0</v>
      </c>
      <c r="M37" s="13">
        <v>0</v>
      </c>
      <c r="N37" s="11"/>
      <c r="O37" s="45" t="s">
        <v>113</v>
      </c>
      <c r="P37" s="13">
        <v>93</v>
      </c>
      <c r="Q37" s="13">
        <v>177</v>
      </c>
      <c r="R37" s="13">
        <v>0</v>
      </c>
      <c r="S37" s="13">
        <v>0</v>
      </c>
      <c r="T37" s="13">
        <v>0</v>
      </c>
      <c r="U37" s="13">
        <v>0</v>
      </c>
      <c r="V37" s="13">
        <v>3762</v>
      </c>
      <c r="W37" s="13">
        <v>1399</v>
      </c>
      <c r="X37" s="13">
        <v>93066</v>
      </c>
      <c r="Y37" s="13">
        <v>874</v>
      </c>
      <c r="Z37" s="13">
        <v>5209</v>
      </c>
      <c r="AA37" s="11"/>
      <c r="AB37" s="45" t="s">
        <v>113</v>
      </c>
      <c r="AC37" s="13">
        <v>5347</v>
      </c>
      <c r="AD37" s="13">
        <v>53</v>
      </c>
      <c r="AE37" s="13">
        <v>4549</v>
      </c>
      <c r="AF37" s="13">
        <v>1221</v>
      </c>
      <c r="AG37" s="13">
        <v>1148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1"/>
      <c r="AN37" s="45" t="s">
        <v>113</v>
      </c>
      <c r="AO37" s="13">
        <v>0</v>
      </c>
      <c r="AP37" s="13">
        <v>37781</v>
      </c>
      <c r="AQ37" s="13">
        <v>0</v>
      </c>
      <c r="AR37" s="13">
        <v>144206</v>
      </c>
      <c r="AS37" s="13">
        <v>0</v>
      </c>
      <c r="AT37" s="13">
        <v>0</v>
      </c>
      <c r="AU37" s="13">
        <v>0</v>
      </c>
      <c r="AV37" s="13">
        <v>0</v>
      </c>
      <c r="AW37" s="13">
        <v>205.60000000000002</v>
      </c>
      <c r="AX37" s="13">
        <v>0</v>
      </c>
      <c r="AY37" s="13">
        <v>0</v>
      </c>
      <c r="AZ37" s="11"/>
      <c r="BA37" s="45" t="s">
        <v>113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</row>
    <row r="38" spans="1:64" x14ac:dyDescent="0.3">
      <c r="A38" s="11" t="s">
        <v>81</v>
      </c>
      <c r="B38" s="45" t="s">
        <v>64</v>
      </c>
      <c r="C38" s="13">
        <v>0</v>
      </c>
      <c r="D38" s="13">
        <v>20975</v>
      </c>
      <c r="E38" s="13">
        <v>0</v>
      </c>
      <c r="F38" s="54">
        <v>5458.3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1" t="s">
        <v>81</v>
      </c>
      <c r="O38" s="45" t="s">
        <v>64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9543</v>
      </c>
      <c r="Y38" s="13">
        <v>0</v>
      </c>
      <c r="Z38" s="13">
        <v>10313</v>
      </c>
      <c r="AA38" s="11" t="s">
        <v>81</v>
      </c>
      <c r="AB38" s="45" t="s">
        <v>64</v>
      </c>
      <c r="AC38" s="13">
        <v>2192</v>
      </c>
      <c r="AD38" s="13">
        <v>0</v>
      </c>
      <c r="AE38" s="13">
        <v>219.3</v>
      </c>
      <c r="AF38" s="13">
        <v>373.1</v>
      </c>
      <c r="AG38" s="13">
        <v>157.19999999999999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1" t="s">
        <v>81</v>
      </c>
      <c r="AN38" s="45" t="s">
        <v>64</v>
      </c>
      <c r="AO38" s="13">
        <v>0</v>
      </c>
      <c r="AP38" s="13">
        <v>0</v>
      </c>
      <c r="AQ38" s="13">
        <v>0</v>
      </c>
      <c r="AR38" s="13">
        <v>5944</v>
      </c>
      <c r="AS38" s="13">
        <v>134.19</v>
      </c>
      <c r="AT38" s="13">
        <v>0</v>
      </c>
      <c r="AU38" s="13">
        <v>0</v>
      </c>
      <c r="AV38" s="13">
        <v>9.0980000000000008</v>
      </c>
      <c r="AW38" s="13">
        <v>290.37</v>
      </c>
      <c r="AX38" s="13">
        <v>0</v>
      </c>
      <c r="AY38" s="13">
        <v>0</v>
      </c>
      <c r="AZ38" s="11" t="s">
        <v>81</v>
      </c>
      <c r="BA38" s="45" t="s">
        <v>64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</row>
    <row r="39" spans="1:64" x14ac:dyDescent="0.3">
      <c r="A39" s="11"/>
      <c r="B39" s="45" t="s">
        <v>113</v>
      </c>
      <c r="C39" s="13">
        <v>0</v>
      </c>
      <c r="D39" s="13">
        <v>22849.4</v>
      </c>
      <c r="E39" s="13">
        <v>0</v>
      </c>
      <c r="F39" s="54">
        <v>5351.1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1"/>
      <c r="O39" s="45" t="s">
        <v>113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11324</v>
      </c>
      <c r="Y39" s="13">
        <v>0</v>
      </c>
      <c r="Z39" s="13">
        <v>9935.5</v>
      </c>
      <c r="AA39" s="11"/>
      <c r="AB39" s="45" t="s">
        <v>113</v>
      </c>
      <c r="AC39" s="13">
        <v>1902</v>
      </c>
      <c r="AD39" s="13">
        <v>0</v>
      </c>
      <c r="AE39" s="13">
        <v>241.70000000000002</v>
      </c>
      <c r="AF39" s="13">
        <v>214.3</v>
      </c>
      <c r="AG39" s="13">
        <v>137.1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1"/>
      <c r="AN39" s="45" t="s">
        <v>113</v>
      </c>
      <c r="AO39" s="13">
        <v>0</v>
      </c>
      <c r="AP39" s="13">
        <v>0</v>
      </c>
      <c r="AQ39" s="13">
        <v>0</v>
      </c>
      <c r="AR39" s="13">
        <v>6761</v>
      </c>
      <c r="AS39" s="13">
        <v>171.04</v>
      </c>
      <c r="AT39" s="13">
        <v>0</v>
      </c>
      <c r="AU39" s="13">
        <v>0</v>
      </c>
      <c r="AV39" s="13">
        <v>8.52</v>
      </c>
      <c r="AW39" s="13">
        <v>358.32899999999995</v>
      </c>
      <c r="AX39" s="13">
        <v>0</v>
      </c>
      <c r="AY39" s="13">
        <v>0</v>
      </c>
      <c r="AZ39" s="11"/>
      <c r="BA39" s="45" t="s">
        <v>113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</row>
    <row r="40" spans="1:64" x14ac:dyDescent="0.3">
      <c r="A40" s="11" t="s">
        <v>82</v>
      </c>
      <c r="B40" s="45" t="s">
        <v>64</v>
      </c>
      <c r="C40" s="13">
        <v>3.18</v>
      </c>
      <c r="D40" s="13">
        <v>112.67</v>
      </c>
      <c r="E40" s="13">
        <v>188.73000000000002</v>
      </c>
      <c r="F40" s="54">
        <v>0</v>
      </c>
      <c r="G40" s="13">
        <v>0</v>
      </c>
      <c r="H40" s="13">
        <v>3.1</v>
      </c>
      <c r="I40" s="13">
        <v>0</v>
      </c>
      <c r="J40" s="13">
        <v>0</v>
      </c>
      <c r="K40" s="13">
        <v>4.95</v>
      </c>
      <c r="L40" s="13">
        <v>0</v>
      </c>
      <c r="M40" s="13">
        <v>0</v>
      </c>
      <c r="N40" s="11" t="s">
        <v>82</v>
      </c>
      <c r="O40" s="45" t="s">
        <v>64</v>
      </c>
      <c r="P40" s="13">
        <v>106.11</v>
      </c>
      <c r="Q40" s="13">
        <v>246.87</v>
      </c>
      <c r="R40" s="13">
        <v>24.127000000000002</v>
      </c>
      <c r="S40" s="13">
        <v>164.46</v>
      </c>
      <c r="T40" s="13">
        <v>35.89</v>
      </c>
      <c r="U40" s="13">
        <v>891.31</v>
      </c>
      <c r="V40" s="13">
        <v>383.26</v>
      </c>
      <c r="W40" s="13">
        <v>1876.518</v>
      </c>
      <c r="X40" s="13">
        <v>0</v>
      </c>
      <c r="Y40" s="13">
        <v>78.790000000000006</v>
      </c>
      <c r="Z40" s="13">
        <v>46.5</v>
      </c>
      <c r="AA40" s="11" t="s">
        <v>82</v>
      </c>
      <c r="AB40" s="45" t="s">
        <v>64</v>
      </c>
      <c r="AC40" s="13">
        <v>0</v>
      </c>
      <c r="AD40" s="13">
        <v>0</v>
      </c>
      <c r="AE40" s="13">
        <v>33.491</v>
      </c>
      <c r="AF40" s="13">
        <v>71.3</v>
      </c>
      <c r="AG40" s="13">
        <v>5.0510000000000002</v>
      </c>
      <c r="AH40" s="13">
        <v>0</v>
      </c>
      <c r="AI40" s="13">
        <v>4479.24</v>
      </c>
      <c r="AJ40" s="13">
        <v>547.69899999999996</v>
      </c>
      <c r="AK40" s="13">
        <v>150.36499999999998</v>
      </c>
      <c r="AL40" s="13">
        <v>1567.6189999999999</v>
      </c>
      <c r="AM40" s="11" t="s">
        <v>82</v>
      </c>
      <c r="AN40" s="45" t="s">
        <v>64</v>
      </c>
      <c r="AO40" s="13">
        <v>0</v>
      </c>
      <c r="AP40" s="13">
        <v>0</v>
      </c>
      <c r="AQ40" s="13">
        <v>5570.4870000000001</v>
      </c>
      <c r="AR40" s="13">
        <v>0</v>
      </c>
      <c r="AS40" s="13">
        <v>8.1620000000000008</v>
      </c>
      <c r="AT40" s="13">
        <v>24.782</v>
      </c>
      <c r="AU40" s="13">
        <v>61.4</v>
      </c>
      <c r="AV40" s="13">
        <v>0</v>
      </c>
      <c r="AW40" s="13">
        <v>0</v>
      </c>
      <c r="AX40" s="13">
        <v>0</v>
      </c>
      <c r="AY40" s="13">
        <v>14.299999999999999</v>
      </c>
      <c r="AZ40" s="11" t="s">
        <v>82</v>
      </c>
      <c r="BA40" s="45" t="s">
        <v>64</v>
      </c>
      <c r="BB40" s="13">
        <v>0</v>
      </c>
      <c r="BC40" s="13">
        <v>32.293999999999997</v>
      </c>
      <c r="BD40" s="13">
        <v>0</v>
      </c>
      <c r="BE40" s="13">
        <v>0</v>
      </c>
      <c r="BF40" s="13">
        <v>275712.989</v>
      </c>
      <c r="BG40" s="13">
        <v>2267.33</v>
      </c>
      <c r="BH40" s="13">
        <v>0</v>
      </c>
      <c r="BI40" s="13">
        <v>0</v>
      </c>
      <c r="BJ40" s="13">
        <v>0</v>
      </c>
      <c r="BK40" s="13">
        <v>74.468999999999994</v>
      </c>
      <c r="BL40" s="13">
        <v>0</v>
      </c>
    </row>
    <row r="41" spans="1:64" x14ac:dyDescent="0.3">
      <c r="A41" s="11"/>
      <c r="B41" s="45" t="s">
        <v>113</v>
      </c>
      <c r="C41" s="13">
        <v>0</v>
      </c>
      <c r="D41" s="13">
        <v>150.73000000000002</v>
      </c>
      <c r="E41" s="13">
        <v>61.385000000000005</v>
      </c>
      <c r="F41" s="54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1"/>
      <c r="O41" s="45" t="s">
        <v>113</v>
      </c>
      <c r="P41" s="13">
        <v>83.299000000000007</v>
      </c>
      <c r="Q41" s="13">
        <v>271.74</v>
      </c>
      <c r="R41" s="13">
        <v>82.019000000000005</v>
      </c>
      <c r="S41" s="13">
        <v>166.01</v>
      </c>
      <c r="T41" s="13">
        <v>60.629999999999995</v>
      </c>
      <c r="U41" s="13">
        <v>2473.89</v>
      </c>
      <c r="V41" s="13">
        <v>362.62799999999999</v>
      </c>
      <c r="W41" s="13">
        <v>1799.7190000000001</v>
      </c>
      <c r="X41" s="13">
        <v>0</v>
      </c>
      <c r="Y41" s="13">
        <v>76.569999999999993</v>
      </c>
      <c r="Z41" s="13">
        <v>52.160000000000004</v>
      </c>
      <c r="AA41" s="11"/>
      <c r="AB41" s="45" t="s">
        <v>113</v>
      </c>
      <c r="AC41" s="13">
        <v>0</v>
      </c>
      <c r="AD41" s="13">
        <v>0</v>
      </c>
      <c r="AE41" s="13">
        <v>46.21</v>
      </c>
      <c r="AF41" s="13">
        <v>66.31</v>
      </c>
      <c r="AG41" s="13">
        <v>5.1100000000000003</v>
      </c>
      <c r="AH41" s="13">
        <v>0</v>
      </c>
      <c r="AI41" s="13">
        <v>2694.25</v>
      </c>
      <c r="AJ41" s="13">
        <v>505.55900000000003</v>
      </c>
      <c r="AK41" s="13">
        <v>129.17000000000002</v>
      </c>
      <c r="AL41" s="13">
        <v>1850.6999999999998</v>
      </c>
      <c r="AM41" s="11"/>
      <c r="AN41" s="45" t="s">
        <v>113</v>
      </c>
      <c r="AO41" s="13">
        <v>0</v>
      </c>
      <c r="AP41" s="13">
        <v>0</v>
      </c>
      <c r="AQ41" s="13">
        <v>6158.3679999999995</v>
      </c>
      <c r="AR41" s="13">
        <v>0</v>
      </c>
      <c r="AS41" s="13">
        <v>0</v>
      </c>
      <c r="AT41" s="13">
        <v>66.31</v>
      </c>
      <c r="AU41" s="13">
        <v>58.2</v>
      </c>
      <c r="AV41" s="13">
        <v>0</v>
      </c>
      <c r="AW41" s="13">
        <v>0</v>
      </c>
      <c r="AX41" s="13">
        <v>0</v>
      </c>
      <c r="AY41" s="13">
        <v>18.190000000000001</v>
      </c>
      <c r="AZ41" s="11"/>
      <c r="BA41" s="45" t="s">
        <v>113</v>
      </c>
      <c r="BB41" s="13">
        <v>0</v>
      </c>
      <c r="BC41" s="13">
        <v>9.06</v>
      </c>
      <c r="BD41" s="13">
        <v>0</v>
      </c>
      <c r="BE41" s="13">
        <v>0</v>
      </c>
      <c r="BF41" s="13">
        <v>253828.56799999997</v>
      </c>
      <c r="BG41" s="13">
        <v>2506.2000000000003</v>
      </c>
      <c r="BH41" s="13">
        <v>0</v>
      </c>
      <c r="BI41" s="13">
        <v>0</v>
      </c>
      <c r="BJ41" s="13">
        <v>0</v>
      </c>
      <c r="BK41" s="13">
        <v>484.58899999999994</v>
      </c>
      <c r="BL41" s="13">
        <v>0</v>
      </c>
    </row>
    <row r="42" spans="1:64" x14ac:dyDescent="0.3">
      <c r="A42" s="11" t="s">
        <v>83</v>
      </c>
      <c r="B42" s="45" t="s">
        <v>64</v>
      </c>
      <c r="C42" s="13">
        <v>0</v>
      </c>
      <c r="D42" s="13">
        <v>2983.1889999999999</v>
      </c>
      <c r="E42" s="13">
        <v>0</v>
      </c>
      <c r="F42" s="54">
        <v>867.97899999999993</v>
      </c>
      <c r="G42" s="13">
        <v>98</v>
      </c>
      <c r="H42" s="13">
        <v>0</v>
      </c>
      <c r="I42" s="13">
        <v>0</v>
      </c>
      <c r="J42" s="13">
        <v>0</v>
      </c>
      <c r="K42" s="13">
        <v>1383.0790000000002</v>
      </c>
      <c r="L42" s="13">
        <v>0</v>
      </c>
      <c r="M42" s="13">
        <v>0</v>
      </c>
      <c r="N42" s="11" t="s">
        <v>83</v>
      </c>
      <c r="O42" s="45" t="s">
        <v>64</v>
      </c>
      <c r="P42" s="13">
        <v>0</v>
      </c>
      <c r="Q42" s="13">
        <v>4485.51</v>
      </c>
      <c r="R42" s="13">
        <v>294.59999999999997</v>
      </c>
      <c r="S42" s="13">
        <v>187.82900000000001</v>
      </c>
      <c r="T42" s="13">
        <v>0</v>
      </c>
      <c r="U42" s="13">
        <v>0</v>
      </c>
      <c r="V42" s="13">
        <v>6905</v>
      </c>
      <c r="W42" s="13">
        <v>2615.0500000000002</v>
      </c>
      <c r="X42" s="13">
        <v>23133.909</v>
      </c>
      <c r="Y42" s="13">
        <v>76</v>
      </c>
      <c r="Z42" s="13">
        <v>541.39700000000005</v>
      </c>
      <c r="AA42" s="11" t="s">
        <v>83</v>
      </c>
      <c r="AB42" s="45" t="s">
        <v>64</v>
      </c>
      <c r="AC42" s="13">
        <v>321.59000000000003</v>
      </c>
      <c r="AD42" s="13">
        <v>7862.5099999999984</v>
      </c>
      <c r="AE42" s="13">
        <v>0</v>
      </c>
      <c r="AF42" s="13">
        <v>130.5</v>
      </c>
      <c r="AG42" s="13">
        <v>49</v>
      </c>
      <c r="AH42" s="13">
        <v>0</v>
      </c>
      <c r="AI42" s="13">
        <v>0</v>
      </c>
      <c r="AJ42" s="13">
        <v>0</v>
      </c>
      <c r="AK42" s="13">
        <v>0</v>
      </c>
      <c r="AL42" s="13">
        <v>8.5</v>
      </c>
      <c r="AM42" s="11" t="s">
        <v>83</v>
      </c>
      <c r="AN42" s="45" t="s">
        <v>64</v>
      </c>
      <c r="AO42" s="13">
        <v>0</v>
      </c>
      <c r="AP42" s="13">
        <v>0</v>
      </c>
      <c r="AQ42" s="13">
        <v>68379.736999999994</v>
      </c>
      <c r="AR42" s="13">
        <v>19503.278999999999</v>
      </c>
      <c r="AS42" s="13">
        <v>0</v>
      </c>
      <c r="AT42" s="13">
        <v>0</v>
      </c>
      <c r="AU42" s="13">
        <v>0</v>
      </c>
      <c r="AV42" s="13">
        <v>1305.739</v>
      </c>
      <c r="AW42" s="13">
        <v>1179.569</v>
      </c>
      <c r="AX42" s="13">
        <v>0</v>
      </c>
      <c r="AY42" s="13">
        <v>178.15</v>
      </c>
      <c r="AZ42" s="11" t="s">
        <v>83</v>
      </c>
      <c r="BA42" s="45" t="s">
        <v>64</v>
      </c>
      <c r="BB42" s="13">
        <v>0</v>
      </c>
      <c r="BC42" s="13">
        <v>0</v>
      </c>
      <c r="BD42" s="13">
        <v>0</v>
      </c>
      <c r="BE42" s="13">
        <v>0</v>
      </c>
      <c r="BF42" s="13">
        <v>1747.2860000000001</v>
      </c>
      <c r="BG42" s="13">
        <v>0</v>
      </c>
      <c r="BH42" s="13">
        <v>0</v>
      </c>
      <c r="BI42" s="13">
        <v>0</v>
      </c>
      <c r="BJ42" s="13">
        <v>0</v>
      </c>
      <c r="BK42" s="13">
        <v>0</v>
      </c>
      <c r="BL42" s="13">
        <v>0</v>
      </c>
    </row>
    <row r="43" spans="1:64" x14ac:dyDescent="0.3">
      <c r="A43" s="11"/>
      <c r="B43" s="45" t="s">
        <v>113</v>
      </c>
      <c r="C43" s="13">
        <v>0</v>
      </c>
      <c r="D43" s="13">
        <v>3983.5680000000002</v>
      </c>
      <c r="E43" s="13">
        <v>0</v>
      </c>
      <c r="F43" s="54">
        <v>951.53000000000009</v>
      </c>
      <c r="G43" s="13">
        <v>98</v>
      </c>
      <c r="H43" s="13">
        <v>0</v>
      </c>
      <c r="I43" s="13">
        <v>0</v>
      </c>
      <c r="J43" s="13">
        <v>0</v>
      </c>
      <c r="K43" s="13">
        <v>1593.84</v>
      </c>
      <c r="L43" s="13">
        <v>0</v>
      </c>
      <c r="M43" s="13">
        <v>0</v>
      </c>
      <c r="N43" s="11"/>
      <c r="O43" s="45" t="s">
        <v>113</v>
      </c>
      <c r="P43" s="13">
        <v>0</v>
      </c>
      <c r="Q43" s="13">
        <v>3915.1000000000004</v>
      </c>
      <c r="R43" s="13">
        <v>556.79999999999995</v>
      </c>
      <c r="S43" s="13">
        <v>192.22</v>
      </c>
      <c r="T43" s="13">
        <v>0</v>
      </c>
      <c r="U43" s="13">
        <v>0</v>
      </c>
      <c r="V43" s="13">
        <v>4809.79</v>
      </c>
      <c r="W43" s="13">
        <v>3362.35</v>
      </c>
      <c r="X43" s="13">
        <v>27049.84</v>
      </c>
      <c r="Y43" s="13">
        <v>80</v>
      </c>
      <c r="Z43" s="13">
        <v>522.05899999999997</v>
      </c>
      <c r="AA43" s="11"/>
      <c r="AB43" s="45" t="s">
        <v>113</v>
      </c>
      <c r="AC43" s="13">
        <v>178.98000000000002</v>
      </c>
      <c r="AD43" s="13">
        <v>9704.0679999999993</v>
      </c>
      <c r="AE43" s="13">
        <v>20</v>
      </c>
      <c r="AF43" s="13">
        <v>125</v>
      </c>
      <c r="AG43" s="13">
        <v>46</v>
      </c>
      <c r="AH43" s="13">
        <v>0</v>
      </c>
      <c r="AI43" s="13">
        <v>0</v>
      </c>
      <c r="AJ43" s="13">
        <v>0</v>
      </c>
      <c r="AK43" s="13">
        <v>0</v>
      </c>
      <c r="AL43" s="13">
        <v>13.988000000000001</v>
      </c>
      <c r="AM43" s="11"/>
      <c r="AN43" s="45" t="s">
        <v>113</v>
      </c>
      <c r="AO43" s="13">
        <v>0</v>
      </c>
      <c r="AP43" s="13">
        <v>0</v>
      </c>
      <c r="AQ43" s="13">
        <v>56541.176000000007</v>
      </c>
      <c r="AR43" s="13">
        <v>17939</v>
      </c>
      <c r="AS43" s="13">
        <v>0</v>
      </c>
      <c r="AT43" s="13">
        <v>0</v>
      </c>
      <c r="AU43" s="13">
        <v>0</v>
      </c>
      <c r="AV43" s="13">
        <v>1441.2390000000003</v>
      </c>
      <c r="AW43" s="13">
        <v>1431.84</v>
      </c>
      <c r="AX43" s="13">
        <v>0</v>
      </c>
      <c r="AY43" s="13">
        <v>161.88999999999999</v>
      </c>
      <c r="AZ43" s="11"/>
      <c r="BA43" s="45" t="s">
        <v>113</v>
      </c>
      <c r="BB43" s="13">
        <v>0</v>
      </c>
      <c r="BC43" s="13">
        <v>0</v>
      </c>
      <c r="BD43" s="13">
        <v>0</v>
      </c>
      <c r="BE43" s="13">
        <v>0</v>
      </c>
      <c r="BF43" s="13">
        <v>2116.598</v>
      </c>
      <c r="BG43" s="13">
        <v>0</v>
      </c>
      <c r="BH43" s="13">
        <v>0</v>
      </c>
      <c r="BI43" s="13">
        <v>0</v>
      </c>
      <c r="BJ43" s="13">
        <v>0</v>
      </c>
      <c r="BK43" s="13">
        <v>0</v>
      </c>
      <c r="BL43" s="13">
        <v>0</v>
      </c>
    </row>
    <row r="44" spans="1:64" x14ac:dyDescent="0.3">
      <c r="A44" s="11" t="s">
        <v>84</v>
      </c>
      <c r="B44" s="45" t="s">
        <v>64</v>
      </c>
      <c r="C44" s="13">
        <v>0</v>
      </c>
      <c r="D44" s="13">
        <v>4296</v>
      </c>
      <c r="E44" s="13">
        <v>0</v>
      </c>
      <c r="F44" s="54">
        <v>83100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925</v>
      </c>
      <c r="M44" s="13">
        <v>2818.2000000000003</v>
      </c>
      <c r="N44" s="11" t="s">
        <v>84</v>
      </c>
      <c r="O44" s="45" t="s">
        <v>64</v>
      </c>
      <c r="P44" s="13">
        <v>60</v>
      </c>
      <c r="Q44" s="13">
        <v>0</v>
      </c>
      <c r="R44" s="13">
        <v>191</v>
      </c>
      <c r="S44" s="13">
        <v>421</v>
      </c>
      <c r="T44" s="13">
        <v>0</v>
      </c>
      <c r="U44" s="13">
        <v>870</v>
      </c>
      <c r="V44" s="13">
        <v>360</v>
      </c>
      <c r="W44" s="13">
        <v>3397</v>
      </c>
      <c r="X44" s="13">
        <v>129415</v>
      </c>
      <c r="Y44" s="13">
        <v>239301</v>
      </c>
      <c r="Z44" s="13">
        <v>124</v>
      </c>
      <c r="AA44" s="11" t="s">
        <v>84</v>
      </c>
      <c r="AB44" s="45" t="s">
        <v>64</v>
      </c>
      <c r="AC44" s="13">
        <v>0</v>
      </c>
      <c r="AD44" s="13">
        <v>262</v>
      </c>
      <c r="AE44" s="13">
        <v>60225</v>
      </c>
      <c r="AF44" s="13">
        <v>905</v>
      </c>
      <c r="AG44" s="13">
        <v>0</v>
      </c>
      <c r="AH44" s="13">
        <v>0</v>
      </c>
      <c r="AI44" s="13">
        <v>15122</v>
      </c>
      <c r="AJ44" s="13">
        <v>0</v>
      </c>
      <c r="AK44" s="13">
        <v>0</v>
      </c>
      <c r="AL44" s="13">
        <v>0</v>
      </c>
      <c r="AM44" s="11" t="s">
        <v>84</v>
      </c>
      <c r="AN44" s="45" t="s">
        <v>64</v>
      </c>
      <c r="AO44" s="13">
        <v>0</v>
      </c>
      <c r="AP44" s="13">
        <v>0</v>
      </c>
      <c r="AQ44" s="13">
        <v>8162</v>
      </c>
      <c r="AR44" s="13">
        <v>3109</v>
      </c>
      <c r="AS44" s="13">
        <v>3554</v>
      </c>
      <c r="AT44" s="13">
        <v>246</v>
      </c>
      <c r="AU44" s="13">
        <v>98</v>
      </c>
      <c r="AV44" s="13">
        <v>0</v>
      </c>
      <c r="AW44" s="13">
        <v>820</v>
      </c>
      <c r="AX44" s="13">
        <v>983</v>
      </c>
      <c r="AY44" s="13">
        <v>43</v>
      </c>
      <c r="AZ44" s="11" t="s">
        <v>84</v>
      </c>
      <c r="BA44" s="45" t="s">
        <v>64</v>
      </c>
      <c r="BB44" s="13">
        <v>0</v>
      </c>
      <c r="BC44" s="13">
        <v>86</v>
      </c>
      <c r="BD44" s="13">
        <v>19</v>
      </c>
      <c r="BE44" s="13">
        <v>137980.0449999999</v>
      </c>
      <c r="BF44" s="13">
        <v>1676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131</v>
      </c>
    </row>
    <row r="45" spans="1:64" x14ac:dyDescent="0.3">
      <c r="A45" s="11"/>
      <c r="B45" s="45" t="s">
        <v>113</v>
      </c>
      <c r="C45" s="13">
        <v>0</v>
      </c>
      <c r="D45" s="13">
        <v>791</v>
      </c>
      <c r="E45" s="13">
        <v>0</v>
      </c>
      <c r="F45" s="54">
        <v>88513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720</v>
      </c>
      <c r="M45" s="13">
        <v>2390</v>
      </c>
      <c r="N45" s="11"/>
      <c r="O45" s="45" t="s">
        <v>113</v>
      </c>
      <c r="P45" s="13">
        <v>225</v>
      </c>
      <c r="Q45" s="13">
        <v>0</v>
      </c>
      <c r="R45" s="13">
        <v>354</v>
      </c>
      <c r="S45" s="13">
        <v>203</v>
      </c>
      <c r="T45" s="13">
        <v>2</v>
      </c>
      <c r="U45" s="13">
        <v>750</v>
      </c>
      <c r="V45" s="13">
        <v>270</v>
      </c>
      <c r="W45" s="13">
        <v>4089</v>
      </c>
      <c r="X45" s="13">
        <v>112015</v>
      </c>
      <c r="Y45" s="13">
        <v>215609</v>
      </c>
      <c r="Z45" s="13">
        <v>551</v>
      </c>
      <c r="AA45" s="11"/>
      <c r="AB45" s="45" t="s">
        <v>113</v>
      </c>
      <c r="AC45" s="13">
        <v>0</v>
      </c>
      <c r="AD45" s="13">
        <v>243</v>
      </c>
      <c r="AE45" s="13">
        <v>62358</v>
      </c>
      <c r="AF45" s="13">
        <v>834</v>
      </c>
      <c r="AG45" s="13">
        <v>0</v>
      </c>
      <c r="AH45" s="13">
        <v>0</v>
      </c>
      <c r="AI45" s="13">
        <v>19473</v>
      </c>
      <c r="AJ45" s="13">
        <v>0</v>
      </c>
      <c r="AK45" s="13">
        <v>0</v>
      </c>
      <c r="AL45" s="13">
        <v>0</v>
      </c>
      <c r="AM45" s="11"/>
      <c r="AN45" s="45" t="s">
        <v>113</v>
      </c>
      <c r="AO45" s="13">
        <v>0</v>
      </c>
      <c r="AP45" s="13">
        <v>0</v>
      </c>
      <c r="AQ45" s="13">
        <v>5194</v>
      </c>
      <c r="AR45" s="13">
        <v>549</v>
      </c>
      <c r="AS45" s="13">
        <v>2521</v>
      </c>
      <c r="AT45" s="13">
        <v>218</v>
      </c>
      <c r="AU45" s="13">
        <v>166</v>
      </c>
      <c r="AV45" s="13">
        <v>0</v>
      </c>
      <c r="AW45" s="13">
        <v>895</v>
      </c>
      <c r="AX45" s="13">
        <v>100</v>
      </c>
      <c r="AY45" s="13">
        <v>0</v>
      </c>
      <c r="AZ45" s="11"/>
      <c r="BA45" s="45" t="s">
        <v>113</v>
      </c>
      <c r="BB45" s="13">
        <v>0</v>
      </c>
      <c r="BC45" s="13">
        <v>123</v>
      </c>
      <c r="BD45" s="13">
        <v>14</v>
      </c>
      <c r="BE45" s="13">
        <v>121191.49000000002</v>
      </c>
      <c r="BF45" s="13">
        <v>1803</v>
      </c>
      <c r="BG45" s="13">
        <v>0</v>
      </c>
      <c r="BH45" s="13">
        <v>0</v>
      </c>
      <c r="BI45" s="13">
        <v>0</v>
      </c>
      <c r="BJ45" s="13">
        <v>0</v>
      </c>
      <c r="BK45" s="13">
        <v>0</v>
      </c>
      <c r="BL45" s="13">
        <v>661</v>
      </c>
    </row>
    <row r="46" spans="1:64" x14ac:dyDescent="0.3">
      <c r="A46" s="11" t="s">
        <v>85</v>
      </c>
      <c r="B46" s="45" t="s">
        <v>64</v>
      </c>
      <c r="C46" s="13">
        <v>1056.8</v>
      </c>
      <c r="D46" s="13">
        <v>2559.9</v>
      </c>
      <c r="E46" s="13">
        <v>3395.0499999999993</v>
      </c>
      <c r="F46" s="54">
        <v>114.4</v>
      </c>
      <c r="G46" s="13">
        <v>12630.6</v>
      </c>
      <c r="H46" s="13">
        <v>27481.899999999998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1" t="s">
        <v>85</v>
      </c>
      <c r="O46" s="45" t="s">
        <v>64</v>
      </c>
      <c r="P46" s="13">
        <v>0</v>
      </c>
      <c r="Q46" s="13">
        <v>578.79999999999995</v>
      </c>
      <c r="R46" s="13">
        <v>0</v>
      </c>
      <c r="S46" s="13">
        <v>93.5</v>
      </c>
      <c r="T46" s="13">
        <v>0</v>
      </c>
      <c r="U46" s="13">
        <v>4365.7</v>
      </c>
      <c r="V46" s="13">
        <v>0</v>
      </c>
      <c r="W46" s="13">
        <v>2203</v>
      </c>
      <c r="X46" s="13">
        <v>3815</v>
      </c>
      <c r="Y46" s="13">
        <v>0</v>
      </c>
      <c r="Z46" s="13">
        <v>1561</v>
      </c>
      <c r="AA46" s="11" t="s">
        <v>85</v>
      </c>
      <c r="AB46" s="45" t="s">
        <v>64</v>
      </c>
      <c r="AC46" s="13">
        <v>96</v>
      </c>
      <c r="AD46" s="13">
        <v>353</v>
      </c>
      <c r="AE46" s="13">
        <v>2</v>
      </c>
      <c r="AF46" s="13">
        <v>861</v>
      </c>
      <c r="AG46" s="13">
        <v>180</v>
      </c>
      <c r="AH46" s="13">
        <v>0</v>
      </c>
      <c r="AI46" s="13">
        <v>0</v>
      </c>
      <c r="AJ46" s="13">
        <v>0</v>
      </c>
      <c r="AK46" s="13">
        <v>181</v>
      </c>
      <c r="AL46" s="13">
        <v>0</v>
      </c>
      <c r="AM46" s="11" t="s">
        <v>85</v>
      </c>
      <c r="AN46" s="45" t="s">
        <v>64</v>
      </c>
      <c r="AO46" s="13">
        <v>0</v>
      </c>
      <c r="AP46" s="13">
        <v>0</v>
      </c>
      <c r="AQ46" s="13">
        <v>593014</v>
      </c>
      <c r="AR46" s="13">
        <v>2358</v>
      </c>
      <c r="AS46" s="13">
        <v>1002.1</v>
      </c>
      <c r="AT46" s="13">
        <v>16733.120000000003</v>
      </c>
      <c r="AU46" s="13">
        <v>9849.2999999999993</v>
      </c>
      <c r="AV46" s="13">
        <v>270</v>
      </c>
      <c r="AW46" s="13">
        <v>10</v>
      </c>
      <c r="AX46" s="13">
        <v>0</v>
      </c>
      <c r="AY46" s="13">
        <v>397.9</v>
      </c>
      <c r="AZ46" s="11" t="s">
        <v>85</v>
      </c>
      <c r="BA46" s="45" t="s">
        <v>64</v>
      </c>
      <c r="BB46" s="13">
        <v>0</v>
      </c>
      <c r="BC46" s="13">
        <v>9846.32</v>
      </c>
      <c r="BD46" s="13">
        <v>692.34999999999991</v>
      </c>
      <c r="BE46" s="13">
        <v>0</v>
      </c>
      <c r="BF46" s="13">
        <v>1016394</v>
      </c>
      <c r="BG46" s="13">
        <v>0</v>
      </c>
      <c r="BH46" s="13">
        <v>205147.47</v>
      </c>
      <c r="BI46" s="13">
        <v>1292863</v>
      </c>
      <c r="BJ46" s="13">
        <v>0</v>
      </c>
      <c r="BK46" s="13">
        <v>4</v>
      </c>
      <c r="BL46" s="13">
        <v>0</v>
      </c>
    </row>
    <row r="47" spans="1:64" x14ac:dyDescent="0.3">
      <c r="A47" s="11"/>
      <c r="B47" s="45" t="s">
        <v>113</v>
      </c>
      <c r="C47" s="13">
        <v>551.72</v>
      </c>
      <c r="D47" s="13">
        <v>2751.7</v>
      </c>
      <c r="E47" s="13">
        <v>2624.85</v>
      </c>
      <c r="F47" s="54">
        <v>130.80000000000001</v>
      </c>
      <c r="G47" s="13">
        <v>14063.400000000001</v>
      </c>
      <c r="H47" s="13">
        <v>30210.6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1"/>
      <c r="O47" s="45" t="s">
        <v>113</v>
      </c>
      <c r="P47" s="13">
        <v>0</v>
      </c>
      <c r="Q47" s="13">
        <v>953.4</v>
      </c>
      <c r="R47" s="13">
        <v>0</v>
      </c>
      <c r="S47" s="13">
        <v>131</v>
      </c>
      <c r="T47" s="13">
        <v>0</v>
      </c>
      <c r="U47" s="13">
        <v>4286.3</v>
      </c>
      <c r="V47" s="13">
        <v>105.8</v>
      </c>
      <c r="W47" s="13">
        <v>2210</v>
      </c>
      <c r="X47" s="13">
        <v>3812</v>
      </c>
      <c r="Y47" s="13">
        <v>0</v>
      </c>
      <c r="Z47" s="13">
        <v>1553</v>
      </c>
      <c r="AA47" s="11"/>
      <c r="AB47" s="45" t="s">
        <v>113</v>
      </c>
      <c r="AC47" s="13">
        <v>109</v>
      </c>
      <c r="AD47" s="13">
        <v>346</v>
      </c>
      <c r="AE47" s="13">
        <v>2</v>
      </c>
      <c r="AF47" s="13">
        <v>839</v>
      </c>
      <c r="AG47" s="13">
        <v>168</v>
      </c>
      <c r="AH47" s="13">
        <v>0</v>
      </c>
      <c r="AI47" s="13">
        <v>0</v>
      </c>
      <c r="AJ47" s="13">
        <v>0</v>
      </c>
      <c r="AK47" s="13">
        <v>172</v>
      </c>
      <c r="AL47" s="13">
        <v>0</v>
      </c>
      <c r="AM47" s="11"/>
      <c r="AN47" s="45" t="s">
        <v>113</v>
      </c>
      <c r="AO47" s="13">
        <v>0</v>
      </c>
      <c r="AP47" s="13">
        <v>0</v>
      </c>
      <c r="AQ47" s="13">
        <v>603778.30000000005</v>
      </c>
      <c r="AR47" s="13">
        <v>6641</v>
      </c>
      <c r="AS47" s="13">
        <v>1128</v>
      </c>
      <c r="AT47" s="13">
        <v>17890.88</v>
      </c>
      <c r="AU47" s="13">
        <v>11189.240000000002</v>
      </c>
      <c r="AV47" s="13">
        <v>190</v>
      </c>
      <c r="AW47" s="13">
        <v>5</v>
      </c>
      <c r="AX47" s="13">
        <v>0</v>
      </c>
      <c r="AY47" s="13">
        <v>483.40000000000009</v>
      </c>
      <c r="AZ47" s="11"/>
      <c r="BA47" s="45" t="s">
        <v>113</v>
      </c>
      <c r="BB47" s="13">
        <v>0</v>
      </c>
      <c r="BC47" s="13">
        <v>10628.590000000002</v>
      </c>
      <c r="BD47" s="13">
        <v>730.02999999999986</v>
      </c>
      <c r="BE47" s="13">
        <v>0</v>
      </c>
      <c r="BF47" s="13">
        <v>1025497</v>
      </c>
      <c r="BG47" s="13">
        <v>0</v>
      </c>
      <c r="BH47" s="13">
        <v>178990.8</v>
      </c>
      <c r="BI47" s="13">
        <v>1204676</v>
      </c>
      <c r="BJ47" s="13">
        <v>0</v>
      </c>
      <c r="BK47" s="13">
        <v>4</v>
      </c>
      <c r="BL47" s="13">
        <v>0</v>
      </c>
    </row>
    <row r="48" spans="1:64" x14ac:dyDescent="0.3">
      <c r="A48" s="11" t="s">
        <v>86</v>
      </c>
      <c r="B48" s="45" t="s">
        <v>64</v>
      </c>
      <c r="C48" s="13">
        <v>0</v>
      </c>
      <c r="D48" s="13">
        <v>60831.839</v>
      </c>
      <c r="E48" s="13">
        <v>0</v>
      </c>
      <c r="F48" s="54">
        <v>300210.58999999997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1" t="s">
        <v>86</v>
      </c>
      <c r="O48" s="45" t="s">
        <v>64</v>
      </c>
      <c r="P48" s="13">
        <v>1052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135.30000000000001</v>
      </c>
      <c r="X48" s="13">
        <v>143472.25</v>
      </c>
      <c r="Y48" s="13">
        <v>257.39999999999998</v>
      </c>
      <c r="Z48" s="13">
        <v>8491</v>
      </c>
      <c r="AA48" s="11" t="s">
        <v>86</v>
      </c>
      <c r="AB48" s="45" t="s">
        <v>64</v>
      </c>
      <c r="AC48" s="13">
        <v>5709</v>
      </c>
      <c r="AD48" s="13">
        <v>0</v>
      </c>
      <c r="AE48" s="13">
        <v>2032.42</v>
      </c>
      <c r="AF48" s="13">
        <v>24289.65</v>
      </c>
      <c r="AG48" s="13">
        <v>198.5</v>
      </c>
      <c r="AH48" s="13">
        <v>0</v>
      </c>
      <c r="AI48" s="13">
        <v>270</v>
      </c>
      <c r="AJ48" s="13">
        <v>0</v>
      </c>
      <c r="AK48" s="13">
        <v>0</v>
      </c>
      <c r="AL48" s="13">
        <v>0</v>
      </c>
      <c r="AM48" s="11" t="s">
        <v>86</v>
      </c>
      <c r="AN48" s="45" t="s">
        <v>64</v>
      </c>
      <c r="AO48" s="13">
        <v>0</v>
      </c>
      <c r="AP48" s="13">
        <v>129899.62</v>
      </c>
      <c r="AQ48" s="13">
        <v>0</v>
      </c>
      <c r="AR48" s="13">
        <v>33873.5</v>
      </c>
      <c r="AS48" s="13">
        <v>0</v>
      </c>
      <c r="AT48" s="13">
        <v>0</v>
      </c>
      <c r="AU48" s="13">
        <v>0</v>
      </c>
      <c r="AV48" s="13">
        <v>46717.8</v>
      </c>
      <c r="AW48" s="13">
        <v>21925.8</v>
      </c>
      <c r="AX48" s="13">
        <v>0</v>
      </c>
      <c r="AY48" s="13">
        <v>314.77699999999999</v>
      </c>
      <c r="AZ48" s="11" t="s">
        <v>86</v>
      </c>
      <c r="BA48" s="45" t="s">
        <v>64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  <c r="BJ48" s="13">
        <v>0</v>
      </c>
      <c r="BK48" s="13">
        <v>0</v>
      </c>
      <c r="BL48" s="13">
        <v>0</v>
      </c>
    </row>
    <row r="49" spans="1:64" x14ac:dyDescent="0.3">
      <c r="A49" s="11"/>
      <c r="B49" s="45" t="s">
        <v>113</v>
      </c>
      <c r="C49" s="13">
        <v>0</v>
      </c>
      <c r="D49" s="13">
        <v>59366</v>
      </c>
      <c r="E49" s="13">
        <v>0</v>
      </c>
      <c r="F49" s="54">
        <v>265315.60700000002</v>
      </c>
      <c r="G49" s="13">
        <v>0</v>
      </c>
      <c r="H49" s="13">
        <v>0</v>
      </c>
      <c r="I49" s="13">
        <v>0</v>
      </c>
      <c r="J49" s="13">
        <v>0</v>
      </c>
      <c r="K49" s="13">
        <v>98.5</v>
      </c>
      <c r="L49" s="13">
        <v>0</v>
      </c>
      <c r="M49" s="13">
        <v>0</v>
      </c>
      <c r="N49" s="11"/>
      <c r="O49" s="45" t="s">
        <v>113</v>
      </c>
      <c r="P49" s="13">
        <v>919.5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186.5</v>
      </c>
      <c r="X49" s="13">
        <v>139328</v>
      </c>
      <c r="Y49" s="13">
        <v>63.550000000000004</v>
      </c>
      <c r="Z49" s="13">
        <v>8309.5</v>
      </c>
      <c r="AA49" s="11"/>
      <c r="AB49" s="45" t="s">
        <v>113</v>
      </c>
      <c r="AC49" s="13">
        <v>3295.3</v>
      </c>
      <c r="AD49" s="13">
        <v>0</v>
      </c>
      <c r="AE49" s="13">
        <v>1780.7</v>
      </c>
      <c r="AF49" s="13">
        <v>15659.5</v>
      </c>
      <c r="AG49" s="13">
        <v>116</v>
      </c>
      <c r="AH49" s="13">
        <v>0</v>
      </c>
      <c r="AI49" s="13">
        <v>280</v>
      </c>
      <c r="AJ49" s="13">
        <v>0</v>
      </c>
      <c r="AK49" s="13">
        <v>0</v>
      </c>
      <c r="AL49" s="13">
        <v>0</v>
      </c>
      <c r="AM49" s="11"/>
      <c r="AN49" s="45" t="s">
        <v>113</v>
      </c>
      <c r="AO49" s="13">
        <v>0</v>
      </c>
      <c r="AP49" s="13">
        <v>133835.31</v>
      </c>
      <c r="AQ49" s="13">
        <v>0</v>
      </c>
      <c r="AR49" s="13">
        <v>41413</v>
      </c>
      <c r="AS49" s="13">
        <v>0</v>
      </c>
      <c r="AT49" s="13">
        <v>0</v>
      </c>
      <c r="AU49" s="13">
        <v>0</v>
      </c>
      <c r="AV49" s="13">
        <v>36480.5</v>
      </c>
      <c r="AW49" s="13">
        <v>18680.3</v>
      </c>
      <c r="AX49" s="13">
        <v>0</v>
      </c>
      <c r="AY49" s="13">
        <v>474.75900000000001</v>
      </c>
      <c r="AZ49" s="11"/>
      <c r="BA49" s="45" t="s">
        <v>113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</row>
    <row r="50" spans="1:64" x14ac:dyDescent="0.3">
      <c r="A50" s="11" t="s">
        <v>87</v>
      </c>
      <c r="B50" s="45" t="s">
        <v>64</v>
      </c>
      <c r="C50" s="13">
        <v>0</v>
      </c>
      <c r="D50" s="13">
        <v>0</v>
      </c>
      <c r="E50" s="13">
        <v>59</v>
      </c>
      <c r="F50" s="54">
        <v>0</v>
      </c>
      <c r="G50" s="13">
        <v>0</v>
      </c>
      <c r="H50" s="13">
        <v>376</v>
      </c>
      <c r="I50" s="13">
        <v>0</v>
      </c>
      <c r="J50" s="13">
        <v>0</v>
      </c>
      <c r="K50" s="13">
        <v>7291</v>
      </c>
      <c r="L50" s="13">
        <v>0</v>
      </c>
      <c r="M50" s="13">
        <v>507</v>
      </c>
      <c r="N50" s="11" t="s">
        <v>87</v>
      </c>
      <c r="O50" s="45" t="s">
        <v>64</v>
      </c>
      <c r="P50" s="13">
        <v>3469</v>
      </c>
      <c r="Q50" s="13">
        <v>4893</v>
      </c>
      <c r="R50" s="13">
        <v>62</v>
      </c>
      <c r="S50" s="13">
        <v>0</v>
      </c>
      <c r="T50" s="13">
        <v>43</v>
      </c>
      <c r="U50" s="13">
        <v>5985</v>
      </c>
      <c r="V50" s="13">
        <v>1150</v>
      </c>
      <c r="W50" s="13">
        <v>35</v>
      </c>
      <c r="X50" s="13">
        <v>0</v>
      </c>
      <c r="Y50" s="13">
        <v>0</v>
      </c>
      <c r="Z50" s="13">
        <v>0</v>
      </c>
      <c r="AA50" s="11" t="s">
        <v>87</v>
      </c>
      <c r="AB50" s="45" t="s">
        <v>64</v>
      </c>
      <c r="AC50" s="13">
        <v>0</v>
      </c>
      <c r="AD50" s="13">
        <v>0</v>
      </c>
      <c r="AE50" s="13">
        <v>0</v>
      </c>
      <c r="AF50" s="13">
        <v>468</v>
      </c>
      <c r="AG50" s="13">
        <v>0</v>
      </c>
      <c r="AH50" s="13">
        <v>0</v>
      </c>
      <c r="AI50" s="13">
        <v>6817</v>
      </c>
      <c r="AJ50" s="13">
        <v>2051</v>
      </c>
      <c r="AK50" s="13">
        <v>471</v>
      </c>
      <c r="AL50" s="13">
        <v>1333</v>
      </c>
      <c r="AM50" s="11" t="s">
        <v>87</v>
      </c>
      <c r="AN50" s="45" t="s">
        <v>64</v>
      </c>
      <c r="AO50" s="13">
        <v>40371</v>
      </c>
      <c r="AP50" s="13">
        <v>0</v>
      </c>
      <c r="AQ50" s="13">
        <v>5392</v>
      </c>
      <c r="AR50" s="13">
        <v>0</v>
      </c>
      <c r="AS50" s="13">
        <v>1425</v>
      </c>
      <c r="AT50" s="13">
        <v>0</v>
      </c>
      <c r="AU50" s="13">
        <v>0</v>
      </c>
      <c r="AV50" s="13">
        <v>0</v>
      </c>
      <c r="AW50" s="13">
        <v>0</v>
      </c>
      <c r="AX50" s="13">
        <v>74</v>
      </c>
      <c r="AY50" s="13">
        <v>0</v>
      </c>
      <c r="AZ50" s="11" t="s">
        <v>87</v>
      </c>
      <c r="BA50" s="45" t="s">
        <v>64</v>
      </c>
      <c r="BB50" s="13">
        <v>0</v>
      </c>
      <c r="BC50" s="13">
        <v>0</v>
      </c>
      <c r="BD50" s="13">
        <v>0</v>
      </c>
      <c r="BE50" s="13">
        <v>0</v>
      </c>
      <c r="BF50" s="13">
        <v>93557</v>
      </c>
      <c r="BG50" s="13">
        <v>41609</v>
      </c>
      <c r="BH50" s="13">
        <v>0</v>
      </c>
      <c r="BI50" s="13">
        <v>0</v>
      </c>
      <c r="BJ50" s="13">
        <v>0</v>
      </c>
      <c r="BK50" s="13">
        <v>3102</v>
      </c>
      <c r="BL50" s="13">
        <v>0</v>
      </c>
    </row>
    <row r="51" spans="1:64" x14ac:dyDescent="0.3">
      <c r="A51" s="11"/>
      <c r="B51" s="45" t="s">
        <v>113</v>
      </c>
      <c r="C51" s="13">
        <v>0</v>
      </c>
      <c r="D51" s="13">
        <v>0</v>
      </c>
      <c r="E51" s="13">
        <v>45</v>
      </c>
      <c r="F51" s="54">
        <v>0</v>
      </c>
      <c r="G51" s="13">
        <v>0</v>
      </c>
      <c r="H51" s="13">
        <v>375</v>
      </c>
      <c r="I51" s="13">
        <v>0</v>
      </c>
      <c r="J51" s="13">
        <v>0</v>
      </c>
      <c r="K51" s="13">
        <v>9879</v>
      </c>
      <c r="L51" s="13">
        <v>0</v>
      </c>
      <c r="M51" s="13">
        <v>939</v>
      </c>
      <c r="N51" s="11"/>
      <c r="O51" s="45" t="s">
        <v>113</v>
      </c>
      <c r="P51" s="13">
        <v>4111</v>
      </c>
      <c r="Q51" s="13">
        <v>4614</v>
      </c>
      <c r="R51" s="13">
        <v>100</v>
      </c>
      <c r="S51" s="13">
        <v>0</v>
      </c>
      <c r="T51" s="13">
        <v>9</v>
      </c>
      <c r="U51" s="13">
        <v>6078</v>
      </c>
      <c r="V51" s="13">
        <v>1302</v>
      </c>
      <c r="W51" s="13">
        <v>36</v>
      </c>
      <c r="X51" s="13">
        <v>0</v>
      </c>
      <c r="Y51" s="13">
        <v>0</v>
      </c>
      <c r="Z51" s="13">
        <v>0</v>
      </c>
      <c r="AA51" s="11"/>
      <c r="AB51" s="45" t="s">
        <v>113</v>
      </c>
      <c r="AC51" s="13">
        <v>0</v>
      </c>
      <c r="AD51" s="13">
        <v>0</v>
      </c>
      <c r="AE51" s="13">
        <v>0</v>
      </c>
      <c r="AF51" s="13">
        <v>630</v>
      </c>
      <c r="AG51" s="13">
        <v>0</v>
      </c>
      <c r="AH51" s="13">
        <v>0</v>
      </c>
      <c r="AI51" s="13">
        <v>5975</v>
      </c>
      <c r="AJ51" s="13">
        <v>2005</v>
      </c>
      <c r="AK51" s="13">
        <v>495</v>
      </c>
      <c r="AL51" s="13">
        <v>1411</v>
      </c>
      <c r="AM51" s="11"/>
      <c r="AN51" s="45" t="s">
        <v>113</v>
      </c>
      <c r="AO51" s="13">
        <v>26191</v>
      </c>
      <c r="AP51" s="13">
        <v>0</v>
      </c>
      <c r="AQ51" s="13">
        <v>6892</v>
      </c>
      <c r="AR51" s="13">
        <v>0</v>
      </c>
      <c r="AS51" s="13">
        <v>1686</v>
      </c>
      <c r="AT51" s="13">
        <v>0</v>
      </c>
      <c r="AU51" s="13">
        <v>0</v>
      </c>
      <c r="AV51" s="13">
        <v>0</v>
      </c>
      <c r="AW51" s="13">
        <v>0</v>
      </c>
      <c r="AX51" s="13">
        <v>111</v>
      </c>
      <c r="AY51" s="13">
        <v>0</v>
      </c>
      <c r="AZ51" s="11"/>
      <c r="BA51" s="45" t="s">
        <v>113</v>
      </c>
      <c r="BB51" s="13">
        <v>0</v>
      </c>
      <c r="BC51" s="13">
        <v>0</v>
      </c>
      <c r="BD51" s="13">
        <v>0</v>
      </c>
      <c r="BE51" s="13">
        <v>0</v>
      </c>
      <c r="BF51" s="13">
        <v>95622</v>
      </c>
      <c r="BG51" s="13">
        <v>32094</v>
      </c>
      <c r="BH51" s="13">
        <v>0</v>
      </c>
      <c r="BI51" s="13">
        <v>0</v>
      </c>
      <c r="BJ51" s="13">
        <v>0</v>
      </c>
      <c r="BK51" s="13">
        <v>3076</v>
      </c>
      <c r="BL51" s="13">
        <v>0</v>
      </c>
    </row>
    <row r="52" spans="1:64" x14ac:dyDescent="0.3">
      <c r="A52" s="11" t="s">
        <v>88</v>
      </c>
      <c r="B52" s="45" t="s">
        <v>64</v>
      </c>
      <c r="C52" s="13">
        <v>0</v>
      </c>
      <c r="D52" s="13">
        <v>233.83000000000004</v>
      </c>
      <c r="E52" s="13">
        <v>0</v>
      </c>
      <c r="F52" s="54">
        <v>1207.9000000000001</v>
      </c>
      <c r="G52" s="13">
        <v>0</v>
      </c>
      <c r="H52" s="13">
        <v>0</v>
      </c>
      <c r="I52" s="13">
        <v>0</v>
      </c>
      <c r="J52" s="13">
        <v>0</v>
      </c>
      <c r="K52" s="13">
        <v>8.8689999999999998</v>
      </c>
      <c r="L52" s="13">
        <v>0</v>
      </c>
      <c r="M52" s="13">
        <v>19.159999999999997</v>
      </c>
      <c r="N52" s="11" t="s">
        <v>88</v>
      </c>
      <c r="O52" s="45" t="s">
        <v>64</v>
      </c>
      <c r="P52" s="13">
        <v>0</v>
      </c>
      <c r="Q52" s="13">
        <v>11.51</v>
      </c>
      <c r="R52" s="13">
        <v>0</v>
      </c>
      <c r="S52" s="13">
        <v>0</v>
      </c>
      <c r="T52" s="13">
        <v>0</v>
      </c>
      <c r="U52" s="13">
        <v>0</v>
      </c>
      <c r="V52" s="13">
        <v>905.26199999999994</v>
      </c>
      <c r="W52" s="13">
        <v>0</v>
      </c>
      <c r="X52" s="13">
        <v>47469.21</v>
      </c>
      <c r="Y52" s="13">
        <v>406.53199999999998</v>
      </c>
      <c r="Z52" s="13">
        <v>521.82100000000003</v>
      </c>
      <c r="AA52" s="11" t="s">
        <v>88</v>
      </c>
      <c r="AB52" s="45" t="s">
        <v>64</v>
      </c>
      <c r="AC52" s="13">
        <v>0</v>
      </c>
      <c r="AD52" s="13">
        <v>0</v>
      </c>
      <c r="AE52" s="13">
        <v>23762.629000000001</v>
      </c>
      <c r="AF52" s="13">
        <v>180.3</v>
      </c>
      <c r="AG52" s="13">
        <v>10.5</v>
      </c>
      <c r="AH52" s="13">
        <v>22</v>
      </c>
      <c r="AI52" s="13">
        <v>0</v>
      </c>
      <c r="AJ52" s="13">
        <v>0</v>
      </c>
      <c r="AK52" s="13">
        <v>0</v>
      </c>
      <c r="AL52" s="13">
        <v>0</v>
      </c>
      <c r="AM52" s="11" t="s">
        <v>88</v>
      </c>
      <c r="AN52" s="45" t="s">
        <v>64</v>
      </c>
      <c r="AO52" s="13">
        <v>0</v>
      </c>
      <c r="AP52" s="13">
        <v>0</v>
      </c>
      <c r="AQ52" s="13">
        <v>0</v>
      </c>
      <c r="AR52" s="13">
        <v>713.19</v>
      </c>
      <c r="AS52" s="13">
        <v>8.2799999999999994</v>
      </c>
      <c r="AT52" s="13">
        <v>0</v>
      </c>
      <c r="AU52" s="13">
        <v>0</v>
      </c>
      <c r="AV52" s="13">
        <v>0</v>
      </c>
      <c r="AW52" s="13">
        <v>258.52800000000002</v>
      </c>
      <c r="AX52" s="13">
        <v>0</v>
      </c>
      <c r="AY52" s="13">
        <v>0</v>
      </c>
      <c r="AZ52" s="11" t="s">
        <v>88</v>
      </c>
      <c r="BA52" s="45" t="s">
        <v>64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</row>
    <row r="53" spans="1:64" x14ac:dyDescent="0.3">
      <c r="A53" s="11"/>
      <c r="B53" s="45" t="s">
        <v>113</v>
      </c>
      <c r="C53" s="13">
        <v>0</v>
      </c>
      <c r="D53" s="13">
        <v>160.1</v>
      </c>
      <c r="E53" s="13">
        <v>0</v>
      </c>
      <c r="F53" s="54">
        <v>3349.8289999999997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26.44</v>
      </c>
      <c r="N53" s="11"/>
      <c r="O53" s="45" t="s">
        <v>113</v>
      </c>
      <c r="P53" s="13">
        <v>12.4</v>
      </c>
      <c r="Q53" s="13">
        <v>0</v>
      </c>
      <c r="R53" s="13">
        <v>0</v>
      </c>
      <c r="S53" s="13">
        <v>0</v>
      </c>
      <c r="T53" s="13">
        <v>0</v>
      </c>
      <c r="U53" s="13">
        <v>0</v>
      </c>
      <c r="V53" s="13">
        <v>743.27</v>
      </c>
      <c r="W53" s="13">
        <v>0</v>
      </c>
      <c r="X53" s="13">
        <v>46422.949000000001</v>
      </c>
      <c r="Y53" s="13">
        <v>348.89800000000002</v>
      </c>
      <c r="Z53" s="13">
        <v>667.49900000000002</v>
      </c>
      <c r="AA53" s="11"/>
      <c r="AB53" s="45" t="s">
        <v>113</v>
      </c>
      <c r="AC53" s="13">
        <v>0</v>
      </c>
      <c r="AD53" s="13">
        <v>0</v>
      </c>
      <c r="AE53" s="13">
        <v>29138.964000000004</v>
      </c>
      <c r="AF53" s="13">
        <v>36.248000000000005</v>
      </c>
      <c r="AG53" s="13">
        <v>0</v>
      </c>
      <c r="AH53" s="13">
        <v>0</v>
      </c>
      <c r="AI53" s="13">
        <v>0</v>
      </c>
      <c r="AJ53" s="13">
        <v>0</v>
      </c>
      <c r="AK53" s="13">
        <v>0</v>
      </c>
      <c r="AL53" s="13">
        <v>0</v>
      </c>
      <c r="AM53" s="11"/>
      <c r="AN53" s="45" t="s">
        <v>113</v>
      </c>
      <c r="AO53" s="13">
        <v>0</v>
      </c>
      <c r="AP53" s="13">
        <v>0</v>
      </c>
      <c r="AQ53" s="13">
        <v>0</v>
      </c>
      <c r="AR53" s="13">
        <v>896.9</v>
      </c>
      <c r="AS53" s="13">
        <v>1.48</v>
      </c>
      <c r="AT53" s="13">
        <v>0</v>
      </c>
      <c r="AU53" s="13">
        <v>0</v>
      </c>
      <c r="AV53" s="13">
        <v>0</v>
      </c>
      <c r="AW53" s="13">
        <v>264.01139999999998</v>
      </c>
      <c r="AX53" s="13">
        <v>0</v>
      </c>
      <c r="AY53" s="13">
        <v>0.8</v>
      </c>
      <c r="AZ53" s="11"/>
      <c r="BA53" s="45" t="s">
        <v>113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</row>
    <row r="54" spans="1:64" x14ac:dyDescent="0.3">
      <c r="A54" s="11" t="s">
        <v>89</v>
      </c>
      <c r="B54" s="45" t="s">
        <v>64</v>
      </c>
      <c r="C54" s="13">
        <v>0</v>
      </c>
      <c r="D54" s="13">
        <v>8910.3379999999997</v>
      </c>
      <c r="E54" s="13">
        <v>0</v>
      </c>
      <c r="F54" s="54">
        <v>25859.287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1" t="s">
        <v>89</v>
      </c>
      <c r="O54" s="45" t="s">
        <v>64</v>
      </c>
      <c r="P54" s="13">
        <v>56.56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1926.8159999999998</v>
      </c>
      <c r="X54" s="13">
        <v>107643.06000000001</v>
      </c>
      <c r="Y54" s="13">
        <v>403.67999999999995</v>
      </c>
      <c r="Z54" s="13">
        <v>19321.598999999998</v>
      </c>
      <c r="AA54" s="11" t="s">
        <v>89</v>
      </c>
      <c r="AB54" s="45" t="s">
        <v>64</v>
      </c>
      <c r="AC54" s="13">
        <v>3095.8190000000004</v>
      </c>
      <c r="AD54" s="13">
        <v>972.01700000000005</v>
      </c>
      <c r="AE54" s="13">
        <v>5601.9439999999995</v>
      </c>
      <c r="AF54" s="13">
        <v>6432.317</v>
      </c>
      <c r="AG54" s="13">
        <v>2837.875</v>
      </c>
      <c r="AH54" s="13">
        <v>1731.3580000000002</v>
      </c>
      <c r="AI54" s="13">
        <v>0</v>
      </c>
      <c r="AJ54" s="13">
        <v>0</v>
      </c>
      <c r="AK54" s="13">
        <v>0</v>
      </c>
      <c r="AL54" s="13">
        <v>0</v>
      </c>
      <c r="AM54" s="11" t="s">
        <v>89</v>
      </c>
      <c r="AN54" s="45" t="s">
        <v>64</v>
      </c>
      <c r="AO54" s="13">
        <v>0</v>
      </c>
      <c r="AP54" s="13">
        <v>107890.88500000001</v>
      </c>
      <c r="AQ54" s="13">
        <v>0</v>
      </c>
      <c r="AR54" s="13">
        <v>34853.158000000003</v>
      </c>
      <c r="AS54" s="13">
        <v>119.21000000000001</v>
      </c>
      <c r="AT54" s="13">
        <v>0</v>
      </c>
      <c r="AU54" s="13">
        <v>0</v>
      </c>
      <c r="AV54" s="13">
        <v>613.67999999999984</v>
      </c>
      <c r="AW54" s="13">
        <v>6427.9619999999995</v>
      </c>
      <c r="AX54" s="13">
        <v>0</v>
      </c>
      <c r="AY54" s="13">
        <v>54.139000000000003</v>
      </c>
      <c r="AZ54" s="11" t="s">
        <v>89</v>
      </c>
      <c r="BA54" s="45" t="s">
        <v>64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0</v>
      </c>
      <c r="BK54" s="13">
        <v>0</v>
      </c>
      <c r="BL54" s="13">
        <v>0</v>
      </c>
    </row>
    <row r="55" spans="1:64" x14ac:dyDescent="0.3">
      <c r="A55" s="15"/>
      <c r="B55" s="46" t="s">
        <v>113</v>
      </c>
      <c r="C55" s="17">
        <v>0</v>
      </c>
      <c r="D55" s="17">
        <v>8914.9380000000001</v>
      </c>
      <c r="E55" s="17">
        <v>0</v>
      </c>
      <c r="F55" s="55">
        <v>30980.058000000001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5"/>
      <c r="O55" s="46" t="s">
        <v>113</v>
      </c>
      <c r="P55" s="17">
        <v>108.67000000000002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1995.7189999999998</v>
      </c>
      <c r="X55" s="17">
        <v>115792.37300000001</v>
      </c>
      <c r="Y55" s="17">
        <v>580.54</v>
      </c>
      <c r="Z55" s="17">
        <v>21462.428</v>
      </c>
      <c r="AA55" s="15"/>
      <c r="AB55" s="46" t="s">
        <v>113</v>
      </c>
      <c r="AC55" s="17">
        <v>4353.1820000000007</v>
      </c>
      <c r="AD55" s="17">
        <v>1182.3889999999999</v>
      </c>
      <c r="AE55" s="17">
        <v>6536.0469999999996</v>
      </c>
      <c r="AF55" s="17">
        <v>6689.7259999999987</v>
      </c>
      <c r="AG55" s="17">
        <v>3458.0990000000002</v>
      </c>
      <c r="AH55" s="17">
        <v>2017.35</v>
      </c>
      <c r="AI55" s="17">
        <v>0</v>
      </c>
      <c r="AJ55" s="17">
        <v>0</v>
      </c>
      <c r="AK55" s="17">
        <v>0</v>
      </c>
      <c r="AL55" s="17">
        <v>0</v>
      </c>
      <c r="AM55" s="15"/>
      <c r="AN55" s="46" t="s">
        <v>113</v>
      </c>
      <c r="AO55" s="17">
        <v>0</v>
      </c>
      <c r="AP55" s="17">
        <v>163905.21</v>
      </c>
      <c r="AQ55" s="17">
        <v>0</v>
      </c>
      <c r="AR55" s="17">
        <v>35175.516000000003</v>
      </c>
      <c r="AS55" s="17">
        <v>139.96</v>
      </c>
      <c r="AT55" s="17">
        <v>0</v>
      </c>
      <c r="AU55" s="17">
        <v>0</v>
      </c>
      <c r="AV55" s="17">
        <v>919.36000000000013</v>
      </c>
      <c r="AW55" s="17">
        <v>5088.5830000000005</v>
      </c>
      <c r="AX55" s="17">
        <v>0</v>
      </c>
      <c r="AY55" s="17">
        <v>206.499</v>
      </c>
      <c r="AZ55" s="15"/>
      <c r="BA55" s="46" t="s">
        <v>113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0</v>
      </c>
      <c r="BK55" s="17">
        <v>0</v>
      </c>
      <c r="BL55" s="17">
        <v>0</v>
      </c>
    </row>
    <row r="56" spans="1:64" x14ac:dyDescent="0.3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9" t="s">
        <v>90</v>
      </c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9" t="s">
        <v>91</v>
      </c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9" t="s">
        <v>91</v>
      </c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9" t="s">
        <v>91</v>
      </c>
      <c r="AZ56" s="20" t="s">
        <v>92</v>
      </c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</row>
    <row r="57" spans="1:64" x14ac:dyDescent="0.3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20" t="s">
        <v>93</v>
      </c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</row>
    <row r="58" spans="1:64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1" t="s">
        <v>116</v>
      </c>
      <c r="BA58" s="21"/>
      <c r="BB58" s="20"/>
      <c r="BC58" s="20"/>
      <c r="BD58" s="20"/>
      <c r="BE58" s="20"/>
      <c r="BF58" s="20"/>
      <c r="BG58" s="20"/>
      <c r="BH58" s="20"/>
      <c r="BI58" s="21"/>
      <c r="BJ58" s="21"/>
      <c r="BK58" s="21"/>
      <c r="BL58" s="21"/>
    </row>
  </sheetData>
  <mergeCells count="5">
    <mergeCell ref="A2:A3"/>
    <mergeCell ref="N2:N3"/>
    <mergeCell ref="AA2:AA3"/>
    <mergeCell ref="AM2:AM3"/>
    <mergeCell ref="AZ2:AZ3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730F5-8474-43D8-B477-06A2879689E3}">
  <dimension ref="A1"/>
  <sheetViews>
    <sheetView workbookViewId="0">
      <selection activeCell="K25" sqref="K25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DF2FD9-54D1-4AA6-81F9-2BAECA9A8AE0}">
  <dimension ref="A1:BL58"/>
  <sheetViews>
    <sheetView topLeftCell="W32" workbookViewId="0">
      <selection activeCell="AI1" sqref="AA1:AI55"/>
    </sheetView>
  </sheetViews>
  <sheetFormatPr baseColWidth="10" defaultRowHeight="14.4" x14ac:dyDescent="0.3"/>
  <sheetData>
    <row r="1" spans="1:64" x14ac:dyDescent="0.3">
      <c r="A1" s="47" t="s">
        <v>3</v>
      </c>
      <c r="B1" s="47" t="s">
        <v>4</v>
      </c>
      <c r="C1" s="47" t="s">
        <v>5</v>
      </c>
      <c r="D1" s="47" t="s">
        <v>6</v>
      </c>
      <c r="E1" s="47" t="s">
        <v>7</v>
      </c>
      <c r="F1" s="47" t="s">
        <v>8</v>
      </c>
      <c r="G1" s="47" t="s">
        <v>9</v>
      </c>
      <c r="H1" s="47" t="s">
        <v>10</v>
      </c>
      <c r="I1" s="47" t="s">
        <v>11</v>
      </c>
      <c r="J1" s="47" t="s">
        <v>12</v>
      </c>
      <c r="K1" s="47" t="s">
        <v>13</v>
      </c>
      <c r="L1" s="47" t="s">
        <v>14</v>
      </c>
      <c r="M1" s="47" t="s">
        <v>15</v>
      </c>
      <c r="N1" s="47" t="s">
        <v>3</v>
      </c>
      <c r="O1" s="47" t="s">
        <v>4</v>
      </c>
      <c r="P1" s="47" t="s">
        <v>16</v>
      </c>
      <c r="Q1" s="47" t="s">
        <v>17</v>
      </c>
      <c r="R1" s="47" t="s">
        <v>18</v>
      </c>
      <c r="S1" s="47" t="s">
        <v>19</v>
      </c>
      <c r="T1" s="47" t="s">
        <v>20</v>
      </c>
      <c r="U1" s="47" t="s">
        <v>21</v>
      </c>
      <c r="V1" s="47" t="s">
        <v>22</v>
      </c>
      <c r="W1" s="47" t="s">
        <v>23</v>
      </c>
      <c r="X1" s="47" t="s">
        <v>24</v>
      </c>
      <c r="Y1" s="47" t="s">
        <v>25</v>
      </c>
      <c r="Z1" s="47" t="s">
        <v>26</v>
      </c>
      <c r="AA1" s="47" t="s">
        <v>3</v>
      </c>
      <c r="AB1" s="47" t="s">
        <v>4</v>
      </c>
      <c r="AC1" s="47" t="s">
        <v>27</v>
      </c>
      <c r="AD1" s="47" t="s">
        <v>28</v>
      </c>
      <c r="AE1" s="47" t="s">
        <v>114</v>
      </c>
      <c r="AF1" s="47" t="s">
        <v>30</v>
      </c>
      <c r="AG1" s="47" t="s">
        <v>31</v>
      </c>
      <c r="AH1" s="47" t="s">
        <v>32</v>
      </c>
      <c r="AI1" s="47" t="s">
        <v>33</v>
      </c>
      <c r="AJ1" s="47" t="s">
        <v>34</v>
      </c>
      <c r="AK1" s="47" t="s">
        <v>35</v>
      </c>
      <c r="AL1" s="47" t="s">
        <v>36</v>
      </c>
      <c r="AM1" s="47" t="s">
        <v>3</v>
      </c>
      <c r="AN1" s="47" t="s">
        <v>4</v>
      </c>
      <c r="AO1" s="47" t="s">
        <v>37</v>
      </c>
      <c r="AP1" s="47" t="s">
        <v>38</v>
      </c>
      <c r="AQ1" s="47" t="s">
        <v>39</v>
      </c>
      <c r="AR1" s="47" t="s">
        <v>40</v>
      </c>
      <c r="AS1" s="47" t="s">
        <v>41</v>
      </c>
      <c r="AT1" s="47" t="s">
        <v>42</v>
      </c>
      <c r="AU1" s="47" t="s">
        <v>43</v>
      </c>
      <c r="AV1" s="47" t="s">
        <v>44</v>
      </c>
      <c r="AW1" s="47" t="s">
        <v>45</v>
      </c>
      <c r="AX1" s="47" t="s">
        <v>46</v>
      </c>
      <c r="AY1" s="47" t="s">
        <v>47</v>
      </c>
      <c r="AZ1" s="47" t="s">
        <v>3</v>
      </c>
      <c r="BA1" s="47" t="s">
        <v>4</v>
      </c>
      <c r="BB1" s="47" t="s">
        <v>48</v>
      </c>
      <c r="BC1" s="47" t="s">
        <v>49</v>
      </c>
      <c r="BD1" s="47" t="s">
        <v>50</v>
      </c>
      <c r="BE1" s="47" t="s">
        <v>51</v>
      </c>
      <c r="BF1" s="47" t="s">
        <v>52</v>
      </c>
      <c r="BG1" s="47" t="s">
        <v>107</v>
      </c>
      <c r="BH1" s="47" t="s">
        <v>54</v>
      </c>
      <c r="BI1" s="47" t="s">
        <v>55</v>
      </c>
      <c r="BJ1" s="47" t="s">
        <v>56</v>
      </c>
      <c r="BK1" s="47" t="s">
        <v>57</v>
      </c>
      <c r="BL1" s="47" t="s">
        <v>58</v>
      </c>
    </row>
    <row r="2" spans="1:64" x14ac:dyDescent="0.3">
      <c r="A2" s="211" t="s">
        <v>59</v>
      </c>
      <c r="B2" s="48" t="s">
        <v>97</v>
      </c>
      <c r="C2" s="49">
        <v>51120.828000000001</v>
      </c>
      <c r="D2" s="49">
        <v>578654.31800000009</v>
      </c>
      <c r="E2" s="49">
        <v>229851.72600000002</v>
      </c>
      <c r="F2" s="49">
        <v>2327742.1880000001</v>
      </c>
      <c r="G2" s="49">
        <v>98645.072</v>
      </c>
      <c r="H2" s="49">
        <v>88137.337</v>
      </c>
      <c r="I2" s="49">
        <v>187188.43899999998</v>
      </c>
      <c r="J2" s="49">
        <v>20138.400000000001</v>
      </c>
      <c r="K2" s="49">
        <v>24998.138000000003</v>
      </c>
      <c r="L2" s="49">
        <v>6988</v>
      </c>
      <c r="M2" s="49">
        <v>22804.99</v>
      </c>
      <c r="N2" s="211" t="s">
        <v>115</v>
      </c>
      <c r="O2" s="48" t="s">
        <v>97</v>
      </c>
      <c r="P2" s="49">
        <v>98961.964999999997</v>
      </c>
      <c r="Q2" s="49">
        <v>104122.174</v>
      </c>
      <c r="R2" s="49">
        <v>82468.693999999989</v>
      </c>
      <c r="S2" s="49">
        <v>93078.123000000021</v>
      </c>
      <c r="T2" s="49">
        <v>16897.298999999999</v>
      </c>
      <c r="U2" s="49">
        <v>249061.44599999997</v>
      </c>
      <c r="V2" s="49">
        <v>281601.91299999994</v>
      </c>
      <c r="W2" s="49">
        <v>493535.74300000007</v>
      </c>
      <c r="X2" s="49">
        <v>1153759.6119999997</v>
      </c>
      <c r="Y2" s="49">
        <v>385084.24900000001</v>
      </c>
      <c r="Z2" s="49">
        <v>92540.863000000012</v>
      </c>
      <c r="AA2" s="211" t="s">
        <v>115</v>
      </c>
      <c r="AB2" s="48" t="s">
        <v>97</v>
      </c>
      <c r="AC2" s="49">
        <v>288717.03999999998</v>
      </c>
      <c r="AD2" s="49">
        <v>26225.518999999997</v>
      </c>
      <c r="AE2" s="49">
        <v>181026.932</v>
      </c>
      <c r="AF2" s="49">
        <v>262731.29600000003</v>
      </c>
      <c r="AG2" s="49">
        <v>261465.883</v>
      </c>
      <c r="AH2" s="49">
        <v>37324.698000000004</v>
      </c>
      <c r="AI2" s="49">
        <v>344155.01300000004</v>
      </c>
      <c r="AJ2" s="49">
        <v>85896.277000000002</v>
      </c>
      <c r="AK2" s="49">
        <v>23554.142</v>
      </c>
      <c r="AL2" s="49">
        <v>59218.054999999993</v>
      </c>
      <c r="AM2" s="211" t="s">
        <v>115</v>
      </c>
      <c r="AN2" s="48" t="s">
        <v>97</v>
      </c>
      <c r="AO2" s="49">
        <v>163732.73000000001</v>
      </c>
      <c r="AP2" s="49">
        <v>408734.16499999998</v>
      </c>
      <c r="AQ2" s="49">
        <v>4112658.5200000005</v>
      </c>
      <c r="AR2" s="49">
        <v>646288.90199999989</v>
      </c>
      <c r="AS2" s="49">
        <v>127434.336</v>
      </c>
      <c r="AT2" s="49">
        <v>90630.57</v>
      </c>
      <c r="AU2" s="49">
        <v>159380.71000000002</v>
      </c>
      <c r="AV2" s="49">
        <v>273671.39899999998</v>
      </c>
      <c r="AW2" s="49">
        <v>87826.813999999998</v>
      </c>
      <c r="AX2" s="49">
        <v>21108.25</v>
      </c>
      <c r="AY2" s="49">
        <v>40366.896000000008</v>
      </c>
      <c r="AZ2" s="211" t="s">
        <v>115</v>
      </c>
      <c r="BA2" s="48" t="s">
        <v>97</v>
      </c>
      <c r="BB2" s="49">
        <v>306.84999999999997</v>
      </c>
      <c r="BC2" s="49">
        <v>60128.911000000007</v>
      </c>
      <c r="BD2" s="49">
        <v>20756.093999999997</v>
      </c>
      <c r="BE2" s="49">
        <v>4791396.7530000005</v>
      </c>
      <c r="BF2" s="49">
        <v>4398613.7519999994</v>
      </c>
      <c r="BG2" s="49">
        <v>899670.97000000009</v>
      </c>
      <c r="BH2" s="49">
        <v>408991.23100000003</v>
      </c>
      <c r="BI2" s="49">
        <v>2712513.6799999997</v>
      </c>
      <c r="BJ2" s="49">
        <v>16038.918999999998</v>
      </c>
      <c r="BK2" s="49">
        <v>6707.5689999999995</v>
      </c>
      <c r="BL2" s="49">
        <v>10791.909000000001</v>
      </c>
    </row>
    <row r="3" spans="1:64" x14ac:dyDescent="0.3">
      <c r="A3" s="212"/>
      <c r="B3" s="50" t="s">
        <v>112</v>
      </c>
      <c r="C3" s="51">
        <v>40163.984999999993</v>
      </c>
      <c r="D3" s="51">
        <v>611801.37699999986</v>
      </c>
      <c r="E3" s="51">
        <v>222157.00599999994</v>
      </c>
      <c r="F3" s="51">
        <v>2161777.4020000007</v>
      </c>
      <c r="G3" s="51">
        <v>88043.455000000002</v>
      </c>
      <c r="H3" s="51">
        <v>91432.838000000003</v>
      </c>
      <c r="I3" s="51">
        <v>161949.97</v>
      </c>
      <c r="J3" s="51">
        <v>26373.061999999998</v>
      </c>
      <c r="K3" s="51">
        <v>29661.701000000001</v>
      </c>
      <c r="L3" s="51">
        <v>9585.68</v>
      </c>
      <c r="M3" s="51">
        <v>21451.598999999998</v>
      </c>
      <c r="N3" s="213"/>
      <c r="O3" s="50" t="s">
        <v>112</v>
      </c>
      <c r="P3" s="51">
        <v>121163.12899999999</v>
      </c>
      <c r="Q3" s="51">
        <v>114630.47500000001</v>
      </c>
      <c r="R3" s="51">
        <v>82859.538999999975</v>
      </c>
      <c r="S3" s="51">
        <v>90133.396999999997</v>
      </c>
      <c r="T3" s="51">
        <v>18737.877</v>
      </c>
      <c r="U3" s="51">
        <v>300804.679</v>
      </c>
      <c r="V3" s="51">
        <v>286595.49</v>
      </c>
      <c r="W3" s="51">
        <v>535908.39099999995</v>
      </c>
      <c r="X3" s="51">
        <v>1143596.8680000002</v>
      </c>
      <c r="Y3" s="51">
        <v>351782.57399999996</v>
      </c>
      <c r="Z3" s="51">
        <v>97895.917000000001</v>
      </c>
      <c r="AA3" s="213"/>
      <c r="AB3" s="50" t="s">
        <v>112</v>
      </c>
      <c r="AC3" s="51">
        <v>293479.23000000004</v>
      </c>
      <c r="AD3" s="51">
        <v>28875.633000000002</v>
      </c>
      <c r="AE3" s="51">
        <v>184699.10199999996</v>
      </c>
      <c r="AF3" s="51">
        <v>270039.59099999996</v>
      </c>
      <c r="AG3" s="51">
        <v>305840.45699999994</v>
      </c>
      <c r="AH3" s="51">
        <v>38558.340000000004</v>
      </c>
      <c r="AI3" s="51">
        <v>411293.848</v>
      </c>
      <c r="AJ3" s="51">
        <v>84801.524999999994</v>
      </c>
      <c r="AK3" s="51">
        <v>23451.279000000002</v>
      </c>
      <c r="AL3" s="51">
        <v>48805.481999999996</v>
      </c>
      <c r="AM3" s="213"/>
      <c r="AN3" s="50" t="s">
        <v>112</v>
      </c>
      <c r="AO3" s="51">
        <v>133989.60999999999</v>
      </c>
      <c r="AP3" s="51">
        <v>519791.96900000004</v>
      </c>
      <c r="AQ3" s="51">
        <v>4203418.5639999993</v>
      </c>
      <c r="AR3" s="51">
        <v>628654.66700000002</v>
      </c>
      <c r="AS3" s="51">
        <v>88246.645999999993</v>
      </c>
      <c r="AT3" s="51">
        <v>91028.007000000012</v>
      </c>
      <c r="AU3" s="51">
        <v>156937.36799999999</v>
      </c>
      <c r="AV3" s="51">
        <v>260733.89899999998</v>
      </c>
      <c r="AW3" s="51">
        <v>83465.75</v>
      </c>
      <c r="AX3" s="51">
        <v>18582.167999999998</v>
      </c>
      <c r="AY3" s="51">
        <v>44167.60100000001</v>
      </c>
      <c r="AZ3" s="213"/>
      <c r="BA3" s="50" t="s">
        <v>112</v>
      </c>
      <c r="BB3" s="51">
        <v>276.55</v>
      </c>
      <c r="BC3" s="51">
        <v>56160.500999999997</v>
      </c>
      <c r="BD3" s="51">
        <v>22099.59</v>
      </c>
      <c r="BE3" s="51">
        <v>4295766.8232284887</v>
      </c>
      <c r="BF3" s="51">
        <v>4396468.8209999995</v>
      </c>
      <c r="BG3" s="51">
        <v>971468.86600000004</v>
      </c>
      <c r="BH3" s="51">
        <v>370591.72100000002</v>
      </c>
      <c r="BI3" s="51">
        <v>3033665.5190000003</v>
      </c>
      <c r="BJ3" s="51">
        <v>9920.896999999999</v>
      </c>
      <c r="BK3" s="51">
        <v>6494.8590000000004</v>
      </c>
      <c r="BL3" s="51">
        <v>13365.7</v>
      </c>
    </row>
    <row r="4" spans="1:64" x14ac:dyDescent="0.3">
      <c r="A4" s="11" t="s">
        <v>62</v>
      </c>
      <c r="B4" s="45" t="s">
        <v>64</v>
      </c>
      <c r="C4" s="13">
        <v>9.4969999999999999</v>
      </c>
      <c r="D4" s="13">
        <v>15834.795</v>
      </c>
      <c r="E4" s="13">
        <v>1037.9000000000001</v>
      </c>
      <c r="F4" s="13">
        <v>226499.14999999997</v>
      </c>
      <c r="G4" s="13">
        <v>0.96</v>
      </c>
      <c r="H4" s="13">
        <v>0</v>
      </c>
      <c r="I4" s="13">
        <v>0</v>
      </c>
      <c r="J4" s="13">
        <v>0</v>
      </c>
      <c r="K4" s="13">
        <v>112.95</v>
      </c>
      <c r="L4" s="13">
        <v>0</v>
      </c>
      <c r="M4" s="13">
        <v>0</v>
      </c>
      <c r="N4" s="11" t="s">
        <v>62</v>
      </c>
      <c r="O4" s="45" t="s">
        <v>64</v>
      </c>
      <c r="P4" s="13">
        <v>633.55000000000007</v>
      </c>
      <c r="Q4" s="13">
        <v>855.94999999999993</v>
      </c>
      <c r="R4" s="13">
        <v>714.08</v>
      </c>
      <c r="S4" s="13">
        <v>1814.26</v>
      </c>
      <c r="T4" s="13">
        <v>11.6</v>
      </c>
      <c r="U4" s="13">
        <v>7</v>
      </c>
      <c r="V4" s="13">
        <v>4445.5</v>
      </c>
      <c r="W4" s="13">
        <v>771.1099999999999</v>
      </c>
      <c r="X4" s="13">
        <v>55507.839</v>
      </c>
      <c r="Y4" s="13">
        <v>1426.16</v>
      </c>
      <c r="Z4" s="13">
        <v>7567.2899999999991</v>
      </c>
      <c r="AA4" s="11" t="s">
        <v>62</v>
      </c>
      <c r="AB4" s="45" t="s">
        <v>64</v>
      </c>
      <c r="AC4" s="13">
        <v>10040.899999999998</v>
      </c>
      <c r="AD4" s="13">
        <v>694.17899999999986</v>
      </c>
      <c r="AE4" s="13">
        <v>3516.096</v>
      </c>
      <c r="AF4" s="13">
        <v>3735.63</v>
      </c>
      <c r="AG4" s="13">
        <v>0</v>
      </c>
      <c r="AH4" s="13">
        <v>0</v>
      </c>
      <c r="AI4" s="13">
        <v>0</v>
      </c>
      <c r="AJ4" s="13">
        <v>5</v>
      </c>
      <c r="AK4" s="13">
        <v>109.55699999999999</v>
      </c>
      <c r="AL4" s="13">
        <v>0</v>
      </c>
      <c r="AM4" s="11" t="s">
        <v>62</v>
      </c>
      <c r="AN4" s="45" t="s">
        <v>64</v>
      </c>
      <c r="AO4" s="13">
        <v>0</v>
      </c>
      <c r="AP4" s="13">
        <v>0</v>
      </c>
      <c r="AQ4" s="13">
        <v>36053.468999999997</v>
      </c>
      <c r="AR4" s="13">
        <v>105252.15</v>
      </c>
      <c r="AS4" s="13">
        <v>169.5</v>
      </c>
      <c r="AT4" s="13">
        <v>255.1</v>
      </c>
      <c r="AU4" s="13">
        <v>819.44</v>
      </c>
      <c r="AV4" s="13">
        <v>27887.341999999997</v>
      </c>
      <c r="AW4" s="13">
        <v>2527.2350000000001</v>
      </c>
      <c r="AX4" s="13">
        <v>0</v>
      </c>
      <c r="AY4" s="13">
        <v>1724.5599999999997</v>
      </c>
      <c r="AZ4" s="11" t="s">
        <v>62</v>
      </c>
      <c r="BA4" s="45" t="s">
        <v>64</v>
      </c>
      <c r="BB4" s="13">
        <v>0</v>
      </c>
      <c r="BC4" s="13">
        <v>57.489999999999995</v>
      </c>
      <c r="BD4" s="13">
        <v>54.855000000000004</v>
      </c>
      <c r="BE4" s="13">
        <v>0</v>
      </c>
      <c r="BF4" s="13">
        <v>6391.5499999999993</v>
      </c>
      <c r="BG4" s="13">
        <v>0</v>
      </c>
      <c r="BH4" s="13">
        <v>0</v>
      </c>
      <c r="BI4" s="13">
        <v>0</v>
      </c>
      <c r="BJ4" s="13">
        <v>0</v>
      </c>
      <c r="BK4" s="13">
        <v>0</v>
      </c>
      <c r="BL4" s="13">
        <v>0</v>
      </c>
    </row>
    <row r="5" spans="1:64" x14ac:dyDescent="0.3">
      <c r="A5" s="11"/>
      <c r="B5" s="45" t="s">
        <v>113</v>
      </c>
      <c r="C5" s="13">
        <v>17.68</v>
      </c>
      <c r="D5" s="13">
        <v>20880.738999999998</v>
      </c>
      <c r="E5" s="13">
        <v>1422.2499999999998</v>
      </c>
      <c r="F5" s="13">
        <v>210750.4</v>
      </c>
      <c r="G5" s="13">
        <v>10.56</v>
      </c>
      <c r="H5" s="13">
        <v>0</v>
      </c>
      <c r="I5" s="13">
        <v>0</v>
      </c>
      <c r="J5" s="13">
        <v>0</v>
      </c>
      <c r="K5" s="13">
        <v>117.32</v>
      </c>
      <c r="L5" s="13">
        <v>0</v>
      </c>
      <c r="M5" s="13">
        <v>0</v>
      </c>
      <c r="N5" s="11"/>
      <c r="O5" s="45" t="s">
        <v>113</v>
      </c>
      <c r="P5" s="13">
        <v>1228.8999999999999</v>
      </c>
      <c r="Q5" s="13">
        <v>445.34999999999997</v>
      </c>
      <c r="R5" s="13">
        <v>1044.5500000000002</v>
      </c>
      <c r="S5" s="13">
        <v>1854.3899999999999</v>
      </c>
      <c r="T5" s="13">
        <v>11.3</v>
      </c>
      <c r="U5" s="13">
        <v>7</v>
      </c>
      <c r="V5" s="13">
        <v>7681.25</v>
      </c>
      <c r="W5" s="13">
        <v>662.72599999999989</v>
      </c>
      <c r="X5" s="13">
        <v>42922.01</v>
      </c>
      <c r="Y5" s="13">
        <v>1415.34</v>
      </c>
      <c r="Z5" s="13">
        <v>7105.9999999999991</v>
      </c>
      <c r="AA5" s="11"/>
      <c r="AB5" s="45" t="s">
        <v>113</v>
      </c>
      <c r="AC5" s="13">
        <v>9548.7999999999993</v>
      </c>
      <c r="AD5" s="13">
        <v>668.64999999999986</v>
      </c>
      <c r="AE5" s="13">
        <v>3392.1859999999997</v>
      </c>
      <c r="AF5" s="13">
        <v>3447.29</v>
      </c>
      <c r="AG5" s="13">
        <v>0</v>
      </c>
      <c r="AH5" s="13">
        <v>0</v>
      </c>
      <c r="AI5" s="13">
        <v>0</v>
      </c>
      <c r="AJ5" s="13">
        <v>5</v>
      </c>
      <c r="AK5" s="13">
        <v>83.198000000000008</v>
      </c>
      <c r="AL5" s="13">
        <v>0</v>
      </c>
      <c r="AM5" s="11"/>
      <c r="AN5" s="45" t="s">
        <v>113</v>
      </c>
      <c r="AO5" s="13">
        <v>0</v>
      </c>
      <c r="AP5" s="13">
        <v>0</v>
      </c>
      <c r="AQ5" s="13">
        <v>33092.339</v>
      </c>
      <c r="AR5" s="13">
        <v>66381.39</v>
      </c>
      <c r="AS5" s="13">
        <v>131.5</v>
      </c>
      <c r="AT5" s="13">
        <v>235.35</v>
      </c>
      <c r="AU5" s="13">
        <v>846.65900000000011</v>
      </c>
      <c r="AV5" s="13">
        <v>30782.6</v>
      </c>
      <c r="AW5" s="13">
        <v>2181.4030000000002</v>
      </c>
      <c r="AX5" s="13">
        <v>0</v>
      </c>
      <c r="AY5" s="13">
        <v>2097.1999999999998</v>
      </c>
      <c r="AZ5" s="11"/>
      <c r="BA5" s="45" t="s">
        <v>113</v>
      </c>
      <c r="BB5" s="13">
        <v>0</v>
      </c>
      <c r="BC5" s="13">
        <v>56.4</v>
      </c>
      <c r="BD5" s="13">
        <v>60.710000000000008</v>
      </c>
      <c r="BE5" s="13">
        <v>0</v>
      </c>
      <c r="BF5" s="13">
        <v>6833.2189999999991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</row>
    <row r="6" spans="1:64" x14ac:dyDescent="0.3">
      <c r="A6" s="11" t="s">
        <v>65</v>
      </c>
      <c r="B6" s="45" t="s">
        <v>64</v>
      </c>
      <c r="C6" s="13">
        <v>982</v>
      </c>
      <c r="D6" s="13">
        <v>67503.5</v>
      </c>
      <c r="E6" s="13">
        <v>5121.54</v>
      </c>
      <c r="F6" s="13">
        <v>73185</v>
      </c>
      <c r="G6" s="13">
        <v>468</v>
      </c>
      <c r="H6" s="13">
        <v>57.399999999999991</v>
      </c>
      <c r="I6" s="13">
        <v>6946</v>
      </c>
      <c r="J6" s="13">
        <v>0</v>
      </c>
      <c r="K6" s="13">
        <v>229.2</v>
      </c>
      <c r="L6" s="13">
        <v>0</v>
      </c>
      <c r="M6" s="13">
        <v>0</v>
      </c>
      <c r="N6" s="11" t="s">
        <v>65</v>
      </c>
      <c r="O6" s="45" t="s">
        <v>64</v>
      </c>
      <c r="P6" s="13">
        <v>1966</v>
      </c>
      <c r="Q6" s="13">
        <v>3853</v>
      </c>
      <c r="R6" s="13">
        <v>1315.1999999999998</v>
      </c>
      <c r="S6" s="13">
        <v>914</v>
      </c>
      <c r="T6" s="13">
        <v>87</v>
      </c>
      <c r="U6" s="13">
        <v>2150</v>
      </c>
      <c r="V6" s="13">
        <v>36905.599999999999</v>
      </c>
      <c r="W6" s="13">
        <v>15500.400000000001</v>
      </c>
      <c r="X6" s="13">
        <v>900</v>
      </c>
      <c r="Y6" s="13">
        <v>37459</v>
      </c>
      <c r="Z6" s="13">
        <v>95</v>
      </c>
      <c r="AA6" s="11" t="s">
        <v>65</v>
      </c>
      <c r="AB6" s="45" t="s">
        <v>64</v>
      </c>
      <c r="AC6" s="13">
        <v>0</v>
      </c>
      <c r="AD6" s="13">
        <v>28</v>
      </c>
      <c r="AE6" s="13">
        <v>446</v>
      </c>
      <c r="AF6" s="13">
        <v>1674</v>
      </c>
      <c r="AG6" s="13">
        <v>0</v>
      </c>
      <c r="AH6" s="13">
        <v>0</v>
      </c>
      <c r="AI6" s="13">
        <v>2059</v>
      </c>
      <c r="AJ6" s="13">
        <v>3172.15</v>
      </c>
      <c r="AK6" s="13">
        <v>2476</v>
      </c>
      <c r="AL6" s="13">
        <v>1538</v>
      </c>
      <c r="AM6" s="11" t="s">
        <v>65</v>
      </c>
      <c r="AN6" s="45" t="s">
        <v>64</v>
      </c>
      <c r="AO6" s="13">
        <v>0</v>
      </c>
      <c r="AP6" s="13">
        <v>0</v>
      </c>
      <c r="AQ6" s="13">
        <v>93994.150000000009</v>
      </c>
      <c r="AR6" s="13">
        <v>1660</v>
      </c>
      <c r="AS6" s="13">
        <v>8612</v>
      </c>
      <c r="AT6" s="13">
        <v>694.8</v>
      </c>
      <c r="AU6" s="13">
        <v>1860.3500000000001</v>
      </c>
      <c r="AV6" s="13">
        <v>0</v>
      </c>
      <c r="AW6" s="13">
        <v>0</v>
      </c>
      <c r="AX6" s="13">
        <v>977</v>
      </c>
      <c r="AY6" s="13">
        <v>601.25</v>
      </c>
      <c r="AZ6" s="11" t="s">
        <v>65</v>
      </c>
      <c r="BA6" s="45" t="s">
        <v>64</v>
      </c>
      <c r="BB6" s="13">
        <v>82</v>
      </c>
      <c r="BC6" s="13">
        <v>721.5</v>
      </c>
      <c r="BD6" s="13">
        <v>410.2</v>
      </c>
      <c r="BE6" s="13">
        <v>540493.16899999999</v>
      </c>
      <c r="BF6" s="13">
        <v>130370</v>
      </c>
      <c r="BG6" s="13">
        <v>7005</v>
      </c>
      <c r="BH6" s="13">
        <v>0</v>
      </c>
      <c r="BI6" s="13">
        <v>0</v>
      </c>
      <c r="BJ6" s="13">
        <v>2402</v>
      </c>
      <c r="BK6" s="13">
        <v>0</v>
      </c>
      <c r="BL6" s="13">
        <v>976</v>
      </c>
    </row>
    <row r="7" spans="1:64" x14ac:dyDescent="0.3">
      <c r="A7" s="11"/>
      <c r="B7" s="45" t="s">
        <v>113</v>
      </c>
      <c r="C7" s="13">
        <v>1759</v>
      </c>
      <c r="D7" s="13">
        <v>62221.7</v>
      </c>
      <c r="E7" s="13">
        <v>6087</v>
      </c>
      <c r="F7" s="13">
        <v>74223</v>
      </c>
      <c r="G7" s="13">
        <v>833</v>
      </c>
      <c r="H7" s="13">
        <v>67.900000000000006</v>
      </c>
      <c r="I7" s="13">
        <v>7540</v>
      </c>
      <c r="J7" s="13">
        <v>830</v>
      </c>
      <c r="K7" s="13">
        <v>265</v>
      </c>
      <c r="L7" s="13">
        <v>0</v>
      </c>
      <c r="M7" s="13">
        <v>0</v>
      </c>
      <c r="N7" s="11"/>
      <c r="O7" s="45" t="s">
        <v>113</v>
      </c>
      <c r="P7" s="13">
        <v>3290</v>
      </c>
      <c r="Q7" s="13">
        <v>5978</v>
      </c>
      <c r="R7" s="13">
        <v>1533</v>
      </c>
      <c r="S7" s="13">
        <v>1860</v>
      </c>
      <c r="T7" s="13">
        <v>16</v>
      </c>
      <c r="U7" s="13">
        <v>1845</v>
      </c>
      <c r="V7" s="13">
        <v>43038.3</v>
      </c>
      <c r="W7" s="13">
        <v>15847.1</v>
      </c>
      <c r="X7" s="13">
        <v>859</v>
      </c>
      <c r="Y7" s="13">
        <v>38036</v>
      </c>
      <c r="Z7" s="13">
        <v>85</v>
      </c>
      <c r="AA7" s="11"/>
      <c r="AB7" s="45" t="s">
        <v>113</v>
      </c>
      <c r="AC7" s="13">
        <v>0</v>
      </c>
      <c r="AD7" s="13">
        <v>37</v>
      </c>
      <c r="AE7" s="13">
        <v>442</v>
      </c>
      <c r="AF7" s="13">
        <v>1842</v>
      </c>
      <c r="AG7" s="13">
        <v>0</v>
      </c>
      <c r="AH7" s="13">
        <v>0</v>
      </c>
      <c r="AI7" s="13">
        <v>2199</v>
      </c>
      <c r="AJ7" s="13">
        <v>2761.2000000000003</v>
      </c>
      <c r="AK7" s="13">
        <v>2192</v>
      </c>
      <c r="AL7" s="13">
        <v>1638</v>
      </c>
      <c r="AM7" s="11"/>
      <c r="AN7" s="45" t="s">
        <v>113</v>
      </c>
      <c r="AO7" s="13">
        <v>0</v>
      </c>
      <c r="AP7" s="13">
        <v>0</v>
      </c>
      <c r="AQ7" s="13">
        <v>102813.9</v>
      </c>
      <c r="AR7" s="13">
        <v>2039</v>
      </c>
      <c r="AS7" s="13">
        <v>15976</v>
      </c>
      <c r="AT7" s="13">
        <v>601.09999999999991</v>
      </c>
      <c r="AU7" s="13">
        <v>2586.7799999999997</v>
      </c>
      <c r="AV7" s="13">
        <v>0</v>
      </c>
      <c r="AW7" s="13">
        <v>0</v>
      </c>
      <c r="AX7" s="13">
        <v>1540</v>
      </c>
      <c r="AY7" s="13">
        <v>246.9</v>
      </c>
      <c r="AZ7" s="11"/>
      <c r="BA7" s="45" t="s">
        <v>113</v>
      </c>
      <c r="BB7" s="13">
        <v>29</v>
      </c>
      <c r="BC7" s="13">
        <v>758</v>
      </c>
      <c r="BD7" s="13">
        <v>345</v>
      </c>
      <c r="BE7" s="13">
        <v>355151.56980308634</v>
      </c>
      <c r="BF7" s="13">
        <v>142784</v>
      </c>
      <c r="BG7" s="13">
        <v>5122</v>
      </c>
      <c r="BH7" s="13">
        <v>0</v>
      </c>
      <c r="BI7" s="13">
        <v>0</v>
      </c>
      <c r="BJ7" s="13">
        <v>2197</v>
      </c>
      <c r="BK7" s="13">
        <v>0</v>
      </c>
      <c r="BL7" s="13">
        <v>1835</v>
      </c>
    </row>
    <row r="8" spans="1:64" x14ac:dyDescent="0.3">
      <c r="A8" s="11" t="s">
        <v>98</v>
      </c>
      <c r="B8" s="45" t="s">
        <v>64</v>
      </c>
      <c r="C8" s="13">
        <v>5713.36</v>
      </c>
      <c r="D8" s="13">
        <v>2874.19</v>
      </c>
      <c r="E8" s="13">
        <v>41310</v>
      </c>
      <c r="F8" s="13">
        <v>0</v>
      </c>
      <c r="G8" s="13">
        <v>6797.5499999999993</v>
      </c>
      <c r="H8" s="13">
        <v>10907.98</v>
      </c>
      <c r="I8" s="13">
        <v>0</v>
      </c>
      <c r="J8" s="13">
        <v>0</v>
      </c>
      <c r="K8" s="13">
        <v>36</v>
      </c>
      <c r="L8" s="13">
        <v>0</v>
      </c>
      <c r="M8" s="13">
        <v>0</v>
      </c>
      <c r="N8" s="11" t="s">
        <v>98</v>
      </c>
      <c r="O8" s="45" t="s">
        <v>64</v>
      </c>
      <c r="P8" s="13">
        <v>1101.5</v>
      </c>
      <c r="Q8" s="13">
        <v>2939</v>
      </c>
      <c r="R8" s="13">
        <v>2878.0199999999995</v>
      </c>
      <c r="S8" s="13">
        <v>2095.2000000000003</v>
      </c>
      <c r="T8" s="13">
        <v>466.76</v>
      </c>
      <c r="U8" s="13">
        <v>1016.3000000000001</v>
      </c>
      <c r="V8" s="13">
        <v>15368.849999999999</v>
      </c>
      <c r="W8" s="13">
        <v>3785.2999999999997</v>
      </c>
      <c r="X8" s="13">
        <v>232.2</v>
      </c>
      <c r="Y8" s="13">
        <v>275.10000000000002</v>
      </c>
      <c r="Z8" s="13">
        <v>496.20000000000005</v>
      </c>
      <c r="AA8" s="11" t="s">
        <v>98</v>
      </c>
      <c r="AB8" s="45" t="s">
        <v>64</v>
      </c>
      <c r="AC8" s="13">
        <v>0</v>
      </c>
      <c r="AD8" s="13">
        <v>62.1</v>
      </c>
      <c r="AE8" s="13">
        <v>253.50999999999996</v>
      </c>
      <c r="AF8" s="13">
        <v>239.79999999999998</v>
      </c>
      <c r="AG8" s="13">
        <v>0</v>
      </c>
      <c r="AH8" s="13">
        <v>0</v>
      </c>
      <c r="AI8" s="13">
        <v>0</v>
      </c>
      <c r="AJ8" s="13">
        <v>837.95</v>
      </c>
      <c r="AK8" s="13">
        <v>960.99</v>
      </c>
      <c r="AL8" s="13">
        <v>6134.33</v>
      </c>
      <c r="AM8" s="11" t="s">
        <v>98</v>
      </c>
      <c r="AN8" s="45" t="s">
        <v>64</v>
      </c>
      <c r="AO8" s="13">
        <v>0</v>
      </c>
      <c r="AP8" s="13">
        <v>0</v>
      </c>
      <c r="AQ8" s="13">
        <v>320126.02999999997</v>
      </c>
      <c r="AR8" s="13">
        <v>305</v>
      </c>
      <c r="AS8" s="13">
        <v>712</v>
      </c>
      <c r="AT8" s="13">
        <v>11575.65</v>
      </c>
      <c r="AU8" s="13">
        <v>23958.5</v>
      </c>
      <c r="AV8" s="13">
        <v>0</v>
      </c>
      <c r="AW8" s="13">
        <v>0</v>
      </c>
      <c r="AX8" s="13">
        <v>0</v>
      </c>
      <c r="AY8" s="13">
        <v>6415.25</v>
      </c>
      <c r="AZ8" s="11" t="s">
        <v>98</v>
      </c>
      <c r="BA8" s="45" t="s">
        <v>64</v>
      </c>
      <c r="BB8" s="13">
        <v>13</v>
      </c>
      <c r="BC8" s="13">
        <v>6692.93</v>
      </c>
      <c r="BD8" s="13">
        <v>1656.46</v>
      </c>
      <c r="BE8" s="13">
        <v>0</v>
      </c>
      <c r="BF8" s="13">
        <v>91733.349000000002</v>
      </c>
      <c r="BG8" s="13">
        <v>0</v>
      </c>
      <c r="BH8" s="13">
        <v>7886.5</v>
      </c>
      <c r="BI8" s="13">
        <v>9896</v>
      </c>
      <c r="BJ8" s="13">
        <v>0</v>
      </c>
      <c r="BK8" s="13">
        <v>18.399999999999999</v>
      </c>
      <c r="BL8" s="13">
        <v>0</v>
      </c>
    </row>
    <row r="9" spans="1:64" x14ac:dyDescent="0.3">
      <c r="A9" s="11"/>
      <c r="B9" s="45" t="s">
        <v>113</v>
      </c>
      <c r="C9" s="13">
        <v>5044.4000000000005</v>
      </c>
      <c r="D9" s="13">
        <v>4298.8999999999996</v>
      </c>
      <c r="E9" s="13">
        <v>40573.1</v>
      </c>
      <c r="F9" s="13">
        <v>0</v>
      </c>
      <c r="G9" s="13">
        <v>7185.68</v>
      </c>
      <c r="H9" s="13">
        <v>9295.2999999999993</v>
      </c>
      <c r="I9" s="13">
        <v>0</v>
      </c>
      <c r="J9" s="13">
        <v>0</v>
      </c>
      <c r="K9" s="13">
        <v>36</v>
      </c>
      <c r="L9" s="13">
        <v>0</v>
      </c>
      <c r="M9" s="13">
        <v>0</v>
      </c>
      <c r="N9" s="11"/>
      <c r="O9" s="45" t="s">
        <v>113</v>
      </c>
      <c r="P9" s="13">
        <v>1284</v>
      </c>
      <c r="Q9" s="13">
        <v>2225.5</v>
      </c>
      <c r="R9" s="13">
        <v>3230.33</v>
      </c>
      <c r="S9" s="13">
        <v>1890.1</v>
      </c>
      <c r="T9" s="13">
        <v>507</v>
      </c>
      <c r="U9" s="13">
        <v>1030.8</v>
      </c>
      <c r="V9" s="13">
        <v>14327.7</v>
      </c>
      <c r="W9" s="13">
        <v>3963.8</v>
      </c>
      <c r="X9" s="13">
        <v>281</v>
      </c>
      <c r="Y9" s="13">
        <v>332.45</v>
      </c>
      <c r="Z9" s="13">
        <v>440.3</v>
      </c>
      <c r="AA9" s="11"/>
      <c r="AB9" s="45" t="s">
        <v>113</v>
      </c>
      <c r="AC9" s="13">
        <v>0</v>
      </c>
      <c r="AD9" s="13">
        <v>70.599999999999994</v>
      </c>
      <c r="AE9" s="13">
        <v>231.86000000000004</v>
      </c>
      <c r="AF9" s="13">
        <v>184.5</v>
      </c>
      <c r="AG9" s="13">
        <v>0</v>
      </c>
      <c r="AH9" s="13">
        <v>0</v>
      </c>
      <c r="AI9" s="13">
        <v>0</v>
      </c>
      <c r="AJ9" s="13">
        <v>858.34</v>
      </c>
      <c r="AK9" s="13">
        <v>928.1099999999999</v>
      </c>
      <c r="AL9" s="13">
        <v>5580.9</v>
      </c>
      <c r="AM9" s="11"/>
      <c r="AN9" s="45" t="s">
        <v>113</v>
      </c>
      <c r="AO9" s="13">
        <v>0</v>
      </c>
      <c r="AP9" s="13">
        <v>0</v>
      </c>
      <c r="AQ9" s="13">
        <v>322615.93</v>
      </c>
      <c r="AR9" s="13">
        <v>458</v>
      </c>
      <c r="AS9" s="13">
        <v>695</v>
      </c>
      <c r="AT9" s="13">
        <v>10651.5</v>
      </c>
      <c r="AU9" s="13">
        <v>22304.799999999999</v>
      </c>
      <c r="AV9" s="13">
        <v>0</v>
      </c>
      <c r="AW9" s="13">
        <v>0</v>
      </c>
      <c r="AX9" s="13">
        <v>0</v>
      </c>
      <c r="AY9" s="13">
        <v>7344.6999999999989</v>
      </c>
      <c r="AZ9" s="11"/>
      <c r="BA9" s="45" t="s">
        <v>113</v>
      </c>
      <c r="BB9" s="13">
        <v>9</v>
      </c>
      <c r="BC9" s="13">
        <v>5154.13</v>
      </c>
      <c r="BD9" s="13">
        <v>2514.4899999999998</v>
      </c>
      <c r="BE9" s="13">
        <v>0</v>
      </c>
      <c r="BF9" s="13">
        <v>146424.32700000002</v>
      </c>
      <c r="BG9" s="13">
        <v>0</v>
      </c>
      <c r="BH9" s="13">
        <v>10115.4</v>
      </c>
      <c r="BI9" s="13">
        <v>7045</v>
      </c>
      <c r="BJ9" s="13">
        <v>0</v>
      </c>
      <c r="BK9" s="13">
        <v>0</v>
      </c>
      <c r="BL9" s="13">
        <v>0</v>
      </c>
    </row>
    <row r="10" spans="1:64" x14ac:dyDescent="0.3">
      <c r="A10" s="11" t="s">
        <v>67</v>
      </c>
      <c r="B10" s="45" t="s">
        <v>64</v>
      </c>
      <c r="C10" s="13">
        <v>102.51799999999997</v>
      </c>
      <c r="D10" s="13">
        <v>78.719000000000008</v>
      </c>
      <c r="E10" s="13">
        <v>7116.759</v>
      </c>
      <c r="F10" s="13">
        <v>284336.14199999999</v>
      </c>
      <c r="G10" s="13">
        <v>465.25899999999996</v>
      </c>
      <c r="H10" s="13">
        <v>1978.4990000000003</v>
      </c>
      <c r="I10" s="13">
        <v>0</v>
      </c>
      <c r="J10" s="13">
        <v>8234</v>
      </c>
      <c r="K10" s="13">
        <v>1539.9</v>
      </c>
      <c r="L10" s="13">
        <v>0</v>
      </c>
      <c r="M10" s="13">
        <v>0</v>
      </c>
      <c r="N10" s="11" t="s">
        <v>67</v>
      </c>
      <c r="O10" s="45" t="s">
        <v>64</v>
      </c>
      <c r="P10" s="13">
        <v>16519.305</v>
      </c>
      <c r="Q10" s="13">
        <v>27640.326000000001</v>
      </c>
      <c r="R10" s="13">
        <v>7831.4660000000003</v>
      </c>
      <c r="S10" s="13">
        <v>42404.754999999997</v>
      </c>
      <c r="T10" s="13">
        <v>4612.049</v>
      </c>
      <c r="U10" s="13">
        <v>144937.79599999997</v>
      </c>
      <c r="V10" s="13">
        <v>981.57799999999986</v>
      </c>
      <c r="W10" s="13">
        <v>18128.137999999999</v>
      </c>
      <c r="X10" s="13">
        <v>0</v>
      </c>
      <c r="Y10" s="13">
        <v>154.07999999999998</v>
      </c>
      <c r="Z10" s="13">
        <v>30.64</v>
      </c>
      <c r="AA10" s="11" t="s">
        <v>67</v>
      </c>
      <c r="AB10" s="45" t="s">
        <v>64</v>
      </c>
      <c r="AC10" s="13">
        <v>0</v>
      </c>
      <c r="AD10" s="13">
        <v>0</v>
      </c>
      <c r="AE10" s="13">
        <v>35.54</v>
      </c>
      <c r="AF10" s="13">
        <v>128.69999999999999</v>
      </c>
      <c r="AG10" s="13">
        <v>3299</v>
      </c>
      <c r="AH10" s="13">
        <v>0</v>
      </c>
      <c r="AI10" s="13">
        <v>15126.513000000001</v>
      </c>
      <c r="AJ10" s="13">
        <v>966.75900000000001</v>
      </c>
      <c r="AK10" s="13">
        <v>757.23</v>
      </c>
      <c r="AL10" s="13">
        <v>3257.6480000000001</v>
      </c>
      <c r="AM10" s="11" t="s">
        <v>67</v>
      </c>
      <c r="AN10" s="45" t="s">
        <v>64</v>
      </c>
      <c r="AO10" s="13">
        <v>40873.269999999997</v>
      </c>
      <c r="AP10" s="13">
        <v>0</v>
      </c>
      <c r="AQ10" s="13">
        <v>98208.209999999992</v>
      </c>
      <c r="AR10" s="13">
        <v>138.65</v>
      </c>
      <c r="AS10" s="13">
        <v>473.084</v>
      </c>
      <c r="AT10" s="13">
        <v>41.2</v>
      </c>
      <c r="AU10" s="13">
        <v>84.937999999999988</v>
      </c>
      <c r="AV10" s="13">
        <v>0</v>
      </c>
      <c r="AW10" s="13">
        <v>0</v>
      </c>
      <c r="AX10" s="13">
        <v>5801.66</v>
      </c>
      <c r="AY10" s="13">
        <v>284.24</v>
      </c>
      <c r="AZ10" s="11" t="s">
        <v>67</v>
      </c>
      <c r="BA10" s="45" t="s">
        <v>64</v>
      </c>
      <c r="BB10" s="13">
        <v>0</v>
      </c>
      <c r="BC10" s="13">
        <v>652.32300000000009</v>
      </c>
      <c r="BD10" s="13">
        <v>4.58</v>
      </c>
      <c r="BE10" s="13">
        <v>25199.111000000001</v>
      </c>
      <c r="BF10" s="13">
        <v>1333613.3910000001</v>
      </c>
      <c r="BG10" s="13">
        <v>464007.38100000005</v>
      </c>
      <c r="BH10" s="13">
        <v>4845.7610000000004</v>
      </c>
      <c r="BI10" s="13">
        <v>4807.7110000000002</v>
      </c>
      <c r="BJ10" s="13">
        <v>392.36</v>
      </c>
      <c r="BK10" s="13">
        <v>925.79</v>
      </c>
      <c r="BL10" s="13">
        <v>0</v>
      </c>
    </row>
    <row r="11" spans="1:64" x14ac:dyDescent="0.3">
      <c r="A11" s="11"/>
      <c r="B11" s="45" t="s">
        <v>113</v>
      </c>
      <c r="C11" s="13">
        <v>110.33999999999997</v>
      </c>
      <c r="D11" s="13">
        <v>925.05800000000011</v>
      </c>
      <c r="E11" s="13">
        <v>7617.2419999999993</v>
      </c>
      <c r="F11" s="13">
        <v>284103.78499999997</v>
      </c>
      <c r="G11" s="13">
        <v>451.41199999999998</v>
      </c>
      <c r="H11" s="13">
        <v>1594.1559999999997</v>
      </c>
      <c r="I11" s="13">
        <v>0</v>
      </c>
      <c r="J11" s="13">
        <v>16044</v>
      </c>
      <c r="K11" s="13">
        <v>1323.701</v>
      </c>
      <c r="L11" s="13">
        <v>0</v>
      </c>
      <c r="M11" s="13">
        <v>0</v>
      </c>
      <c r="N11" s="11"/>
      <c r="O11" s="45" t="s">
        <v>113</v>
      </c>
      <c r="P11" s="13">
        <v>20298.75</v>
      </c>
      <c r="Q11" s="13">
        <v>27530.529000000002</v>
      </c>
      <c r="R11" s="13">
        <v>7401.8820000000005</v>
      </c>
      <c r="S11" s="13">
        <v>38811.077000000005</v>
      </c>
      <c r="T11" s="13">
        <v>5020.3469999999998</v>
      </c>
      <c r="U11" s="13">
        <v>198568.39500000002</v>
      </c>
      <c r="V11" s="13">
        <v>1822.7279999999998</v>
      </c>
      <c r="W11" s="13">
        <v>15418.36</v>
      </c>
      <c r="X11" s="13">
        <v>0</v>
      </c>
      <c r="Y11" s="13">
        <v>165.85000000000002</v>
      </c>
      <c r="Z11" s="13">
        <v>30.779999999999998</v>
      </c>
      <c r="AA11" s="11"/>
      <c r="AB11" s="45" t="s">
        <v>113</v>
      </c>
      <c r="AC11" s="13">
        <v>0</v>
      </c>
      <c r="AD11" s="13">
        <v>0</v>
      </c>
      <c r="AE11" s="13">
        <v>40.309999999999995</v>
      </c>
      <c r="AF11" s="13">
        <v>105.7</v>
      </c>
      <c r="AG11" s="13">
        <v>10525</v>
      </c>
      <c r="AH11" s="13">
        <v>0</v>
      </c>
      <c r="AI11" s="13">
        <v>14712.688</v>
      </c>
      <c r="AJ11" s="13">
        <v>954.92799999999988</v>
      </c>
      <c r="AK11" s="13">
        <v>796.87099999999998</v>
      </c>
      <c r="AL11" s="13">
        <v>2666.4789999999998</v>
      </c>
      <c r="AM11" s="11"/>
      <c r="AN11" s="45" t="s">
        <v>113</v>
      </c>
      <c r="AO11" s="13">
        <v>21514.799999999999</v>
      </c>
      <c r="AP11" s="13">
        <v>0</v>
      </c>
      <c r="AQ11" s="13">
        <v>81762.369000000006</v>
      </c>
      <c r="AR11" s="13">
        <v>100.8</v>
      </c>
      <c r="AS11" s="13">
        <v>477.483</v>
      </c>
      <c r="AT11" s="13">
        <v>39.893999999999998</v>
      </c>
      <c r="AU11" s="13">
        <v>64.468999999999994</v>
      </c>
      <c r="AV11" s="13">
        <v>0</v>
      </c>
      <c r="AW11" s="13">
        <v>0</v>
      </c>
      <c r="AX11" s="13">
        <v>8029.4639999999999</v>
      </c>
      <c r="AY11" s="13">
        <v>789.12000000000012</v>
      </c>
      <c r="AZ11" s="11"/>
      <c r="BA11" s="45" t="s">
        <v>113</v>
      </c>
      <c r="BB11" s="13">
        <v>0</v>
      </c>
      <c r="BC11" s="13">
        <v>859.52900000000022</v>
      </c>
      <c r="BD11" s="13">
        <v>6.17</v>
      </c>
      <c r="BE11" s="13">
        <v>28940.523000000001</v>
      </c>
      <c r="BF11" s="13">
        <v>1296900.7850000001</v>
      </c>
      <c r="BG11" s="13">
        <v>502739.516</v>
      </c>
      <c r="BH11" s="13">
        <v>5094.8209999999999</v>
      </c>
      <c r="BI11" s="13">
        <v>5084.5999999999995</v>
      </c>
      <c r="BJ11" s="13">
        <v>180.88</v>
      </c>
      <c r="BK11" s="13">
        <v>995.01</v>
      </c>
      <c r="BL11" s="13">
        <v>0</v>
      </c>
    </row>
    <row r="12" spans="1:64" x14ac:dyDescent="0.3">
      <c r="A12" s="11" t="s">
        <v>68</v>
      </c>
      <c r="B12" s="45" t="s">
        <v>64</v>
      </c>
      <c r="C12" s="13">
        <v>9206</v>
      </c>
      <c r="D12" s="13">
        <v>1988</v>
      </c>
      <c r="E12" s="13">
        <v>21927</v>
      </c>
      <c r="F12" s="13">
        <v>56</v>
      </c>
      <c r="G12" s="13">
        <v>13025</v>
      </c>
      <c r="H12" s="13">
        <v>22888</v>
      </c>
      <c r="I12" s="13">
        <v>0</v>
      </c>
      <c r="J12" s="13">
        <v>0</v>
      </c>
      <c r="K12" s="13">
        <v>65</v>
      </c>
      <c r="L12" s="13">
        <v>0</v>
      </c>
      <c r="M12" s="13">
        <v>0</v>
      </c>
      <c r="N12" s="11" t="s">
        <v>68</v>
      </c>
      <c r="O12" s="45" t="s">
        <v>64</v>
      </c>
      <c r="P12" s="13">
        <v>522</v>
      </c>
      <c r="Q12" s="13">
        <v>467</v>
      </c>
      <c r="R12" s="13">
        <v>4681</v>
      </c>
      <c r="S12" s="13">
        <v>767</v>
      </c>
      <c r="T12" s="13">
        <v>1509</v>
      </c>
      <c r="U12" s="13">
        <v>3367</v>
      </c>
      <c r="V12" s="13">
        <v>10402</v>
      </c>
      <c r="W12" s="13">
        <v>20021</v>
      </c>
      <c r="X12" s="13">
        <v>419</v>
      </c>
      <c r="Y12" s="13">
        <v>223</v>
      </c>
      <c r="Z12" s="13">
        <v>309</v>
      </c>
      <c r="AA12" s="11" t="s">
        <v>68</v>
      </c>
      <c r="AB12" s="45" t="s">
        <v>64</v>
      </c>
      <c r="AC12" s="13">
        <v>77</v>
      </c>
      <c r="AD12" s="13">
        <v>111</v>
      </c>
      <c r="AE12" s="13">
        <v>465</v>
      </c>
      <c r="AF12" s="13">
        <v>1660</v>
      </c>
      <c r="AG12" s="13">
        <v>294</v>
      </c>
      <c r="AH12" s="13">
        <v>191</v>
      </c>
      <c r="AI12" s="13">
        <v>48</v>
      </c>
      <c r="AJ12" s="13">
        <v>777</v>
      </c>
      <c r="AK12" s="13">
        <v>3942</v>
      </c>
      <c r="AL12" s="13">
        <v>18931</v>
      </c>
      <c r="AM12" s="11" t="s">
        <v>68</v>
      </c>
      <c r="AN12" s="45" t="s">
        <v>64</v>
      </c>
      <c r="AO12" s="13">
        <v>0</v>
      </c>
      <c r="AP12" s="13">
        <v>0</v>
      </c>
      <c r="AQ12" s="13">
        <v>425090</v>
      </c>
      <c r="AR12" s="13">
        <v>2947</v>
      </c>
      <c r="AS12" s="13">
        <v>382</v>
      </c>
      <c r="AT12" s="13">
        <v>8765</v>
      </c>
      <c r="AU12" s="13">
        <v>14384</v>
      </c>
      <c r="AV12" s="13">
        <v>1852</v>
      </c>
      <c r="AW12" s="13">
        <v>3533</v>
      </c>
      <c r="AX12" s="13">
        <v>0</v>
      </c>
      <c r="AY12" s="13">
        <v>1954</v>
      </c>
      <c r="AZ12" s="11" t="s">
        <v>68</v>
      </c>
      <c r="BA12" s="45" t="s">
        <v>64</v>
      </c>
      <c r="BB12" s="13">
        <v>11</v>
      </c>
      <c r="BC12" s="13">
        <v>8602</v>
      </c>
      <c r="BD12" s="13">
        <v>5565</v>
      </c>
      <c r="BE12" s="13">
        <v>0</v>
      </c>
      <c r="BF12" s="13">
        <v>120771</v>
      </c>
      <c r="BG12" s="13">
        <v>0</v>
      </c>
      <c r="BH12" s="13">
        <v>155</v>
      </c>
      <c r="BI12" s="13">
        <v>125489</v>
      </c>
      <c r="BJ12" s="13">
        <v>0</v>
      </c>
      <c r="BK12" s="13">
        <v>21</v>
      </c>
      <c r="BL12" s="13">
        <v>0</v>
      </c>
    </row>
    <row r="13" spans="1:64" x14ac:dyDescent="0.3">
      <c r="A13" s="11"/>
      <c r="B13" s="45" t="s">
        <v>113</v>
      </c>
      <c r="C13" s="13">
        <v>6848.3900000000012</v>
      </c>
      <c r="D13" s="13">
        <v>1372</v>
      </c>
      <c r="E13" s="13">
        <v>19553.55</v>
      </c>
      <c r="F13" s="13">
        <v>27</v>
      </c>
      <c r="G13" s="13">
        <v>9710.4000000000015</v>
      </c>
      <c r="H13" s="13">
        <v>20520.099999999999</v>
      </c>
      <c r="I13" s="13">
        <v>0</v>
      </c>
      <c r="J13" s="13">
        <v>0</v>
      </c>
      <c r="K13" s="13">
        <v>38</v>
      </c>
      <c r="L13" s="13">
        <v>0</v>
      </c>
      <c r="M13" s="13">
        <v>0</v>
      </c>
      <c r="N13" s="11"/>
      <c r="O13" s="45" t="s">
        <v>113</v>
      </c>
      <c r="P13" s="13">
        <v>508</v>
      </c>
      <c r="Q13" s="13">
        <v>441</v>
      </c>
      <c r="R13" s="13">
        <v>4113</v>
      </c>
      <c r="S13" s="13">
        <v>1353</v>
      </c>
      <c r="T13" s="13">
        <v>1038</v>
      </c>
      <c r="U13" s="13">
        <v>3522</v>
      </c>
      <c r="V13" s="13">
        <v>8676</v>
      </c>
      <c r="W13" s="13">
        <v>13604</v>
      </c>
      <c r="X13" s="13">
        <v>506</v>
      </c>
      <c r="Y13" s="13">
        <v>68</v>
      </c>
      <c r="Z13" s="13">
        <v>174</v>
      </c>
      <c r="AA13" s="11"/>
      <c r="AB13" s="45" t="s">
        <v>113</v>
      </c>
      <c r="AC13" s="13">
        <v>60</v>
      </c>
      <c r="AD13" s="13">
        <v>27</v>
      </c>
      <c r="AE13" s="13">
        <v>223</v>
      </c>
      <c r="AF13" s="13">
        <v>827</v>
      </c>
      <c r="AG13" s="13">
        <v>154</v>
      </c>
      <c r="AH13" s="13">
        <v>128</v>
      </c>
      <c r="AI13" s="13">
        <v>22</v>
      </c>
      <c r="AJ13" s="13">
        <v>250</v>
      </c>
      <c r="AK13" s="13">
        <v>1448</v>
      </c>
      <c r="AL13" s="13">
        <v>12722</v>
      </c>
      <c r="AM13" s="11"/>
      <c r="AN13" s="45" t="s">
        <v>113</v>
      </c>
      <c r="AO13" s="13">
        <v>0</v>
      </c>
      <c r="AP13" s="13">
        <v>0</v>
      </c>
      <c r="AQ13" s="13">
        <v>339161.1</v>
      </c>
      <c r="AR13" s="13">
        <v>5124</v>
      </c>
      <c r="AS13" s="13">
        <v>257</v>
      </c>
      <c r="AT13" s="13">
        <v>13046.1</v>
      </c>
      <c r="AU13" s="13">
        <v>15843.699999999999</v>
      </c>
      <c r="AV13" s="13">
        <v>1472</v>
      </c>
      <c r="AW13" s="13">
        <v>3014</v>
      </c>
      <c r="AX13" s="13">
        <v>0</v>
      </c>
      <c r="AY13" s="13">
        <v>1976.6</v>
      </c>
      <c r="AZ13" s="11"/>
      <c r="BA13" s="45" t="s">
        <v>113</v>
      </c>
      <c r="BB13" s="13">
        <v>18</v>
      </c>
      <c r="BC13" s="13">
        <v>10522.400000000001</v>
      </c>
      <c r="BD13" s="13">
        <v>7064.99</v>
      </c>
      <c r="BE13" s="13">
        <v>0</v>
      </c>
      <c r="BF13" s="13">
        <v>121159.85</v>
      </c>
      <c r="BG13" s="13">
        <v>0</v>
      </c>
      <c r="BH13" s="13">
        <v>46</v>
      </c>
      <c r="BI13" s="13">
        <v>112439</v>
      </c>
      <c r="BJ13" s="13">
        <v>0</v>
      </c>
      <c r="BK13" s="13">
        <v>0</v>
      </c>
      <c r="BL13" s="13">
        <v>0</v>
      </c>
    </row>
    <row r="14" spans="1:64" x14ac:dyDescent="0.3">
      <c r="A14" s="11" t="s">
        <v>69</v>
      </c>
      <c r="B14" s="45" t="s">
        <v>64</v>
      </c>
      <c r="C14" s="13">
        <v>3226.4700000000003</v>
      </c>
      <c r="D14" s="13">
        <v>34341.527999999998</v>
      </c>
      <c r="E14" s="13">
        <v>21532.845999999998</v>
      </c>
      <c r="F14" s="13">
        <v>81864.918000000005</v>
      </c>
      <c r="G14" s="13">
        <v>1661.876</v>
      </c>
      <c r="H14" s="13">
        <v>343.70799999999997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1" t="s">
        <v>69</v>
      </c>
      <c r="O14" s="45" t="s">
        <v>64</v>
      </c>
      <c r="P14" s="13">
        <v>812.47</v>
      </c>
      <c r="Q14" s="13">
        <v>10518.777999999998</v>
      </c>
      <c r="R14" s="13">
        <v>9212.6509999999998</v>
      </c>
      <c r="S14" s="13">
        <v>5361.2699999999995</v>
      </c>
      <c r="T14" s="13">
        <v>2854.5</v>
      </c>
      <c r="U14" s="13">
        <v>945.44</v>
      </c>
      <c r="V14" s="13">
        <v>22729.389000000003</v>
      </c>
      <c r="W14" s="13">
        <v>3360.6130000000003</v>
      </c>
      <c r="X14" s="13">
        <v>20187.628999999997</v>
      </c>
      <c r="Y14" s="13">
        <v>8021.87</v>
      </c>
      <c r="Z14" s="13">
        <v>1558.4559999999999</v>
      </c>
      <c r="AA14" s="11" t="s">
        <v>69</v>
      </c>
      <c r="AB14" s="45" t="s">
        <v>64</v>
      </c>
      <c r="AC14" s="13">
        <v>2641.2020000000002</v>
      </c>
      <c r="AD14" s="13">
        <v>1787.175</v>
      </c>
      <c r="AE14" s="13">
        <v>353.29700000000003</v>
      </c>
      <c r="AF14" s="13">
        <v>3028.3009999999999</v>
      </c>
      <c r="AG14" s="13">
        <v>0</v>
      </c>
      <c r="AH14" s="13">
        <v>0</v>
      </c>
      <c r="AI14" s="13">
        <v>256</v>
      </c>
      <c r="AJ14" s="13">
        <v>324</v>
      </c>
      <c r="AK14" s="13">
        <v>0</v>
      </c>
      <c r="AL14" s="13">
        <v>282.5</v>
      </c>
      <c r="AM14" s="11" t="s">
        <v>69</v>
      </c>
      <c r="AN14" s="45" t="s">
        <v>64</v>
      </c>
      <c r="AO14" s="13">
        <v>0</v>
      </c>
      <c r="AP14" s="13">
        <v>0</v>
      </c>
      <c r="AQ14" s="13">
        <v>259799.91600000003</v>
      </c>
      <c r="AR14" s="13">
        <v>25914.226999999999</v>
      </c>
      <c r="AS14" s="13">
        <v>2805.6400000000003</v>
      </c>
      <c r="AT14" s="13">
        <v>4104.4979999999996</v>
      </c>
      <c r="AU14" s="13">
        <v>10559.923000000001</v>
      </c>
      <c r="AV14" s="13">
        <v>37018.862000000001</v>
      </c>
      <c r="AW14" s="13">
        <v>748.95500000000004</v>
      </c>
      <c r="AX14" s="13">
        <v>72</v>
      </c>
      <c r="AY14" s="13">
        <v>8240.8000000000011</v>
      </c>
      <c r="AZ14" s="11" t="s">
        <v>69</v>
      </c>
      <c r="BA14" s="45" t="s">
        <v>64</v>
      </c>
      <c r="BB14" s="13">
        <v>0</v>
      </c>
      <c r="BC14" s="13">
        <v>2719.5749999999998</v>
      </c>
      <c r="BD14" s="13">
        <v>820.12999999999988</v>
      </c>
      <c r="BE14" s="13">
        <v>0</v>
      </c>
      <c r="BF14" s="13">
        <v>86427.31299999998</v>
      </c>
      <c r="BG14" s="13">
        <v>1183.26</v>
      </c>
      <c r="BH14" s="13">
        <v>0</v>
      </c>
      <c r="BI14" s="13">
        <v>11438.3</v>
      </c>
      <c r="BJ14" s="13">
        <v>0</v>
      </c>
      <c r="BK14" s="13">
        <v>0</v>
      </c>
      <c r="BL14" s="13">
        <v>0</v>
      </c>
    </row>
    <row r="15" spans="1:64" x14ac:dyDescent="0.3">
      <c r="A15" s="11"/>
      <c r="B15" s="45" t="s">
        <v>113</v>
      </c>
      <c r="C15" s="13">
        <v>2650.2190000000001</v>
      </c>
      <c r="D15" s="13">
        <v>40438.038</v>
      </c>
      <c r="E15" s="13">
        <v>23667.345999999998</v>
      </c>
      <c r="F15" s="13">
        <v>90235.400000000023</v>
      </c>
      <c r="G15" s="13">
        <v>998.23</v>
      </c>
      <c r="H15" s="13">
        <v>269.60000000000002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1"/>
      <c r="O15" s="45" t="s">
        <v>113</v>
      </c>
      <c r="P15" s="13">
        <v>932.01999999999987</v>
      </c>
      <c r="Q15" s="13">
        <v>9406.527</v>
      </c>
      <c r="R15" s="13">
        <v>11489.558999999999</v>
      </c>
      <c r="S15" s="13">
        <v>3955.8500000000004</v>
      </c>
      <c r="T15" s="13">
        <v>3998.08</v>
      </c>
      <c r="U15" s="13">
        <v>747.48</v>
      </c>
      <c r="V15" s="13">
        <v>23947.279999999999</v>
      </c>
      <c r="W15" s="13">
        <v>3669.1669999999999</v>
      </c>
      <c r="X15" s="13">
        <v>21163.02</v>
      </c>
      <c r="Y15" s="13">
        <v>10209.877999999999</v>
      </c>
      <c r="Z15" s="13">
        <v>1957.337</v>
      </c>
      <c r="AA15" s="11"/>
      <c r="AB15" s="45" t="s">
        <v>113</v>
      </c>
      <c r="AC15" s="13">
        <v>3027.2180000000003</v>
      </c>
      <c r="AD15" s="13">
        <v>1771.2089999999998</v>
      </c>
      <c r="AE15" s="13">
        <v>370.73699999999997</v>
      </c>
      <c r="AF15" s="13">
        <v>3114.7370000000001</v>
      </c>
      <c r="AG15" s="13">
        <v>0</v>
      </c>
      <c r="AH15" s="13">
        <v>0</v>
      </c>
      <c r="AI15" s="13">
        <v>272</v>
      </c>
      <c r="AJ15" s="13">
        <v>252</v>
      </c>
      <c r="AK15" s="13">
        <v>0</v>
      </c>
      <c r="AL15" s="13">
        <v>162.35</v>
      </c>
      <c r="AM15" s="11"/>
      <c r="AN15" s="45" t="s">
        <v>113</v>
      </c>
      <c r="AO15" s="13">
        <v>0</v>
      </c>
      <c r="AP15" s="13">
        <v>0</v>
      </c>
      <c r="AQ15" s="13">
        <v>264380.34600000002</v>
      </c>
      <c r="AR15" s="13">
        <v>22469.54</v>
      </c>
      <c r="AS15" s="13">
        <v>2553.12</v>
      </c>
      <c r="AT15" s="13">
        <v>1560.4250000000002</v>
      </c>
      <c r="AU15" s="13">
        <v>7635.2999999999993</v>
      </c>
      <c r="AV15" s="13">
        <v>37660.199999999997</v>
      </c>
      <c r="AW15" s="13">
        <v>779.79300000000001</v>
      </c>
      <c r="AX15" s="13">
        <v>0</v>
      </c>
      <c r="AY15" s="13">
        <v>9678.9709999999995</v>
      </c>
      <c r="AZ15" s="11"/>
      <c r="BA15" s="45" t="s">
        <v>113</v>
      </c>
      <c r="BB15" s="13">
        <v>0</v>
      </c>
      <c r="BC15" s="13">
        <v>3054.2820000000002</v>
      </c>
      <c r="BD15" s="13">
        <v>1153.68</v>
      </c>
      <c r="BE15" s="13">
        <v>0</v>
      </c>
      <c r="BF15" s="13">
        <v>91276.700000000012</v>
      </c>
      <c r="BG15" s="13">
        <v>1677.5</v>
      </c>
      <c r="BH15" s="13">
        <v>0</v>
      </c>
      <c r="BI15" s="13">
        <v>14556</v>
      </c>
      <c r="BJ15" s="13">
        <v>0</v>
      </c>
      <c r="BK15" s="13">
        <v>0</v>
      </c>
      <c r="BL15" s="13">
        <v>0</v>
      </c>
    </row>
    <row r="16" spans="1:64" x14ac:dyDescent="0.3">
      <c r="A16" s="11" t="s">
        <v>70</v>
      </c>
      <c r="B16" s="45" t="s">
        <v>64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1" t="s">
        <v>70</v>
      </c>
      <c r="O16" s="45" t="s">
        <v>64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1" t="s">
        <v>70</v>
      </c>
      <c r="AB16" s="45" t="s">
        <v>64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1" t="s">
        <v>70</v>
      </c>
      <c r="AN16" s="45" t="s">
        <v>64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1" t="s">
        <v>70</v>
      </c>
      <c r="BA16" s="45" t="s">
        <v>64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</row>
    <row r="17" spans="1:64" x14ac:dyDescent="0.3">
      <c r="A17" s="11"/>
      <c r="B17" s="45" t="s">
        <v>113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1"/>
      <c r="O17" s="45" t="s">
        <v>113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1"/>
      <c r="AB17" s="45" t="s">
        <v>113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1"/>
      <c r="AN17" s="45" t="s">
        <v>113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1"/>
      <c r="BA17" s="45" t="s">
        <v>113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</row>
    <row r="18" spans="1:64" x14ac:dyDescent="0.3">
      <c r="A18" s="11" t="s">
        <v>71</v>
      </c>
      <c r="B18" s="45" t="s">
        <v>64</v>
      </c>
      <c r="C18" s="13">
        <v>9246.5000000000018</v>
      </c>
      <c r="D18" s="13">
        <v>5649.3590000000004</v>
      </c>
      <c r="E18" s="13">
        <v>58838.1</v>
      </c>
      <c r="F18" s="13">
        <v>2028.8</v>
      </c>
      <c r="G18" s="13">
        <v>15896.15</v>
      </c>
      <c r="H18" s="13">
        <v>6383.6999999999989</v>
      </c>
      <c r="I18" s="13">
        <v>0</v>
      </c>
      <c r="J18" s="13">
        <v>8110</v>
      </c>
      <c r="K18" s="13">
        <v>0</v>
      </c>
      <c r="L18" s="13">
        <v>0</v>
      </c>
      <c r="M18" s="13">
        <v>0</v>
      </c>
      <c r="N18" s="11" t="s">
        <v>71</v>
      </c>
      <c r="O18" s="45" t="s">
        <v>64</v>
      </c>
      <c r="P18" s="13">
        <v>428</v>
      </c>
      <c r="Q18" s="13">
        <v>3142</v>
      </c>
      <c r="R18" s="13">
        <v>1643.5</v>
      </c>
      <c r="S18" s="13">
        <v>5795</v>
      </c>
      <c r="T18" s="13">
        <v>0</v>
      </c>
      <c r="U18" s="13">
        <v>3738.5</v>
      </c>
      <c r="V18" s="13">
        <v>32252</v>
      </c>
      <c r="W18" s="13">
        <v>7207.3</v>
      </c>
      <c r="X18" s="13">
        <v>16176.4</v>
      </c>
      <c r="Y18" s="13">
        <v>193.3</v>
      </c>
      <c r="Z18" s="13">
        <v>3394</v>
      </c>
      <c r="AA18" s="11" t="s">
        <v>71</v>
      </c>
      <c r="AB18" s="45" t="s">
        <v>64</v>
      </c>
      <c r="AC18" s="13">
        <v>2955.1</v>
      </c>
      <c r="AD18" s="13">
        <v>851</v>
      </c>
      <c r="AE18" s="13">
        <v>1207.9000000000001</v>
      </c>
      <c r="AF18" s="13">
        <v>10255</v>
      </c>
      <c r="AG18" s="13">
        <v>1284.7</v>
      </c>
      <c r="AH18" s="13">
        <v>0</v>
      </c>
      <c r="AI18" s="13">
        <v>0</v>
      </c>
      <c r="AJ18" s="13">
        <v>452</v>
      </c>
      <c r="AK18" s="13">
        <v>1785</v>
      </c>
      <c r="AL18" s="13">
        <v>14170</v>
      </c>
      <c r="AM18" s="11" t="s">
        <v>71</v>
      </c>
      <c r="AN18" s="45" t="s">
        <v>64</v>
      </c>
      <c r="AO18" s="13">
        <v>0</v>
      </c>
      <c r="AP18" s="13">
        <v>0</v>
      </c>
      <c r="AQ18" s="13">
        <v>427567</v>
      </c>
      <c r="AR18" s="13">
        <v>23214.2</v>
      </c>
      <c r="AS18" s="13">
        <v>376.6</v>
      </c>
      <c r="AT18" s="13">
        <v>15121.5</v>
      </c>
      <c r="AU18" s="13">
        <v>29997.5</v>
      </c>
      <c r="AV18" s="13">
        <v>21762.799999999999</v>
      </c>
      <c r="AW18" s="13">
        <v>5786.4</v>
      </c>
      <c r="AX18" s="13">
        <v>0</v>
      </c>
      <c r="AY18" s="13">
        <v>2650.4900000000002</v>
      </c>
      <c r="AZ18" s="11" t="s">
        <v>71</v>
      </c>
      <c r="BA18" s="45" t="s">
        <v>64</v>
      </c>
      <c r="BB18" s="13">
        <v>0</v>
      </c>
      <c r="BC18" s="13">
        <v>13082.05</v>
      </c>
      <c r="BD18" s="13">
        <v>2931.35</v>
      </c>
      <c r="BE18" s="13">
        <v>0</v>
      </c>
      <c r="BF18" s="13">
        <v>100734.31599999999</v>
      </c>
      <c r="BG18" s="13">
        <v>0</v>
      </c>
      <c r="BH18" s="13">
        <v>16205</v>
      </c>
      <c r="BI18" s="13">
        <v>256406</v>
      </c>
      <c r="BJ18" s="13">
        <v>0</v>
      </c>
      <c r="BK18" s="13">
        <v>0</v>
      </c>
      <c r="BL18" s="13">
        <v>0</v>
      </c>
    </row>
    <row r="19" spans="1:64" x14ac:dyDescent="0.3">
      <c r="A19" s="11"/>
      <c r="B19" s="45" t="s">
        <v>113</v>
      </c>
      <c r="C19" s="13">
        <v>4535.7</v>
      </c>
      <c r="D19" s="13">
        <v>4901.8</v>
      </c>
      <c r="E19" s="13">
        <v>64171.89</v>
      </c>
      <c r="F19" s="13">
        <v>1987.6</v>
      </c>
      <c r="G19" s="13">
        <v>11012.1</v>
      </c>
      <c r="H19" s="13">
        <v>11170</v>
      </c>
      <c r="I19" s="13">
        <v>0</v>
      </c>
      <c r="J19" s="13">
        <v>6239.9619999999995</v>
      </c>
      <c r="K19" s="13">
        <v>0</v>
      </c>
      <c r="L19" s="13">
        <v>0</v>
      </c>
      <c r="M19" s="13">
        <v>0</v>
      </c>
      <c r="N19" s="11"/>
      <c r="O19" s="45" t="s">
        <v>113</v>
      </c>
      <c r="P19" s="13">
        <v>633</v>
      </c>
      <c r="Q19" s="13">
        <v>3070</v>
      </c>
      <c r="R19" s="13">
        <v>2616.5</v>
      </c>
      <c r="S19" s="13">
        <v>5792.5</v>
      </c>
      <c r="T19" s="13">
        <v>0</v>
      </c>
      <c r="U19" s="13">
        <v>4745</v>
      </c>
      <c r="V19" s="13">
        <v>35951.5</v>
      </c>
      <c r="W19" s="13">
        <v>6565.6</v>
      </c>
      <c r="X19" s="13">
        <v>15929.9</v>
      </c>
      <c r="Y19" s="13">
        <v>198.5</v>
      </c>
      <c r="Z19" s="13">
        <v>3209.2</v>
      </c>
      <c r="AA19" s="11"/>
      <c r="AB19" s="45" t="s">
        <v>113</v>
      </c>
      <c r="AC19" s="13">
        <v>3477</v>
      </c>
      <c r="AD19" s="13">
        <v>873.2</v>
      </c>
      <c r="AE19" s="13">
        <v>958.30000000000007</v>
      </c>
      <c r="AF19" s="13">
        <v>10214.799999999999</v>
      </c>
      <c r="AG19" s="13">
        <v>910.8</v>
      </c>
      <c r="AH19" s="13">
        <v>0</v>
      </c>
      <c r="AI19" s="13">
        <v>0</v>
      </c>
      <c r="AJ19" s="13">
        <v>609</v>
      </c>
      <c r="AK19" s="13">
        <v>1487</v>
      </c>
      <c r="AL19" s="13">
        <v>11560</v>
      </c>
      <c r="AM19" s="11"/>
      <c r="AN19" s="45" t="s">
        <v>113</v>
      </c>
      <c r="AO19" s="13">
        <v>0</v>
      </c>
      <c r="AP19" s="13">
        <v>0</v>
      </c>
      <c r="AQ19" s="13">
        <v>415152.05</v>
      </c>
      <c r="AR19" s="13">
        <v>17595.099999999999</v>
      </c>
      <c r="AS19" s="13">
        <v>318.20000000000005</v>
      </c>
      <c r="AT19" s="13">
        <v>15834</v>
      </c>
      <c r="AU19" s="13">
        <v>30079</v>
      </c>
      <c r="AV19" s="13">
        <v>24301.89</v>
      </c>
      <c r="AW19" s="13">
        <v>5877.8799999999992</v>
      </c>
      <c r="AX19" s="13">
        <v>0</v>
      </c>
      <c r="AY19" s="13">
        <v>3334.3</v>
      </c>
      <c r="AZ19" s="11"/>
      <c r="BA19" s="45" t="s">
        <v>113</v>
      </c>
      <c r="BB19" s="13">
        <v>0</v>
      </c>
      <c r="BC19" s="13">
        <v>10901</v>
      </c>
      <c r="BD19" s="13">
        <v>2642.2999999999997</v>
      </c>
      <c r="BE19" s="13">
        <v>0</v>
      </c>
      <c r="BF19" s="13">
        <v>100387.35</v>
      </c>
      <c r="BG19" s="13">
        <v>0</v>
      </c>
      <c r="BH19" s="13">
        <v>18583</v>
      </c>
      <c r="BI19" s="13">
        <v>354670</v>
      </c>
      <c r="BJ19" s="13">
        <v>0</v>
      </c>
      <c r="BK19" s="13">
        <v>0</v>
      </c>
      <c r="BL19" s="13">
        <v>0</v>
      </c>
    </row>
    <row r="20" spans="1:64" x14ac:dyDescent="0.3">
      <c r="A20" s="11" t="s">
        <v>72</v>
      </c>
      <c r="B20" s="45" t="s">
        <v>64</v>
      </c>
      <c r="C20" s="13">
        <v>4242.6000000000004</v>
      </c>
      <c r="D20" s="13">
        <v>298.7</v>
      </c>
      <c r="E20" s="13">
        <v>27858.6</v>
      </c>
      <c r="F20" s="13">
        <v>0</v>
      </c>
      <c r="G20" s="13">
        <v>14058.699999999995</v>
      </c>
      <c r="H20" s="13">
        <v>1692.4500000000003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1" t="s">
        <v>72</v>
      </c>
      <c r="O20" s="45" t="s">
        <v>64</v>
      </c>
      <c r="P20" s="13">
        <v>53.9</v>
      </c>
      <c r="Q20" s="13">
        <v>2180.4500000000003</v>
      </c>
      <c r="R20" s="13">
        <v>17596.95</v>
      </c>
      <c r="S20" s="13">
        <v>225.8</v>
      </c>
      <c r="T20" s="13">
        <v>496.80000000000007</v>
      </c>
      <c r="U20" s="13">
        <v>56.5</v>
      </c>
      <c r="V20" s="13">
        <v>7180.9</v>
      </c>
      <c r="W20" s="13">
        <v>13203.7</v>
      </c>
      <c r="X20" s="13">
        <v>861.30000000000007</v>
      </c>
      <c r="Y20" s="13">
        <v>117.89999999999999</v>
      </c>
      <c r="Z20" s="13">
        <v>289.10000000000002</v>
      </c>
      <c r="AA20" s="11" t="s">
        <v>72</v>
      </c>
      <c r="AB20" s="45" t="s">
        <v>64</v>
      </c>
      <c r="AC20" s="13">
        <v>0</v>
      </c>
      <c r="AD20" s="13">
        <v>47.7</v>
      </c>
      <c r="AE20" s="13">
        <v>156.79999999999998</v>
      </c>
      <c r="AF20" s="13">
        <v>221.39999999999998</v>
      </c>
      <c r="AG20" s="13">
        <v>0</v>
      </c>
      <c r="AH20" s="13">
        <v>0</v>
      </c>
      <c r="AI20" s="13">
        <v>0</v>
      </c>
      <c r="AJ20" s="13">
        <v>163.69999999999999</v>
      </c>
      <c r="AK20" s="13">
        <v>283.14999999999998</v>
      </c>
      <c r="AL20" s="13">
        <v>5856.1</v>
      </c>
      <c r="AM20" s="11" t="s">
        <v>72</v>
      </c>
      <c r="AN20" s="45" t="s">
        <v>64</v>
      </c>
      <c r="AO20" s="13">
        <v>0</v>
      </c>
      <c r="AP20" s="13">
        <v>0</v>
      </c>
      <c r="AQ20" s="13">
        <v>280364.25</v>
      </c>
      <c r="AR20" s="13">
        <v>0</v>
      </c>
      <c r="AS20" s="13">
        <v>56.4</v>
      </c>
      <c r="AT20" s="13">
        <v>2596.9500000000003</v>
      </c>
      <c r="AU20" s="13">
        <v>15334.77</v>
      </c>
      <c r="AV20" s="13">
        <v>1.02</v>
      </c>
      <c r="AW20" s="13">
        <v>0</v>
      </c>
      <c r="AX20" s="13">
        <v>0</v>
      </c>
      <c r="AY20" s="13">
        <v>8933.5000000000018</v>
      </c>
      <c r="AZ20" s="11" t="s">
        <v>72</v>
      </c>
      <c r="BA20" s="45" t="s">
        <v>64</v>
      </c>
      <c r="BB20" s="13">
        <v>0</v>
      </c>
      <c r="BC20" s="13">
        <v>7865.9500000000007</v>
      </c>
      <c r="BD20" s="13">
        <v>4325</v>
      </c>
      <c r="BE20" s="13">
        <v>0</v>
      </c>
      <c r="BF20" s="13">
        <v>129290.9</v>
      </c>
      <c r="BG20" s="13">
        <v>0</v>
      </c>
      <c r="BH20" s="13">
        <v>0</v>
      </c>
      <c r="BI20" s="13">
        <v>21240.799999999999</v>
      </c>
      <c r="BJ20" s="13">
        <v>0</v>
      </c>
      <c r="BK20" s="13">
        <v>0</v>
      </c>
      <c r="BL20" s="13">
        <v>0</v>
      </c>
    </row>
    <row r="21" spans="1:64" x14ac:dyDescent="0.3">
      <c r="A21" s="11"/>
      <c r="B21" s="45" t="s">
        <v>113</v>
      </c>
      <c r="C21" s="13">
        <v>2366.6499999999996</v>
      </c>
      <c r="D21" s="13">
        <v>546.20000000000005</v>
      </c>
      <c r="E21" s="13">
        <v>20269.995000000003</v>
      </c>
      <c r="F21" s="13">
        <v>0</v>
      </c>
      <c r="G21" s="13">
        <v>9733.6499999999978</v>
      </c>
      <c r="H21" s="13">
        <v>1819.65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1"/>
      <c r="O21" s="45" t="s">
        <v>113</v>
      </c>
      <c r="P21" s="13">
        <v>270.89999999999998</v>
      </c>
      <c r="Q21" s="13">
        <v>7280.2</v>
      </c>
      <c r="R21" s="13">
        <v>11597.349999999999</v>
      </c>
      <c r="S21" s="13">
        <v>968.49999999999989</v>
      </c>
      <c r="T21" s="13">
        <v>428.3</v>
      </c>
      <c r="U21" s="13">
        <v>283.79999999999995</v>
      </c>
      <c r="V21" s="13">
        <v>6117.1000000000013</v>
      </c>
      <c r="W21" s="13">
        <v>15386.678999999998</v>
      </c>
      <c r="X21" s="13">
        <v>882.40000000000009</v>
      </c>
      <c r="Y21" s="13">
        <v>106.4</v>
      </c>
      <c r="Z21" s="13">
        <v>256</v>
      </c>
      <c r="AA21" s="11"/>
      <c r="AB21" s="45" t="s">
        <v>113</v>
      </c>
      <c r="AC21" s="13">
        <v>0</v>
      </c>
      <c r="AD21" s="13">
        <v>10.45</v>
      </c>
      <c r="AE21" s="13">
        <v>160</v>
      </c>
      <c r="AF21" s="13">
        <v>221.95</v>
      </c>
      <c r="AG21" s="13">
        <v>0</v>
      </c>
      <c r="AH21" s="13">
        <v>0</v>
      </c>
      <c r="AI21" s="13">
        <v>0</v>
      </c>
      <c r="AJ21" s="13">
        <v>144.64999999999998</v>
      </c>
      <c r="AK21" s="13">
        <v>245.7</v>
      </c>
      <c r="AL21" s="13">
        <v>6071.7500000000009</v>
      </c>
      <c r="AM21" s="11"/>
      <c r="AN21" s="45" t="s">
        <v>113</v>
      </c>
      <c r="AO21" s="13">
        <v>0</v>
      </c>
      <c r="AP21" s="13">
        <v>0</v>
      </c>
      <c r="AQ21" s="13">
        <v>229388.89999999997</v>
      </c>
      <c r="AR21" s="13">
        <v>0</v>
      </c>
      <c r="AS21" s="13">
        <v>24.1</v>
      </c>
      <c r="AT21" s="13">
        <v>2579.4</v>
      </c>
      <c r="AU21" s="13">
        <v>11741.149999999998</v>
      </c>
      <c r="AV21" s="13">
        <v>0</v>
      </c>
      <c r="AW21" s="13">
        <v>0</v>
      </c>
      <c r="AX21" s="13">
        <v>0</v>
      </c>
      <c r="AY21" s="13">
        <v>9376.3499999999985</v>
      </c>
      <c r="AZ21" s="11"/>
      <c r="BA21" s="45" t="s">
        <v>113</v>
      </c>
      <c r="BB21" s="13">
        <v>1.2</v>
      </c>
      <c r="BC21" s="13">
        <v>5495.1499999999987</v>
      </c>
      <c r="BD21" s="13">
        <v>3256.7</v>
      </c>
      <c r="BE21" s="13">
        <v>0</v>
      </c>
      <c r="BF21" s="13">
        <v>130996.09999999999</v>
      </c>
      <c r="BG21" s="13">
        <v>0</v>
      </c>
      <c r="BH21" s="13">
        <v>223</v>
      </c>
      <c r="BI21" s="13">
        <v>31960.550000000003</v>
      </c>
      <c r="BJ21" s="13">
        <v>0</v>
      </c>
      <c r="BK21" s="13">
        <v>0</v>
      </c>
      <c r="BL21" s="13">
        <v>0</v>
      </c>
    </row>
    <row r="22" spans="1:64" x14ac:dyDescent="0.3">
      <c r="A22" s="11" t="s">
        <v>73</v>
      </c>
      <c r="B22" s="45" t="s">
        <v>64</v>
      </c>
      <c r="C22" s="13">
        <v>5287</v>
      </c>
      <c r="D22" s="13">
        <v>28438</v>
      </c>
      <c r="E22" s="13">
        <v>8527</v>
      </c>
      <c r="F22" s="13">
        <v>21854</v>
      </c>
      <c r="G22" s="13">
        <v>3214</v>
      </c>
      <c r="H22" s="13">
        <v>513.09999999999991</v>
      </c>
      <c r="I22" s="13">
        <v>0</v>
      </c>
      <c r="J22" s="13">
        <v>0</v>
      </c>
      <c r="K22" s="13">
        <v>180.70000000000005</v>
      </c>
      <c r="L22" s="13">
        <v>0</v>
      </c>
      <c r="M22" s="13">
        <v>0</v>
      </c>
      <c r="N22" s="11" t="s">
        <v>73</v>
      </c>
      <c r="O22" s="45" t="s">
        <v>64</v>
      </c>
      <c r="P22" s="13">
        <v>431</v>
      </c>
      <c r="Q22" s="13">
        <v>13657</v>
      </c>
      <c r="R22" s="13">
        <v>8123</v>
      </c>
      <c r="S22" s="13">
        <v>1743</v>
      </c>
      <c r="T22" s="13">
        <v>187</v>
      </c>
      <c r="U22" s="13">
        <v>1034</v>
      </c>
      <c r="V22" s="13">
        <v>6692.4</v>
      </c>
      <c r="W22" s="13">
        <v>1026.5</v>
      </c>
      <c r="X22" s="13">
        <v>113237</v>
      </c>
      <c r="Y22" s="13">
        <v>322.8</v>
      </c>
      <c r="Z22" s="13">
        <v>1090.5</v>
      </c>
      <c r="AA22" s="11" t="s">
        <v>73</v>
      </c>
      <c r="AB22" s="45" t="s">
        <v>64</v>
      </c>
      <c r="AC22" s="13">
        <v>4153</v>
      </c>
      <c r="AD22" s="13">
        <v>1279.7</v>
      </c>
      <c r="AE22" s="13">
        <v>777</v>
      </c>
      <c r="AF22" s="13">
        <v>3780</v>
      </c>
      <c r="AG22" s="13">
        <v>837</v>
      </c>
      <c r="AH22" s="13">
        <v>0</v>
      </c>
      <c r="AI22" s="13">
        <v>0</v>
      </c>
      <c r="AJ22" s="13">
        <v>95</v>
      </c>
      <c r="AK22" s="13">
        <v>1333</v>
      </c>
      <c r="AL22" s="13">
        <v>151.69999999999999</v>
      </c>
      <c r="AM22" s="11" t="s">
        <v>73</v>
      </c>
      <c r="AN22" s="45" t="s">
        <v>64</v>
      </c>
      <c r="AO22" s="13">
        <v>0</v>
      </c>
      <c r="AP22" s="13">
        <v>17245</v>
      </c>
      <c r="AQ22" s="13">
        <v>366813</v>
      </c>
      <c r="AR22" s="13">
        <v>29007</v>
      </c>
      <c r="AS22" s="13">
        <v>2570</v>
      </c>
      <c r="AT22" s="13">
        <v>4321</v>
      </c>
      <c r="AU22" s="13">
        <v>14929</v>
      </c>
      <c r="AV22" s="13">
        <v>7149</v>
      </c>
      <c r="AW22" s="13">
        <v>7717</v>
      </c>
      <c r="AX22" s="13">
        <v>0</v>
      </c>
      <c r="AY22" s="13">
        <v>1791</v>
      </c>
      <c r="AZ22" s="11" t="s">
        <v>73</v>
      </c>
      <c r="BA22" s="45" t="s">
        <v>64</v>
      </c>
      <c r="BB22" s="13">
        <v>0</v>
      </c>
      <c r="BC22" s="13">
        <v>1536</v>
      </c>
      <c r="BD22" s="13">
        <v>690.99900000000002</v>
      </c>
      <c r="BE22" s="13">
        <v>0</v>
      </c>
      <c r="BF22" s="13">
        <v>15804</v>
      </c>
      <c r="BG22" s="13">
        <v>4792</v>
      </c>
      <c r="BH22" s="13">
        <v>0</v>
      </c>
      <c r="BI22" s="13">
        <v>18468</v>
      </c>
      <c r="BJ22" s="13">
        <v>0</v>
      </c>
      <c r="BK22" s="13">
        <v>0</v>
      </c>
      <c r="BL22" s="13">
        <v>0</v>
      </c>
    </row>
    <row r="23" spans="1:64" x14ac:dyDescent="0.3">
      <c r="A23" s="11"/>
      <c r="B23" s="45" t="s">
        <v>113</v>
      </c>
      <c r="C23" s="13">
        <v>5018</v>
      </c>
      <c r="D23" s="13">
        <v>21522</v>
      </c>
      <c r="E23" s="13">
        <v>7595</v>
      </c>
      <c r="F23" s="13">
        <v>19096</v>
      </c>
      <c r="G23" s="13">
        <v>3391.5</v>
      </c>
      <c r="H23" s="13">
        <v>629</v>
      </c>
      <c r="I23" s="13">
        <v>0</v>
      </c>
      <c r="J23" s="13">
        <v>0</v>
      </c>
      <c r="K23" s="13">
        <v>180.50000000000003</v>
      </c>
      <c r="L23" s="13">
        <v>0</v>
      </c>
      <c r="M23" s="13">
        <v>0</v>
      </c>
      <c r="N23" s="11"/>
      <c r="O23" s="45" t="s">
        <v>113</v>
      </c>
      <c r="P23" s="13">
        <v>570</v>
      </c>
      <c r="Q23" s="13">
        <v>20092</v>
      </c>
      <c r="R23" s="13">
        <v>8906.5</v>
      </c>
      <c r="S23" s="13">
        <v>2352</v>
      </c>
      <c r="T23" s="13">
        <v>193.5</v>
      </c>
      <c r="U23" s="13">
        <v>1071</v>
      </c>
      <c r="V23" s="13">
        <v>7259</v>
      </c>
      <c r="W23" s="13">
        <v>1138</v>
      </c>
      <c r="X23" s="13">
        <v>113817</v>
      </c>
      <c r="Y23" s="13">
        <v>298</v>
      </c>
      <c r="Z23" s="13">
        <v>1135</v>
      </c>
      <c r="AA23" s="11"/>
      <c r="AB23" s="45" t="s">
        <v>113</v>
      </c>
      <c r="AC23" s="13">
        <v>4187.5</v>
      </c>
      <c r="AD23" s="13">
        <v>1210.5</v>
      </c>
      <c r="AE23" s="13">
        <v>789.5</v>
      </c>
      <c r="AF23" s="13">
        <v>3906</v>
      </c>
      <c r="AG23" s="13">
        <v>864</v>
      </c>
      <c r="AH23" s="13">
        <v>0</v>
      </c>
      <c r="AI23" s="13">
        <v>0</v>
      </c>
      <c r="AJ23" s="13">
        <v>96</v>
      </c>
      <c r="AK23" s="13">
        <v>1389.5</v>
      </c>
      <c r="AL23" s="13">
        <v>151</v>
      </c>
      <c r="AM23" s="11"/>
      <c r="AN23" s="45" t="s">
        <v>113</v>
      </c>
      <c r="AO23" s="13">
        <v>0</v>
      </c>
      <c r="AP23" s="13">
        <v>18494</v>
      </c>
      <c r="AQ23" s="13">
        <v>393988</v>
      </c>
      <c r="AR23" s="13">
        <v>29431</v>
      </c>
      <c r="AS23" s="13">
        <v>2417</v>
      </c>
      <c r="AT23" s="13">
        <v>4544</v>
      </c>
      <c r="AU23" s="13">
        <v>16880.3</v>
      </c>
      <c r="AV23" s="13">
        <v>7246</v>
      </c>
      <c r="AW23" s="13">
        <v>8301.7000000000007</v>
      </c>
      <c r="AX23" s="13">
        <v>0</v>
      </c>
      <c r="AY23" s="13">
        <v>2065</v>
      </c>
      <c r="AZ23" s="11"/>
      <c r="BA23" s="45" t="s">
        <v>113</v>
      </c>
      <c r="BB23" s="13">
        <v>0</v>
      </c>
      <c r="BC23" s="13">
        <v>1529</v>
      </c>
      <c r="BD23" s="13">
        <v>748</v>
      </c>
      <c r="BE23" s="13">
        <v>0</v>
      </c>
      <c r="BF23" s="13">
        <v>18548</v>
      </c>
      <c r="BG23" s="13">
        <v>4895</v>
      </c>
      <c r="BH23" s="13">
        <v>725</v>
      </c>
      <c r="BI23" s="13">
        <v>18438</v>
      </c>
      <c r="BJ23" s="13">
        <v>0</v>
      </c>
      <c r="BK23" s="13">
        <v>0</v>
      </c>
      <c r="BL23" s="13">
        <v>0</v>
      </c>
    </row>
    <row r="24" spans="1:64" x14ac:dyDescent="0.3">
      <c r="A24" s="11" t="s">
        <v>74</v>
      </c>
      <c r="B24" s="45" t="s">
        <v>64</v>
      </c>
      <c r="C24" s="13">
        <v>20.25</v>
      </c>
      <c r="D24" s="13">
        <v>95156.290000000008</v>
      </c>
      <c r="E24" s="13">
        <v>34.299999999999997</v>
      </c>
      <c r="F24" s="13">
        <v>0</v>
      </c>
      <c r="G24" s="13">
        <v>76.5</v>
      </c>
      <c r="H24" s="13">
        <v>6.3</v>
      </c>
      <c r="I24" s="13">
        <v>88894.459000000003</v>
      </c>
      <c r="J24" s="13">
        <v>0</v>
      </c>
      <c r="K24" s="13">
        <v>2643.75</v>
      </c>
      <c r="L24" s="13">
        <v>0</v>
      </c>
      <c r="M24" s="13">
        <v>44.18</v>
      </c>
      <c r="N24" s="11" t="s">
        <v>74</v>
      </c>
      <c r="O24" s="45" t="s">
        <v>64</v>
      </c>
      <c r="P24" s="13">
        <v>48989.55</v>
      </c>
      <c r="Q24" s="13">
        <v>5371.85</v>
      </c>
      <c r="R24" s="13">
        <v>244.14000000000001</v>
      </c>
      <c r="S24" s="13">
        <v>142.80000000000001</v>
      </c>
      <c r="T24" s="13">
        <v>22.1</v>
      </c>
      <c r="U24" s="13">
        <v>46562.880000000005</v>
      </c>
      <c r="V24" s="13">
        <v>379.79899999999998</v>
      </c>
      <c r="W24" s="13">
        <v>59385.429000000004</v>
      </c>
      <c r="X24" s="13">
        <v>1334.35</v>
      </c>
      <c r="Y24" s="13">
        <v>7977.7570000000005</v>
      </c>
      <c r="Z24" s="13">
        <v>144.55000000000001</v>
      </c>
      <c r="AA24" s="11" t="s">
        <v>74</v>
      </c>
      <c r="AB24" s="45" t="s">
        <v>64</v>
      </c>
      <c r="AC24" s="13">
        <v>0</v>
      </c>
      <c r="AD24" s="13">
        <v>9.5</v>
      </c>
      <c r="AE24" s="13">
        <v>1099.2</v>
      </c>
      <c r="AF24" s="13">
        <v>2424.37</v>
      </c>
      <c r="AG24" s="13">
        <v>107411.35</v>
      </c>
      <c r="AH24" s="13">
        <v>1333.9</v>
      </c>
      <c r="AI24" s="13">
        <v>212650.91</v>
      </c>
      <c r="AJ24" s="13">
        <v>1126.6299999999999</v>
      </c>
      <c r="AK24" s="13">
        <v>547.5</v>
      </c>
      <c r="AL24" s="13">
        <v>926.94799999999998</v>
      </c>
      <c r="AM24" s="11" t="s">
        <v>74</v>
      </c>
      <c r="AN24" s="45" t="s">
        <v>64</v>
      </c>
      <c r="AO24" s="13">
        <v>6712.58</v>
      </c>
      <c r="AP24" s="13">
        <v>0</v>
      </c>
      <c r="AQ24" s="13">
        <v>611.61</v>
      </c>
      <c r="AR24" s="13">
        <v>2155.6</v>
      </c>
      <c r="AS24" s="13">
        <v>13133</v>
      </c>
      <c r="AT24" s="13">
        <v>24.8</v>
      </c>
      <c r="AU24" s="13">
        <v>0</v>
      </c>
      <c r="AV24" s="13">
        <v>0</v>
      </c>
      <c r="AW24" s="13">
        <v>0</v>
      </c>
      <c r="AX24" s="13">
        <v>1182.0899999999999</v>
      </c>
      <c r="AY24" s="13">
        <v>18.899999999999999</v>
      </c>
      <c r="AZ24" s="11" t="s">
        <v>74</v>
      </c>
      <c r="BA24" s="45" t="s">
        <v>64</v>
      </c>
      <c r="BB24" s="13">
        <v>101.95</v>
      </c>
      <c r="BC24" s="13">
        <v>0</v>
      </c>
      <c r="BD24" s="13">
        <v>0</v>
      </c>
      <c r="BE24" s="13">
        <v>0</v>
      </c>
      <c r="BF24" s="13">
        <v>65791.829000000012</v>
      </c>
      <c r="BG24" s="13">
        <v>0</v>
      </c>
      <c r="BH24" s="13">
        <v>0</v>
      </c>
      <c r="BI24" s="13">
        <v>0</v>
      </c>
      <c r="BJ24" s="13">
        <v>10345.988999999998</v>
      </c>
      <c r="BK24" s="13">
        <v>0</v>
      </c>
      <c r="BL24" s="13">
        <v>1.5</v>
      </c>
    </row>
    <row r="25" spans="1:64" x14ac:dyDescent="0.3">
      <c r="A25" s="11"/>
      <c r="B25" s="45" t="s">
        <v>113</v>
      </c>
      <c r="C25" s="13">
        <v>38.775999999999996</v>
      </c>
      <c r="D25" s="13">
        <v>132412.408</v>
      </c>
      <c r="E25" s="13">
        <v>215.70099999999999</v>
      </c>
      <c r="F25" s="13">
        <v>0</v>
      </c>
      <c r="G25" s="13">
        <v>108.557</v>
      </c>
      <c r="H25" s="13">
        <v>16.698999999999998</v>
      </c>
      <c r="I25" s="13">
        <v>68895.469999999987</v>
      </c>
      <c r="J25" s="13">
        <v>0</v>
      </c>
      <c r="K25" s="13">
        <v>4202.2699999999995</v>
      </c>
      <c r="L25" s="13">
        <v>0</v>
      </c>
      <c r="M25" s="13">
        <v>243.55</v>
      </c>
      <c r="N25" s="11"/>
      <c r="O25" s="45" t="s">
        <v>113</v>
      </c>
      <c r="P25" s="13">
        <v>58802.651000000005</v>
      </c>
      <c r="Q25" s="13">
        <v>5707.82</v>
      </c>
      <c r="R25" s="13">
        <v>202.929</v>
      </c>
      <c r="S25" s="13">
        <v>17.8</v>
      </c>
      <c r="T25" s="13">
        <v>0</v>
      </c>
      <c r="U25" s="13">
        <v>46124.813999999998</v>
      </c>
      <c r="V25" s="13">
        <v>150.6</v>
      </c>
      <c r="W25" s="13">
        <v>61285.858999999997</v>
      </c>
      <c r="X25" s="13">
        <v>1298.05</v>
      </c>
      <c r="Y25" s="13">
        <v>7409.8390000000009</v>
      </c>
      <c r="Z25" s="13">
        <v>171.8</v>
      </c>
      <c r="AA25" s="11"/>
      <c r="AB25" s="45" t="s">
        <v>113</v>
      </c>
      <c r="AC25" s="13">
        <v>0</v>
      </c>
      <c r="AD25" s="13">
        <v>12</v>
      </c>
      <c r="AE25" s="13">
        <v>459.41900000000004</v>
      </c>
      <c r="AF25" s="13">
        <v>2568.9099999999994</v>
      </c>
      <c r="AG25" s="13">
        <v>111369.54999999999</v>
      </c>
      <c r="AH25" s="13">
        <v>1837.4</v>
      </c>
      <c r="AI25" s="13">
        <v>275002.92</v>
      </c>
      <c r="AJ25" s="13">
        <v>1125.77</v>
      </c>
      <c r="AK25" s="13">
        <v>575.25</v>
      </c>
      <c r="AL25" s="13">
        <v>944.60000000000014</v>
      </c>
      <c r="AM25" s="11"/>
      <c r="AN25" s="45" t="s">
        <v>113</v>
      </c>
      <c r="AO25" s="13">
        <v>5602.7</v>
      </c>
      <c r="AP25" s="13">
        <v>0</v>
      </c>
      <c r="AQ25" s="13">
        <v>1714.9300000000003</v>
      </c>
      <c r="AR25" s="13">
        <v>4371.1419999999998</v>
      </c>
      <c r="AS25" s="13">
        <v>9930.6329999999998</v>
      </c>
      <c r="AT25" s="13">
        <v>0</v>
      </c>
      <c r="AU25" s="13">
        <v>13.65</v>
      </c>
      <c r="AV25" s="13">
        <v>0</v>
      </c>
      <c r="AW25" s="13">
        <v>0</v>
      </c>
      <c r="AX25" s="13">
        <v>1719.204</v>
      </c>
      <c r="AY25" s="13">
        <v>29.821999999999996</v>
      </c>
      <c r="AZ25" s="11"/>
      <c r="BA25" s="45" t="s">
        <v>113</v>
      </c>
      <c r="BB25" s="13">
        <v>188.35</v>
      </c>
      <c r="BC25" s="13">
        <v>0</v>
      </c>
      <c r="BD25" s="13">
        <v>0</v>
      </c>
      <c r="BE25" s="13">
        <v>0</v>
      </c>
      <c r="BF25" s="13">
        <v>71632.438999999998</v>
      </c>
      <c r="BG25" s="13">
        <v>0</v>
      </c>
      <c r="BH25" s="13">
        <v>0</v>
      </c>
      <c r="BI25" s="13">
        <v>0</v>
      </c>
      <c r="BJ25" s="13">
        <v>6280.4880000000003</v>
      </c>
      <c r="BK25" s="13">
        <v>0</v>
      </c>
      <c r="BL25" s="13">
        <v>293.5</v>
      </c>
    </row>
    <row r="26" spans="1:64" x14ac:dyDescent="0.3">
      <c r="A26" s="11" t="s">
        <v>75</v>
      </c>
      <c r="B26" s="45" t="s">
        <v>64</v>
      </c>
      <c r="C26" s="13">
        <v>3847.0000000000005</v>
      </c>
      <c r="D26" s="13">
        <v>19710.5</v>
      </c>
      <c r="E26" s="13">
        <v>11660.650000000003</v>
      </c>
      <c r="F26" s="13">
        <v>1256.8</v>
      </c>
      <c r="G26" s="13">
        <v>10297.099999999999</v>
      </c>
      <c r="H26" s="13">
        <v>2815.2</v>
      </c>
      <c r="I26" s="13">
        <v>0</v>
      </c>
      <c r="J26" s="13">
        <v>2452.3999999999996</v>
      </c>
      <c r="K26" s="13">
        <v>1012.6</v>
      </c>
      <c r="L26" s="13">
        <v>0</v>
      </c>
      <c r="M26" s="13">
        <v>0</v>
      </c>
      <c r="N26" s="11" t="s">
        <v>75</v>
      </c>
      <c r="O26" s="45" t="s">
        <v>64</v>
      </c>
      <c r="P26" s="13">
        <v>57.4</v>
      </c>
      <c r="Q26" s="13">
        <v>2277.3000000000002</v>
      </c>
      <c r="R26" s="13">
        <v>21495.199999999997</v>
      </c>
      <c r="S26" s="13">
        <v>20636.800000000003</v>
      </c>
      <c r="T26" s="13">
        <v>2972.7</v>
      </c>
      <c r="U26" s="13">
        <v>1838.8000000000002</v>
      </c>
      <c r="V26" s="13">
        <v>94014.999999999985</v>
      </c>
      <c r="W26" s="13">
        <v>22956.6</v>
      </c>
      <c r="X26" s="13">
        <v>105001.48</v>
      </c>
      <c r="Y26" s="13">
        <v>814.15000000000009</v>
      </c>
      <c r="Z26" s="13">
        <v>5613.9480000000003</v>
      </c>
      <c r="AA26" s="11" t="s">
        <v>75</v>
      </c>
      <c r="AB26" s="45" t="s">
        <v>64</v>
      </c>
      <c r="AC26" s="13">
        <v>233506.3</v>
      </c>
      <c r="AD26" s="13">
        <v>5607.5</v>
      </c>
      <c r="AE26" s="13">
        <v>1922.8500000000004</v>
      </c>
      <c r="AF26" s="13">
        <v>151309.95000000001</v>
      </c>
      <c r="AG26" s="13">
        <v>32027.65</v>
      </c>
      <c r="AH26" s="13">
        <v>30945.599999999999</v>
      </c>
      <c r="AI26" s="13">
        <v>0</v>
      </c>
      <c r="AJ26" s="13">
        <v>116.60000000000001</v>
      </c>
      <c r="AK26" s="13">
        <v>288.30000000000007</v>
      </c>
      <c r="AL26" s="13">
        <v>169.6</v>
      </c>
      <c r="AM26" s="11" t="s">
        <v>75</v>
      </c>
      <c r="AN26" s="45" t="s">
        <v>64</v>
      </c>
      <c r="AO26" s="13">
        <v>0</v>
      </c>
      <c r="AP26" s="13">
        <v>0</v>
      </c>
      <c r="AQ26" s="13">
        <v>354910.25900000008</v>
      </c>
      <c r="AR26" s="13">
        <v>53318.5</v>
      </c>
      <c r="AS26" s="13">
        <v>0</v>
      </c>
      <c r="AT26" s="13">
        <v>3440.7</v>
      </c>
      <c r="AU26" s="13">
        <v>16717.870000000003</v>
      </c>
      <c r="AV26" s="13">
        <v>62509.907000000007</v>
      </c>
      <c r="AW26" s="13">
        <v>15728.992</v>
      </c>
      <c r="AX26" s="13">
        <v>0</v>
      </c>
      <c r="AY26" s="13">
        <v>1936.1</v>
      </c>
      <c r="AZ26" s="11" t="s">
        <v>75</v>
      </c>
      <c r="BA26" s="45" t="s">
        <v>64</v>
      </c>
      <c r="BB26" s="13">
        <v>0</v>
      </c>
      <c r="BC26" s="13">
        <v>2880.9390000000003</v>
      </c>
      <c r="BD26" s="13">
        <v>1472.5000000000002</v>
      </c>
      <c r="BE26" s="13">
        <v>0</v>
      </c>
      <c r="BF26" s="13">
        <v>73303.89999999998</v>
      </c>
      <c r="BG26" s="13">
        <v>0</v>
      </c>
      <c r="BH26" s="13">
        <v>4477.7</v>
      </c>
      <c r="BI26" s="13">
        <v>82796.2</v>
      </c>
      <c r="BJ26" s="13">
        <v>0</v>
      </c>
      <c r="BK26" s="13">
        <v>31.15</v>
      </c>
      <c r="BL26" s="13">
        <v>0</v>
      </c>
    </row>
    <row r="27" spans="1:64" x14ac:dyDescent="0.3">
      <c r="A27" s="11"/>
      <c r="B27" s="45" t="s">
        <v>113</v>
      </c>
      <c r="C27" s="13">
        <v>3897.9999999999995</v>
      </c>
      <c r="D27" s="13">
        <v>20704.849999999999</v>
      </c>
      <c r="E27" s="13">
        <v>9780.6489999999994</v>
      </c>
      <c r="F27" s="13">
        <v>1126.6500000000001</v>
      </c>
      <c r="G27" s="13">
        <v>10782.299999999997</v>
      </c>
      <c r="H27" s="13">
        <v>3703.1999999999989</v>
      </c>
      <c r="I27" s="13">
        <v>0</v>
      </c>
      <c r="J27" s="13">
        <v>2347.2999999999993</v>
      </c>
      <c r="K27" s="13">
        <v>1185.9000000000001</v>
      </c>
      <c r="L27" s="13">
        <v>0</v>
      </c>
      <c r="M27" s="13">
        <v>0</v>
      </c>
      <c r="N27" s="11"/>
      <c r="O27" s="45" t="s">
        <v>113</v>
      </c>
      <c r="P27" s="13">
        <v>60.1</v>
      </c>
      <c r="Q27" s="13">
        <v>2711.6999999999994</v>
      </c>
      <c r="R27" s="13">
        <v>22099.199999999997</v>
      </c>
      <c r="S27" s="13">
        <v>20638.399999999998</v>
      </c>
      <c r="T27" s="13">
        <v>2817</v>
      </c>
      <c r="U27" s="13">
        <v>1691.5000000000002</v>
      </c>
      <c r="V27" s="13">
        <v>92586.400000000009</v>
      </c>
      <c r="W27" s="13">
        <v>26746.129000000001</v>
      </c>
      <c r="X27" s="13">
        <v>109500.45999999999</v>
      </c>
      <c r="Y27" s="13">
        <v>847.7</v>
      </c>
      <c r="Z27" s="13">
        <v>6644.14</v>
      </c>
      <c r="AA27" s="11"/>
      <c r="AB27" s="45" t="s">
        <v>113</v>
      </c>
      <c r="AC27" s="13">
        <v>238332.55</v>
      </c>
      <c r="AD27" s="13">
        <v>5015.76</v>
      </c>
      <c r="AE27" s="13">
        <v>1997.2799999999997</v>
      </c>
      <c r="AF27" s="13">
        <v>153512.84</v>
      </c>
      <c r="AG27" s="13">
        <v>32863.219000000005</v>
      </c>
      <c r="AH27" s="13">
        <v>31201.460000000003</v>
      </c>
      <c r="AI27" s="13">
        <v>0</v>
      </c>
      <c r="AJ27" s="13">
        <v>131.29999999999998</v>
      </c>
      <c r="AK27" s="13">
        <v>330.3</v>
      </c>
      <c r="AL27" s="13">
        <v>164.5</v>
      </c>
      <c r="AM27" s="11"/>
      <c r="AN27" s="45" t="s">
        <v>113</v>
      </c>
      <c r="AO27" s="13">
        <v>0</v>
      </c>
      <c r="AP27" s="13">
        <v>0</v>
      </c>
      <c r="AQ27" s="13">
        <v>358848.8</v>
      </c>
      <c r="AR27" s="13">
        <v>51722.5</v>
      </c>
      <c r="AS27" s="13">
        <v>0</v>
      </c>
      <c r="AT27" s="13">
        <v>3522.0000000000009</v>
      </c>
      <c r="AU27" s="13">
        <v>17755.099999999999</v>
      </c>
      <c r="AV27" s="13">
        <v>60397.809000000001</v>
      </c>
      <c r="AW27" s="13">
        <v>16366.224999999999</v>
      </c>
      <c r="AX27" s="13">
        <v>0</v>
      </c>
      <c r="AY27" s="13">
        <v>2031.5800000000002</v>
      </c>
      <c r="AZ27" s="11"/>
      <c r="BA27" s="45" t="s">
        <v>113</v>
      </c>
      <c r="BB27" s="13">
        <v>0</v>
      </c>
      <c r="BC27" s="13">
        <v>2529.4700000000003</v>
      </c>
      <c r="BD27" s="13">
        <v>1133.17</v>
      </c>
      <c r="BE27" s="13">
        <v>0</v>
      </c>
      <c r="BF27" s="13">
        <v>73553.399999999994</v>
      </c>
      <c r="BG27" s="13">
        <v>0</v>
      </c>
      <c r="BH27" s="13">
        <v>11209.7</v>
      </c>
      <c r="BI27" s="13">
        <v>97861.6</v>
      </c>
      <c r="BJ27" s="13">
        <v>0</v>
      </c>
      <c r="BK27" s="13">
        <v>38.89</v>
      </c>
      <c r="BL27" s="13">
        <v>0</v>
      </c>
    </row>
    <row r="28" spans="1:64" x14ac:dyDescent="0.3">
      <c r="A28" s="11" t="s">
        <v>76</v>
      </c>
      <c r="B28" s="45" t="s">
        <v>64</v>
      </c>
      <c r="C28" s="13">
        <v>5160.5</v>
      </c>
      <c r="D28" s="13">
        <v>34738.400000000001</v>
      </c>
      <c r="E28" s="13">
        <v>8983.2000000000007</v>
      </c>
      <c r="F28" s="13">
        <v>382750.5</v>
      </c>
      <c r="G28" s="13">
        <v>3008.4</v>
      </c>
      <c r="H28" s="13">
        <v>387.8</v>
      </c>
      <c r="I28" s="13">
        <v>78015.899999999994</v>
      </c>
      <c r="J28" s="13">
        <v>0</v>
      </c>
      <c r="K28" s="13">
        <v>2565.2499999999995</v>
      </c>
      <c r="L28" s="13">
        <v>4902</v>
      </c>
      <c r="M28" s="13">
        <v>15010.6</v>
      </c>
      <c r="N28" s="11" t="s">
        <v>76</v>
      </c>
      <c r="O28" s="45" t="s">
        <v>64</v>
      </c>
      <c r="P28" s="13">
        <v>3008.65</v>
      </c>
      <c r="Q28" s="13">
        <v>10427.1</v>
      </c>
      <c r="R28" s="13">
        <v>2845.4</v>
      </c>
      <c r="S28" s="13">
        <v>6403.0999999999995</v>
      </c>
      <c r="T28" s="13">
        <v>1341.8000000000002</v>
      </c>
      <c r="U28" s="13">
        <v>11835.2</v>
      </c>
      <c r="V28" s="13">
        <v>9205.1999999999989</v>
      </c>
      <c r="W28" s="13">
        <v>170411.88900000002</v>
      </c>
      <c r="X28" s="13">
        <v>5727.2780000000002</v>
      </c>
      <c r="Y28" s="13">
        <v>4646.13</v>
      </c>
      <c r="Z28" s="13">
        <v>2175.27</v>
      </c>
      <c r="AA28" s="11" t="s">
        <v>76</v>
      </c>
      <c r="AB28" s="45" t="s">
        <v>64</v>
      </c>
      <c r="AC28" s="13">
        <v>12820.3</v>
      </c>
      <c r="AD28" s="13">
        <v>1432.0679999999998</v>
      </c>
      <c r="AE28" s="13">
        <v>282.40800000000002</v>
      </c>
      <c r="AF28" s="13">
        <v>1144.42</v>
      </c>
      <c r="AG28" s="13">
        <v>2613.7200000000003</v>
      </c>
      <c r="AH28" s="13">
        <v>0</v>
      </c>
      <c r="AI28" s="13">
        <v>30359.599999999999</v>
      </c>
      <c r="AJ28" s="13">
        <v>796.52899999999988</v>
      </c>
      <c r="AK28" s="13">
        <v>90.25</v>
      </c>
      <c r="AL28" s="13">
        <v>773.50000000000011</v>
      </c>
      <c r="AM28" s="11" t="s">
        <v>76</v>
      </c>
      <c r="AN28" s="45" t="s">
        <v>64</v>
      </c>
      <c r="AO28" s="13">
        <v>168</v>
      </c>
      <c r="AP28" s="13">
        <v>0</v>
      </c>
      <c r="AQ28" s="13">
        <v>405698.5</v>
      </c>
      <c r="AR28" s="13">
        <v>7557.9</v>
      </c>
      <c r="AS28" s="13">
        <v>2126.6999999999998</v>
      </c>
      <c r="AT28" s="13">
        <v>2396.1</v>
      </c>
      <c r="AU28" s="13">
        <v>3356.6</v>
      </c>
      <c r="AV28" s="13">
        <v>147.24700000000001</v>
      </c>
      <c r="AW28" s="13">
        <v>32.918999999999997</v>
      </c>
      <c r="AX28" s="13">
        <v>240</v>
      </c>
      <c r="AY28" s="13">
        <v>1990.9699999999998</v>
      </c>
      <c r="AZ28" s="11" t="s">
        <v>76</v>
      </c>
      <c r="BA28" s="45" t="s">
        <v>64</v>
      </c>
      <c r="BB28" s="13">
        <v>6</v>
      </c>
      <c r="BC28" s="13">
        <v>1377.3999999999999</v>
      </c>
      <c r="BD28" s="13">
        <v>1527.6</v>
      </c>
      <c r="BE28" s="13">
        <v>2418124.0439999998</v>
      </c>
      <c r="BF28" s="13">
        <v>100259.75</v>
      </c>
      <c r="BG28" s="13">
        <v>82779</v>
      </c>
      <c r="BH28" s="13">
        <v>525</v>
      </c>
      <c r="BI28" s="13">
        <v>4128.8</v>
      </c>
      <c r="BJ28" s="13">
        <v>0</v>
      </c>
      <c r="BK28" s="13">
        <v>0</v>
      </c>
      <c r="BL28" s="13">
        <v>7354.8090000000011</v>
      </c>
    </row>
    <row r="29" spans="1:64" x14ac:dyDescent="0.3">
      <c r="A29" s="11"/>
      <c r="B29" s="45" t="s">
        <v>113</v>
      </c>
      <c r="C29" s="13">
        <v>5380.5</v>
      </c>
      <c r="D29" s="13">
        <v>35634.25</v>
      </c>
      <c r="E29" s="13">
        <v>8506.15</v>
      </c>
      <c r="F29" s="13">
        <v>282722.5</v>
      </c>
      <c r="G29" s="13">
        <v>3211.7</v>
      </c>
      <c r="H29" s="13">
        <v>530.20000000000005</v>
      </c>
      <c r="I29" s="13">
        <v>78078.600000000006</v>
      </c>
      <c r="J29" s="13">
        <v>0</v>
      </c>
      <c r="K29" s="13">
        <v>2422.1</v>
      </c>
      <c r="L29" s="13">
        <v>5937.68</v>
      </c>
      <c r="M29" s="13">
        <v>13148</v>
      </c>
      <c r="N29" s="11"/>
      <c r="O29" s="45" t="s">
        <v>113</v>
      </c>
      <c r="P29" s="13">
        <v>3287.2</v>
      </c>
      <c r="Q29" s="13">
        <v>9489.6</v>
      </c>
      <c r="R29" s="13">
        <v>3292.2</v>
      </c>
      <c r="S29" s="13">
        <v>5450.5499999999993</v>
      </c>
      <c r="T29" s="13">
        <v>1096.5999999999999</v>
      </c>
      <c r="U29" s="13">
        <v>10641.7</v>
      </c>
      <c r="V29" s="13">
        <v>7959.6</v>
      </c>
      <c r="W29" s="13">
        <v>170195.068</v>
      </c>
      <c r="X29" s="13">
        <v>7505.5889999999999</v>
      </c>
      <c r="Y29" s="13">
        <v>4214.259</v>
      </c>
      <c r="Z29" s="13">
        <v>1335.1489999999999</v>
      </c>
      <c r="AA29" s="11"/>
      <c r="AB29" s="45" t="s">
        <v>113</v>
      </c>
      <c r="AC29" s="13">
        <v>12604.650000000003</v>
      </c>
      <c r="AD29" s="13">
        <v>1171.239</v>
      </c>
      <c r="AE29" s="13">
        <v>241.50899999999999</v>
      </c>
      <c r="AF29" s="13">
        <v>750.97</v>
      </c>
      <c r="AG29" s="13">
        <v>5522.42</v>
      </c>
      <c r="AH29" s="13">
        <v>0</v>
      </c>
      <c r="AI29" s="13">
        <v>28557.09</v>
      </c>
      <c r="AJ29" s="13">
        <v>558.55900000000008</v>
      </c>
      <c r="AK29" s="13">
        <v>83.367999999999995</v>
      </c>
      <c r="AL29" s="13">
        <v>662.08900000000006</v>
      </c>
      <c r="AM29" s="11"/>
      <c r="AN29" s="45" t="s">
        <v>113</v>
      </c>
      <c r="AO29" s="13">
        <v>169.8</v>
      </c>
      <c r="AP29" s="13">
        <v>0</v>
      </c>
      <c r="AQ29" s="13">
        <v>463515.3</v>
      </c>
      <c r="AR29" s="13">
        <v>8209.35</v>
      </c>
      <c r="AS29" s="13">
        <v>2333.1999999999998</v>
      </c>
      <c r="AT29" s="13">
        <v>2255.1</v>
      </c>
      <c r="AU29" s="13">
        <v>4163</v>
      </c>
      <c r="AV29" s="13">
        <v>132.44999999999999</v>
      </c>
      <c r="AW29" s="13">
        <v>30.148999999999997</v>
      </c>
      <c r="AX29" s="13">
        <v>420</v>
      </c>
      <c r="AY29" s="13">
        <v>1767.3999999999999</v>
      </c>
      <c r="AZ29" s="11"/>
      <c r="BA29" s="45" t="s">
        <v>113</v>
      </c>
      <c r="BB29" s="13">
        <v>0</v>
      </c>
      <c r="BC29" s="13">
        <v>1363.1</v>
      </c>
      <c r="BD29" s="13">
        <v>1872.9</v>
      </c>
      <c r="BE29" s="13">
        <v>1972567.3745554001</v>
      </c>
      <c r="BF29" s="13">
        <v>97030.107999999993</v>
      </c>
      <c r="BG29" s="13">
        <v>83609</v>
      </c>
      <c r="BH29" s="13">
        <v>810</v>
      </c>
      <c r="BI29" s="13">
        <v>13121.3</v>
      </c>
      <c r="BJ29" s="13">
        <v>0</v>
      </c>
      <c r="BK29" s="13">
        <v>0</v>
      </c>
      <c r="BL29" s="13">
        <v>8388.7000000000007</v>
      </c>
    </row>
    <row r="30" spans="1:64" x14ac:dyDescent="0.3">
      <c r="A30" s="11" t="s">
        <v>77</v>
      </c>
      <c r="B30" s="45" t="s">
        <v>64</v>
      </c>
      <c r="C30" s="13">
        <v>8</v>
      </c>
      <c r="D30" s="13">
        <v>37773</v>
      </c>
      <c r="E30" s="13">
        <v>1014</v>
      </c>
      <c r="F30" s="13">
        <v>421091</v>
      </c>
      <c r="G30" s="13">
        <v>9</v>
      </c>
      <c r="H30" s="13">
        <v>18</v>
      </c>
      <c r="I30" s="13">
        <v>2129</v>
      </c>
      <c r="J30" s="13">
        <v>0</v>
      </c>
      <c r="K30" s="13">
        <v>161</v>
      </c>
      <c r="L30" s="13">
        <v>0</v>
      </c>
      <c r="M30" s="13">
        <v>0</v>
      </c>
      <c r="N30" s="11" t="s">
        <v>77</v>
      </c>
      <c r="O30" s="45" t="s">
        <v>64</v>
      </c>
      <c r="P30" s="13">
        <v>2104</v>
      </c>
      <c r="Q30" s="13">
        <v>396</v>
      </c>
      <c r="R30" s="13">
        <v>239</v>
      </c>
      <c r="S30" s="13">
        <v>421</v>
      </c>
      <c r="T30" s="13">
        <v>0</v>
      </c>
      <c r="U30" s="13">
        <v>4696</v>
      </c>
      <c r="V30" s="13">
        <v>11071</v>
      </c>
      <c r="W30" s="13">
        <v>70632</v>
      </c>
      <c r="X30" s="13">
        <v>8106.5</v>
      </c>
      <c r="Y30" s="13">
        <v>75841</v>
      </c>
      <c r="Z30" s="13">
        <v>65</v>
      </c>
      <c r="AA30" s="11" t="s">
        <v>77</v>
      </c>
      <c r="AB30" s="45" t="s">
        <v>64</v>
      </c>
      <c r="AC30" s="13">
        <v>0</v>
      </c>
      <c r="AD30" s="13">
        <v>328</v>
      </c>
      <c r="AE30" s="13">
        <v>22897</v>
      </c>
      <c r="AF30" s="13">
        <v>2071</v>
      </c>
      <c r="AG30" s="13">
        <v>0</v>
      </c>
      <c r="AH30" s="13">
        <v>0</v>
      </c>
      <c r="AI30" s="13">
        <v>6836</v>
      </c>
      <c r="AJ30" s="13">
        <v>0</v>
      </c>
      <c r="AK30" s="13">
        <v>0</v>
      </c>
      <c r="AL30" s="13">
        <v>10</v>
      </c>
      <c r="AM30" s="11" t="s">
        <v>77</v>
      </c>
      <c r="AN30" s="45" t="s">
        <v>64</v>
      </c>
      <c r="AO30" s="13">
        <v>0</v>
      </c>
      <c r="AP30" s="13">
        <v>0</v>
      </c>
      <c r="AQ30" s="13">
        <v>2455</v>
      </c>
      <c r="AR30" s="13">
        <v>2546</v>
      </c>
      <c r="AS30" s="13">
        <v>8039.5</v>
      </c>
      <c r="AT30" s="13">
        <v>167</v>
      </c>
      <c r="AU30" s="13">
        <v>392.5</v>
      </c>
      <c r="AV30" s="13">
        <v>559</v>
      </c>
      <c r="AW30" s="13">
        <v>60</v>
      </c>
      <c r="AX30" s="13">
        <v>162</v>
      </c>
      <c r="AY30" s="13">
        <v>40</v>
      </c>
      <c r="AZ30" s="11" t="s">
        <v>77</v>
      </c>
      <c r="BA30" s="45" t="s">
        <v>64</v>
      </c>
      <c r="BB30" s="13">
        <v>58</v>
      </c>
      <c r="BC30" s="13">
        <v>35.9</v>
      </c>
      <c r="BD30" s="13">
        <v>6</v>
      </c>
      <c r="BE30" s="13">
        <v>906516.36400000006</v>
      </c>
      <c r="BF30" s="13">
        <v>36890</v>
      </c>
      <c r="BG30" s="13">
        <v>25983</v>
      </c>
      <c r="BH30" s="13">
        <v>0</v>
      </c>
      <c r="BI30" s="13">
        <v>0</v>
      </c>
      <c r="BJ30" s="13">
        <v>1697.87</v>
      </c>
      <c r="BK30" s="13">
        <v>0</v>
      </c>
      <c r="BL30" s="13">
        <v>1185</v>
      </c>
    </row>
    <row r="31" spans="1:64" x14ac:dyDescent="0.3">
      <c r="A31" s="11"/>
      <c r="B31" s="45" t="s">
        <v>113</v>
      </c>
      <c r="C31" s="13">
        <v>27</v>
      </c>
      <c r="D31" s="13">
        <v>23081.739999999998</v>
      </c>
      <c r="E31" s="13">
        <v>653</v>
      </c>
      <c r="F31" s="13">
        <v>398696.2</v>
      </c>
      <c r="G31" s="13">
        <v>8</v>
      </c>
      <c r="H31" s="13">
        <v>0</v>
      </c>
      <c r="I31" s="13">
        <v>275</v>
      </c>
      <c r="J31" s="13">
        <v>0</v>
      </c>
      <c r="K31" s="13">
        <v>0</v>
      </c>
      <c r="L31" s="13">
        <v>1628</v>
      </c>
      <c r="M31" s="13">
        <v>17</v>
      </c>
      <c r="N31" s="11"/>
      <c r="O31" s="45" t="s">
        <v>113</v>
      </c>
      <c r="P31" s="13">
        <v>565</v>
      </c>
      <c r="Q31" s="13">
        <v>455</v>
      </c>
      <c r="R31" s="13">
        <v>668</v>
      </c>
      <c r="S31" s="13">
        <v>226</v>
      </c>
      <c r="T31" s="13">
        <v>0</v>
      </c>
      <c r="U31" s="13">
        <v>2636</v>
      </c>
      <c r="V31" s="13">
        <v>6937</v>
      </c>
      <c r="W31" s="13">
        <v>98058</v>
      </c>
      <c r="X31" s="13">
        <v>8153</v>
      </c>
      <c r="Y31" s="13">
        <v>64535</v>
      </c>
      <c r="Z31" s="13">
        <v>1570</v>
      </c>
      <c r="AA31" s="11"/>
      <c r="AB31" s="45" t="s">
        <v>113</v>
      </c>
      <c r="AC31" s="13">
        <v>0</v>
      </c>
      <c r="AD31" s="13">
        <v>210</v>
      </c>
      <c r="AE31" s="13">
        <v>26924</v>
      </c>
      <c r="AF31" s="13">
        <v>406</v>
      </c>
      <c r="AG31" s="13">
        <v>0</v>
      </c>
      <c r="AH31" s="13">
        <v>0</v>
      </c>
      <c r="AI31" s="13">
        <v>8342</v>
      </c>
      <c r="AJ31" s="13">
        <v>0</v>
      </c>
      <c r="AK31" s="13">
        <v>0</v>
      </c>
      <c r="AL31" s="13">
        <v>5</v>
      </c>
      <c r="AM31" s="11"/>
      <c r="AN31" s="45" t="s">
        <v>113</v>
      </c>
      <c r="AO31" s="13">
        <v>0</v>
      </c>
      <c r="AP31" s="13">
        <v>0</v>
      </c>
      <c r="AQ31" s="13">
        <v>2141</v>
      </c>
      <c r="AR31" s="13">
        <v>1737</v>
      </c>
      <c r="AS31" s="13">
        <v>3261</v>
      </c>
      <c r="AT31" s="13">
        <v>0</v>
      </c>
      <c r="AU31" s="13">
        <v>180</v>
      </c>
      <c r="AV31" s="13">
        <v>0</v>
      </c>
      <c r="AW31" s="13">
        <v>72.900000000000006</v>
      </c>
      <c r="AX31" s="13">
        <v>360</v>
      </c>
      <c r="AY31" s="13">
        <v>45.5</v>
      </c>
      <c r="AZ31" s="11"/>
      <c r="BA31" s="45" t="s">
        <v>113</v>
      </c>
      <c r="BB31" s="13">
        <v>14</v>
      </c>
      <c r="BC31" s="13">
        <v>54.45</v>
      </c>
      <c r="BD31" s="13">
        <v>0</v>
      </c>
      <c r="BE31" s="13">
        <v>1052354.857870002</v>
      </c>
      <c r="BF31" s="13">
        <v>27498</v>
      </c>
      <c r="BG31" s="13">
        <v>22282</v>
      </c>
      <c r="BH31" s="13">
        <v>0</v>
      </c>
      <c r="BI31" s="13">
        <v>0</v>
      </c>
      <c r="BJ31" s="13">
        <v>743.72900000000004</v>
      </c>
      <c r="BK31" s="13">
        <v>0</v>
      </c>
      <c r="BL31" s="13">
        <v>1616</v>
      </c>
    </row>
    <row r="32" spans="1:64" x14ac:dyDescent="0.3">
      <c r="A32" s="11" t="s">
        <v>78</v>
      </c>
      <c r="B32" s="45" t="s">
        <v>64</v>
      </c>
      <c r="C32" s="13">
        <v>71.759999999999991</v>
      </c>
      <c r="D32" s="13">
        <v>74514.95</v>
      </c>
      <c r="E32" s="13">
        <v>783.2</v>
      </c>
      <c r="F32" s="13">
        <v>0</v>
      </c>
      <c r="G32" s="13">
        <v>88.199999999999989</v>
      </c>
      <c r="H32" s="13">
        <v>46.2</v>
      </c>
      <c r="I32" s="13">
        <v>11203.08</v>
      </c>
      <c r="J32" s="13">
        <v>1342</v>
      </c>
      <c r="K32" s="13">
        <v>3359.5</v>
      </c>
      <c r="L32" s="13">
        <v>10</v>
      </c>
      <c r="M32" s="13">
        <v>1786.9</v>
      </c>
      <c r="N32" s="11" t="s">
        <v>78</v>
      </c>
      <c r="O32" s="45" t="s">
        <v>64</v>
      </c>
      <c r="P32" s="13">
        <v>15154.400000000001</v>
      </c>
      <c r="Q32" s="13">
        <v>5594.2999999999993</v>
      </c>
      <c r="R32" s="13">
        <v>1096.55</v>
      </c>
      <c r="S32" s="13">
        <v>2956.1</v>
      </c>
      <c r="T32" s="13">
        <v>2225.1</v>
      </c>
      <c r="U32" s="13">
        <v>7614.4000000000005</v>
      </c>
      <c r="V32" s="13">
        <v>10118</v>
      </c>
      <c r="W32" s="13">
        <v>65758.399999999994</v>
      </c>
      <c r="X32" s="13">
        <v>1814.4999999999998</v>
      </c>
      <c r="Y32" s="13">
        <v>5112</v>
      </c>
      <c r="Z32" s="13">
        <v>440.5</v>
      </c>
      <c r="AA32" s="11" t="s">
        <v>78</v>
      </c>
      <c r="AB32" s="45" t="s">
        <v>64</v>
      </c>
      <c r="AC32" s="13">
        <v>0</v>
      </c>
      <c r="AD32" s="13">
        <v>458</v>
      </c>
      <c r="AE32" s="13">
        <v>9.8000000000000007</v>
      </c>
      <c r="AF32" s="13">
        <v>5785.9</v>
      </c>
      <c r="AG32" s="13">
        <v>96503.840000000011</v>
      </c>
      <c r="AH32" s="13">
        <v>1800</v>
      </c>
      <c r="AI32" s="13">
        <v>46117.5</v>
      </c>
      <c r="AJ32" s="13">
        <v>73460.599999999991</v>
      </c>
      <c r="AK32" s="13">
        <v>9893</v>
      </c>
      <c r="AL32" s="13">
        <v>2741</v>
      </c>
      <c r="AM32" s="11" t="s">
        <v>78</v>
      </c>
      <c r="AN32" s="45" t="s">
        <v>64</v>
      </c>
      <c r="AO32" s="13">
        <v>607</v>
      </c>
      <c r="AP32" s="13">
        <v>0</v>
      </c>
      <c r="AQ32" s="13">
        <v>37869.989000000009</v>
      </c>
      <c r="AR32" s="13">
        <v>13591.400000000001</v>
      </c>
      <c r="AS32" s="13">
        <v>73030.899999999994</v>
      </c>
      <c r="AT32" s="13">
        <v>165.18</v>
      </c>
      <c r="AU32" s="13">
        <v>436.49</v>
      </c>
      <c r="AV32" s="13">
        <v>0</v>
      </c>
      <c r="AW32" s="13">
        <v>0</v>
      </c>
      <c r="AX32" s="13">
        <v>11616.5</v>
      </c>
      <c r="AY32" s="13">
        <v>1152.5</v>
      </c>
      <c r="AZ32" s="11" t="s">
        <v>78</v>
      </c>
      <c r="BA32" s="45" t="s">
        <v>64</v>
      </c>
      <c r="BB32" s="13">
        <v>34.9</v>
      </c>
      <c r="BC32" s="13">
        <v>67</v>
      </c>
      <c r="BD32" s="13">
        <v>7.76</v>
      </c>
      <c r="BE32" s="13">
        <v>647107.02</v>
      </c>
      <c r="BF32" s="13">
        <v>74792.33</v>
      </c>
      <c r="BG32" s="13">
        <v>227151.7</v>
      </c>
      <c r="BH32" s="13">
        <v>0</v>
      </c>
      <c r="BI32" s="13">
        <v>0</v>
      </c>
      <c r="BJ32" s="13">
        <v>1192.5</v>
      </c>
      <c r="BK32" s="13">
        <v>0</v>
      </c>
      <c r="BL32" s="13">
        <v>1089.5999999999999</v>
      </c>
    </row>
    <row r="33" spans="1:64" x14ac:dyDescent="0.3">
      <c r="A33" s="11"/>
      <c r="B33" s="45" t="s">
        <v>113</v>
      </c>
      <c r="C33" s="13">
        <v>29.1</v>
      </c>
      <c r="D33" s="13">
        <v>72882.100000000006</v>
      </c>
      <c r="E33" s="13">
        <v>454.5</v>
      </c>
      <c r="F33" s="13">
        <v>0</v>
      </c>
      <c r="G33" s="13">
        <v>98.6</v>
      </c>
      <c r="H33" s="13">
        <v>0</v>
      </c>
      <c r="I33" s="13">
        <v>7160.9000000000015</v>
      </c>
      <c r="J33" s="13">
        <v>911.80000000000007</v>
      </c>
      <c r="K33" s="13">
        <v>3019.9</v>
      </c>
      <c r="L33" s="13">
        <v>0</v>
      </c>
      <c r="M33" s="13">
        <v>2359.6</v>
      </c>
      <c r="N33" s="11"/>
      <c r="O33" s="45" t="s">
        <v>113</v>
      </c>
      <c r="P33" s="13">
        <v>20640.7</v>
      </c>
      <c r="Q33" s="13">
        <v>5564.9</v>
      </c>
      <c r="R33" s="13">
        <v>1230.0999999999999</v>
      </c>
      <c r="S33" s="13">
        <v>3601</v>
      </c>
      <c r="T33" s="13">
        <v>3464.4999999999995</v>
      </c>
      <c r="U33" s="13">
        <v>7335.8000000000011</v>
      </c>
      <c r="V33" s="13">
        <v>12180.5</v>
      </c>
      <c r="W33" s="13">
        <v>79691.099999999977</v>
      </c>
      <c r="X33" s="13">
        <v>1825.7</v>
      </c>
      <c r="Y33" s="13">
        <v>5732.3</v>
      </c>
      <c r="Z33" s="13">
        <v>303.59999999999997</v>
      </c>
      <c r="AA33" s="11"/>
      <c r="AB33" s="45" t="s">
        <v>113</v>
      </c>
      <c r="AC33" s="13">
        <v>0</v>
      </c>
      <c r="AD33" s="13">
        <v>310.7</v>
      </c>
      <c r="AE33" s="13">
        <v>46.7</v>
      </c>
      <c r="AF33" s="13">
        <v>12461.9</v>
      </c>
      <c r="AG33" s="13">
        <v>124940.29999999999</v>
      </c>
      <c r="AH33" s="13">
        <v>1807.3000000000002</v>
      </c>
      <c r="AI33" s="13">
        <v>49958.6</v>
      </c>
      <c r="AJ33" s="13">
        <v>73661</v>
      </c>
      <c r="AK33" s="13">
        <v>12794.1</v>
      </c>
      <c r="AL33" s="13">
        <v>2344.1999999999998</v>
      </c>
      <c r="AM33" s="11"/>
      <c r="AN33" s="45" t="s">
        <v>113</v>
      </c>
      <c r="AO33" s="13">
        <v>731.9</v>
      </c>
      <c r="AP33" s="13">
        <v>0</v>
      </c>
      <c r="AQ33" s="13">
        <v>80118</v>
      </c>
      <c r="AR33" s="13">
        <v>13533.400000000001</v>
      </c>
      <c r="AS33" s="13">
        <v>38349</v>
      </c>
      <c r="AT33" s="13">
        <v>163.30000000000001</v>
      </c>
      <c r="AU33" s="13">
        <v>454.6</v>
      </c>
      <c r="AV33" s="13">
        <v>0</v>
      </c>
      <c r="AW33" s="13">
        <v>0</v>
      </c>
      <c r="AX33" s="13">
        <v>6302.5</v>
      </c>
      <c r="AY33" s="13">
        <v>692.9</v>
      </c>
      <c r="AZ33" s="11"/>
      <c r="BA33" s="45" t="s">
        <v>113</v>
      </c>
      <c r="BB33" s="13">
        <v>17</v>
      </c>
      <c r="BC33" s="13">
        <v>110.5</v>
      </c>
      <c r="BD33" s="13">
        <v>17.5</v>
      </c>
      <c r="BE33" s="13">
        <v>703936.53</v>
      </c>
      <c r="BF33" s="13">
        <v>61510.3</v>
      </c>
      <c r="BG33" s="13">
        <v>278078.2</v>
      </c>
      <c r="BH33" s="13">
        <v>0</v>
      </c>
      <c r="BI33" s="13">
        <v>0</v>
      </c>
      <c r="BJ33" s="13">
        <v>518.79999999999995</v>
      </c>
      <c r="BK33" s="13">
        <v>0</v>
      </c>
      <c r="BL33" s="13">
        <v>551.5</v>
      </c>
    </row>
    <row r="34" spans="1:64" x14ac:dyDescent="0.3">
      <c r="A34" s="11" t="s">
        <v>79</v>
      </c>
      <c r="B34" s="45" t="s">
        <v>64</v>
      </c>
      <c r="C34" s="13">
        <v>0</v>
      </c>
      <c r="D34" s="13">
        <v>16.14</v>
      </c>
      <c r="E34" s="13">
        <v>6.26</v>
      </c>
      <c r="F34" s="13">
        <v>0</v>
      </c>
      <c r="G34" s="13">
        <v>20.23</v>
      </c>
      <c r="H34" s="13">
        <v>2.0699999999999998</v>
      </c>
      <c r="I34" s="13">
        <v>0</v>
      </c>
      <c r="J34" s="13">
        <v>0</v>
      </c>
      <c r="K34" s="13">
        <v>2669.05</v>
      </c>
      <c r="L34" s="13">
        <v>0</v>
      </c>
      <c r="M34" s="13">
        <v>1220.25</v>
      </c>
      <c r="N34" s="11" t="s">
        <v>79</v>
      </c>
      <c r="O34" s="45" t="s">
        <v>64</v>
      </c>
      <c r="P34" s="13">
        <v>1067.42</v>
      </c>
      <c r="Q34" s="13">
        <v>335.22999999999996</v>
      </c>
      <c r="R34" s="13">
        <v>49.31</v>
      </c>
      <c r="S34" s="13">
        <v>0</v>
      </c>
      <c r="T34" s="13">
        <v>0</v>
      </c>
      <c r="U34" s="13">
        <v>2938.1000000000004</v>
      </c>
      <c r="V34" s="13">
        <v>42.8</v>
      </c>
      <c r="W34" s="13">
        <v>895.7</v>
      </c>
      <c r="X34" s="13">
        <v>147.5</v>
      </c>
      <c r="Y34" s="13">
        <v>23.6</v>
      </c>
      <c r="Z34" s="13">
        <v>0</v>
      </c>
      <c r="AA34" s="11" t="s">
        <v>79</v>
      </c>
      <c r="AB34" s="45" t="s">
        <v>64</v>
      </c>
      <c r="AC34" s="13">
        <v>0</v>
      </c>
      <c r="AD34" s="13">
        <v>0</v>
      </c>
      <c r="AE34" s="13">
        <v>0</v>
      </c>
      <c r="AF34" s="13">
        <v>0</v>
      </c>
      <c r="AG34" s="13">
        <v>6391.4600000000009</v>
      </c>
      <c r="AH34" s="13">
        <v>0</v>
      </c>
      <c r="AI34" s="13">
        <v>409.7</v>
      </c>
      <c r="AJ34" s="13">
        <v>955.82</v>
      </c>
      <c r="AK34" s="13">
        <v>72.8</v>
      </c>
      <c r="AL34" s="13">
        <v>646.40000000000009</v>
      </c>
      <c r="AM34" s="11" t="s">
        <v>79</v>
      </c>
      <c r="AN34" s="45" t="s">
        <v>64</v>
      </c>
      <c r="AO34" s="13">
        <v>389.15999999999997</v>
      </c>
      <c r="AP34" s="13">
        <v>0</v>
      </c>
      <c r="AQ34" s="13">
        <v>197.39</v>
      </c>
      <c r="AR34" s="13">
        <v>291.10000000000002</v>
      </c>
      <c r="AS34" s="13">
        <v>2556.36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1" t="s">
        <v>79</v>
      </c>
      <c r="BA34" s="45" t="s">
        <v>64</v>
      </c>
      <c r="BB34" s="13">
        <v>0</v>
      </c>
      <c r="BC34" s="13">
        <v>0</v>
      </c>
      <c r="BD34" s="13">
        <v>0</v>
      </c>
      <c r="BE34" s="13">
        <v>0</v>
      </c>
      <c r="BF34" s="13">
        <v>270</v>
      </c>
      <c r="BG34" s="13">
        <v>19946.199000000001</v>
      </c>
      <c r="BH34" s="13">
        <v>0</v>
      </c>
      <c r="BI34" s="13">
        <v>0</v>
      </c>
      <c r="BJ34" s="13">
        <v>8.1999999999999993</v>
      </c>
      <c r="BK34" s="13">
        <v>0</v>
      </c>
      <c r="BL34" s="13">
        <v>0</v>
      </c>
    </row>
    <row r="35" spans="1:64" x14ac:dyDescent="0.3">
      <c r="A35" s="11"/>
      <c r="B35" s="45" t="s">
        <v>113</v>
      </c>
      <c r="C35" s="13">
        <v>15.51</v>
      </c>
      <c r="D35" s="13">
        <v>162.01900000000001</v>
      </c>
      <c r="E35" s="13">
        <v>6.2</v>
      </c>
      <c r="F35" s="13">
        <v>0</v>
      </c>
      <c r="G35" s="13">
        <v>25.46</v>
      </c>
      <c r="H35" s="13">
        <v>6.3140000000000001</v>
      </c>
      <c r="I35" s="13">
        <v>0</v>
      </c>
      <c r="J35" s="13">
        <v>0</v>
      </c>
      <c r="K35" s="13">
        <v>2572.6999999999998</v>
      </c>
      <c r="L35" s="13">
        <v>0</v>
      </c>
      <c r="M35" s="13">
        <v>1081.259</v>
      </c>
      <c r="N35" s="11"/>
      <c r="O35" s="45" t="s">
        <v>113</v>
      </c>
      <c r="P35" s="13">
        <v>1070.73</v>
      </c>
      <c r="Q35" s="13">
        <v>331.18</v>
      </c>
      <c r="R35" s="13">
        <v>98.53</v>
      </c>
      <c r="S35" s="13">
        <v>53.620000000000005</v>
      </c>
      <c r="T35" s="13">
        <v>0</v>
      </c>
      <c r="U35" s="13">
        <v>3018.1</v>
      </c>
      <c r="V35" s="13">
        <v>14.46</v>
      </c>
      <c r="W35" s="13">
        <v>795.50000000000011</v>
      </c>
      <c r="X35" s="13">
        <v>136</v>
      </c>
      <c r="Y35" s="13">
        <v>20.5</v>
      </c>
      <c r="Z35" s="13">
        <v>0</v>
      </c>
      <c r="AA35" s="11"/>
      <c r="AB35" s="45" t="s">
        <v>113</v>
      </c>
      <c r="AC35" s="13">
        <v>0</v>
      </c>
      <c r="AD35" s="13">
        <v>0</v>
      </c>
      <c r="AE35" s="13">
        <v>0</v>
      </c>
      <c r="AF35" s="13">
        <v>0</v>
      </c>
      <c r="AG35" s="13">
        <v>6709.0399999999991</v>
      </c>
      <c r="AH35" s="13">
        <v>0</v>
      </c>
      <c r="AI35" s="13">
        <v>270.3</v>
      </c>
      <c r="AJ35" s="13">
        <v>886.21900000000005</v>
      </c>
      <c r="AK35" s="13">
        <v>73.7</v>
      </c>
      <c r="AL35" s="13">
        <v>729.66</v>
      </c>
      <c r="AM35" s="11"/>
      <c r="AN35" s="45" t="s">
        <v>113</v>
      </c>
      <c r="AO35" s="13">
        <v>394.43</v>
      </c>
      <c r="AP35" s="13">
        <v>0</v>
      </c>
      <c r="AQ35" s="13">
        <v>55.51</v>
      </c>
      <c r="AR35" s="13">
        <v>244</v>
      </c>
      <c r="AS35" s="13">
        <v>2561.5500000000002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9.9</v>
      </c>
      <c r="AZ35" s="11"/>
      <c r="BA35" s="45" t="s">
        <v>113</v>
      </c>
      <c r="BB35" s="13">
        <v>0</v>
      </c>
      <c r="BC35" s="13">
        <v>0</v>
      </c>
      <c r="BD35" s="13">
        <v>0</v>
      </c>
      <c r="BE35" s="13">
        <v>0</v>
      </c>
      <c r="BF35" s="13">
        <v>274</v>
      </c>
      <c r="BG35" s="13">
        <v>20053.859999999997</v>
      </c>
      <c r="BH35" s="13">
        <v>0</v>
      </c>
      <c r="BI35" s="13">
        <v>0</v>
      </c>
      <c r="BJ35" s="13">
        <v>0</v>
      </c>
      <c r="BK35" s="13">
        <v>0</v>
      </c>
      <c r="BL35" s="13">
        <v>0</v>
      </c>
    </row>
    <row r="36" spans="1:64" x14ac:dyDescent="0.3">
      <c r="A36" s="11" t="s">
        <v>80</v>
      </c>
      <c r="B36" s="45" t="s">
        <v>64</v>
      </c>
      <c r="C36" s="13">
        <v>0</v>
      </c>
      <c r="D36" s="13">
        <v>18792</v>
      </c>
      <c r="E36" s="13">
        <v>0</v>
      </c>
      <c r="F36" s="13">
        <v>19019</v>
      </c>
      <c r="G36" s="13">
        <v>0</v>
      </c>
      <c r="H36" s="13">
        <v>0</v>
      </c>
      <c r="I36" s="13">
        <v>0</v>
      </c>
      <c r="J36" s="13">
        <v>0</v>
      </c>
      <c r="K36" s="13">
        <v>246</v>
      </c>
      <c r="L36" s="13">
        <v>0</v>
      </c>
      <c r="M36" s="13">
        <v>0</v>
      </c>
      <c r="N36" s="11" t="s">
        <v>80</v>
      </c>
      <c r="O36" s="45" t="s">
        <v>64</v>
      </c>
      <c r="P36" s="13">
        <v>145</v>
      </c>
      <c r="Q36" s="13">
        <v>234</v>
      </c>
      <c r="R36" s="13">
        <v>0</v>
      </c>
      <c r="S36" s="13">
        <v>0</v>
      </c>
      <c r="T36" s="13">
        <v>0</v>
      </c>
      <c r="U36" s="13">
        <v>0</v>
      </c>
      <c r="V36" s="13">
        <v>4796</v>
      </c>
      <c r="W36" s="13">
        <v>1782</v>
      </c>
      <c r="X36" s="13">
        <v>137089</v>
      </c>
      <c r="Y36" s="13">
        <v>869</v>
      </c>
      <c r="Z36" s="13">
        <v>7708</v>
      </c>
      <c r="AA36" s="11" t="s">
        <v>80</v>
      </c>
      <c r="AB36" s="45" t="s">
        <v>64</v>
      </c>
      <c r="AC36" s="13">
        <v>5573</v>
      </c>
      <c r="AD36" s="13">
        <v>73</v>
      </c>
      <c r="AE36" s="13">
        <v>6661</v>
      </c>
      <c r="AF36" s="13">
        <v>1705</v>
      </c>
      <c r="AG36" s="13">
        <v>1490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1" t="s">
        <v>80</v>
      </c>
      <c r="AN36" s="45" t="s">
        <v>64</v>
      </c>
      <c r="AO36" s="13">
        <v>0</v>
      </c>
      <c r="AP36" s="13">
        <v>56845</v>
      </c>
      <c r="AQ36" s="13">
        <v>0</v>
      </c>
      <c r="AR36" s="13">
        <v>194362</v>
      </c>
      <c r="AS36" s="13">
        <v>0</v>
      </c>
      <c r="AT36" s="13">
        <v>0</v>
      </c>
      <c r="AU36" s="13">
        <v>0</v>
      </c>
      <c r="AV36" s="13">
        <v>0</v>
      </c>
      <c r="AW36" s="13">
        <v>211.10000000000002</v>
      </c>
      <c r="AX36" s="13">
        <v>0</v>
      </c>
      <c r="AY36" s="13">
        <v>0</v>
      </c>
      <c r="AZ36" s="11" t="s">
        <v>80</v>
      </c>
      <c r="BA36" s="45" t="s">
        <v>64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0</v>
      </c>
    </row>
    <row r="37" spans="1:64" x14ac:dyDescent="0.3">
      <c r="A37" s="11"/>
      <c r="B37" s="45" t="s">
        <v>113</v>
      </c>
      <c r="C37" s="13">
        <v>0</v>
      </c>
      <c r="D37" s="13">
        <v>18750</v>
      </c>
      <c r="E37" s="13">
        <v>0</v>
      </c>
      <c r="F37" s="13">
        <v>19254</v>
      </c>
      <c r="G37" s="13">
        <v>0</v>
      </c>
      <c r="H37" s="13">
        <v>0</v>
      </c>
      <c r="I37" s="13">
        <v>0</v>
      </c>
      <c r="J37" s="13">
        <v>0</v>
      </c>
      <c r="K37" s="13">
        <v>238</v>
      </c>
      <c r="L37" s="13">
        <v>0</v>
      </c>
      <c r="M37" s="13">
        <v>0</v>
      </c>
      <c r="N37" s="11"/>
      <c r="O37" s="45" t="s">
        <v>113</v>
      </c>
      <c r="P37" s="13">
        <v>134</v>
      </c>
      <c r="Q37" s="13">
        <v>222</v>
      </c>
      <c r="R37" s="13">
        <v>0</v>
      </c>
      <c r="S37" s="13">
        <v>0</v>
      </c>
      <c r="T37" s="13">
        <v>0</v>
      </c>
      <c r="U37" s="13">
        <v>0</v>
      </c>
      <c r="V37" s="13">
        <v>4180</v>
      </c>
      <c r="W37" s="13">
        <v>1782</v>
      </c>
      <c r="X37" s="13">
        <v>138457</v>
      </c>
      <c r="Y37" s="13">
        <v>874</v>
      </c>
      <c r="Z37" s="13">
        <v>7752</v>
      </c>
      <c r="AA37" s="11"/>
      <c r="AB37" s="45" t="s">
        <v>113</v>
      </c>
      <c r="AC37" s="13">
        <v>5618</v>
      </c>
      <c r="AD37" s="13">
        <v>72</v>
      </c>
      <c r="AE37" s="13">
        <v>6694</v>
      </c>
      <c r="AF37" s="13">
        <v>1723</v>
      </c>
      <c r="AG37" s="13">
        <v>1493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1"/>
      <c r="AN37" s="45" t="s">
        <v>113</v>
      </c>
      <c r="AO37" s="13">
        <v>0</v>
      </c>
      <c r="AP37" s="13">
        <v>56893</v>
      </c>
      <c r="AQ37" s="13">
        <v>0</v>
      </c>
      <c r="AR37" s="13">
        <v>202637</v>
      </c>
      <c r="AS37" s="13">
        <v>0</v>
      </c>
      <c r="AT37" s="13">
        <v>0</v>
      </c>
      <c r="AU37" s="13">
        <v>0</v>
      </c>
      <c r="AV37" s="13">
        <v>0</v>
      </c>
      <c r="AW37" s="13">
        <v>227.30000000000004</v>
      </c>
      <c r="AX37" s="13">
        <v>0</v>
      </c>
      <c r="AY37" s="13">
        <v>0</v>
      </c>
      <c r="AZ37" s="11"/>
      <c r="BA37" s="45" t="s">
        <v>113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</row>
    <row r="38" spans="1:64" x14ac:dyDescent="0.3">
      <c r="A38" s="11" t="s">
        <v>81</v>
      </c>
      <c r="B38" s="45" t="s">
        <v>64</v>
      </c>
      <c r="C38" s="13">
        <v>0</v>
      </c>
      <c r="D38" s="13">
        <v>21252</v>
      </c>
      <c r="E38" s="13">
        <v>0</v>
      </c>
      <c r="F38" s="13">
        <v>5742.3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1" t="s">
        <v>81</v>
      </c>
      <c r="O38" s="45" t="s">
        <v>64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14911</v>
      </c>
      <c r="Y38" s="13">
        <v>0</v>
      </c>
      <c r="Z38" s="13">
        <v>16115</v>
      </c>
      <c r="AA38" s="11" t="s">
        <v>81</v>
      </c>
      <c r="AB38" s="45" t="s">
        <v>64</v>
      </c>
      <c r="AC38" s="13">
        <v>3517</v>
      </c>
      <c r="AD38" s="13">
        <v>0</v>
      </c>
      <c r="AE38" s="13">
        <v>332.90000000000003</v>
      </c>
      <c r="AF38" s="13">
        <v>941</v>
      </c>
      <c r="AG38" s="13">
        <v>442.1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1" t="s">
        <v>81</v>
      </c>
      <c r="AN38" s="45" t="s">
        <v>64</v>
      </c>
      <c r="AO38" s="13">
        <v>0</v>
      </c>
      <c r="AP38" s="13">
        <v>0</v>
      </c>
      <c r="AQ38" s="13">
        <v>0</v>
      </c>
      <c r="AR38" s="13">
        <v>8882</v>
      </c>
      <c r="AS38" s="13">
        <v>213.29</v>
      </c>
      <c r="AT38" s="13">
        <v>0</v>
      </c>
      <c r="AU38" s="13">
        <v>0</v>
      </c>
      <c r="AV38" s="13">
        <v>15.577999999999999</v>
      </c>
      <c r="AW38" s="13">
        <v>676.81999999999994</v>
      </c>
      <c r="AX38" s="13">
        <v>0</v>
      </c>
      <c r="AY38" s="13">
        <v>1.7</v>
      </c>
      <c r="AZ38" s="11" t="s">
        <v>81</v>
      </c>
      <c r="BA38" s="45" t="s">
        <v>64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</row>
    <row r="39" spans="1:64" x14ac:dyDescent="0.3">
      <c r="A39" s="11"/>
      <c r="B39" s="45" t="s">
        <v>113</v>
      </c>
      <c r="C39" s="13">
        <v>0</v>
      </c>
      <c r="D39" s="13">
        <v>23466.400000000001</v>
      </c>
      <c r="E39" s="13">
        <v>0</v>
      </c>
      <c r="F39" s="13">
        <v>5802.1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1"/>
      <c r="O39" s="45" t="s">
        <v>113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17555</v>
      </c>
      <c r="Y39" s="13">
        <v>0</v>
      </c>
      <c r="Z39" s="13">
        <v>15911.5</v>
      </c>
      <c r="AA39" s="11"/>
      <c r="AB39" s="45" t="s">
        <v>113</v>
      </c>
      <c r="AC39" s="13">
        <v>3022.5</v>
      </c>
      <c r="AD39" s="13">
        <v>0</v>
      </c>
      <c r="AE39" s="13">
        <v>368.7</v>
      </c>
      <c r="AF39" s="13">
        <v>880</v>
      </c>
      <c r="AG39" s="13">
        <v>428.3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1"/>
      <c r="AN39" s="45" t="s">
        <v>113</v>
      </c>
      <c r="AO39" s="13">
        <v>0</v>
      </c>
      <c r="AP39" s="13">
        <v>0</v>
      </c>
      <c r="AQ39" s="13">
        <v>0</v>
      </c>
      <c r="AR39" s="13">
        <v>10558</v>
      </c>
      <c r="AS39" s="13">
        <v>288.14</v>
      </c>
      <c r="AT39" s="13">
        <v>0</v>
      </c>
      <c r="AU39" s="13">
        <v>0</v>
      </c>
      <c r="AV39" s="13">
        <v>18.5</v>
      </c>
      <c r="AW39" s="13">
        <v>788.32900000000006</v>
      </c>
      <c r="AX39" s="13">
        <v>0</v>
      </c>
      <c r="AY39" s="13">
        <v>10.65</v>
      </c>
      <c r="AZ39" s="11"/>
      <c r="BA39" s="45" t="s">
        <v>113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</row>
    <row r="40" spans="1:64" x14ac:dyDescent="0.3">
      <c r="A40" s="11" t="s">
        <v>82</v>
      </c>
      <c r="B40" s="45" t="s">
        <v>64</v>
      </c>
      <c r="C40" s="13">
        <v>26.563000000000002</v>
      </c>
      <c r="D40" s="13">
        <v>137.69</v>
      </c>
      <c r="E40" s="13">
        <v>680.03100000000006</v>
      </c>
      <c r="F40" s="13">
        <v>0</v>
      </c>
      <c r="G40" s="13">
        <v>69.447000000000003</v>
      </c>
      <c r="H40" s="13">
        <v>28.8</v>
      </c>
      <c r="I40" s="13">
        <v>0</v>
      </c>
      <c r="J40" s="13">
        <v>0</v>
      </c>
      <c r="K40" s="13">
        <v>4.95</v>
      </c>
      <c r="L40" s="13">
        <v>0</v>
      </c>
      <c r="M40" s="13">
        <v>0</v>
      </c>
      <c r="N40" s="11" t="s">
        <v>82</v>
      </c>
      <c r="O40" s="45" t="s">
        <v>64</v>
      </c>
      <c r="P40" s="13">
        <v>106.11</v>
      </c>
      <c r="Q40" s="13">
        <v>246.87</v>
      </c>
      <c r="R40" s="13">
        <v>24.127000000000002</v>
      </c>
      <c r="S40" s="13">
        <v>218.89000000000001</v>
      </c>
      <c r="T40" s="13">
        <v>35.89</v>
      </c>
      <c r="U40" s="13">
        <v>1196.33</v>
      </c>
      <c r="V40" s="13">
        <v>399.56</v>
      </c>
      <c r="W40" s="13">
        <v>4221.348</v>
      </c>
      <c r="X40" s="13">
        <v>3.3</v>
      </c>
      <c r="Y40" s="13">
        <v>78.790000000000006</v>
      </c>
      <c r="Z40" s="13">
        <v>46.5</v>
      </c>
      <c r="AA40" s="11" t="s">
        <v>82</v>
      </c>
      <c r="AB40" s="45" t="s">
        <v>64</v>
      </c>
      <c r="AC40" s="13">
        <v>0</v>
      </c>
      <c r="AD40" s="13">
        <v>0</v>
      </c>
      <c r="AE40" s="13">
        <v>46.716000000000001</v>
      </c>
      <c r="AF40" s="13">
        <v>75.099999999999994</v>
      </c>
      <c r="AG40" s="13">
        <v>5.0510000000000002</v>
      </c>
      <c r="AH40" s="13">
        <v>0</v>
      </c>
      <c r="AI40" s="13">
        <v>7588.29</v>
      </c>
      <c r="AJ40" s="13">
        <v>595.53899999999999</v>
      </c>
      <c r="AK40" s="13">
        <v>150.36499999999998</v>
      </c>
      <c r="AL40" s="13">
        <v>2214.4389999999999</v>
      </c>
      <c r="AM40" s="11" t="s">
        <v>82</v>
      </c>
      <c r="AN40" s="45" t="s">
        <v>64</v>
      </c>
      <c r="AO40" s="13">
        <v>51.72</v>
      </c>
      <c r="AP40" s="13">
        <v>0</v>
      </c>
      <c r="AQ40" s="13">
        <v>6186.09</v>
      </c>
      <c r="AR40" s="13">
        <v>0</v>
      </c>
      <c r="AS40" s="13">
        <v>8.1620000000000008</v>
      </c>
      <c r="AT40" s="13">
        <v>131.85199999999998</v>
      </c>
      <c r="AU40" s="13">
        <v>61.4</v>
      </c>
      <c r="AV40" s="13">
        <v>0</v>
      </c>
      <c r="AW40" s="13">
        <v>0</v>
      </c>
      <c r="AX40" s="13">
        <v>0</v>
      </c>
      <c r="AY40" s="13">
        <v>14.299999999999999</v>
      </c>
      <c r="AZ40" s="11" t="s">
        <v>82</v>
      </c>
      <c r="BA40" s="45" t="s">
        <v>64</v>
      </c>
      <c r="BB40" s="13">
        <v>0</v>
      </c>
      <c r="BC40" s="13">
        <v>118.39400000000001</v>
      </c>
      <c r="BD40" s="13">
        <v>0</v>
      </c>
      <c r="BE40" s="13">
        <v>0</v>
      </c>
      <c r="BF40" s="13">
        <v>416345.35800000001</v>
      </c>
      <c r="BG40" s="13">
        <v>2757.43</v>
      </c>
      <c r="BH40" s="13">
        <v>0</v>
      </c>
      <c r="BI40" s="13">
        <v>231.38900000000001</v>
      </c>
      <c r="BJ40" s="13">
        <v>0</v>
      </c>
      <c r="BK40" s="13">
        <v>1133.229</v>
      </c>
      <c r="BL40" s="13">
        <v>0</v>
      </c>
    </row>
    <row r="41" spans="1:64" x14ac:dyDescent="0.3">
      <c r="A41" s="11"/>
      <c r="B41" s="45" t="s">
        <v>113</v>
      </c>
      <c r="C41" s="13">
        <v>62.179999999999993</v>
      </c>
      <c r="D41" s="13">
        <v>177.51000000000002</v>
      </c>
      <c r="E41" s="13">
        <v>674.0329999999999</v>
      </c>
      <c r="F41" s="13">
        <v>0</v>
      </c>
      <c r="G41" s="13">
        <v>103.071</v>
      </c>
      <c r="H41" s="13">
        <v>29.01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1"/>
      <c r="O41" s="45" t="s">
        <v>113</v>
      </c>
      <c r="P41" s="13">
        <v>110.608</v>
      </c>
      <c r="Q41" s="13">
        <v>271.74</v>
      </c>
      <c r="R41" s="13">
        <v>99.929000000000002</v>
      </c>
      <c r="S41" s="13">
        <v>219.79</v>
      </c>
      <c r="T41" s="13">
        <v>117.85</v>
      </c>
      <c r="U41" s="13">
        <v>2473.89</v>
      </c>
      <c r="V41" s="13">
        <v>411.92799999999994</v>
      </c>
      <c r="W41" s="13">
        <v>4394.2580000000007</v>
      </c>
      <c r="X41" s="13">
        <v>1.5</v>
      </c>
      <c r="Y41" s="13">
        <v>76.569999999999993</v>
      </c>
      <c r="Z41" s="13">
        <v>52.160000000000004</v>
      </c>
      <c r="AA41" s="11"/>
      <c r="AB41" s="45" t="s">
        <v>113</v>
      </c>
      <c r="AC41" s="13">
        <v>0</v>
      </c>
      <c r="AD41" s="13">
        <v>0</v>
      </c>
      <c r="AE41" s="13">
        <v>119.46899999999999</v>
      </c>
      <c r="AF41" s="13">
        <v>68.210000000000008</v>
      </c>
      <c r="AG41" s="13">
        <v>5.1100000000000003</v>
      </c>
      <c r="AH41" s="13">
        <v>0</v>
      </c>
      <c r="AI41" s="13">
        <v>5902.25</v>
      </c>
      <c r="AJ41" s="13">
        <v>505.55899999999997</v>
      </c>
      <c r="AK41" s="13">
        <v>141.982</v>
      </c>
      <c r="AL41" s="13">
        <v>1976.2700000000002</v>
      </c>
      <c r="AM41" s="11"/>
      <c r="AN41" s="45" t="s">
        <v>113</v>
      </c>
      <c r="AO41" s="13">
        <v>102.98</v>
      </c>
      <c r="AP41" s="13">
        <v>0</v>
      </c>
      <c r="AQ41" s="13">
        <v>6866.6769999999997</v>
      </c>
      <c r="AR41" s="13">
        <v>0</v>
      </c>
      <c r="AS41" s="13">
        <v>17.47</v>
      </c>
      <c r="AT41" s="13">
        <v>119.21000000000001</v>
      </c>
      <c r="AU41" s="13">
        <v>58.2</v>
      </c>
      <c r="AV41" s="13">
        <v>0</v>
      </c>
      <c r="AW41" s="13">
        <v>0</v>
      </c>
      <c r="AX41" s="13">
        <v>0</v>
      </c>
      <c r="AY41" s="13">
        <v>18.190000000000001</v>
      </c>
      <c r="AZ41" s="11"/>
      <c r="BA41" s="45" t="s">
        <v>113</v>
      </c>
      <c r="BB41" s="13">
        <v>0</v>
      </c>
      <c r="BC41" s="13">
        <v>117.92</v>
      </c>
      <c r="BD41" s="13">
        <v>0</v>
      </c>
      <c r="BE41" s="13">
        <v>0</v>
      </c>
      <c r="BF41" s="13">
        <v>373413.80800000002</v>
      </c>
      <c r="BG41" s="13">
        <v>4016.79</v>
      </c>
      <c r="BH41" s="13">
        <v>0</v>
      </c>
      <c r="BI41" s="13">
        <v>383.07900000000001</v>
      </c>
      <c r="BJ41" s="13">
        <v>0</v>
      </c>
      <c r="BK41" s="13">
        <v>820.95900000000006</v>
      </c>
      <c r="BL41" s="13">
        <v>0</v>
      </c>
    </row>
    <row r="42" spans="1:64" x14ac:dyDescent="0.3">
      <c r="A42" s="11" t="s">
        <v>83</v>
      </c>
      <c r="B42" s="45" t="s">
        <v>64</v>
      </c>
      <c r="C42" s="13">
        <v>0</v>
      </c>
      <c r="D42" s="13">
        <v>3572.2889999999998</v>
      </c>
      <c r="E42" s="13">
        <v>1275.5899999999999</v>
      </c>
      <c r="F42" s="13">
        <v>1123.3489999999999</v>
      </c>
      <c r="G42" s="13">
        <v>98</v>
      </c>
      <c r="H42" s="13">
        <v>0</v>
      </c>
      <c r="I42" s="13">
        <v>0</v>
      </c>
      <c r="J42" s="13">
        <v>0</v>
      </c>
      <c r="K42" s="13">
        <v>1799.3190000000002</v>
      </c>
      <c r="L42" s="13">
        <v>0</v>
      </c>
      <c r="M42" s="13">
        <v>0</v>
      </c>
      <c r="N42" s="11" t="s">
        <v>83</v>
      </c>
      <c r="O42" s="45" t="s">
        <v>64</v>
      </c>
      <c r="P42" s="13">
        <v>0</v>
      </c>
      <c r="Q42" s="13">
        <v>7588.1100000000006</v>
      </c>
      <c r="R42" s="13">
        <v>2046.1</v>
      </c>
      <c r="S42" s="13">
        <v>564.64800000000002</v>
      </c>
      <c r="T42" s="13">
        <v>20</v>
      </c>
      <c r="U42" s="13">
        <v>0</v>
      </c>
      <c r="V42" s="13">
        <v>11326.499</v>
      </c>
      <c r="W42" s="13">
        <v>3568.96</v>
      </c>
      <c r="X42" s="13">
        <v>34403.588000000003</v>
      </c>
      <c r="Y42" s="13">
        <v>76</v>
      </c>
      <c r="Z42" s="13">
        <v>978.35700000000008</v>
      </c>
      <c r="AA42" s="11" t="s">
        <v>83</v>
      </c>
      <c r="AB42" s="45" t="s">
        <v>64</v>
      </c>
      <c r="AC42" s="13">
        <v>472.65900000000005</v>
      </c>
      <c r="AD42" s="13">
        <v>11478.279999999999</v>
      </c>
      <c r="AE42" s="13">
        <v>94</v>
      </c>
      <c r="AF42" s="13">
        <v>598.1</v>
      </c>
      <c r="AG42" s="13">
        <v>190</v>
      </c>
      <c r="AH42" s="13">
        <v>0</v>
      </c>
      <c r="AI42" s="13">
        <v>0</v>
      </c>
      <c r="AJ42" s="13">
        <v>0</v>
      </c>
      <c r="AK42" s="13">
        <v>0</v>
      </c>
      <c r="AL42" s="13">
        <v>17.89</v>
      </c>
      <c r="AM42" s="11" t="s">
        <v>83</v>
      </c>
      <c r="AN42" s="45" t="s">
        <v>64</v>
      </c>
      <c r="AO42" s="13">
        <v>0</v>
      </c>
      <c r="AP42" s="13">
        <v>0</v>
      </c>
      <c r="AQ42" s="13">
        <v>157348.65700000001</v>
      </c>
      <c r="AR42" s="13">
        <v>32479.438999999998</v>
      </c>
      <c r="AS42" s="13">
        <v>0</v>
      </c>
      <c r="AT42" s="13">
        <v>4796.5199999999995</v>
      </c>
      <c r="AU42" s="13">
        <v>6796.9290000000001</v>
      </c>
      <c r="AV42" s="13">
        <v>9909.1890000000003</v>
      </c>
      <c r="AW42" s="13">
        <v>1999.819</v>
      </c>
      <c r="AX42" s="13">
        <v>0</v>
      </c>
      <c r="AY42" s="13">
        <v>330.45</v>
      </c>
      <c r="AZ42" s="11" t="s">
        <v>83</v>
      </c>
      <c r="BA42" s="45" t="s">
        <v>64</v>
      </c>
      <c r="BB42" s="13">
        <v>0</v>
      </c>
      <c r="BC42" s="13">
        <v>676.33999999999992</v>
      </c>
      <c r="BD42" s="13">
        <v>52.31</v>
      </c>
      <c r="BE42" s="13">
        <v>0</v>
      </c>
      <c r="BF42" s="13">
        <v>2711.7660000000001</v>
      </c>
      <c r="BG42" s="13">
        <v>0</v>
      </c>
      <c r="BH42" s="13">
        <v>0</v>
      </c>
      <c r="BI42" s="13">
        <v>898.48</v>
      </c>
      <c r="BJ42" s="13">
        <v>0</v>
      </c>
      <c r="BK42" s="13">
        <v>0</v>
      </c>
      <c r="BL42" s="13">
        <v>0</v>
      </c>
    </row>
    <row r="43" spans="1:64" x14ac:dyDescent="0.3">
      <c r="A43" s="11"/>
      <c r="B43" s="45" t="s">
        <v>113</v>
      </c>
      <c r="C43" s="13">
        <v>0</v>
      </c>
      <c r="D43" s="13">
        <v>4626.848</v>
      </c>
      <c r="E43" s="13">
        <v>641.65</v>
      </c>
      <c r="F43" s="13">
        <v>1205.8200000000002</v>
      </c>
      <c r="G43" s="13">
        <v>98</v>
      </c>
      <c r="H43" s="13">
        <v>0</v>
      </c>
      <c r="I43" s="13">
        <v>0</v>
      </c>
      <c r="J43" s="13">
        <v>0</v>
      </c>
      <c r="K43" s="13">
        <v>2457.31</v>
      </c>
      <c r="L43" s="13">
        <v>0</v>
      </c>
      <c r="M43" s="13">
        <v>0</v>
      </c>
      <c r="N43" s="11"/>
      <c r="O43" s="45" t="s">
        <v>113</v>
      </c>
      <c r="P43" s="13">
        <v>0</v>
      </c>
      <c r="Q43" s="13">
        <v>7097.66</v>
      </c>
      <c r="R43" s="13">
        <v>2367.98</v>
      </c>
      <c r="S43" s="13">
        <v>609.91999999999996</v>
      </c>
      <c r="T43" s="13">
        <v>18.399999999999999</v>
      </c>
      <c r="U43" s="13">
        <v>0</v>
      </c>
      <c r="V43" s="13">
        <v>10470.84</v>
      </c>
      <c r="W43" s="13">
        <v>4876.9170000000004</v>
      </c>
      <c r="X43" s="13">
        <v>39409.769</v>
      </c>
      <c r="Y43" s="13">
        <v>80</v>
      </c>
      <c r="Z43" s="13">
        <v>999.95900000000006</v>
      </c>
      <c r="AA43" s="11"/>
      <c r="AB43" s="45" t="s">
        <v>113</v>
      </c>
      <c r="AC43" s="13">
        <v>295.28000000000003</v>
      </c>
      <c r="AD43" s="13">
        <v>15122.947</v>
      </c>
      <c r="AE43" s="13">
        <v>100</v>
      </c>
      <c r="AF43" s="13">
        <v>499.62</v>
      </c>
      <c r="AG43" s="13">
        <v>166</v>
      </c>
      <c r="AH43" s="13">
        <v>0</v>
      </c>
      <c r="AI43" s="13">
        <v>0</v>
      </c>
      <c r="AJ43" s="13">
        <v>0</v>
      </c>
      <c r="AK43" s="13">
        <v>0</v>
      </c>
      <c r="AL43" s="13">
        <v>15.684000000000001</v>
      </c>
      <c r="AM43" s="11"/>
      <c r="AN43" s="45" t="s">
        <v>113</v>
      </c>
      <c r="AO43" s="13">
        <v>0</v>
      </c>
      <c r="AP43" s="13">
        <v>0</v>
      </c>
      <c r="AQ43" s="13">
        <v>150210.11299999998</v>
      </c>
      <c r="AR43" s="13">
        <v>28144.43</v>
      </c>
      <c r="AS43" s="13">
        <v>0</v>
      </c>
      <c r="AT43" s="13">
        <v>5091.4979999999996</v>
      </c>
      <c r="AU43" s="13">
        <v>6308.3200000000006</v>
      </c>
      <c r="AV43" s="13">
        <v>8784.6880000000019</v>
      </c>
      <c r="AW43" s="13">
        <v>2367.2490000000003</v>
      </c>
      <c r="AX43" s="13">
        <v>0</v>
      </c>
      <c r="AY43" s="13">
        <v>363.69</v>
      </c>
      <c r="AZ43" s="11"/>
      <c r="BA43" s="45" t="s">
        <v>113</v>
      </c>
      <c r="BB43" s="13">
        <v>0</v>
      </c>
      <c r="BC43" s="13">
        <v>507.99999999999994</v>
      </c>
      <c r="BD43" s="13">
        <v>58.199999999999996</v>
      </c>
      <c r="BE43" s="13">
        <v>0</v>
      </c>
      <c r="BF43" s="13">
        <v>3270.2349999999997</v>
      </c>
      <c r="BG43" s="13">
        <v>0</v>
      </c>
      <c r="BH43" s="13">
        <v>0</v>
      </c>
      <c r="BI43" s="13">
        <v>0</v>
      </c>
      <c r="BJ43" s="13">
        <v>0</v>
      </c>
      <c r="BK43" s="13">
        <v>0</v>
      </c>
      <c r="BL43" s="13">
        <v>0</v>
      </c>
    </row>
    <row r="44" spans="1:64" x14ac:dyDescent="0.3">
      <c r="A44" s="11" t="s">
        <v>84</v>
      </c>
      <c r="B44" s="45" t="s">
        <v>64</v>
      </c>
      <c r="C44" s="13">
        <v>2064</v>
      </c>
      <c r="D44" s="13">
        <v>15517</v>
      </c>
      <c r="E44" s="13">
        <v>3760</v>
      </c>
      <c r="F44" s="13">
        <v>253304</v>
      </c>
      <c r="G44" s="13">
        <v>33</v>
      </c>
      <c r="H44" s="13">
        <v>0</v>
      </c>
      <c r="I44" s="13">
        <v>0</v>
      </c>
      <c r="J44" s="13">
        <v>0</v>
      </c>
      <c r="K44" s="13">
        <v>0</v>
      </c>
      <c r="L44" s="13">
        <v>2076</v>
      </c>
      <c r="M44" s="13">
        <v>4044.7000000000007</v>
      </c>
      <c r="N44" s="11" t="s">
        <v>84</v>
      </c>
      <c r="O44" s="45" t="s">
        <v>64</v>
      </c>
      <c r="P44" s="13">
        <v>344</v>
      </c>
      <c r="Q44" s="13">
        <v>0</v>
      </c>
      <c r="R44" s="13">
        <v>371</v>
      </c>
      <c r="S44" s="13">
        <v>461</v>
      </c>
      <c r="T44" s="13">
        <v>12</v>
      </c>
      <c r="U44" s="13">
        <v>1270</v>
      </c>
      <c r="V44" s="13">
        <v>600</v>
      </c>
      <c r="W44" s="13">
        <v>5918</v>
      </c>
      <c r="X44" s="13">
        <v>191180</v>
      </c>
      <c r="Y44" s="13">
        <v>240376</v>
      </c>
      <c r="Z44" s="13">
        <v>246</v>
      </c>
      <c r="AA44" s="11" t="s">
        <v>84</v>
      </c>
      <c r="AB44" s="45" t="s">
        <v>64</v>
      </c>
      <c r="AC44" s="13">
        <v>0</v>
      </c>
      <c r="AD44" s="13">
        <v>362</v>
      </c>
      <c r="AE44" s="13">
        <v>96041</v>
      </c>
      <c r="AF44" s="13">
        <v>1390</v>
      </c>
      <c r="AG44" s="13">
        <v>0</v>
      </c>
      <c r="AH44" s="13">
        <v>0</v>
      </c>
      <c r="AI44" s="13">
        <v>15327</v>
      </c>
      <c r="AJ44" s="13">
        <v>0</v>
      </c>
      <c r="AK44" s="13">
        <v>0</v>
      </c>
      <c r="AL44" s="13">
        <v>0</v>
      </c>
      <c r="AM44" s="11" t="s">
        <v>84</v>
      </c>
      <c r="AN44" s="45" t="s">
        <v>64</v>
      </c>
      <c r="AO44" s="13">
        <v>0</v>
      </c>
      <c r="AP44" s="13">
        <v>0</v>
      </c>
      <c r="AQ44" s="13">
        <v>11863</v>
      </c>
      <c r="AR44" s="13">
        <v>3667</v>
      </c>
      <c r="AS44" s="13">
        <v>7305</v>
      </c>
      <c r="AT44" s="13">
        <v>2179</v>
      </c>
      <c r="AU44" s="13">
        <v>884</v>
      </c>
      <c r="AV44" s="13">
        <v>1870</v>
      </c>
      <c r="AW44" s="13">
        <v>1365</v>
      </c>
      <c r="AX44" s="13">
        <v>983</v>
      </c>
      <c r="AY44" s="13">
        <v>1080</v>
      </c>
      <c r="AZ44" s="11" t="s">
        <v>84</v>
      </c>
      <c r="BA44" s="45" t="s">
        <v>64</v>
      </c>
      <c r="BB44" s="13">
        <v>0</v>
      </c>
      <c r="BC44" s="13">
        <v>182</v>
      </c>
      <c r="BD44" s="13">
        <v>143</v>
      </c>
      <c r="BE44" s="13">
        <v>253957.0449999999</v>
      </c>
      <c r="BF44" s="13">
        <v>2541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185</v>
      </c>
    </row>
    <row r="45" spans="1:64" x14ac:dyDescent="0.3">
      <c r="A45" s="11"/>
      <c r="B45" s="45" t="s">
        <v>113</v>
      </c>
      <c r="C45" s="13">
        <v>642</v>
      </c>
      <c r="D45" s="13">
        <v>15267</v>
      </c>
      <c r="E45" s="13">
        <v>1879</v>
      </c>
      <c r="F45" s="13">
        <v>238591</v>
      </c>
      <c r="G45" s="13">
        <v>13</v>
      </c>
      <c r="H45" s="13">
        <v>0</v>
      </c>
      <c r="I45" s="13">
        <v>0</v>
      </c>
      <c r="J45" s="13">
        <v>0</v>
      </c>
      <c r="K45" s="13">
        <v>0</v>
      </c>
      <c r="L45" s="13">
        <v>2020</v>
      </c>
      <c r="M45" s="13">
        <v>3500</v>
      </c>
      <c r="N45" s="11"/>
      <c r="O45" s="45" t="s">
        <v>113</v>
      </c>
      <c r="P45" s="13">
        <v>746</v>
      </c>
      <c r="Q45" s="13">
        <v>195</v>
      </c>
      <c r="R45" s="13">
        <v>768</v>
      </c>
      <c r="S45" s="13">
        <v>323</v>
      </c>
      <c r="T45" s="13">
        <v>2</v>
      </c>
      <c r="U45" s="13">
        <v>1590</v>
      </c>
      <c r="V45" s="13">
        <v>450</v>
      </c>
      <c r="W45" s="13">
        <v>6598</v>
      </c>
      <c r="X45" s="13">
        <v>172135</v>
      </c>
      <c r="Y45" s="13">
        <v>216169</v>
      </c>
      <c r="Z45" s="13">
        <v>691</v>
      </c>
      <c r="AA45" s="11"/>
      <c r="AB45" s="45" t="s">
        <v>113</v>
      </c>
      <c r="AC45" s="13">
        <v>0</v>
      </c>
      <c r="AD45" s="13">
        <v>392</v>
      </c>
      <c r="AE45" s="13">
        <v>88663</v>
      </c>
      <c r="AF45" s="13">
        <v>1341</v>
      </c>
      <c r="AG45" s="13">
        <v>0</v>
      </c>
      <c r="AH45" s="13">
        <v>0</v>
      </c>
      <c r="AI45" s="13">
        <v>19473</v>
      </c>
      <c r="AJ45" s="13">
        <v>0</v>
      </c>
      <c r="AK45" s="13">
        <v>0</v>
      </c>
      <c r="AL45" s="13">
        <v>0</v>
      </c>
      <c r="AM45" s="11"/>
      <c r="AN45" s="45" t="s">
        <v>113</v>
      </c>
      <c r="AO45" s="13">
        <v>0</v>
      </c>
      <c r="AP45" s="13">
        <v>0</v>
      </c>
      <c r="AQ45" s="13">
        <v>10045</v>
      </c>
      <c r="AR45" s="13">
        <v>1248</v>
      </c>
      <c r="AS45" s="13">
        <v>4079</v>
      </c>
      <c r="AT45" s="13">
        <v>535</v>
      </c>
      <c r="AU45" s="13">
        <v>393</v>
      </c>
      <c r="AV45" s="13">
        <v>1454</v>
      </c>
      <c r="AW45" s="13">
        <v>1283</v>
      </c>
      <c r="AX45" s="13">
        <v>100</v>
      </c>
      <c r="AY45" s="13">
        <v>824</v>
      </c>
      <c r="AZ45" s="11"/>
      <c r="BA45" s="45" t="s">
        <v>113</v>
      </c>
      <c r="BB45" s="13">
        <v>0</v>
      </c>
      <c r="BC45" s="13">
        <v>294</v>
      </c>
      <c r="BD45" s="13">
        <v>183</v>
      </c>
      <c r="BE45" s="13">
        <v>182815.96800000005</v>
      </c>
      <c r="BF45" s="13">
        <v>2738</v>
      </c>
      <c r="BG45" s="13">
        <v>0</v>
      </c>
      <c r="BH45" s="13">
        <v>0</v>
      </c>
      <c r="BI45" s="13">
        <v>0</v>
      </c>
      <c r="BJ45" s="13">
        <v>0</v>
      </c>
      <c r="BK45" s="13">
        <v>0</v>
      </c>
      <c r="BL45" s="13">
        <v>681</v>
      </c>
    </row>
    <row r="46" spans="1:64" x14ac:dyDescent="0.3">
      <c r="A46" s="11" t="s">
        <v>85</v>
      </c>
      <c r="B46" s="45" t="s">
        <v>64</v>
      </c>
      <c r="C46" s="13">
        <v>1906.81</v>
      </c>
      <c r="D46" s="13">
        <v>4476.5</v>
      </c>
      <c r="E46" s="13">
        <v>6633.7499999999991</v>
      </c>
      <c r="F46" s="13">
        <v>153.80000000000001</v>
      </c>
      <c r="G46" s="13">
        <v>29357.699999999997</v>
      </c>
      <c r="H46" s="13">
        <v>39618.129999999997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1" t="s">
        <v>85</v>
      </c>
      <c r="O46" s="45" t="s">
        <v>64</v>
      </c>
      <c r="P46" s="13">
        <v>0</v>
      </c>
      <c r="Q46" s="13">
        <v>1120.1999999999998</v>
      </c>
      <c r="R46" s="13">
        <v>0</v>
      </c>
      <c r="S46" s="13">
        <v>153.5</v>
      </c>
      <c r="T46" s="13">
        <v>0</v>
      </c>
      <c r="U46" s="13">
        <v>6541.2</v>
      </c>
      <c r="V46" s="13">
        <v>0</v>
      </c>
      <c r="W46" s="13">
        <v>2203</v>
      </c>
      <c r="X46" s="13">
        <v>5862</v>
      </c>
      <c r="Y46" s="13">
        <v>0</v>
      </c>
      <c r="Z46" s="13">
        <v>2373</v>
      </c>
      <c r="AA46" s="11" t="s">
        <v>85</v>
      </c>
      <c r="AB46" s="45" t="s">
        <v>64</v>
      </c>
      <c r="AC46" s="13">
        <v>96</v>
      </c>
      <c r="AD46" s="13">
        <v>519</v>
      </c>
      <c r="AE46" s="13">
        <v>37</v>
      </c>
      <c r="AF46" s="13">
        <v>15776</v>
      </c>
      <c r="AG46" s="13">
        <v>3742</v>
      </c>
      <c r="AH46" s="13">
        <v>0</v>
      </c>
      <c r="AI46" s="13">
        <v>0</v>
      </c>
      <c r="AJ46" s="13">
        <v>0</v>
      </c>
      <c r="AK46" s="13">
        <v>394</v>
      </c>
      <c r="AL46" s="13">
        <v>0</v>
      </c>
      <c r="AM46" s="11" t="s">
        <v>85</v>
      </c>
      <c r="AN46" s="45" t="s">
        <v>64</v>
      </c>
      <c r="AO46" s="13">
        <v>0</v>
      </c>
      <c r="AP46" s="13">
        <v>0</v>
      </c>
      <c r="AQ46" s="13">
        <v>822044</v>
      </c>
      <c r="AR46" s="13">
        <v>29643</v>
      </c>
      <c r="AS46" s="13">
        <v>2768.2</v>
      </c>
      <c r="AT46" s="13">
        <v>29853.72</v>
      </c>
      <c r="AU46" s="13">
        <v>18806.5</v>
      </c>
      <c r="AV46" s="13">
        <v>5820</v>
      </c>
      <c r="AW46" s="13">
        <v>291</v>
      </c>
      <c r="AX46" s="13">
        <v>0</v>
      </c>
      <c r="AY46" s="13">
        <v>684.9</v>
      </c>
      <c r="AZ46" s="11" t="s">
        <v>85</v>
      </c>
      <c r="BA46" s="45" t="s">
        <v>64</v>
      </c>
      <c r="BB46" s="13">
        <v>0</v>
      </c>
      <c r="BC46" s="13">
        <v>12861.119999999999</v>
      </c>
      <c r="BD46" s="13">
        <v>1088.3499999999999</v>
      </c>
      <c r="BE46" s="13">
        <v>0</v>
      </c>
      <c r="BF46" s="13">
        <v>1471568</v>
      </c>
      <c r="BG46" s="13">
        <v>0</v>
      </c>
      <c r="BH46" s="13">
        <v>374896.27</v>
      </c>
      <c r="BI46" s="13">
        <v>2176713</v>
      </c>
      <c r="BJ46" s="13">
        <v>0</v>
      </c>
      <c r="BK46" s="13">
        <v>17</v>
      </c>
      <c r="BL46" s="13">
        <v>0</v>
      </c>
    </row>
    <row r="47" spans="1:64" x14ac:dyDescent="0.3">
      <c r="A47" s="11"/>
      <c r="B47" s="45" t="s">
        <v>113</v>
      </c>
      <c r="C47" s="13">
        <v>1720.54</v>
      </c>
      <c r="D47" s="13">
        <v>4309.2</v>
      </c>
      <c r="E47" s="13">
        <v>6494.75</v>
      </c>
      <c r="F47" s="13">
        <v>146.60000000000002</v>
      </c>
      <c r="G47" s="13">
        <v>30268.234999999997</v>
      </c>
      <c r="H47" s="13">
        <v>41336.709000000003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1"/>
      <c r="O47" s="45" t="s">
        <v>113</v>
      </c>
      <c r="P47" s="13">
        <v>0</v>
      </c>
      <c r="Q47" s="13">
        <v>1108.7</v>
      </c>
      <c r="R47" s="13">
        <v>0</v>
      </c>
      <c r="S47" s="13">
        <v>155.9</v>
      </c>
      <c r="T47" s="13">
        <v>0</v>
      </c>
      <c r="U47" s="13">
        <v>6086.4000000000005</v>
      </c>
      <c r="V47" s="13">
        <v>105.8</v>
      </c>
      <c r="W47" s="13">
        <v>2210</v>
      </c>
      <c r="X47" s="13">
        <v>5880.5</v>
      </c>
      <c r="Y47" s="13">
        <v>0</v>
      </c>
      <c r="Z47" s="13">
        <v>2375.1</v>
      </c>
      <c r="AA47" s="11"/>
      <c r="AB47" s="45" t="s">
        <v>113</v>
      </c>
      <c r="AC47" s="13">
        <v>109</v>
      </c>
      <c r="AD47" s="13">
        <v>524</v>
      </c>
      <c r="AE47" s="13">
        <v>38.299999999999997</v>
      </c>
      <c r="AF47" s="13">
        <v>16008</v>
      </c>
      <c r="AG47" s="13">
        <v>3738.7</v>
      </c>
      <c r="AH47" s="13">
        <v>0</v>
      </c>
      <c r="AI47" s="13">
        <v>0</v>
      </c>
      <c r="AJ47" s="13">
        <v>0</v>
      </c>
      <c r="AK47" s="13">
        <v>387.2</v>
      </c>
      <c r="AL47" s="13">
        <v>0</v>
      </c>
      <c r="AM47" s="11"/>
      <c r="AN47" s="45" t="s">
        <v>113</v>
      </c>
      <c r="AO47" s="13">
        <v>0</v>
      </c>
      <c r="AP47" s="13">
        <v>0</v>
      </c>
      <c r="AQ47" s="13">
        <v>939813.3</v>
      </c>
      <c r="AR47" s="13">
        <v>35130.800000000003</v>
      </c>
      <c r="AS47" s="13">
        <v>2211.6</v>
      </c>
      <c r="AT47" s="13">
        <v>30250.13</v>
      </c>
      <c r="AU47" s="13">
        <v>19629.339999999997</v>
      </c>
      <c r="AV47" s="13">
        <v>5798.8</v>
      </c>
      <c r="AW47" s="13">
        <v>292</v>
      </c>
      <c r="AX47" s="13">
        <v>0</v>
      </c>
      <c r="AY47" s="13">
        <v>659.03</v>
      </c>
      <c r="AZ47" s="11"/>
      <c r="BA47" s="45" t="s">
        <v>113</v>
      </c>
      <c r="BB47" s="13">
        <v>0</v>
      </c>
      <c r="BC47" s="13">
        <v>12853.169999999998</v>
      </c>
      <c r="BD47" s="13">
        <v>1042.78</v>
      </c>
      <c r="BE47" s="13">
        <v>0</v>
      </c>
      <c r="BF47" s="13">
        <v>1486209.2</v>
      </c>
      <c r="BG47" s="13">
        <v>0</v>
      </c>
      <c r="BH47" s="13">
        <v>323784.8</v>
      </c>
      <c r="BI47" s="13">
        <v>2378106.39</v>
      </c>
      <c r="BJ47" s="13">
        <v>0</v>
      </c>
      <c r="BK47" s="13">
        <v>17</v>
      </c>
      <c r="BL47" s="13">
        <v>0</v>
      </c>
    </row>
    <row r="48" spans="1:64" x14ac:dyDescent="0.3">
      <c r="A48" s="11" t="s">
        <v>86</v>
      </c>
      <c r="B48" s="45" t="s">
        <v>64</v>
      </c>
      <c r="C48" s="13">
        <v>0</v>
      </c>
      <c r="D48" s="13">
        <v>84066.839000000007</v>
      </c>
      <c r="E48" s="13">
        <v>0</v>
      </c>
      <c r="F48" s="13">
        <v>469410.43999999994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1" t="s">
        <v>86</v>
      </c>
      <c r="O48" s="45" t="s">
        <v>64</v>
      </c>
      <c r="P48" s="13">
        <v>1372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152.75000000000003</v>
      </c>
      <c r="X48" s="13">
        <v>217248.25</v>
      </c>
      <c r="Y48" s="13">
        <v>266.39999999999998</v>
      </c>
      <c r="Z48" s="13">
        <v>13702.8</v>
      </c>
      <c r="AA48" s="11" t="s">
        <v>86</v>
      </c>
      <c r="AB48" s="45" t="s">
        <v>64</v>
      </c>
      <c r="AC48" s="13">
        <v>8734.5</v>
      </c>
      <c r="AD48" s="13">
        <v>0</v>
      </c>
      <c r="AE48" s="13">
        <v>3064.52</v>
      </c>
      <c r="AF48" s="13">
        <v>37382.9</v>
      </c>
      <c r="AG48" s="13">
        <v>342.5</v>
      </c>
      <c r="AH48" s="13">
        <v>0</v>
      </c>
      <c r="AI48" s="13">
        <v>559.5</v>
      </c>
      <c r="AJ48" s="13">
        <v>0</v>
      </c>
      <c r="AK48" s="13">
        <v>0</v>
      </c>
      <c r="AL48" s="13">
        <v>0</v>
      </c>
      <c r="AM48" s="11" t="s">
        <v>86</v>
      </c>
      <c r="AN48" s="45" t="s">
        <v>64</v>
      </c>
      <c r="AO48" s="13">
        <v>0</v>
      </c>
      <c r="AP48" s="13">
        <v>191027.84999999998</v>
      </c>
      <c r="AQ48" s="13">
        <v>0</v>
      </c>
      <c r="AR48" s="13">
        <v>51885.5</v>
      </c>
      <c r="AS48" s="13">
        <v>0</v>
      </c>
      <c r="AT48" s="13">
        <v>0</v>
      </c>
      <c r="AU48" s="13">
        <v>0</v>
      </c>
      <c r="AV48" s="13">
        <v>91946.8</v>
      </c>
      <c r="AW48" s="13">
        <v>34218.800000000003</v>
      </c>
      <c r="AX48" s="13">
        <v>0</v>
      </c>
      <c r="AY48" s="13">
        <v>467.84699999999998</v>
      </c>
      <c r="AZ48" s="11" t="s">
        <v>86</v>
      </c>
      <c r="BA48" s="45" t="s">
        <v>64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  <c r="BJ48" s="13">
        <v>0</v>
      </c>
      <c r="BK48" s="13">
        <v>0</v>
      </c>
      <c r="BL48" s="13">
        <v>0</v>
      </c>
    </row>
    <row r="49" spans="1:64" x14ac:dyDescent="0.3">
      <c r="A49" s="11"/>
      <c r="B49" s="45" t="s">
        <v>113</v>
      </c>
      <c r="C49" s="13">
        <v>0</v>
      </c>
      <c r="D49" s="13">
        <v>92126</v>
      </c>
      <c r="E49" s="13">
        <v>0</v>
      </c>
      <c r="F49" s="13">
        <v>432680.47100000002</v>
      </c>
      <c r="G49" s="13">
        <v>0</v>
      </c>
      <c r="H49" s="13">
        <v>0</v>
      </c>
      <c r="I49" s="13">
        <v>0</v>
      </c>
      <c r="J49" s="13">
        <v>0</v>
      </c>
      <c r="K49" s="13">
        <v>106</v>
      </c>
      <c r="L49" s="13">
        <v>0</v>
      </c>
      <c r="M49" s="13">
        <v>0</v>
      </c>
      <c r="N49" s="11"/>
      <c r="O49" s="45" t="s">
        <v>113</v>
      </c>
      <c r="P49" s="13">
        <v>1357.5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222.5</v>
      </c>
      <c r="X49" s="13">
        <v>208727</v>
      </c>
      <c r="Y49" s="13">
        <v>63.550000000000004</v>
      </c>
      <c r="Z49" s="13">
        <v>12682.3</v>
      </c>
      <c r="AA49" s="11"/>
      <c r="AB49" s="45" t="s">
        <v>113</v>
      </c>
      <c r="AC49" s="13">
        <v>7149.8</v>
      </c>
      <c r="AD49" s="13">
        <v>0</v>
      </c>
      <c r="AE49" s="13">
        <v>2587.9</v>
      </c>
      <c r="AF49" s="13">
        <v>28050</v>
      </c>
      <c r="AG49" s="13">
        <v>327</v>
      </c>
      <c r="AH49" s="13">
        <v>0</v>
      </c>
      <c r="AI49" s="13">
        <v>577</v>
      </c>
      <c r="AJ49" s="13">
        <v>0</v>
      </c>
      <c r="AK49" s="13">
        <v>0</v>
      </c>
      <c r="AL49" s="13">
        <v>0</v>
      </c>
      <c r="AM49" s="11"/>
      <c r="AN49" s="45" t="s">
        <v>113</v>
      </c>
      <c r="AO49" s="13">
        <v>0</v>
      </c>
      <c r="AP49" s="13">
        <v>197017.53</v>
      </c>
      <c r="AQ49" s="13">
        <v>0</v>
      </c>
      <c r="AR49" s="13">
        <v>70257</v>
      </c>
      <c r="AS49" s="13">
        <v>0</v>
      </c>
      <c r="AT49" s="13">
        <v>0</v>
      </c>
      <c r="AU49" s="13">
        <v>0</v>
      </c>
      <c r="AV49" s="13">
        <v>73867</v>
      </c>
      <c r="AW49" s="13">
        <v>30676.999999999996</v>
      </c>
      <c r="AX49" s="13">
        <v>0</v>
      </c>
      <c r="AY49" s="13">
        <v>598.49900000000002</v>
      </c>
      <c r="AZ49" s="11"/>
      <c r="BA49" s="45" t="s">
        <v>113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</row>
    <row r="50" spans="1:64" x14ac:dyDescent="0.3">
      <c r="A50" s="11" t="s">
        <v>87</v>
      </c>
      <c r="B50" s="45" t="s">
        <v>64</v>
      </c>
      <c r="C50" s="13">
        <v>0</v>
      </c>
      <c r="D50" s="13">
        <v>0</v>
      </c>
      <c r="E50" s="13">
        <v>1751</v>
      </c>
      <c r="F50" s="13">
        <v>0</v>
      </c>
      <c r="G50" s="13">
        <v>0</v>
      </c>
      <c r="H50" s="13">
        <v>450</v>
      </c>
      <c r="I50" s="13">
        <v>0</v>
      </c>
      <c r="J50" s="13">
        <v>0</v>
      </c>
      <c r="K50" s="13">
        <v>8363</v>
      </c>
      <c r="L50" s="13">
        <v>0</v>
      </c>
      <c r="M50" s="13">
        <v>666</v>
      </c>
      <c r="N50" s="11" t="s">
        <v>87</v>
      </c>
      <c r="O50" s="45" t="s">
        <v>64</v>
      </c>
      <c r="P50" s="13">
        <v>4081</v>
      </c>
      <c r="Q50" s="13">
        <v>5243</v>
      </c>
      <c r="R50" s="13">
        <v>62</v>
      </c>
      <c r="S50" s="13">
        <v>0</v>
      </c>
      <c r="T50" s="13">
        <v>43</v>
      </c>
      <c r="U50" s="13">
        <v>7316</v>
      </c>
      <c r="V50" s="13">
        <v>1354</v>
      </c>
      <c r="W50" s="13">
        <v>287</v>
      </c>
      <c r="X50" s="13">
        <v>0</v>
      </c>
      <c r="Y50" s="13">
        <v>0</v>
      </c>
      <c r="Z50" s="13">
        <v>0</v>
      </c>
      <c r="AA50" s="11" t="s">
        <v>87</v>
      </c>
      <c r="AB50" s="45" t="s">
        <v>64</v>
      </c>
      <c r="AC50" s="13">
        <v>0</v>
      </c>
      <c r="AD50" s="13">
        <v>0</v>
      </c>
      <c r="AE50" s="13">
        <v>0</v>
      </c>
      <c r="AF50" s="13">
        <v>7440</v>
      </c>
      <c r="AG50" s="13">
        <v>0</v>
      </c>
      <c r="AH50" s="13">
        <v>0</v>
      </c>
      <c r="AI50" s="13">
        <v>6817</v>
      </c>
      <c r="AJ50" s="13">
        <v>2051</v>
      </c>
      <c r="AK50" s="13">
        <v>471</v>
      </c>
      <c r="AL50" s="13">
        <v>1397</v>
      </c>
      <c r="AM50" s="11" t="s">
        <v>87</v>
      </c>
      <c r="AN50" s="45" t="s">
        <v>64</v>
      </c>
      <c r="AO50" s="13">
        <v>114931</v>
      </c>
      <c r="AP50" s="13">
        <v>0</v>
      </c>
      <c r="AQ50" s="13">
        <v>5458</v>
      </c>
      <c r="AR50" s="13">
        <v>0</v>
      </c>
      <c r="AS50" s="13">
        <v>1904</v>
      </c>
      <c r="AT50" s="13">
        <v>0</v>
      </c>
      <c r="AU50" s="13">
        <v>0</v>
      </c>
      <c r="AV50" s="13">
        <v>0</v>
      </c>
      <c r="AW50" s="13">
        <v>0</v>
      </c>
      <c r="AX50" s="13">
        <v>74</v>
      </c>
      <c r="AY50" s="13">
        <v>0</v>
      </c>
      <c r="AZ50" s="11" t="s">
        <v>87</v>
      </c>
      <c r="BA50" s="45" t="s">
        <v>64</v>
      </c>
      <c r="BB50" s="13">
        <v>0</v>
      </c>
      <c r="BC50" s="13">
        <v>0</v>
      </c>
      <c r="BD50" s="13">
        <v>0</v>
      </c>
      <c r="BE50" s="13">
        <v>0</v>
      </c>
      <c r="BF50" s="13">
        <v>139004</v>
      </c>
      <c r="BG50" s="13">
        <v>64066</v>
      </c>
      <c r="BH50" s="13">
        <v>0</v>
      </c>
      <c r="BI50" s="13">
        <v>0</v>
      </c>
      <c r="BJ50" s="13">
        <v>0</v>
      </c>
      <c r="BK50" s="13">
        <v>4561</v>
      </c>
      <c r="BL50" s="13">
        <v>0</v>
      </c>
    </row>
    <row r="51" spans="1:64" x14ac:dyDescent="0.3">
      <c r="A51" s="11"/>
      <c r="B51" s="45" t="s">
        <v>113</v>
      </c>
      <c r="C51" s="13">
        <v>0</v>
      </c>
      <c r="D51" s="13">
        <v>0</v>
      </c>
      <c r="E51" s="13">
        <v>1894</v>
      </c>
      <c r="F51" s="13">
        <v>0</v>
      </c>
      <c r="G51" s="13">
        <v>0</v>
      </c>
      <c r="H51" s="13">
        <v>445</v>
      </c>
      <c r="I51" s="13">
        <v>0</v>
      </c>
      <c r="J51" s="13">
        <v>0</v>
      </c>
      <c r="K51" s="13">
        <v>11497</v>
      </c>
      <c r="L51" s="13">
        <v>0</v>
      </c>
      <c r="M51" s="13">
        <v>1069</v>
      </c>
      <c r="N51" s="11"/>
      <c r="O51" s="45" t="s">
        <v>113</v>
      </c>
      <c r="P51" s="13">
        <v>5252</v>
      </c>
      <c r="Q51" s="13">
        <v>4899</v>
      </c>
      <c r="R51" s="13">
        <v>100</v>
      </c>
      <c r="S51" s="13">
        <v>0</v>
      </c>
      <c r="T51" s="13">
        <v>9</v>
      </c>
      <c r="U51" s="13">
        <v>7386</v>
      </c>
      <c r="V51" s="13">
        <v>1385</v>
      </c>
      <c r="W51" s="13">
        <v>330</v>
      </c>
      <c r="X51" s="13">
        <v>0</v>
      </c>
      <c r="Y51" s="13">
        <v>0</v>
      </c>
      <c r="Z51" s="13">
        <v>0</v>
      </c>
      <c r="AA51" s="11"/>
      <c r="AB51" s="45" t="s">
        <v>113</v>
      </c>
      <c r="AC51" s="13">
        <v>0</v>
      </c>
      <c r="AD51" s="13">
        <v>0</v>
      </c>
      <c r="AE51" s="13">
        <v>0</v>
      </c>
      <c r="AF51" s="13">
        <v>16811</v>
      </c>
      <c r="AG51" s="13">
        <v>0</v>
      </c>
      <c r="AH51" s="13">
        <v>0</v>
      </c>
      <c r="AI51" s="13">
        <v>6005</v>
      </c>
      <c r="AJ51" s="13">
        <v>2002</v>
      </c>
      <c r="AK51" s="13">
        <v>495</v>
      </c>
      <c r="AL51" s="13">
        <v>1411</v>
      </c>
      <c r="AM51" s="11"/>
      <c r="AN51" s="45" t="s">
        <v>113</v>
      </c>
      <c r="AO51" s="13">
        <v>105473</v>
      </c>
      <c r="AP51" s="13">
        <v>0</v>
      </c>
      <c r="AQ51" s="13">
        <v>7735</v>
      </c>
      <c r="AR51" s="13">
        <v>0</v>
      </c>
      <c r="AS51" s="13">
        <v>2174</v>
      </c>
      <c r="AT51" s="13">
        <v>0</v>
      </c>
      <c r="AU51" s="13">
        <v>0</v>
      </c>
      <c r="AV51" s="13">
        <v>0</v>
      </c>
      <c r="AW51" s="13">
        <v>0</v>
      </c>
      <c r="AX51" s="13">
        <v>111</v>
      </c>
      <c r="AY51" s="13">
        <v>0</v>
      </c>
      <c r="AZ51" s="11"/>
      <c r="BA51" s="45" t="s">
        <v>113</v>
      </c>
      <c r="BB51" s="13">
        <v>0</v>
      </c>
      <c r="BC51" s="13">
        <v>0</v>
      </c>
      <c r="BD51" s="13">
        <v>0</v>
      </c>
      <c r="BE51" s="13">
        <v>0</v>
      </c>
      <c r="BF51" s="13">
        <v>144029</v>
      </c>
      <c r="BG51" s="13">
        <v>48995</v>
      </c>
      <c r="BH51" s="13">
        <v>0</v>
      </c>
      <c r="BI51" s="13">
        <v>0</v>
      </c>
      <c r="BJ51" s="13">
        <v>0</v>
      </c>
      <c r="BK51" s="13">
        <v>4623</v>
      </c>
      <c r="BL51" s="13">
        <v>0</v>
      </c>
    </row>
    <row r="52" spans="1:64" x14ac:dyDescent="0.3">
      <c r="A52" s="11" t="s">
        <v>88</v>
      </c>
      <c r="B52" s="45" t="s">
        <v>64</v>
      </c>
      <c r="C52" s="13">
        <v>0</v>
      </c>
      <c r="D52" s="13">
        <v>612.91200000000003</v>
      </c>
      <c r="E52" s="13">
        <v>0</v>
      </c>
      <c r="F52" s="13">
        <v>48299.998000000007</v>
      </c>
      <c r="G52" s="13">
        <v>0</v>
      </c>
      <c r="H52" s="13">
        <v>0</v>
      </c>
      <c r="I52" s="13">
        <v>0</v>
      </c>
      <c r="J52" s="13">
        <v>0</v>
      </c>
      <c r="K52" s="13">
        <v>9.9689999999999994</v>
      </c>
      <c r="L52" s="13">
        <v>0</v>
      </c>
      <c r="M52" s="13">
        <v>32.359999999999992</v>
      </c>
      <c r="N52" s="11" t="s">
        <v>88</v>
      </c>
      <c r="O52" s="45" t="s">
        <v>64</v>
      </c>
      <c r="P52" s="13">
        <v>3.4</v>
      </c>
      <c r="Q52" s="13">
        <v>34.71</v>
      </c>
      <c r="R52" s="13">
        <v>0</v>
      </c>
      <c r="S52" s="13">
        <v>0</v>
      </c>
      <c r="T52" s="13">
        <v>0</v>
      </c>
      <c r="U52" s="13">
        <v>0</v>
      </c>
      <c r="V52" s="13">
        <v>1335.838</v>
      </c>
      <c r="W52" s="13">
        <v>0</v>
      </c>
      <c r="X52" s="13">
        <v>71220.058000000005</v>
      </c>
      <c r="Y52" s="13">
        <v>406.53199999999998</v>
      </c>
      <c r="Z52" s="13">
        <v>841.53399999999999</v>
      </c>
      <c r="AA52" s="11" t="s">
        <v>88</v>
      </c>
      <c r="AB52" s="45" t="s">
        <v>64</v>
      </c>
      <c r="AC52" s="13">
        <v>0</v>
      </c>
      <c r="AD52" s="13">
        <v>0</v>
      </c>
      <c r="AE52" s="13">
        <v>33169.431000000004</v>
      </c>
      <c r="AF52" s="13">
        <v>315.95</v>
      </c>
      <c r="AG52" s="13">
        <v>10.5</v>
      </c>
      <c r="AH52" s="13">
        <v>22</v>
      </c>
      <c r="AI52" s="13">
        <v>0</v>
      </c>
      <c r="AJ52" s="13">
        <v>0</v>
      </c>
      <c r="AK52" s="13">
        <v>0</v>
      </c>
      <c r="AL52" s="13">
        <v>0</v>
      </c>
      <c r="AM52" s="11" t="s">
        <v>88</v>
      </c>
      <c r="AN52" s="45" t="s">
        <v>64</v>
      </c>
      <c r="AO52" s="13">
        <v>0</v>
      </c>
      <c r="AP52" s="13">
        <v>0</v>
      </c>
      <c r="AQ52" s="13">
        <v>0</v>
      </c>
      <c r="AR52" s="13">
        <v>1085.8900000000001</v>
      </c>
      <c r="AS52" s="13">
        <v>8.2799999999999994</v>
      </c>
      <c r="AT52" s="13">
        <v>0</v>
      </c>
      <c r="AU52" s="13">
        <v>0</v>
      </c>
      <c r="AV52" s="13">
        <v>0</v>
      </c>
      <c r="AW52" s="13">
        <v>387.34400000000005</v>
      </c>
      <c r="AX52" s="13">
        <v>0</v>
      </c>
      <c r="AY52" s="13">
        <v>0</v>
      </c>
      <c r="AZ52" s="11" t="s">
        <v>88</v>
      </c>
      <c r="BA52" s="45" t="s">
        <v>64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</row>
    <row r="53" spans="1:64" x14ac:dyDescent="0.3">
      <c r="A53" s="11"/>
      <c r="B53" s="45" t="s">
        <v>113</v>
      </c>
      <c r="C53" s="13">
        <v>0</v>
      </c>
      <c r="D53" s="13">
        <v>1489.85</v>
      </c>
      <c r="E53" s="13">
        <v>0</v>
      </c>
      <c r="F53" s="13">
        <v>65052.448000000004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33.19</v>
      </c>
      <c r="N53" s="11"/>
      <c r="O53" s="45" t="s">
        <v>113</v>
      </c>
      <c r="P53" s="13">
        <v>12.4</v>
      </c>
      <c r="Q53" s="13">
        <v>107.069</v>
      </c>
      <c r="R53" s="13">
        <v>0</v>
      </c>
      <c r="S53" s="13">
        <v>0</v>
      </c>
      <c r="T53" s="13">
        <v>0</v>
      </c>
      <c r="U53" s="13">
        <v>0</v>
      </c>
      <c r="V53" s="13">
        <v>942.50400000000002</v>
      </c>
      <c r="W53" s="13">
        <v>0</v>
      </c>
      <c r="X53" s="13">
        <v>67154.459000000003</v>
      </c>
      <c r="Y53" s="13">
        <v>348.89800000000002</v>
      </c>
      <c r="Z53" s="13">
        <v>936.70399999999995</v>
      </c>
      <c r="AA53" s="11"/>
      <c r="AB53" s="45" t="s">
        <v>113</v>
      </c>
      <c r="AC53" s="13">
        <v>0</v>
      </c>
      <c r="AD53" s="13">
        <v>0</v>
      </c>
      <c r="AE53" s="13">
        <v>39790.925999999999</v>
      </c>
      <c r="AF53" s="13">
        <v>395.24800000000005</v>
      </c>
      <c r="AG53" s="13">
        <v>17</v>
      </c>
      <c r="AH53" s="13">
        <v>46</v>
      </c>
      <c r="AI53" s="13">
        <v>0</v>
      </c>
      <c r="AJ53" s="13">
        <v>0</v>
      </c>
      <c r="AK53" s="13">
        <v>0</v>
      </c>
      <c r="AL53" s="13">
        <v>0</v>
      </c>
      <c r="AM53" s="11"/>
      <c r="AN53" s="45" t="s">
        <v>113</v>
      </c>
      <c r="AO53" s="13">
        <v>0</v>
      </c>
      <c r="AP53" s="13">
        <v>0</v>
      </c>
      <c r="AQ53" s="13">
        <v>0</v>
      </c>
      <c r="AR53" s="13">
        <v>2080.1999999999998</v>
      </c>
      <c r="AS53" s="13">
        <v>2.15</v>
      </c>
      <c r="AT53" s="13">
        <v>0</v>
      </c>
      <c r="AU53" s="13">
        <v>0</v>
      </c>
      <c r="AV53" s="13">
        <v>0</v>
      </c>
      <c r="AW53" s="13">
        <v>399.40299999999996</v>
      </c>
      <c r="AX53" s="13">
        <v>0</v>
      </c>
      <c r="AY53" s="13">
        <v>0.8</v>
      </c>
      <c r="AZ53" s="11"/>
      <c r="BA53" s="45" t="s">
        <v>113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</row>
    <row r="54" spans="1:64" x14ac:dyDescent="0.3">
      <c r="A54" s="11" t="s">
        <v>89</v>
      </c>
      <c r="B54" s="45" t="s">
        <v>64</v>
      </c>
      <c r="C54" s="13">
        <v>0</v>
      </c>
      <c r="D54" s="13">
        <v>11311.017</v>
      </c>
      <c r="E54" s="13">
        <v>0</v>
      </c>
      <c r="F54" s="13">
        <v>35766.990999999995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1" t="s">
        <v>89</v>
      </c>
      <c r="O54" s="45" t="s">
        <v>64</v>
      </c>
      <c r="P54" s="13">
        <v>61.31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2358.6059999999998</v>
      </c>
      <c r="X54" s="13">
        <v>152189.44</v>
      </c>
      <c r="Y54" s="13">
        <v>403.67999999999995</v>
      </c>
      <c r="Z54" s="13">
        <v>27260.217999999997</v>
      </c>
      <c r="AA54" s="11" t="s">
        <v>89</v>
      </c>
      <c r="AB54" s="45" t="s">
        <v>64</v>
      </c>
      <c r="AC54" s="13">
        <v>4130.0790000000006</v>
      </c>
      <c r="AD54" s="13">
        <v>1097.317</v>
      </c>
      <c r="AE54" s="13">
        <v>8157.9639999999999</v>
      </c>
      <c r="AF54" s="13">
        <v>9648.7749999999996</v>
      </c>
      <c r="AG54" s="13">
        <v>4581.0119999999997</v>
      </c>
      <c r="AH54" s="13">
        <v>3032.1980000000003</v>
      </c>
      <c r="AI54" s="13">
        <v>0</v>
      </c>
      <c r="AJ54" s="13">
        <v>0</v>
      </c>
      <c r="AK54" s="13">
        <v>0</v>
      </c>
      <c r="AL54" s="13">
        <v>0</v>
      </c>
      <c r="AM54" s="11" t="s">
        <v>89</v>
      </c>
      <c r="AN54" s="45" t="s">
        <v>64</v>
      </c>
      <c r="AO54" s="13">
        <v>0</v>
      </c>
      <c r="AP54" s="13">
        <v>143616.315</v>
      </c>
      <c r="AQ54" s="13">
        <v>0</v>
      </c>
      <c r="AR54" s="13">
        <v>56385.346000000005</v>
      </c>
      <c r="AS54" s="13">
        <v>183.72000000000003</v>
      </c>
      <c r="AT54" s="13">
        <v>0</v>
      </c>
      <c r="AU54" s="13">
        <v>0</v>
      </c>
      <c r="AV54" s="13">
        <v>5222.6539999999995</v>
      </c>
      <c r="AW54" s="13">
        <v>12542.429999999998</v>
      </c>
      <c r="AX54" s="13">
        <v>0</v>
      </c>
      <c r="AY54" s="13">
        <v>54.139000000000003</v>
      </c>
      <c r="AZ54" s="11" t="s">
        <v>89</v>
      </c>
      <c r="BA54" s="45" t="s">
        <v>64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0</v>
      </c>
      <c r="BK54" s="13">
        <v>0</v>
      </c>
      <c r="BL54" s="13">
        <v>0</v>
      </c>
    </row>
    <row r="55" spans="1:64" x14ac:dyDescent="0.3">
      <c r="A55" s="15"/>
      <c r="B55" s="46" t="s">
        <v>113</v>
      </c>
      <c r="C55" s="17">
        <v>0</v>
      </c>
      <c r="D55" s="17">
        <v>9604.7669999999998</v>
      </c>
      <c r="E55" s="17">
        <v>0</v>
      </c>
      <c r="F55" s="17">
        <v>36076.428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5"/>
      <c r="O55" s="46" t="s">
        <v>113</v>
      </c>
      <c r="P55" s="17">
        <v>108.67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2467.6280000000002</v>
      </c>
      <c r="X55" s="17">
        <v>169497.511</v>
      </c>
      <c r="Y55" s="17">
        <v>580.54000000000008</v>
      </c>
      <c r="Z55" s="17">
        <v>32076.887999999999</v>
      </c>
      <c r="AA55" s="15"/>
      <c r="AB55" s="46" t="s">
        <v>113</v>
      </c>
      <c r="AC55" s="17">
        <v>6046.9320000000007</v>
      </c>
      <c r="AD55" s="17">
        <v>1376.3780000000002</v>
      </c>
      <c r="AE55" s="17">
        <v>10060.006000000001</v>
      </c>
      <c r="AF55" s="17">
        <v>10698.916000000001</v>
      </c>
      <c r="AG55" s="17">
        <v>5807.0179999999991</v>
      </c>
      <c r="AH55" s="17">
        <v>3538.1800000000003</v>
      </c>
      <c r="AI55" s="17">
        <v>0</v>
      </c>
      <c r="AJ55" s="17">
        <v>0</v>
      </c>
      <c r="AK55" s="17">
        <v>0</v>
      </c>
      <c r="AL55" s="17">
        <v>0</v>
      </c>
      <c r="AM55" s="15"/>
      <c r="AN55" s="46" t="s">
        <v>113</v>
      </c>
      <c r="AO55" s="17">
        <v>0</v>
      </c>
      <c r="AP55" s="17">
        <v>247387.43900000001</v>
      </c>
      <c r="AQ55" s="17">
        <v>0</v>
      </c>
      <c r="AR55" s="17">
        <v>55183.015000000007</v>
      </c>
      <c r="AS55" s="17">
        <v>189.5</v>
      </c>
      <c r="AT55" s="17">
        <v>0</v>
      </c>
      <c r="AU55" s="17">
        <v>0</v>
      </c>
      <c r="AV55" s="17">
        <v>8817.9620000000014</v>
      </c>
      <c r="AW55" s="17">
        <v>10807.419000000002</v>
      </c>
      <c r="AX55" s="17">
        <v>0</v>
      </c>
      <c r="AY55" s="17">
        <v>206.49900000000002</v>
      </c>
      <c r="AZ55" s="15"/>
      <c r="BA55" s="46" t="s">
        <v>113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0</v>
      </c>
      <c r="BK55" s="17">
        <v>0</v>
      </c>
      <c r="BL55" s="17">
        <v>0</v>
      </c>
    </row>
    <row r="56" spans="1:64" x14ac:dyDescent="0.3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9" t="s">
        <v>90</v>
      </c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9" t="s">
        <v>91</v>
      </c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9" t="s">
        <v>91</v>
      </c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9" t="s">
        <v>91</v>
      </c>
      <c r="AZ56" s="20" t="s">
        <v>92</v>
      </c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</row>
    <row r="57" spans="1:64" x14ac:dyDescent="0.3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20" t="s">
        <v>93</v>
      </c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</row>
    <row r="58" spans="1:64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1" t="s">
        <v>116</v>
      </c>
      <c r="BA58" s="21"/>
      <c r="BB58" s="20"/>
      <c r="BC58" s="20"/>
      <c r="BD58" s="20"/>
      <c r="BE58" s="20"/>
      <c r="BF58" s="20"/>
      <c r="BG58" s="20"/>
      <c r="BH58" s="20"/>
      <c r="BI58" s="21"/>
      <c r="BJ58" s="21"/>
      <c r="BK58" s="21"/>
      <c r="BL58" s="21"/>
    </row>
  </sheetData>
  <mergeCells count="5">
    <mergeCell ref="A2:A3"/>
    <mergeCell ref="N2:N3"/>
    <mergeCell ref="AA2:AA3"/>
    <mergeCell ref="AM2:AM3"/>
    <mergeCell ref="AZ2:AZ3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A6D99B-2747-4C0D-B331-C44A22E89AEC}">
  <dimension ref="A1:BL58"/>
  <sheetViews>
    <sheetView topLeftCell="AA1" workbookViewId="0">
      <selection activeCell="AI1" sqref="AB1:AI55"/>
    </sheetView>
  </sheetViews>
  <sheetFormatPr baseColWidth="10" defaultRowHeight="14.4" x14ac:dyDescent="0.3"/>
  <sheetData>
    <row r="1" spans="1:64" x14ac:dyDescent="0.3">
      <c r="A1" s="47" t="s">
        <v>3</v>
      </c>
      <c r="B1" s="47" t="s">
        <v>4</v>
      </c>
      <c r="C1" s="47" t="s">
        <v>5</v>
      </c>
      <c r="D1" s="47" t="s">
        <v>6</v>
      </c>
      <c r="E1" s="47" t="s">
        <v>7</v>
      </c>
      <c r="F1" s="47" t="s">
        <v>8</v>
      </c>
      <c r="G1" s="47" t="s">
        <v>9</v>
      </c>
      <c r="H1" s="47" t="s">
        <v>10</v>
      </c>
      <c r="I1" s="47" t="s">
        <v>11</v>
      </c>
      <c r="J1" s="47" t="s">
        <v>103</v>
      </c>
      <c r="K1" s="47" t="s">
        <v>13</v>
      </c>
      <c r="L1" s="47" t="s">
        <v>14</v>
      </c>
      <c r="M1" s="47" t="s">
        <v>15</v>
      </c>
      <c r="N1" s="47" t="s">
        <v>3</v>
      </c>
      <c r="O1" s="47" t="s">
        <v>4</v>
      </c>
      <c r="P1" s="47" t="s">
        <v>16</v>
      </c>
      <c r="Q1" s="47" t="s">
        <v>17</v>
      </c>
      <c r="R1" s="47" t="s">
        <v>18</v>
      </c>
      <c r="S1" s="47" t="s">
        <v>19</v>
      </c>
      <c r="T1" s="47" t="s">
        <v>20</v>
      </c>
      <c r="U1" s="47" t="s">
        <v>21</v>
      </c>
      <c r="V1" s="47" t="s">
        <v>22</v>
      </c>
      <c r="W1" s="47" t="s">
        <v>23</v>
      </c>
      <c r="X1" s="47" t="s">
        <v>24</v>
      </c>
      <c r="Y1" s="47" t="s">
        <v>25</v>
      </c>
      <c r="Z1" s="47" t="s">
        <v>26</v>
      </c>
      <c r="AA1" s="47" t="s">
        <v>3</v>
      </c>
      <c r="AB1" s="47" t="s">
        <v>4</v>
      </c>
      <c r="AC1" s="47" t="s">
        <v>27</v>
      </c>
      <c r="AD1" s="47" t="s">
        <v>28</v>
      </c>
      <c r="AE1" s="47" t="s">
        <v>118</v>
      </c>
      <c r="AF1" s="47" t="s">
        <v>30</v>
      </c>
      <c r="AG1" s="47" t="s">
        <v>31</v>
      </c>
      <c r="AH1" s="47" t="s">
        <v>32</v>
      </c>
      <c r="AI1" s="47" t="s">
        <v>33</v>
      </c>
      <c r="AJ1" s="47" t="s">
        <v>34</v>
      </c>
      <c r="AK1" s="47" t="s">
        <v>35</v>
      </c>
      <c r="AL1" s="47" t="s">
        <v>36</v>
      </c>
      <c r="AM1" s="47" t="s">
        <v>3</v>
      </c>
      <c r="AN1" s="47" t="s">
        <v>4</v>
      </c>
      <c r="AO1" s="47" t="s">
        <v>37</v>
      </c>
      <c r="AP1" s="47" t="s">
        <v>38</v>
      </c>
      <c r="AQ1" s="47" t="s">
        <v>39</v>
      </c>
      <c r="AR1" s="47" t="s">
        <v>40</v>
      </c>
      <c r="AS1" s="47" t="s">
        <v>41</v>
      </c>
      <c r="AT1" s="47" t="s">
        <v>42</v>
      </c>
      <c r="AU1" s="47" t="s">
        <v>43</v>
      </c>
      <c r="AV1" s="47" t="s">
        <v>44</v>
      </c>
      <c r="AW1" s="47" t="s">
        <v>45</v>
      </c>
      <c r="AX1" s="47" t="s">
        <v>46</v>
      </c>
      <c r="AY1" s="47" t="s">
        <v>47</v>
      </c>
      <c r="AZ1" s="47" t="s">
        <v>3</v>
      </c>
      <c r="BA1" s="47" t="s">
        <v>4</v>
      </c>
      <c r="BB1" s="47" t="s">
        <v>48</v>
      </c>
      <c r="BC1" s="47" t="s">
        <v>49</v>
      </c>
      <c r="BD1" s="47" t="s">
        <v>50</v>
      </c>
      <c r="BE1" s="47" t="s">
        <v>51</v>
      </c>
      <c r="BF1" s="47" t="s">
        <v>52</v>
      </c>
      <c r="BG1" s="47" t="s">
        <v>107</v>
      </c>
      <c r="BH1" s="47" t="s">
        <v>54</v>
      </c>
      <c r="BI1" s="47" t="s">
        <v>55</v>
      </c>
      <c r="BJ1" s="47" t="s">
        <v>56</v>
      </c>
      <c r="BK1" s="47" t="s">
        <v>57</v>
      </c>
      <c r="BL1" s="47" t="s">
        <v>58</v>
      </c>
    </row>
    <row r="2" spans="1:64" x14ac:dyDescent="0.3">
      <c r="A2" s="211" t="s">
        <v>59</v>
      </c>
      <c r="B2" s="48" t="s">
        <v>97</v>
      </c>
      <c r="C2" s="49">
        <v>118518.58100000001</v>
      </c>
      <c r="D2" s="49">
        <v>695108.65500000003</v>
      </c>
      <c r="E2" s="49">
        <v>295016.80499999999</v>
      </c>
      <c r="F2" s="49">
        <v>2579264.767</v>
      </c>
      <c r="G2" s="49">
        <v>163737.34099999996</v>
      </c>
      <c r="H2" s="49">
        <v>92662.505999999994</v>
      </c>
      <c r="I2" s="49">
        <v>213245.65899999999</v>
      </c>
      <c r="J2" s="49">
        <v>22441.8</v>
      </c>
      <c r="K2" s="49">
        <v>29588.053000000004</v>
      </c>
      <c r="L2" s="49">
        <v>8580</v>
      </c>
      <c r="M2" s="49">
        <v>24633.49</v>
      </c>
      <c r="N2" s="211" t="s">
        <v>115</v>
      </c>
      <c r="O2" s="48" t="s">
        <v>97</v>
      </c>
      <c r="P2" s="49">
        <v>108128.93499999997</v>
      </c>
      <c r="Q2" s="49">
        <v>115558.118</v>
      </c>
      <c r="R2" s="49">
        <v>94437.654999999984</v>
      </c>
      <c r="S2" s="49">
        <v>109197.63499999999</v>
      </c>
      <c r="T2" s="49">
        <v>20052.769</v>
      </c>
      <c r="U2" s="49">
        <v>301385.70899999997</v>
      </c>
      <c r="V2" s="49">
        <v>292723.65299999999</v>
      </c>
      <c r="W2" s="49">
        <v>561240.55199999991</v>
      </c>
      <c r="X2" s="49">
        <v>1341015.746</v>
      </c>
      <c r="Y2" s="49">
        <v>385759.049</v>
      </c>
      <c r="Z2" s="49">
        <v>107935.74400000001</v>
      </c>
      <c r="AA2" s="211" t="s">
        <v>115</v>
      </c>
      <c r="AB2" s="48" t="s">
        <v>97</v>
      </c>
      <c r="AC2" s="49">
        <v>329739.00999999995</v>
      </c>
      <c r="AD2" s="49">
        <v>30358.169000000002</v>
      </c>
      <c r="AE2" s="49">
        <v>196473.11099999998</v>
      </c>
      <c r="AF2" s="49">
        <v>344208.87100000004</v>
      </c>
      <c r="AG2" s="49">
        <v>353262.40600000002</v>
      </c>
      <c r="AH2" s="49">
        <v>63135.338000000003</v>
      </c>
      <c r="AI2" s="49">
        <v>355606.51300000004</v>
      </c>
      <c r="AJ2" s="49">
        <v>95156.246000000014</v>
      </c>
      <c r="AK2" s="49">
        <v>26592.442000000003</v>
      </c>
      <c r="AL2" s="49">
        <v>59903.583999999995</v>
      </c>
      <c r="AM2" s="211" t="s">
        <v>115</v>
      </c>
      <c r="AN2" s="48" t="s">
        <v>97</v>
      </c>
      <c r="AO2" s="49">
        <v>173910.38</v>
      </c>
      <c r="AP2" s="49">
        <v>474176.95499999996</v>
      </c>
      <c r="AQ2" s="49">
        <v>4318391.1219999995</v>
      </c>
      <c r="AR2" s="49">
        <v>754952.40599999996</v>
      </c>
      <c r="AS2" s="49">
        <v>148322.4</v>
      </c>
      <c r="AT2" s="49">
        <v>97074.989999999991</v>
      </c>
      <c r="AU2" s="49">
        <v>173371.74</v>
      </c>
      <c r="AV2" s="49">
        <v>332740.03099999996</v>
      </c>
      <c r="AW2" s="49">
        <v>104547.095</v>
      </c>
      <c r="AX2" s="49">
        <v>24278.05</v>
      </c>
      <c r="AY2" s="49">
        <v>56573.345000000001</v>
      </c>
      <c r="AZ2" s="211" t="s">
        <v>115</v>
      </c>
      <c r="BA2" s="48" t="s">
        <v>97</v>
      </c>
      <c r="BB2" s="49">
        <v>353.85</v>
      </c>
      <c r="BC2" s="49">
        <v>77108.555999999997</v>
      </c>
      <c r="BD2" s="49">
        <v>31617.589</v>
      </c>
      <c r="BE2" s="49">
        <v>5625740.7960000001</v>
      </c>
      <c r="BF2" s="49">
        <v>4826127.3569999989</v>
      </c>
      <c r="BG2" s="49">
        <v>1048566.48</v>
      </c>
      <c r="BH2" s="49">
        <v>412127</v>
      </c>
      <c r="BI2" s="49">
        <v>2731570.67</v>
      </c>
      <c r="BJ2" s="49">
        <v>16489.858999999997</v>
      </c>
      <c r="BK2" s="49">
        <v>7024.2389999999996</v>
      </c>
      <c r="BL2" s="49">
        <v>16192.449000000001</v>
      </c>
    </row>
    <row r="3" spans="1:64" x14ac:dyDescent="0.3">
      <c r="A3" s="212"/>
      <c r="B3" s="50" t="s">
        <v>112</v>
      </c>
      <c r="C3" s="51">
        <v>121997.28799999999</v>
      </c>
      <c r="D3" s="51">
        <v>772524.42500000005</v>
      </c>
      <c r="E3" s="51">
        <v>284220.34399999998</v>
      </c>
      <c r="F3" s="51">
        <v>2556370.9010000001</v>
      </c>
      <c r="G3" s="51">
        <v>169418.95599999998</v>
      </c>
      <c r="H3" s="51">
        <v>99694.438000000009</v>
      </c>
      <c r="I3" s="51">
        <v>191534.06999999998</v>
      </c>
      <c r="J3" s="51">
        <v>29499.962</v>
      </c>
      <c r="K3" s="51">
        <v>33507.544000000002</v>
      </c>
      <c r="L3" s="51">
        <v>11608.68</v>
      </c>
      <c r="M3" s="51">
        <v>23457.848999999998</v>
      </c>
      <c r="N3" s="213"/>
      <c r="O3" s="50" t="s">
        <v>112</v>
      </c>
      <c r="P3" s="51">
        <v>133760.73999999996</v>
      </c>
      <c r="Q3" s="51">
        <v>137814.09</v>
      </c>
      <c r="R3" s="51">
        <v>95206.993000000002</v>
      </c>
      <c r="S3" s="51">
        <v>106168.90399999999</v>
      </c>
      <c r="T3" s="51">
        <v>25340.476999999999</v>
      </c>
      <c r="U3" s="51">
        <v>372021.36600000004</v>
      </c>
      <c r="V3" s="51">
        <v>298970.93899999995</v>
      </c>
      <c r="W3" s="51">
        <v>617535.3600000001</v>
      </c>
      <c r="X3" s="51">
        <v>1330571.4129999999</v>
      </c>
      <c r="Y3" s="51">
        <v>352394.20399999997</v>
      </c>
      <c r="Z3" s="51">
        <v>113390.386</v>
      </c>
      <c r="AA3" s="213"/>
      <c r="AB3" s="50" t="s">
        <v>112</v>
      </c>
      <c r="AC3" s="51">
        <v>334134.01</v>
      </c>
      <c r="AD3" s="51">
        <v>33746.563000000002</v>
      </c>
      <c r="AE3" s="51">
        <v>208265.84699999998</v>
      </c>
      <c r="AF3" s="51">
        <v>359513.88899999997</v>
      </c>
      <c r="AG3" s="51">
        <v>401905.48399999994</v>
      </c>
      <c r="AH3" s="51">
        <v>64095.299000000006</v>
      </c>
      <c r="AI3" s="51">
        <v>417198.348</v>
      </c>
      <c r="AJ3" s="51">
        <v>96803.234999999986</v>
      </c>
      <c r="AK3" s="51">
        <v>27031.629000000001</v>
      </c>
      <c r="AL3" s="51">
        <v>49238.811999999998</v>
      </c>
      <c r="AM3" s="213"/>
      <c r="AN3" s="50" t="s">
        <v>112</v>
      </c>
      <c r="AO3" s="51">
        <v>135511.07699999999</v>
      </c>
      <c r="AP3" s="51">
        <v>602265.38899999997</v>
      </c>
      <c r="AQ3" s="51">
        <v>4470457.074</v>
      </c>
      <c r="AR3" s="51">
        <v>730270.103</v>
      </c>
      <c r="AS3" s="51">
        <v>103146.39500000002</v>
      </c>
      <c r="AT3" s="51">
        <v>98385.967000000004</v>
      </c>
      <c r="AU3" s="51">
        <v>175696.94799999997</v>
      </c>
      <c r="AV3" s="51">
        <v>329872.46599999996</v>
      </c>
      <c r="AW3" s="51">
        <v>100644.43799999999</v>
      </c>
      <c r="AX3" s="51">
        <v>22270.448</v>
      </c>
      <c r="AY3" s="51">
        <v>59783.359000000004</v>
      </c>
      <c r="AZ3" s="213"/>
      <c r="BA3" s="50" t="s">
        <v>112</v>
      </c>
      <c r="BB3" s="51">
        <v>443.47799999999995</v>
      </c>
      <c r="BC3" s="51">
        <v>78201.635999999999</v>
      </c>
      <c r="BD3" s="51">
        <v>33596.748999999996</v>
      </c>
      <c r="BE3" s="51">
        <v>5144396.6732284892</v>
      </c>
      <c r="BF3" s="51">
        <v>4841876.6319999993</v>
      </c>
      <c r="BG3" s="51">
        <v>1141220.0859999999</v>
      </c>
      <c r="BH3" s="51">
        <v>376399.24099999998</v>
      </c>
      <c r="BI3" s="51">
        <v>3069991.747</v>
      </c>
      <c r="BJ3" s="51">
        <v>10168.737000000001</v>
      </c>
      <c r="BK3" s="51">
        <v>6829.0389999999998</v>
      </c>
      <c r="BL3" s="51">
        <v>18930.789000000001</v>
      </c>
    </row>
    <row r="4" spans="1:64" x14ac:dyDescent="0.3">
      <c r="A4" s="11" t="s">
        <v>62</v>
      </c>
      <c r="B4" s="45" t="s">
        <v>64</v>
      </c>
      <c r="C4" s="13">
        <v>47.595999999999997</v>
      </c>
      <c r="D4" s="13">
        <v>17986.044999999998</v>
      </c>
      <c r="E4" s="13">
        <v>2246.346</v>
      </c>
      <c r="F4" s="13">
        <v>271845.94999999995</v>
      </c>
      <c r="G4" s="13">
        <v>10.030000000000001</v>
      </c>
      <c r="H4" s="13">
        <v>0</v>
      </c>
      <c r="I4" s="13">
        <v>0</v>
      </c>
      <c r="J4" s="13">
        <v>0</v>
      </c>
      <c r="K4" s="13">
        <v>128.25</v>
      </c>
      <c r="L4" s="13">
        <v>0</v>
      </c>
      <c r="M4" s="13">
        <v>0</v>
      </c>
      <c r="N4" s="11" t="s">
        <v>62</v>
      </c>
      <c r="O4" s="45" t="s">
        <v>64</v>
      </c>
      <c r="P4" s="13">
        <v>666.1</v>
      </c>
      <c r="Q4" s="13">
        <v>885.19999999999993</v>
      </c>
      <c r="R4" s="13">
        <v>958.94</v>
      </c>
      <c r="S4" s="13">
        <v>2100.585</v>
      </c>
      <c r="T4" s="13">
        <v>11.6</v>
      </c>
      <c r="U4" s="13">
        <v>7</v>
      </c>
      <c r="V4" s="13">
        <v>4679.7</v>
      </c>
      <c r="W4" s="13">
        <v>842.18899999999985</v>
      </c>
      <c r="X4" s="13">
        <v>66101.067999999999</v>
      </c>
      <c r="Y4" s="13">
        <v>1713.3600000000001</v>
      </c>
      <c r="Z4" s="13">
        <v>8956.5899999999983</v>
      </c>
      <c r="AA4" s="11" t="s">
        <v>62</v>
      </c>
      <c r="AB4" s="45" t="s">
        <v>64</v>
      </c>
      <c r="AC4" s="13">
        <v>11748.799999999997</v>
      </c>
      <c r="AD4" s="13">
        <v>758.97899999999981</v>
      </c>
      <c r="AE4" s="13">
        <v>4129.9560000000001</v>
      </c>
      <c r="AF4" s="13">
        <v>4138.6750000000002</v>
      </c>
      <c r="AG4" s="13">
        <v>0</v>
      </c>
      <c r="AH4" s="13">
        <v>0</v>
      </c>
      <c r="AI4" s="13">
        <v>0</v>
      </c>
      <c r="AJ4" s="13">
        <v>5</v>
      </c>
      <c r="AK4" s="13">
        <v>109.55699999999999</v>
      </c>
      <c r="AL4" s="13">
        <v>0</v>
      </c>
      <c r="AM4" s="11" t="s">
        <v>62</v>
      </c>
      <c r="AN4" s="45" t="s">
        <v>64</v>
      </c>
      <c r="AO4" s="13">
        <v>0</v>
      </c>
      <c r="AP4" s="13">
        <v>0</v>
      </c>
      <c r="AQ4" s="13">
        <v>43046.917999999998</v>
      </c>
      <c r="AR4" s="13">
        <v>123047.08499999999</v>
      </c>
      <c r="AS4" s="13">
        <v>176</v>
      </c>
      <c r="AT4" s="13">
        <v>294.5</v>
      </c>
      <c r="AU4" s="13">
        <v>988.04000000000008</v>
      </c>
      <c r="AV4" s="13">
        <v>36173.591999999997</v>
      </c>
      <c r="AW4" s="13">
        <v>3086.7550000000001</v>
      </c>
      <c r="AX4" s="13">
        <v>0</v>
      </c>
      <c r="AY4" s="13">
        <v>2873.1699999999996</v>
      </c>
      <c r="AZ4" s="11" t="s">
        <v>62</v>
      </c>
      <c r="BA4" s="45" t="s">
        <v>64</v>
      </c>
      <c r="BB4" s="13">
        <v>0</v>
      </c>
      <c r="BC4" s="13">
        <v>84.74</v>
      </c>
      <c r="BD4" s="13">
        <v>86.48</v>
      </c>
      <c r="BE4" s="13">
        <v>0</v>
      </c>
      <c r="BF4" s="13">
        <v>7206.2289999999994</v>
      </c>
      <c r="BG4" s="13">
        <v>0</v>
      </c>
      <c r="BH4" s="13">
        <v>0</v>
      </c>
      <c r="BI4" s="13">
        <v>0</v>
      </c>
      <c r="BJ4" s="13">
        <v>0</v>
      </c>
      <c r="BK4" s="13">
        <v>0</v>
      </c>
      <c r="BL4" s="13">
        <v>0</v>
      </c>
    </row>
    <row r="5" spans="1:64" x14ac:dyDescent="0.3">
      <c r="A5" s="11"/>
      <c r="B5" s="45" t="s">
        <v>113</v>
      </c>
      <c r="C5" s="13">
        <v>45.68</v>
      </c>
      <c r="D5" s="13">
        <v>23084.839</v>
      </c>
      <c r="E5" s="13">
        <v>3223.83</v>
      </c>
      <c r="F5" s="13">
        <v>247451.3</v>
      </c>
      <c r="G5" s="13">
        <v>10.56</v>
      </c>
      <c r="H5" s="13">
        <v>0</v>
      </c>
      <c r="I5" s="13">
        <v>0</v>
      </c>
      <c r="J5" s="13">
        <v>0</v>
      </c>
      <c r="K5" s="13">
        <v>119.91999999999999</v>
      </c>
      <c r="L5" s="13">
        <v>0</v>
      </c>
      <c r="M5" s="13">
        <v>0</v>
      </c>
      <c r="N5" s="11"/>
      <c r="O5" s="45" t="s">
        <v>113</v>
      </c>
      <c r="P5" s="13">
        <v>1313.6999999999998</v>
      </c>
      <c r="Q5" s="13">
        <v>575.34999999999991</v>
      </c>
      <c r="R5" s="13">
        <v>1314.9700000000003</v>
      </c>
      <c r="S5" s="13">
        <v>2206.6899999999996</v>
      </c>
      <c r="T5" s="13">
        <v>11.3</v>
      </c>
      <c r="U5" s="13">
        <v>7</v>
      </c>
      <c r="V5" s="13">
        <v>7774.25</v>
      </c>
      <c r="W5" s="13">
        <v>702.51599999999985</v>
      </c>
      <c r="X5" s="13">
        <v>46985.065000000002</v>
      </c>
      <c r="Y5" s="13">
        <v>1595.34</v>
      </c>
      <c r="Z5" s="13">
        <v>7540.9999999999991</v>
      </c>
      <c r="AA5" s="11"/>
      <c r="AB5" s="45" t="s">
        <v>113</v>
      </c>
      <c r="AC5" s="13">
        <v>9619.6999999999989</v>
      </c>
      <c r="AD5" s="13">
        <v>731.24999999999989</v>
      </c>
      <c r="AE5" s="13">
        <v>3985.1859999999997</v>
      </c>
      <c r="AF5" s="13">
        <v>3738.15</v>
      </c>
      <c r="AG5" s="13">
        <v>0</v>
      </c>
      <c r="AH5" s="13">
        <v>0</v>
      </c>
      <c r="AI5" s="13">
        <v>0</v>
      </c>
      <c r="AJ5" s="13">
        <v>5</v>
      </c>
      <c r="AK5" s="13">
        <v>83.198000000000008</v>
      </c>
      <c r="AL5" s="13">
        <v>0</v>
      </c>
      <c r="AM5" s="11"/>
      <c r="AN5" s="45" t="s">
        <v>113</v>
      </c>
      <c r="AO5" s="13">
        <v>0</v>
      </c>
      <c r="AP5" s="13">
        <v>0</v>
      </c>
      <c r="AQ5" s="13">
        <v>41556.438999999998</v>
      </c>
      <c r="AR5" s="13">
        <v>73038.89</v>
      </c>
      <c r="AS5" s="13">
        <v>139.5</v>
      </c>
      <c r="AT5" s="13">
        <v>260.64999999999998</v>
      </c>
      <c r="AU5" s="13">
        <v>1172.8590000000002</v>
      </c>
      <c r="AV5" s="13">
        <v>39697.75</v>
      </c>
      <c r="AW5" s="13">
        <v>2251.5410000000002</v>
      </c>
      <c r="AX5" s="13">
        <v>0</v>
      </c>
      <c r="AY5" s="13">
        <v>3071.17</v>
      </c>
      <c r="AZ5" s="11"/>
      <c r="BA5" s="45" t="s">
        <v>113</v>
      </c>
      <c r="BB5" s="13">
        <v>0</v>
      </c>
      <c r="BC5" s="13">
        <v>82.58</v>
      </c>
      <c r="BD5" s="13">
        <v>91.51</v>
      </c>
      <c r="BE5" s="13">
        <v>0</v>
      </c>
      <c r="BF5" s="13">
        <v>7655.5489999999991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</row>
    <row r="6" spans="1:64" x14ac:dyDescent="0.3">
      <c r="A6" s="11" t="s">
        <v>65</v>
      </c>
      <c r="B6" s="45" t="s">
        <v>64</v>
      </c>
      <c r="C6" s="13">
        <v>5981</v>
      </c>
      <c r="D6" s="13">
        <v>70452.3</v>
      </c>
      <c r="E6" s="13">
        <v>6111.84</v>
      </c>
      <c r="F6" s="13">
        <v>73185</v>
      </c>
      <c r="G6" s="13">
        <v>2687</v>
      </c>
      <c r="H6" s="13">
        <v>123.55</v>
      </c>
      <c r="I6" s="13">
        <v>7906</v>
      </c>
      <c r="J6" s="13">
        <v>0</v>
      </c>
      <c r="K6" s="13">
        <v>255.2</v>
      </c>
      <c r="L6" s="13">
        <v>0</v>
      </c>
      <c r="M6" s="13">
        <v>0</v>
      </c>
      <c r="N6" s="11" t="s">
        <v>65</v>
      </c>
      <c r="O6" s="45" t="s">
        <v>64</v>
      </c>
      <c r="P6" s="13">
        <v>2283</v>
      </c>
      <c r="Q6" s="13">
        <v>4752</v>
      </c>
      <c r="R6" s="13">
        <v>1474.9999999999998</v>
      </c>
      <c r="S6" s="13">
        <v>914</v>
      </c>
      <c r="T6" s="13">
        <v>87</v>
      </c>
      <c r="U6" s="13">
        <v>2360</v>
      </c>
      <c r="V6" s="13">
        <v>37747.599999999999</v>
      </c>
      <c r="W6" s="13">
        <v>16771.800000000003</v>
      </c>
      <c r="X6" s="13">
        <v>1041</v>
      </c>
      <c r="Y6" s="13">
        <v>37459</v>
      </c>
      <c r="Z6" s="13">
        <v>110</v>
      </c>
      <c r="AA6" s="11" t="s">
        <v>65</v>
      </c>
      <c r="AB6" s="45" t="s">
        <v>64</v>
      </c>
      <c r="AC6" s="13">
        <v>0</v>
      </c>
      <c r="AD6" s="13">
        <v>28</v>
      </c>
      <c r="AE6" s="13">
        <v>516</v>
      </c>
      <c r="AF6" s="13">
        <v>1740</v>
      </c>
      <c r="AG6" s="13">
        <v>0</v>
      </c>
      <c r="AH6" s="13">
        <v>0</v>
      </c>
      <c r="AI6" s="13">
        <v>2334</v>
      </c>
      <c r="AJ6" s="13">
        <v>3460.15</v>
      </c>
      <c r="AK6" s="13">
        <v>2782</v>
      </c>
      <c r="AL6" s="13">
        <v>1596</v>
      </c>
      <c r="AM6" s="11" t="s">
        <v>65</v>
      </c>
      <c r="AN6" s="45" t="s">
        <v>64</v>
      </c>
      <c r="AO6" s="13">
        <v>0</v>
      </c>
      <c r="AP6" s="13">
        <v>0</v>
      </c>
      <c r="AQ6" s="13">
        <v>97905.8</v>
      </c>
      <c r="AR6" s="13">
        <v>2074</v>
      </c>
      <c r="AS6" s="13">
        <v>10099</v>
      </c>
      <c r="AT6" s="13">
        <v>924.79999999999984</v>
      </c>
      <c r="AU6" s="13">
        <v>2175.5500000000002</v>
      </c>
      <c r="AV6" s="13">
        <v>0</v>
      </c>
      <c r="AW6" s="13">
        <v>0</v>
      </c>
      <c r="AX6" s="13">
        <v>1079</v>
      </c>
      <c r="AY6" s="13">
        <v>646.29999999999995</v>
      </c>
      <c r="AZ6" s="11" t="s">
        <v>65</v>
      </c>
      <c r="BA6" s="45" t="s">
        <v>64</v>
      </c>
      <c r="BB6" s="13">
        <v>82</v>
      </c>
      <c r="BC6" s="13">
        <v>904.5</v>
      </c>
      <c r="BD6" s="13">
        <v>694.2</v>
      </c>
      <c r="BE6" s="13">
        <v>564376.09900000005</v>
      </c>
      <c r="BF6" s="13">
        <v>150794</v>
      </c>
      <c r="BG6" s="13">
        <v>7985</v>
      </c>
      <c r="BH6" s="13">
        <v>0</v>
      </c>
      <c r="BI6" s="13">
        <v>0</v>
      </c>
      <c r="BJ6" s="13">
        <v>2402</v>
      </c>
      <c r="BK6" s="13">
        <v>0</v>
      </c>
      <c r="BL6" s="13">
        <v>1189</v>
      </c>
    </row>
    <row r="7" spans="1:64" x14ac:dyDescent="0.3">
      <c r="A7" s="11"/>
      <c r="B7" s="45" t="s">
        <v>113</v>
      </c>
      <c r="C7" s="13">
        <v>7048</v>
      </c>
      <c r="D7" s="13">
        <v>72298.7</v>
      </c>
      <c r="E7" s="13">
        <v>7891.8</v>
      </c>
      <c r="F7" s="13">
        <v>74223</v>
      </c>
      <c r="G7" s="13">
        <v>3531</v>
      </c>
      <c r="H7" s="13">
        <v>135</v>
      </c>
      <c r="I7" s="13">
        <v>8770</v>
      </c>
      <c r="J7" s="13">
        <v>830</v>
      </c>
      <c r="K7" s="13">
        <v>353</v>
      </c>
      <c r="L7" s="13">
        <v>0</v>
      </c>
      <c r="M7" s="13">
        <v>0</v>
      </c>
      <c r="N7" s="11"/>
      <c r="O7" s="45" t="s">
        <v>113</v>
      </c>
      <c r="P7" s="13">
        <v>4150</v>
      </c>
      <c r="Q7" s="13">
        <v>7760</v>
      </c>
      <c r="R7" s="13">
        <v>1720.5</v>
      </c>
      <c r="S7" s="13">
        <v>2007</v>
      </c>
      <c r="T7" s="13">
        <v>38</v>
      </c>
      <c r="U7" s="13">
        <v>2118</v>
      </c>
      <c r="V7" s="13">
        <v>44208.3</v>
      </c>
      <c r="W7" s="13">
        <v>17263.599999999999</v>
      </c>
      <c r="X7" s="13">
        <v>979</v>
      </c>
      <c r="Y7" s="13">
        <v>38036</v>
      </c>
      <c r="Z7" s="13">
        <v>99</v>
      </c>
      <c r="AA7" s="11"/>
      <c r="AB7" s="45" t="s">
        <v>113</v>
      </c>
      <c r="AC7" s="13">
        <v>0</v>
      </c>
      <c r="AD7" s="13">
        <v>37</v>
      </c>
      <c r="AE7" s="13">
        <v>518</v>
      </c>
      <c r="AF7" s="13">
        <v>1985</v>
      </c>
      <c r="AG7" s="13">
        <v>0</v>
      </c>
      <c r="AH7" s="13">
        <v>0</v>
      </c>
      <c r="AI7" s="13">
        <v>2489</v>
      </c>
      <c r="AJ7" s="13">
        <v>2953.2000000000003</v>
      </c>
      <c r="AK7" s="13">
        <v>2473</v>
      </c>
      <c r="AL7" s="13">
        <v>1738</v>
      </c>
      <c r="AM7" s="11"/>
      <c r="AN7" s="45" t="s">
        <v>113</v>
      </c>
      <c r="AO7" s="13">
        <v>0</v>
      </c>
      <c r="AP7" s="13">
        <v>0</v>
      </c>
      <c r="AQ7" s="13">
        <v>106170.98</v>
      </c>
      <c r="AR7" s="13">
        <v>2324</v>
      </c>
      <c r="AS7" s="13">
        <v>16448</v>
      </c>
      <c r="AT7" s="13">
        <v>846.39999999999986</v>
      </c>
      <c r="AU7" s="13">
        <v>2915.68</v>
      </c>
      <c r="AV7" s="13">
        <v>0</v>
      </c>
      <c r="AW7" s="13">
        <v>0</v>
      </c>
      <c r="AX7" s="13">
        <v>1872</v>
      </c>
      <c r="AY7" s="13">
        <v>352.6</v>
      </c>
      <c r="AZ7" s="11"/>
      <c r="BA7" s="45" t="s">
        <v>113</v>
      </c>
      <c r="BB7" s="13">
        <v>29</v>
      </c>
      <c r="BC7" s="13">
        <v>939</v>
      </c>
      <c r="BD7" s="13">
        <v>838</v>
      </c>
      <c r="BE7" s="13">
        <v>449600.70980308636</v>
      </c>
      <c r="BF7" s="13">
        <v>165560</v>
      </c>
      <c r="BG7" s="13">
        <v>6567</v>
      </c>
      <c r="BH7" s="13">
        <v>0</v>
      </c>
      <c r="BI7" s="13">
        <v>0</v>
      </c>
      <c r="BJ7" s="13">
        <v>2197</v>
      </c>
      <c r="BK7" s="13">
        <v>0</v>
      </c>
      <c r="BL7" s="13">
        <v>2130</v>
      </c>
    </row>
    <row r="8" spans="1:64" x14ac:dyDescent="0.3">
      <c r="A8" s="11" t="s">
        <v>98</v>
      </c>
      <c r="B8" s="45" t="s">
        <v>64</v>
      </c>
      <c r="C8" s="13">
        <v>12202.41</v>
      </c>
      <c r="D8" s="13">
        <v>4214.6900000000005</v>
      </c>
      <c r="E8" s="13">
        <v>51153.8</v>
      </c>
      <c r="F8" s="13">
        <v>0</v>
      </c>
      <c r="G8" s="13">
        <v>9038.8499999999985</v>
      </c>
      <c r="H8" s="13">
        <v>11526.939999999999</v>
      </c>
      <c r="I8" s="13">
        <v>0</v>
      </c>
      <c r="J8" s="13">
        <v>0</v>
      </c>
      <c r="K8" s="13">
        <v>43</v>
      </c>
      <c r="L8" s="13">
        <v>0</v>
      </c>
      <c r="M8" s="13">
        <v>0</v>
      </c>
      <c r="N8" s="11" t="s">
        <v>98</v>
      </c>
      <c r="O8" s="45" t="s">
        <v>64</v>
      </c>
      <c r="P8" s="13">
        <v>1251.5</v>
      </c>
      <c r="Q8" s="13">
        <v>3117</v>
      </c>
      <c r="R8" s="13">
        <v>2934.0199999999995</v>
      </c>
      <c r="S8" s="13">
        <v>2219.7000000000003</v>
      </c>
      <c r="T8" s="13">
        <v>485.76</v>
      </c>
      <c r="U8" s="13">
        <v>1039.22</v>
      </c>
      <c r="V8" s="13">
        <v>15592.849999999999</v>
      </c>
      <c r="W8" s="13">
        <v>4193.5</v>
      </c>
      <c r="X8" s="13">
        <v>235.2</v>
      </c>
      <c r="Y8" s="13">
        <v>305.10000000000002</v>
      </c>
      <c r="Z8" s="13">
        <v>530.20000000000005</v>
      </c>
      <c r="AA8" s="11" t="s">
        <v>98</v>
      </c>
      <c r="AB8" s="45" t="s">
        <v>64</v>
      </c>
      <c r="AC8" s="13">
        <v>0</v>
      </c>
      <c r="AD8" s="13">
        <v>83.92</v>
      </c>
      <c r="AE8" s="13">
        <v>281.10999999999996</v>
      </c>
      <c r="AF8" s="13">
        <v>249.1</v>
      </c>
      <c r="AG8" s="13">
        <v>0</v>
      </c>
      <c r="AH8" s="13">
        <v>0</v>
      </c>
      <c r="AI8" s="13">
        <v>0</v>
      </c>
      <c r="AJ8" s="13">
        <v>837.95</v>
      </c>
      <c r="AK8" s="13">
        <v>960.99</v>
      </c>
      <c r="AL8" s="13">
        <v>6134.33</v>
      </c>
      <c r="AM8" s="11" t="s">
        <v>98</v>
      </c>
      <c r="AN8" s="45" t="s">
        <v>64</v>
      </c>
      <c r="AO8" s="13">
        <v>0</v>
      </c>
      <c r="AP8" s="13">
        <v>0</v>
      </c>
      <c r="AQ8" s="13">
        <v>361309.02999999997</v>
      </c>
      <c r="AR8" s="13">
        <v>305</v>
      </c>
      <c r="AS8" s="13">
        <v>812</v>
      </c>
      <c r="AT8" s="13">
        <v>12138.65</v>
      </c>
      <c r="AU8" s="13">
        <v>25754.5</v>
      </c>
      <c r="AV8" s="13">
        <v>0</v>
      </c>
      <c r="AW8" s="13">
        <v>0</v>
      </c>
      <c r="AX8" s="13">
        <v>0</v>
      </c>
      <c r="AY8" s="13">
        <v>8162.9</v>
      </c>
      <c r="AZ8" s="11" t="s">
        <v>98</v>
      </c>
      <c r="BA8" s="45" t="s">
        <v>64</v>
      </c>
      <c r="BB8" s="13">
        <v>18</v>
      </c>
      <c r="BC8" s="13">
        <v>9016.43</v>
      </c>
      <c r="BD8" s="13">
        <v>2456.17</v>
      </c>
      <c r="BE8" s="13">
        <v>0</v>
      </c>
      <c r="BF8" s="13">
        <v>104905.649</v>
      </c>
      <c r="BG8" s="13">
        <v>0</v>
      </c>
      <c r="BH8" s="13">
        <v>8061.5</v>
      </c>
      <c r="BI8" s="13">
        <v>10106</v>
      </c>
      <c r="BJ8" s="13">
        <v>0</v>
      </c>
      <c r="BK8" s="13">
        <v>108.60999999999999</v>
      </c>
      <c r="BL8" s="13">
        <v>0</v>
      </c>
    </row>
    <row r="9" spans="1:64" x14ac:dyDescent="0.3">
      <c r="A9" s="11"/>
      <c r="B9" s="45" t="s">
        <v>113</v>
      </c>
      <c r="C9" s="13">
        <v>12821.339</v>
      </c>
      <c r="D9" s="13">
        <v>4861.1499999999996</v>
      </c>
      <c r="E9" s="13">
        <v>47529.399999999994</v>
      </c>
      <c r="F9" s="13">
        <v>0</v>
      </c>
      <c r="G9" s="13">
        <v>10739.74</v>
      </c>
      <c r="H9" s="13">
        <v>10375.15</v>
      </c>
      <c r="I9" s="13">
        <v>0</v>
      </c>
      <c r="J9" s="13">
        <v>0</v>
      </c>
      <c r="K9" s="13">
        <v>40</v>
      </c>
      <c r="L9" s="13">
        <v>0</v>
      </c>
      <c r="M9" s="13">
        <v>0</v>
      </c>
      <c r="N9" s="11"/>
      <c r="O9" s="45" t="s">
        <v>113</v>
      </c>
      <c r="P9" s="13">
        <v>1344</v>
      </c>
      <c r="Q9" s="13">
        <v>2470.5</v>
      </c>
      <c r="R9" s="13">
        <v>3308.33</v>
      </c>
      <c r="S9" s="13">
        <v>1995.6999999999998</v>
      </c>
      <c r="T9" s="13">
        <v>512.1</v>
      </c>
      <c r="U9" s="13">
        <v>1048.2</v>
      </c>
      <c r="V9" s="13">
        <v>14447.7</v>
      </c>
      <c r="W9" s="13">
        <v>4227.7</v>
      </c>
      <c r="X9" s="13">
        <v>281</v>
      </c>
      <c r="Y9" s="13">
        <v>332.45</v>
      </c>
      <c r="Z9" s="13">
        <v>495.8</v>
      </c>
      <c r="AA9" s="11"/>
      <c r="AB9" s="45" t="s">
        <v>113</v>
      </c>
      <c r="AC9" s="13">
        <v>0</v>
      </c>
      <c r="AD9" s="13">
        <v>83.6</v>
      </c>
      <c r="AE9" s="13">
        <v>239.16000000000005</v>
      </c>
      <c r="AF9" s="13">
        <v>205</v>
      </c>
      <c r="AG9" s="13">
        <v>0</v>
      </c>
      <c r="AH9" s="13">
        <v>0</v>
      </c>
      <c r="AI9" s="13">
        <v>0</v>
      </c>
      <c r="AJ9" s="13">
        <v>870.34</v>
      </c>
      <c r="AK9" s="13">
        <v>928.1099999999999</v>
      </c>
      <c r="AL9" s="13">
        <v>5580.9</v>
      </c>
      <c r="AM9" s="11"/>
      <c r="AN9" s="45" t="s">
        <v>113</v>
      </c>
      <c r="AO9" s="13">
        <v>0</v>
      </c>
      <c r="AP9" s="13">
        <v>0</v>
      </c>
      <c r="AQ9" s="13">
        <v>380062.98</v>
      </c>
      <c r="AR9" s="13">
        <v>532</v>
      </c>
      <c r="AS9" s="13">
        <v>997</v>
      </c>
      <c r="AT9" s="13">
        <v>11480.5</v>
      </c>
      <c r="AU9" s="13">
        <v>25954.3</v>
      </c>
      <c r="AV9" s="13">
        <v>0</v>
      </c>
      <c r="AW9" s="13">
        <v>0</v>
      </c>
      <c r="AX9" s="13">
        <v>0</v>
      </c>
      <c r="AY9" s="13">
        <v>7897.3499999999985</v>
      </c>
      <c r="AZ9" s="11"/>
      <c r="BA9" s="45" t="s">
        <v>113</v>
      </c>
      <c r="BB9" s="13">
        <v>9</v>
      </c>
      <c r="BC9" s="13">
        <v>8061.14</v>
      </c>
      <c r="BD9" s="13">
        <v>3372.8399999999997</v>
      </c>
      <c r="BE9" s="13">
        <v>0</v>
      </c>
      <c r="BF9" s="13">
        <v>159018.52700000003</v>
      </c>
      <c r="BG9" s="13">
        <v>0</v>
      </c>
      <c r="BH9" s="13">
        <v>10735.4</v>
      </c>
      <c r="BI9" s="13">
        <v>7815</v>
      </c>
      <c r="BJ9" s="13">
        <v>0</v>
      </c>
      <c r="BK9" s="13">
        <v>0</v>
      </c>
      <c r="BL9" s="13">
        <v>0</v>
      </c>
    </row>
    <row r="10" spans="1:64" x14ac:dyDescent="0.3">
      <c r="A10" s="11" t="s">
        <v>67</v>
      </c>
      <c r="B10" s="45" t="s">
        <v>64</v>
      </c>
      <c r="C10" s="13">
        <v>156.53799999999998</v>
      </c>
      <c r="D10" s="13">
        <v>91.998000000000005</v>
      </c>
      <c r="E10" s="13">
        <v>7202.174</v>
      </c>
      <c r="F10" s="13">
        <v>284336.14199999999</v>
      </c>
      <c r="G10" s="13">
        <v>716.53899999999999</v>
      </c>
      <c r="H10" s="13">
        <v>2556.058</v>
      </c>
      <c r="I10" s="13">
        <v>0</v>
      </c>
      <c r="J10" s="13">
        <v>9596</v>
      </c>
      <c r="K10" s="13">
        <v>2124.65</v>
      </c>
      <c r="L10" s="13">
        <v>0</v>
      </c>
      <c r="M10" s="13">
        <v>0</v>
      </c>
      <c r="N10" s="11" t="s">
        <v>67</v>
      </c>
      <c r="O10" s="45" t="s">
        <v>64</v>
      </c>
      <c r="P10" s="13">
        <v>19307.305</v>
      </c>
      <c r="Q10" s="13">
        <v>29840.761000000002</v>
      </c>
      <c r="R10" s="13">
        <v>9545.4570000000003</v>
      </c>
      <c r="S10" s="13">
        <v>49287.773999999998</v>
      </c>
      <c r="T10" s="13">
        <v>5794.049</v>
      </c>
      <c r="U10" s="13">
        <v>182492.26899999997</v>
      </c>
      <c r="V10" s="13">
        <v>4253.1779999999999</v>
      </c>
      <c r="W10" s="13">
        <v>22442.137999999999</v>
      </c>
      <c r="X10" s="13">
        <v>0</v>
      </c>
      <c r="Y10" s="13">
        <v>154.07999999999998</v>
      </c>
      <c r="Z10" s="13">
        <v>30.64</v>
      </c>
      <c r="AA10" s="11" t="s">
        <v>67</v>
      </c>
      <c r="AB10" s="45" t="s">
        <v>64</v>
      </c>
      <c r="AC10" s="13">
        <v>0</v>
      </c>
      <c r="AD10" s="13">
        <v>0</v>
      </c>
      <c r="AE10" s="13">
        <v>45.04</v>
      </c>
      <c r="AF10" s="13">
        <v>161.69999999999999</v>
      </c>
      <c r="AG10" s="13">
        <v>3661</v>
      </c>
      <c r="AH10" s="13">
        <v>0</v>
      </c>
      <c r="AI10" s="13">
        <v>19854.512999999999</v>
      </c>
      <c r="AJ10" s="13">
        <v>976.02800000000002</v>
      </c>
      <c r="AK10" s="13">
        <v>757.23</v>
      </c>
      <c r="AL10" s="13">
        <v>3257.6480000000001</v>
      </c>
      <c r="AM10" s="11" t="s">
        <v>67</v>
      </c>
      <c r="AN10" s="45" t="s">
        <v>64</v>
      </c>
      <c r="AO10" s="13">
        <v>42817.95</v>
      </c>
      <c r="AP10" s="13">
        <v>0</v>
      </c>
      <c r="AQ10" s="13">
        <v>117365.46799999999</v>
      </c>
      <c r="AR10" s="13">
        <v>183.28899999999999</v>
      </c>
      <c r="AS10" s="13">
        <v>558.81299999999999</v>
      </c>
      <c r="AT10" s="13">
        <v>55.620000000000005</v>
      </c>
      <c r="AU10" s="13">
        <v>103.11799999999999</v>
      </c>
      <c r="AV10" s="13">
        <v>0</v>
      </c>
      <c r="AW10" s="13">
        <v>0</v>
      </c>
      <c r="AX10" s="13">
        <v>7505.66</v>
      </c>
      <c r="AY10" s="13">
        <v>1116.44</v>
      </c>
      <c r="AZ10" s="11" t="s">
        <v>67</v>
      </c>
      <c r="BA10" s="45" t="s">
        <v>64</v>
      </c>
      <c r="BB10" s="13">
        <v>0</v>
      </c>
      <c r="BC10" s="13">
        <v>665.82300000000009</v>
      </c>
      <c r="BD10" s="13">
        <v>4.58</v>
      </c>
      <c r="BE10" s="13">
        <v>31336.471000000001</v>
      </c>
      <c r="BF10" s="13">
        <v>1527256.9480000001</v>
      </c>
      <c r="BG10" s="13">
        <v>546911.65100000007</v>
      </c>
      <c r="BH10" s="13">
        <v>6224.2300000000005</v>
      </c>
      <c r="BI10" s="13">
        <v>6426.0610000000006</v>
      </c>
      <c r="BJ10" s="13">
        <v>635</v>
      </c>
      <c r="BK10" s="13">
        <v>1002.79</v>
      </c>
      <c r="BL10" s="13">
        <v>0</v>
      </c>
    </row>
    <row r="11" spans="1:64" x14ac:dyDescent="0.3">
      <c r="A11" s="11"/>
      <c r="B11" s="45" t="s">
        <v>113</v>
      </c>
      <c r="C11" s="13">
        <v>178.88499999999999</v>
      </c>
      <c r="D11" s="13">
        <v>1845.6370000000002</v>
      </c>
      <c r="E11" s="13">
        <v>7827.5019999999995</v>
      </c>
      <c r="F11" s="13">
        <v>284103.78499999997</v>
      </c>
      <c r="G11" s="13">
        <v>572.84199999999998</v>
      </c>
      <c r="H11" s="13">
        <v>2044.9559999999997</v>
      </c>
      <c r="I11" s="13">
        <v>0</v>
      </c>
      <c r="J11" s="13">
        <v>18210</v>
      </c>
      <c r="K11" s="13">
        <v>1968.712</v>
      </c>
      <c r="L11" s="13">
        <v>0</v>
      </c>
      <c r="M11" s="13">
        <v>0</v>
      </c>
      <c r="N11" s="11"/>
      <c r="O11" s="45" t="s">
        <v>113</v>
      </c>
      <c r="P11" s="13">
        <v>26823.891</v>
      </c>
      <c r="Q11" s="13">
        <v>30653.549000000003</v>
      </c>
      <c r="R11" s="13">
        <v>9066.3110000000015</v>
      </c>
      <c r="S11" s="13">
        <v>46285.065000000002</v>
      </c>
      <c r="T11" s="13">
        <v>7799.9470000000001</v>
      </c>
      <c r="U11" s="13">
        <v>243632.59700000001</v>
      </c>
      <c r="V11" s="13">
        <v>3144.5779999999995</v>
      </c>
      <c r="W11" s="13">
        <v>15473.86</v>
      </c>
      <c r="X11" s="13">
        <v>0</v>
      </c>
      <c r="Y11" s="13">
        <v>165.85000000000002</v>
      </c>
      <c r="Z11" s="13">
        <v>30.779999999999998</v>
      </c>
      <c r="AA11" s="11"/>
      <c r="AB11" s="45" t="s">
        <v>113</v>
      </c>
      <c r="AC11" s="13">
        <v>0</v>
      </c>
      <c r="AD11" s="13">
        <v>0</v>
      </c>
      <c r="AE11" s="13">
        <v>40.309999999999995</v>
      </c>
      <c r="AF11" s="13">
        <v>162.69999999999999</v>
      </c>
      <c r="AG11" s="13">
        <v>11892</v>
      </c>
      <c r="AH11" s="13">
        <v>0</v>
      </c>
      <c r="AI11" s="13">
        <v>15121.688</v>
      </c>
      <c r="AJ11" s="13">
        <v>954.92799999999988</v>
      </c>
      <c r="AK11" s="13">
        <v>796.87099999999998</v>
      </c>
      <c r="AL11" s="13">
        <v>2796.4789999999998</v>
      </c>
      <c r="AM11" s="11"/>
      <c r="AN11" s="45" t="s">
        <v>113</v>
      </c>
      <c r="AO11" s="13">
        <v>22503.8</v>
      </c>
      <c r="AP11" s="13">
        <v>0</v>
      </c>
      <c r="AQ11" s="13">
        <v>101520.679</v>
      </c>
      <c r="AR11" s="13">
        <v>132.62</v>
      </c>
      <c r="AS11" s="13">
        <v>550.84699999999998</v>
      </c>
      <c r="AT11" s="13">
        <v>54.003999999999998</v>
      </c>
      <c r="AU11" s="13">
        <v>81.248999999999995</v>
      </c>
      <c r="AV11" s="13">
        <v>0</v>
      </c>
      <c r="AW11" s="13">
        <v>0</v>
      </c>
      <c r="AX11" s="13">
        <v>9380.9639999999999</v>
      </c>
      <c r="AY11" s="13">
        <v>2778.3490000000002</v>
      </c>
      <c r="AZ11" s="11"/>
      <c r="BA11" s="45" t="s">
        <v>113</v>
      </c>
      <c r="BB11" s="13">
        <v>0</v>
      </c>
      <c r="BC11" s="13">
        <v>899.02900000000022</v>
      </c>
      <c r="BD11" s="13">
        <v>6.17</v>
      </c>
      <c r="BE11" s="13">
        <v>33740.523000000001</v>
      </c>
      <c r="BF11" s="13">
        <v>1503223.9170000004</v>
      </c>
      <c r="BG11" s="13">
        <v>592624.35600000003</v>
      </c>
      <c r="BH11" s="13">
        <v>6855.3410000000003</v>
      </c>
      <c r="BI11" s="13">
        <v>7575.1589999999997</v>
      </c>
      <c r="BJ11" s="13">
        <v>180.88</v>
      </c>
      <c r="BK11" s="13">
        <v>1054.01</v>
      </c>
      <c r="BL11" s="13">
        <v>0</v>
      </c>
    </row>
    <row r="12" spans="1:64" x14ac:dyDescent="0.3">
      <c r="A12" s="11" t="s">
        <v>68</v>
      </c>
      <c r="B12" s="45" t="s">
        <v>64</v>
      </c>
      <c r="C12" s="13">
        <v>12986</v>
      </c>
      <c r="D12" s="13">
        <v>2061</v>
      </c>
      <c r="E12" s="13">
        <v>23404</v>
      </c>
      <c r="F12" s="13">
        <v>56</v>
      </c>
      <c r="G12" s="13">
        <v>16429</v>
      </c>
      <c r="H12" s="13">
        <v>23107</v>
      </c>
      <c r="I12" s="13">
        <v>0</v>
      </c>
      <c r="J12" s="13">
        <v>0</v>
      </c>
      <c r="K12" s="13">
        <v>70</v>
      </c>
      <c r="L12" s="13">
        <v>0</v>
      </c>
      <c r="M12" s="13">
        <v>0</v>
      </c>
      <c r="N12" s="11" t="s">
        <v>68</v>
      </c>
      <c r="O12" s="45" t="s">
        <v>64</v>
      </c>
      <c r="P12" s="13">
        <v>602</v>
      </c>
      <c r="Q12" s="13">
        <v>467</v>
      </c>
      <c r="R12" s="13">
        <v>4697</v>
      </c>
      <c r="S12" s="13">
        <v>792</v>
      </c>
      <c r="T12" s="13">
        <v>1888</v>
      </c>
      <c r="U12" s="13">
        <v>3492</v>
      </c>
      <c r="V12" s="13">
        <v>10402</v>
      </c>
      <c r="W12" s="13">
        <v>21668</v>
      </c>
      <c r="X12" s="13">
        <v>482</v>
      </c>
      <c r="Y12" s="13">
        <v>235</v>
      </c>
      <c r="Z12" s="13">
        <v>370</v>
      </c>
      <c r="AA12" s="11" t="s">
        <v>68</v>
      </c>
      <c r="AB12" s="45" t="s">
        <v>64</v>
      </c>
      <c r="AC12" s="13">
        <v>87</v>
      </c>
      <c r="AD12" s="13">
        <v>152</v>
      </c>
      <c r="AE12" s="13">
        <v>556</v>
      </c>
      <c r="AF12" s="13">
        <v>2088</v>
      </c>
      <c r="AG12" s="13">
        <v>335</v>
      </c>
      <c r="AH12" s="13">
        <v>235</v>
      </c>
      <c r="AI12" s="13">
        <v>48</v>
      </c>
      <c r="AJ12" s="13">
        <v>778</v>
      </c>
      <c r="AK12" s="13">
        <v>3945</v>
      </c>
      <c r="AL12" s="13">
        <v>19188</v>
      </c>
      <c r="AM12" s="11" t="s">
        <v>68</v>
      </c>
      <c r="AN12" s="45" t="s">
        <v>64</v>
      </c>
      <c r="AO12" s="13">
        <v>0</v>
      </c>
      <c r="AP12" s="13">
        <v>0</v>
      </c>
      <c r="AQ12" s="13">
        <v>434228</v>
      </c>
      <c r="AR12" s="13">
        <v>3448</v>
      </c>
      <c r="AS12" s="13">
        <v>382</v>
      </c>
      <c r="AT12" s="13">
        <v>8910</v>
      </c>
      <c r="AU12" s="13">
        <v>14793</v>
      </c>
      <c r="AV12" s="13">
        <v>2151</v>
      </c>
      <c r="AW12" s="13">
        <v>4841</v>
      </c>
      <c r="AX12" s="13">
        <v>0</v>
      </c>
      <c r="AY12" s="13">
        <v>2192</v>
      </c>
      <c r="AZ12" s="11" t="s">
        <v>68</v>
      </c>
      <c r="BA12" s="45" t="s">
        <v>64</v>
      </c>
      <c r="BB12" s="13">
        <v>11</v>
      </c>
      <c r="BC12" s="13">
        <v>9226</v>
      </c>
      <c r="BD12" s="13">
        <v>6105</v>
      </c>
      <c r="BE12" s="13">
        <v>0</v>
      </c>
      <c r="BF12" s="13">
        <v>134872</v>
      </c>
      <c r="BG12" s="13">
        <v>0</v>
      </c>
      <c r="BH12" s="13">
        <v>155</v>
      </c>
      <c r="BI12" s="13">
        <v>127447</v>
      </c>
      <c r="BJ12" s="13">
        <v>0</v>
      </c>
      <c r="BK12" s="13">
        <v>21</v>
      </c>
      <c r="BL12" s="13">
        <v>0</v>
      </c>
    </row>
    <row r="13" spans="1:64" x14ac:dyDescent="0.3">
      <c r="A13" s="11"/>
      <c r="B13" s="45" t="s">
        <v>113</v>
      </c>
      <c r="C13" s="13">
        <v>12071.390000000001</v>
      </c>
      <c r="D13" s="13">
        <v>1476</v>
      </c>
      <c r="E13" s="13">
        <v>22356.55</v>
      </c>
      <c r="F13" s="13">
        <v>27</v>
      </c>
      <c r="G13" s="13">
        <v>14797.400000000001</v>
      </c>
      <c r="H13" s="13">
        <v>22069.1</v>
      </c>
      <c r="I13" s="13">
        <v>0</v>
      </c>
      <c r="J13" s="13">
        <v>0</v>
      </c>
      <c r="K13" s="13">
        <v>43</v>
      </c>
      <c r="L13" s="13">
        <v>0</v>
      </c>
      <c r="M13" s="13">
        <v>0</v>
      </c>
      <c r="N13" s="11"/>
      <c r="O13" s="45" t="s">
        <v>113</v>
      </c>
      <c r="P13" s="13">
        <v>565</v>
      </c>
      <c r="Q13" s="13">
        <v>507</v>
      </c>
      <c r="R13" s="13">
        <v>4192</v>
      </c>
      <c r="S13" s="13">
        <v>1446</v>
      </c>
      <c r="T13" s="13">
        <v>1430</v>
      </c>
      <c r="U13" s="13">
        <v>3585</v>
      </c>
      <c r="V13" s="13">
        <v>8688</v>
      </c>
      <c r="W13" s="13">
        <v>14046</v>
      </c>
      <c r="X13" s="13">
        <v>641</v>
      </c>
      <c r="Y13" s="13">
        <v>68</v>
      </c>
      <c r="Z13" s="13">
        <v>213</v>
      </c>
      <c r="AA13" s="11"/>
      <c r="AB13" s="45" t="s">
        <v>113</v>
      </c>
      <c r="AC13" s="13">
        <v>73</v>
      </c>
      <c r="AD13" s="13">
        <v>70</v>
      </c>
      <c r="AE13" s="13">
        <v>304</v>
      </c>
      <c r="AF13" s="13">
        <v>1025</v>
      </c>
      <c r="AG13" s="13">
        <v>191</v>
      </c>
      <c r="AH13" s="13">
        <v>158</v>
      </c>
      <c r="AI13" s="13">
        <v>22</v>
      </c>
      <c r="AJ13" s="13">
        <v>277</v>
      </c>
      <c r="AK13" s="13">
        <v>1448</v>
      </c>
      <c r="AL13" s="13">
        <v>12737</v>
      </c>
      <c r="AM13" s="11"/>
      <c r="AN13" s="45" t="s">
        <v>113</v>
      </c>
      <c r="AO13" s="13">
        <v>0</v>
      </c>
      <c r="AP13" s="13">
        <v>0</v>
      </c>
      <c r="AQ13" s="13">
        <v>359163.1</v>
      </c>
      <c r="AR13" s="13">
        <v>6366</v>
      </c>
      <c r="AS13" s="13">
        <v>282</v>
      </c>
      <c r="AT13" s="13">
        <v>13688.1</v>
      </c>
      <c r="AU13" s="13">
        <v>17546.699999999997</v>
      </c>
      <c r="AV13" s="13">
        <v>1944</v>
      </c>
      <c r="AW13" s="13">
        <v>4130</v>
      </c>
      <c r="AX13" s="13">
        <v>0</v>
      </c>
      <c r="AY13" s="13">
        <v>2123.6</v>
      </c>
      <c r="AZ13" s="11"/>
      <c r="BA13" s="45" t="s">
        <v>113</v>
      </c>
      <c r="BB13" s="13">
        <v>22</v>
      </c>
      <c r="BC13" s="13">
        <v>11496.400000000001</v>
      </c>
      <c r="BD13" s="13">
        <v>7812.99</v>
      </c>
      <c r="BE13" s="13">
        <v>0</v>
      </c>
      <c r="BF13" s="13">
        <v>137590.85</v>
      </c>
      <c r="BG13" s="13">
        <v>0</v>
      </c>
      <c r="BH13" s="13">
        <v>66</v>
      </c>
      <c r="BI13" s="13">
        <v>126590</v>
      </c>
      <c r="BJ13" s="13">
        <v>0</v>
      </c>
      <c r="BK13" s="13">
        <v>0</v>
      </c>
      <c r="BL13" s="13">
        <v>0</v>
      </c>
    </row>
    <row r="14" spans="1:64" x14ac:dyDescent="0.3">
      <c r="A14" s="11" t="s">
        <v>69</v>
      </c>
      <c r="B14" s="45" t="s">
        <v>64</v>
      </c>
      <c r="C14" s="13">
        <v>10668.504000000001</v>
      </c>
      <c r="D14" s="13">
        <v>45262.756999999998</v>
      </c>
      <c r="E14" s="13">
        <v>28096.584999999999</v>
      </c>
      <c r="F14" s="13">
        <v>94923.328000000009</v>
      </c>
      <c r="G14" s="13">
        <v>4333.7649999999994</v>
      </c>
      <c r="H14" s="13">
        <v>477.45799999999997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1" t="s">
        <v>69</v>
      </c>
      <c r="O14" s="45" t="s">
        <v>64</v>
      </c>
      <c r="P14" s="13">
        <v>903.79</v>
      </c>
      <c r="Q14" s="13">
        <v>11391.756999999998</v>
      </c>
      <c r="R14" s="13">
        <v>13975.510999999999</v>
      </c>
      <c r="S14" s="13">
        <v>6276.04</v>
      </c>
      <c r="T14" s="13">
        <v>3062.17</v>
      </c>
      <c r="U14" s="13">
        <v>1052.44</v>
      </c>
      <c r="V14" s="13">
        <v>23397.439000000002</v>
      </c>
      <c r="W14" s="13">
        <v>3717.6130000000003</v>
      </c>
      <c r="X14" s="13">
        <v>23811.159</v>
      </c>
      <c r="Y14" s="13">
        <v>8021.87</v>
      </c>
      <c r="Z14" s="13">
        <v>1803.626</v>
      </c>
      <c r="AA14" s="11" t="s">
        <v>69</v>
      </c>
      <c r="AB14" s="45" t="s">
        <v>64</v>
      </c>
      <c r="AC14" s="13">
        <v>3072.7520000000004</v>
      </c>
      <c r="AD14" s="13">
        <v>1937.5450000000001</v>
      </c>
      <c r="AE14" s="13">
        <v>421.41600000000005</v>
      </c>
      <c r="AF14" s="13">
        <v>3607.009</v>
      </c>
      <c r="AG14" s="13">
        <v>0</v>
      </c>
      <c r="AH14" s="13">
        <v>0</v>
      </c>
      <c r="AI14" s="13">
        <v>483</v>
      </c>
      <c r="AJ14" s="13">
        <v>336</v>
      </c>
      <c r="AK14" s="13">
        <v>0</v>
      </c>
      <c r="AL14" s="13">
        <v>332.5</v>
      </c>
      <c r="AM14" s="11" t="s">
        <v>69</v>
      </c>
      <c r="AN14" s="45" t="s">
        <v>64</v>
      </c>
      <c r="AO14" s="13">
        <v>0</v>
      </c>
      <c r="AP14" s="13">
        <v>0</v>
      </c>
      <c r="AQ14" s="13">
        <v>272943.86100000003</v>
      </c>
      <c r="AR14" s="13">
        <v>29577.807000000001</v>
      </c>
      <c r="AS14" s="13">
        <v>3591.6900000000005</v>
      </c>
      <c r="AT14" s="13">
        <v>4981.4979999999996</v>
      </c>
      <c r="AU14" s="13">
        <v>12923.673000000001</v>
      </c>
      <c r="AV14" s="13">
        <v>56386.319000000003</v>
      </c>
      <c r="AW14" s="13">
        <v>824.11500000000001</v>
      </c>
      <c r="AX14" s="13">
        <v>72</v>
      </c>
      <c r="AY14" s="13">
        <v>10809.464</v>
      </c>
      <c r="AZ14" s="11" t="s">
        <v>69</v>
      </c>
      <c r="BA14" s="45" t="s">
        <v>64</v>
      </c>
      <c r="BB14" s="13">
        <v>0</v>
      </c>
      <c r="BC14" s="13">
        <v>3229.71</v>
      </c>
      <c r="BD14" s="13">
        <v>1930.1399999999996</v>
      </c>
      <c r="BE14" s="13">
        <v>0</v>
      </c>
      <c r="BF14" s="13">
        <v>101340.96299999997</v>
      </c>
      <c r="BG14" s="13">
        <v>1234.26</v>
      </c>
      <c r="BH14" s="13">
        <v>0</v>
      </c>
      <c r="BI14" s="13">
        <v>12621.8</v>
      </c>
      <c r="BJ14" s="13">
        <v>0</v>
      </c>
      <c r="BK14" s="13">
        <v>0</v>
      </c>
      <c r="BL14" s="13">
        <v>0</v>
      </c>
    </row>
    <row r="15" spans="1:64" x14ac:dyDescent="0.3">
      <c r="A15" s="11"/>
      <c r="B15" s="45" t="s">
        <v>113</v>
      </c>
      <c r="C15" s="13">
        <v>10787.897999999997</v>
      </c>
      <c r="D15" s="13">
        <v>52328.326999999997</v>
      </c>
      <c r="E15" s="13">
        <v>32045.364999999998</v>
      </c>
      <c r="F15" s="13">
        <v>102194.42900000002</v>
      </c>
      <c r="G15" s="13">
        <v>3687.6139999999996</v>
      </c>
      <c r="H15" s="13">
        <v>629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1"/>
      <c r="O15" s="45" t="s">
        <v>113</v>
      </c>
      <c r="P15" s="13">
        <v>1015.6699999999998</v>
      </c>
      <c r="Q15" s="13">
        <v>10453.727000000001</v>
      </c>
      <c r="R15" s="13">
        <v>15549.028999999999</v>
      </c>
      <c r="S15" s="13">
        <v>5143.75</v>
      </c>
      <c r="T15" s="13">
        <v>4921.68</v>
      </c>
      <c r="U15" s="13">
        <v>1005.38</v>
      </c>
      <c r="V15" s="13">
        <v>26245.129999999997</v>
      </c>
      <c r="W15" s="13">
        <v>4023.1669999999999</v>
      </c>
      <c r="X15" s="13">
        <v>24519.5</v>
      </c>
      <c r="Y15" s="13">
        <v>10211.877999999999</v>
      </c>
      <c r="Z15" s="13">
        <v>2191.366</v>
      </c>
      <c r="AA15" s="11"/>
      <c r="AB15" s="45" t="s">
        <v>113</v>
      </c>
      <c r="AC15" s="13">
        <v>3452.9680000000003</v>
      </c>
      <c r="AD15" s="13">
        <v>1943.069</v>
      </c>
      <c r="AE15" s="13">
        <v>451.58699999999999</v>
      </c>
      <c r="AF15" s="13">
        <v>3677.3150000000001</v>
      </c>
      <c r="AG15" s="13">
        <v>0</v>
      </c>
      <c r="AH15" s="13">
        <v>0</v>
      </c>
      <c r="AI15" s="13">
        <v>543</v>
      </c>
      <c r="AJ15" s="13">
        <v>264</v>
      </c>
      <c r="AK15" s="13">
        <v>0</v>
      </c>
      <c r="AL15" s="13">
        <v>199.35</v>
      </c>
      <c r="AM15" s="11"/>
      <c r="AN15" s="45" t="s">
        <v>113</v>
      </c>
      <c r="AO15" s="13">
        <v>0</v>
      </c>
      <c r="AP15" s="13">
        <v>0</v>
      </c>
      <c r="AQ15" s="13">
        <v>280498.766</v>
      </c>
      <c r="AR15" s="13">
        <v>25830.692000000003</v>
      </c>
      <c r="AS15" s="13">
        <v>3153.12</v>
      </c>
      <c r="AT15" s="13">
        <v>2244.9250000000002</v>
      </c>
      <c r="AU15" s="13">
        <v>9288.9399999999987</v>
      </c>
      <c r="AV15" s="13">
        <v>59561.716999999997</v>
      </c>
      <c r="AW15" s="13">
        <v>1027.1030000000001</v>
      </c>
      <c r="AX15" s="13">
        <v>0</v>
      </c>
      <c r="AY15" s="13">
        <v>12834.561</v>
      </c>
      <c r="AZ15" s="11"/>
      <c r="BA15" s="45" t="s">
        <v>113</v>
      </c>
      <c r="BB15" s="13">
        <v>0</v>
      </c>
      <c r="BC15" s="13">
        <v>4187.7070000000003</v>
      </c>
      <c r="BD15" s="13">
        <v>2386.3389999999999</v>
      </c>
      <c r="BE15" s="13">
        <v>0</v>
      </c>
      <c r="BF15" s="13">
        <v>107476.70000000001</v>
      </c>
      <c r="BG15" s="13">
        <v>1715</v>
      </c>
      <c r="BH15" s="13">
        <v>0</v>
      </c>
      <c r="BI15" s="13">
        <v>17511.599000000002</v>
      </c>
      <c r="BJ15" s="13">
        <v>0</v>
      </c>
      <c r="BK15" s="13">
        <v>0</v>
      </c>
      <c r="BL15" s="13">
        <v>0</v>
      </c>
    </row>
    <row r="16" spans="1:64" x14ac:dyDescent="0.3">
      <c r="A16" s="11" t="s">
        <v>70</v>
      </c>
      <c r="B16" s="45" t="s">
        <v>64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1" t="s">
        <v>70</v>
      </c>
      <c r="O16" s="45" t="s">
        <v>64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1" t="s">
        <v>70</v>
      </c>
      <c r="AB16" s="45" t="s">
        <v>64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1" t="s">
        <v>70</v>
      </c>
      <c r="AN16" s="45" t="s">
        <v>64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1" t="s">
        <v>70</v>
      </c>
      <c r="BA16" s="45" t="s">
        <v>64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</row>
    <row r="17" spans="1:64" x14ac:dyDescent="0.3">
      <c r="A17" s="11"/>
      <c r="B17" s="45" t="s">
        <v>113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1"/>
      <c r="O17" s="45" t="s">
        <v>113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1"/>
      <c r="AB17" s="45" t="s">
        <v>113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1"/>
      <c r="AN17" s="45" t="s">
        <v>113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1"/>
      <c r="BA17" s="45" t="s">
        <v>113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</row>
    <row r="18" spans="1:64" x14ac:dyDescent="0.3">
      <c r="A18" s="11" t="s">
        <v>71</v>
      </c>
      <c r="B18" s="45" t="s">
        <v>64</v>
      </c>
      <c r="C18" s="13">
        <v>15999.800000000003</v>
      </c>
      <c r="D18" s="13">
        <v>5830.3590000000004</v>
      </c>
      <c r="E18" s="13">
        <v>69868.399999999994</v>
      </c>
      <c r="F18" s="13">
        <v>2147.6</v>
      </c>
      <c r="G18" s="13">
        <v>26567.05</v>
      </c>
      <c r="H18" s="13">
        <v>6758.2999999999993</v>
      </c>
      <c r="I18" s="13">
        <v>0</v>
      </c>
      <c r="J18" s="13">
        <v>8110</v>
      </c>
      <c r="K18" s="13">
        <v>0</v>
      </c>
      <c r="L18" s="13">
        <v>0</v>
      </c>
      <c r="M18" s="13">
        <v>0</v>
      </c>
      <c r="N18" s="11" t="s">
        <v>71</v>
      </c>
      <c r="O18" s="45" t="s">
        <v>64</v>
      </c>
      <c r="P18" s="13">
        <v>438</v>
      </c>
      <c r="Q18" s="13">
        <v>3322</v>
      </c>
      <c r="R18" s="13">
        <v>1663.5</v>
      </c>
      <c r="S18" s="13">
        <v>6405</v>
      </c>
      <c r="T18" s="13">
        <v>0</v>
      </c>
      <c r="U18" s="13">
        <v>4156.5</v>
      </c>
      <c r="V18" s="13">
        <v>32252</v>
      </c>
      <c r="W18" s="13">
        <v>7897.8</v>
      </c>
      <c r="X18" s="13">
        <v>18611.900000000001</v>
      </c>
      <c r="Y18" s="13">
        <v>193.3</v>
      </c>
      <c r="Z18" s="13">
        <v>3720.5</v>
      </c>
      <c r="AA18" s="11" t="s">
        <v>71</v>
      </c>
      <c r="AB18" s="45" t="s">
        <v>64</v>
      </c>
      <c r="AC18" s="13">
        <v>3035.1</v>
      </c>
      <c r="AD18" s="13">
        <v>1136.5</v>
      </c>
      <c r="AE18" s="13">
        <v>1259.4000000000001</v>
      </c>
      <c r="AF18" s="13">
        <v>13204</v>
      </c>
      <c r="AG18" s="13">
        <v>1389.2</v>
      </c>
      <c r="AH18" s="13">
        <v>0</v>
      </c>
      <c r="AI18" s="13">
        <v>0</v>
      </c>
      <c r="AJ18" s="13">
        <v>452</v>
      </c>
      <c r="AK18" s="13">
        <v>1785</v>
      </c>
      <c r="AL18" s="13">
        <v>14170</v>
      </c>
      <c r="AM18" s="11" t="s">
        <v>71</v>
      </c>
      <c r="AN18" s="45" t="s">
        <v>64</v>
      </c>
      <c r="AO18" s="13">
        <v>0</v>
      </c>
      <c r="AP18" s="13">
        <v>0</v>
      </c>
      <c r="AQ18" s="13">
        <v>430339.5</v>
      </c>
      <c r="AR18" s="13">
        <v>27801.200000000001</v>
      </c>
      <c r="AS18" s="13">
        <v>391.6</v>
      </c>
      <c r="AT18" s="13">
        <v>15662</v>
      </c>
      <c r="AU18" s="13">
        <v>30698</v>
      </c>
      <c r="AV18" s="13">
        <v>25237.3</v>
      </c>
      <c r="AW18" s="13">
        <v>5865.5</v>
      </c>
      <c r="AX18" s="13">
        <v>0</v>
      </c>
      <c r="AY18" s="13">
        <v>2667.4900000000002</v>
      </c>
      <c r="AZ18" s="11" t="s">
        <v>71</v>
      </c>
      <c r="BA18" s="45" t="s">
        <v>64</v>
      </c>
      <c r="BB18" s="13">
        <v>0</v>
      </c>
      <c r="BC18" s="13">
        <v>19346.149999999998</v>
      </c>
      <c r="BD18" s="13">
        <v>3354.5499999999997</v>
      </c>
      <c r="BE18" s="13">
        <v>0</v>
      </c>
      <c r="BF18" s="13">
        <v>111784.31599999999</v>
      </c>
      <c r="BG18" s="13">
        <v>0</v>
      </c>
      <c r="BH18" s="13">
        <v>16932</v>
      </c>
      <c r="BI18" s="13">
        <v>256726</v>
      </c>
      <c r="BJ18" s="13">
        <v>0</v>
      </c>
      <c r="BK18" s="13">
        <v>0</v>
      </c>
      <c r="BL18" s="13">
        <v>0</v>
      </c>
    </row>
    <row r="19" spans="1:64" x14ac:dyDescent="0.3">
      <c r="A19" s="11"/>
      <c r="B19" s="45" t="s">
        <v>113</v>
      </c>
      <c r="C19" s="13">
        <v>16050.7</v>
      </c>
      <c r="D19" s="13">
        <v>4901.8</v>
      </c>
      <c r="E19" s="13">
        <v>70167.990000000005</v>
      </c>
      <c r="F19" s="13">
        <v>1987.6</v>
      </c>
      <c r="G19" s="13">
        <v>27630.799999999996</v>
      </c>
      <c r="H19" s="13">
        <v>13005.6</v>
      </c>
      <c r="I19" s="13">
        <v>0</v>
      </c>
      <c r="J19" s="13">
        <v>6239.9619999999995</v>
      </c>
      <c r="K19" s="13">
        <v>0</v>
      </c>
      <c r="L19" s="13">
        <v>0</v>
      </c>
      <c r="M19" s="13">
        <v>0</v>
      </c>
      <c r="N19" s="11"/>
      <c r="O19" s="45" t="s">
        <v>113</v>
      </c>
      <c r="P19" s="13">
        <v>725</v>
      </c>
      <c r="Q19" s="13">
        <v>3162</v>
      </c>
      <c r="R19" s="13">
        <v>2625.5</v>
      </c>
      <c r="S19" s="13">
        <v>6651</v>
      </c>
      <c r="T19" s="13">
        <v>0</v>
      </c>
      <c r="U19" s="13">
        <v>5174</v>
      </c>
      <c r="V19" s="13">
        <v>36031.5</v>
      </c>
      <c r="W19" s="13">
        <v>7320.8</v>
      </c>
      <c r="X19" s="13">
        <v>19060.2</v>
      </c>
      <c r="Y19" s="13">
        <v>198.5</v>
      </c>
      <c r="Z19" s="13">
        <v>3935.7</v>
      </c>
      <c r="AA19" s="11"/>
      <c r="AB19" s="45" t="s">
        <v>113</v>
      </c>
      <c r="AC19" s="13">
        <v>5054</v>
      </c>
      <c r="AD19" s="13">
        <v>1161.3000000000002</v>
      </c>
      <c r="AE19" s="13">
        <v>1011.3000000000001</v>
      </c>
      <c r="AF19" s="13">
        <v>14496.599999999999</v>
      </c>
      <c r="AG19" s="13">
        <v>1023.0999999999999</v>
      </c>
      <c r="AH19" s="13">
        <v>0</v>
      </c>
      <c r="AI19" s="13">
        <v>0</v>
      </c>
      <c r="AJ19" s="13">
        <v>609</v>
      </c>
      <c r="AK19" s="13">
        <v>1487</v>
      </c>
      <c r="AL19" s="13">
        <v>11560</v>
      </c>
      <c r="AM19" s="11"/>
      <c r="AN19" s="45" t="s">
        <v>113</v>
      </c>
      <c r="AO19" s="13">
        <v>0</v>
      </c>
      <c r="AP19" s="13">
        <v>0</v>
      </c>
      <c r="AQ19" s="13">
        <v>425185.05</v>
      </c>
      <c r="AR19" s="13">
        <v>20645.599999999999</v>
      </c>
      <c r="AS19" s="13">
        <v>338.20000000000005</v>
      </c>
      <c r="AT19" s="13">
        <v>16420</v>
      </c>
      <c r="AU19" s="13">
        <v>31107</v>
      </c>
      <c r="AV19" s="13">
        <v>28387.989999999998</v>
      </c>
      <c r="AW19" s="13">
        <v>5965.2799999999988</v>
      </c>
      <c r="AX19" s="13">
        <v>0</v>
      </c>
      <c r="AY19" s="13">
        <v>3334.3</v>
      </c>
      <c r="AZ19" s="11"/>
      <c r="BA19" s="45" t="s">
        <v>113</v>
      </c>
      <c r="BB19" s="13">
        <v>0</v>
      </c>
      <c r="BC19" s="13">
        <v>19533.3</v>
      </c>
      <c r="BD19" s="13">
        <v>3113.2</v>
      </c>
      <c r="BE19" s="13">
        <v>0</v>
      </c>
      <c r="BF19" s="13">
        <v>114445.35</v>
      </c>
      <c r="BG19" s="13">
        <v>0</v>
      </c>
      <c r="BH19" s="13">
        <v>19797</v>
      </c>
      <c r="BI19" s="13">
        <v>354730</v>
      </c>
      <c r="BJ19" s="13">
        <v>0</v>
      </c>
      <c r="BK19" s="13">
        <v>0</v>
      </c>
      <c r="BL19" s="13">
        <v>0</v>
      </c>
    </row>
    <row r="20" spans="1:64" x14ac:dyDescent="0.3">
      <c r="A20" s="11" t="s">
        <v>72</v>
      </c>
      <c r="B20" s="45" t="s">
        <v>64</v>
      </c>
      <c r="C20" s="13">
        <v>6267.7</v>
      </c>
      <c r="D20" s="13">
        <v>332.2</v>
      </c>
      <c r="E20" s="13">
        <v>38608.699999999997</v>
      </c>
      <c r="F20" s="13">
        <v>0</v>
      </c>
      <c r="G20" s="13">
        <v>21838.949999999997</v>
      </c>
      <c r="H20" s="13">
        <v>2019.9500000000003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1" t="s">
        <v>72</v>
      </c>
      <c r="O20" s="45" t="s">
        <v>64</v>
      </c>
      <c r="P20" s="13">
        <v>113.9</v>
      </c>
      <c r="Q20" s="13">
        <v>2485.0500000000002</v>
      </c>
      <c r="R20" s="13">
        <v>18235.45</v>
      </c>
      <c r="S20" s="13">
        <v>225.8</v>
      </c>
      <c r="T20" s="13">
        <v>541.80000000000007</v>
      </c>
      <c r="U20" s="13">
        <v>56.5</v>
      </c>
      <c r="V20" s="13">
        <v>7528.4</v>
      </c>
      <c r="W20" s="13">
        <v>13435.45</v>
      </c>
      <c r="X20" s="13">
        <v>911.40000000000009</v>
      </c>
      <c r="Y20" s="13">
        <v>117.89999999999999</v>
      </c>
      <c r="Z20" s="13">
        <v>299.90000000000003</v>
      </c>
      <c r="AA20" s="11" t="s">
        <v>72</v>
      </c>
      <c r="AB20" s="45" t="s">
        <v>64</v>
      </c>
      <c r="AC20" s="13">
        <v>0</v>
      </c>
      <c r="AD20" s="13">
        <v>52.400000000000006</v>
      </c>
      <c r="AE20" s="13">
        <v>175.39999999999998</v>
      </c>
      <c r="AF20" s="13">
        <v>285.24999999999994</v>
      </c>
      <c r="AG20" s="13">
        <v>0</v>
      </c>
      <c r="AH20" s="13">
        <v>0</v>
      </c>
      <c r="AI20" s="13">
        <v>0</v>
      </c>
      <c r="AJ20" s="13">
        <v>192.95</v>
      </c>
      <c r="AK20" s="13">
        <v>284.95</v>
      </c>
      <c r="AL20" s="13">
        <v>5856.1</v>
      </c>
      <c r="AM20" s="11" t="s">
        <v>72</v>
      </c>
      <c r="AN20" s="45" t="s">
        <v>64</v>
      </c>
      <c r="AO20" s="13">
        <v>0</v>
      </c>
      <c r="AP20" s="13">
        <v>0</v>
      </c>
      <c r="AQ20" s="13">
        <v>293207.84999999998</v>
      </c>
      <c r="AR20" s="13">
        <v>0</v>
      </c>
      <c r="AS20" s="13">
        <v>76.599999999999994</v>
      </c>
      <c r="AT20" s="13">
        <v>2820.65</v>
      </c>
      <c r="AU20" s="13">
        <v>16721.57</v>
      </c>
      <c r="AV20" s="13">
        <v>1.22</v>
      </c>
      <c r="AW20" s="13">
        <v>0</v>
      </c>
      <c r="AX20" s="13">
        <v>0</v>
      </c>
      <c r="AY20" s="13">
        <v>14279.3</v>
      </c>
      <c r="AZ20" s="11" t="s">
        <v>72</v>
      </c>
      <c r="BA20" s="45" t="s">
        <v>64</v>
      </c>
      <c r="BB20" s="13">
        <v>0</v>
      </c>
      <c r="BC20" s="13">
        <v>10270.450000000001</v>
      </c>
      <c r="BD20" s="13">
        <v>6006.55</v>
      </c>
      <c r="BE20" s="13">
        <v>0</v>
      </c>
      <c r="BF20" s="13">
        <v>144991.44999999998</v>
      </c>
      <c r="BG20" s="13">
        <v>0</v>
      </c>
      <c r="BH20" s="13">
        <v>0</v>
      </c>
      <c r="BI20" s="13">
        <v>21300.799999999999</v>
      </c>
      <c r="BJ20" s="13">
        <v>0</v>
      </c>
      <c r="BK20" s="13">
        <v>0</v>
      </c>
      <c r="BL20" s="13">
        <v>0</v>
      </c>
    </row>
    <row r="21" spans="1:64" x14ac:dyDescent="0.3">
      <c r="A21" s="11"/>
      <c r="B21" s="45" t="s">
        <v>113</v>
      </c>
      <c r="C21" s="13">
        <v>5465.9</v>
      </c>
      <c r="D21" s="13">
        <v>597.40000000000009</v>
      </c>
      <c r="E21" s="13">
        <v>30906.495000000006</v>
      </c>
      <c r="F21" s="13">
        <v>0</v>
      </c>
      <c r="G21" s="13">
        <v>21638.999999999993</v>
      </c>
      <c r="H21" s="13">
        <v>2369.9500000000003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1"/>
      <c r="O21" s="45" t="s">
        <v>113</v>
      </c>
      <c r="P21" s="13">
        <v>302.89999999999998</v>
      </c>
      <c r="Q21" s="13">
        <v>7413.9</v>
      </c>
      <c r="R21" s="13">
        <v>12854.55</v>
      </c>
      <c r="S21" s="13">
        <v>1006.5999999999999</v>
      </c>
      <c r="T21" s="13">
        <v>1158.9000000000001</v>
      </c>
      <c r="U21" s="13">
        <v>631.5</v>
      </c>
      <c r="V21" s="13">
        <v>6208.4000000000015</v>
      </c>
      <c r="W21" s="13">
        <v>15652.978999999998</v>
      </c>
      <c r="X21" s="13">
        <v>907.00000000000011</v>
      </c>
      <c r="Y21" s="13">
        <v>106.4</v>
      </c>
      <c r="Z21" s="13">
        <v>260.14999999999998</v>
      </c>
      <c r="AA21" s="11"/>
      <c r="AB21" s="45" t="s">
        <v>113</v>
      </c>
      <c r="AC21" s="13">
        <v>0</v>
      </c>
      <c r="AD21" s="13">
        <v>11.399999999999999</v>
      </c>
      <c r="AE21" s="13">
        <v>172.85</v>
      </c>
      <c r="AF21" s="13">
        <v>263.75</v>
      </c>
      <c r="AG21" s="13">
        <v>0</v>
      </c>
      <c r="AH21" s="13">
        <v>0</v>
      </c>
      <c r="AI21" s="13">
        <v>0</v>
      </c>
      <c r="AJ21" s="13">
        <v>164.64999999999998</v>
      </c>
      <c r="AK21" s="13">
        <v>246.35</v>
      </c>
      <c r="AL21" s="13">
        <v>6071.7500000000009</v>
      </c>
      <c r="AM21" s="11"/>
      <c r="AN21" s="45" t="s">
        <v>113</v>
      </c>
      <c r="AO21" s="13">
        <v>0</v>
      </c>
      <c r="AP21" s="13">
        <v>0</v>
      </c>
      <c r="AQ21" s="13">
        <v>246970.14999999997</v>
      </c>
      <c r="AR21" s="13">
        <v>0</v>
      </c>
      <c r="AS21" s="13">
        <v>42.900000000000006</v>
      </c>
      <c r="AT21" s="13">
        <v>2703.25</v>
      </c>
      <c r="AU21" s="13">
        <v>13955.449999999997</v>
      </c>
      <c r="AV21" s="13">
        <v>0</v>
      </c>
      <c r="AW21" s="13">
        <v>0</v>
      </c>
      <c r="AX21" s="13">
        <v>0</v>
      </c>
      <c r="AY21" s="13">
        <v>13137.799999999997</v>
      </c>
      <c r="AZ21" s="11"/>
      <c r="BA21" s="45" t="s">
        <v>113</v>
      </c>
      <c r="BB21" s="13">
        <v>2.4</v>
      </c>
      <c r="BC21" s="13">
        <v>9069.4499999999971</v>
      </c>
      <c r="BD21" s="13">
        <v>5238.4000000000005</v>
      </c>
      <c r="BE21" s="13">
        <v>0</v>
      </c>
      <c r="BF21" s="13">
        <v>148076.29999999999</v>
      </c>
      <c r="BG21" s="13">
        <v>0</v>
      </c>
      <c r="BH21" s="13">
        <v>223</v>
      </c>
      <c r="BI21" s="13">
        <v>32465.550000000003</v>
      </c>
      <c r="BJ21" s="13">
        <v>0</v>
      </c>
      <c r="BK21" s="13">
        <v>0</v>
      </c>
      <c r="BL21" s="13">
        <v>0</v>
      </c>
    </row>
    <row r="22" spans="1:64" x14ac:dyDescent="0.3">
      <c r="A22" s="11" t="s">
        <v>73</v>
      </c>
      <c r="B22" s="45" t="s">
        <v>64</v>
      </c>
      <c r="C22" s="13">
        <v>10771</v>
      </c>
      <c r="D22" s="13">
        <v>31443</v>
      </c>
      <c r="E22" s="13">
        <v>13544</v>
      </c>
      <c r="F22" s="13">
        <v>23836</v>
      </c>
      <c r="G22" s="13">
        <v>7310</v>
      </c>
      <c r="H22" s="13">
        <v>617.39999999999986</v>
      </c>
      <c r="I22" s="13">
        <v>0</v>
      </c>
      <c r="J22" s="13">
        <v>0</v>
      </c>
      <c r="K22" s="13">
        <v>209.50000000000006</v>
      </c>
      <c r="L22" s="13">
        <v>0</v>
      </c>
      <c r="M22" s="13">
        <v>0</v>
      </c>
      <c r="N22" s="11" t="s">
        <v>73</v>
      </c>
      <c r="O22" s="45" t="s">
        <v>64</v>
      </c>
      <c r="P22" s="13">
        <v>503</v>
      </c>
      <c r="Q22" s="13">
        <v>14159</v>
      </c>
      <c r="R22" s="13">
        <v>9863.7999999999993</v>
      </c>
      <c r="S22" s="13">
        <v>1928</v>
      </c>
      <c r="T22" s="13">
        <v>187</v>
      </c>
      <c r="U22" s="13">
        <v>1137</v>
      </c>
      <c r="V22" s="13">
        <v>6859.4</v>
      </c>
      <c r="W22" s="13">
        <v>1083.5</v>
      </c>
      <c r="X22" s="13">
        <v>132280</v>
      </c>
      <c r="Y22" s="13">
        <v>322.8</v>
      </c>
      <c r="Z22" s="13">
        <v>1287.5999999999999</v>
      </c>
      <c r="AA22" s="11" t="s">
        <v>73</v>
      </c>
      <c r="AB22" s="45" t="s">
        <v>64</v>
      </c>
      <c r="AC22" s="13">
        <v>4842</v>
      </c>
      <c r="AD22" s="13">
        <v>1638</v>
      </c>
      <c r="AE22" s="13">
        <v>901</v>
      </c>
      <c r="AF22" s="13">
        <v>6027.2999999999993</v>
      </c>
      <c r="AG22" s="13">
        <v>999</v>
      </c>
      <c r="AH22" s="13">
        <v>0</v>
      </c>
      <c r="AI22" s="13">
        <v>0</v>
      </c>
      <c r="AJ22" s="13">
        <v>98</v>
      </c>
      <c r="AK22" s="13">
        <v>1388</v>
      </c>
      <c r="AL22" s="13">
        <v>151.69999999999999</v>
      </c>
      <c r="AM22" s="11" t="s">
        <v>73</v>
      </c>
      <c r="AN22" s="45" t="s">
        <v>64</v>
      </c>
      <c r="AO22" s="13">
        <v>0</v>
      </c>
      <c r="AP22" s="13">
        <v>20218</v>
      </c>
      <c r="AQ22" s="13">
        <v>381231</v>
      </c>
      <c r="AR22" s="13">
        <v>34244</v>
      </c>
      <c r="AS22" s="13">
        <v>2750</v>
      </c>
      <c r="AT22" s="13">
        <v>4785</v>
      </c>
      <c r="AU22" s="13">
        <v>16180</v>
      </c>
      <c r="AV22" s="13">
        <v>9231</v>
      </c>
      <c r="AW22" s="13">
        <v>9142.5</v>
      </c>
      <c r="AX22" s="13">
        <v>0</v>
      </c>
      <c r="AY22" s="13">
        <v>3358</v>
      </c>
      <c r="AZ22" s="11" t="s">
        <v>73</v>
      </c>
      <c r="BA22" s="45" t="s">
        <v>64</v>
      </c>
      <c r="BB22" s="13">
        <v>0</v>
      </c>
      <c r="BC22" s="13">
        <v>2609</v>
      </c>
      <c r="BD22" s="13">
        <v>1112.999</v>
      </c>
      <c r="BE22" s="13">
        <v>0</v>
      </c>
      <c r="BF22" s="13">
        <v>17517</v>
      </c>
      <c r="BG22" s="13">
        <v>5129</v>
      </c>
      <c r="BH22" s="13">
        <v>0</v>
      </c>
      <c r="BI22" s="13">
        <v>20397</v>
      </c>
      <c r="BJ22" s="13">
        <v>0</v>
      </c>
      <c r="BK22" s="13">
        <v>0</v>
      </c>
      <c r="BL22" s="13">
        <v>0</v>
      </c>
    </row>
    <row r="23" spans="1:64" x14ac:dyDescent="0.3">
      <c r="A23" s="11"/>
      <c r="B23" s="45" t="s">
        <v>113</v>
      </c>
      <c r="C23" s="13">
        <v>10492</v>
      </c>
      <c r="D23" s="13">
        <v>25328</v>
      </c>
      <c r="E23" s="13">
        <v>12931</v>
      </c>
      <c r="F23" s="13">
        <v>21041</v>
      </c>
      <c r="G23" s="13">
        <v>7629</v>
      </c>
      <c r="H23" s="13">
        <v>776</v>
      </c>
      <c r="I23" s="13">
        <v>0</v>
      </c>
      <c r="J23" s="13">
        <v>0</v>
      </c>
      <c r="K23" s="13">
        <v>214.50000000000003</v>
      </c>
      <c r="L23" s="13">
        <v>0</v>
      </c>
      <c r="M23" s="13">
        <v>0</v>
      </c>
      <c r="N23" s="11"/>
      <c r="O23" s="45" t="s">
        <v>113</v>
      </c>
      <c r="P23" s="13">
        <v>633</v>
      </c>
      <c r="Q23" s="13">
        <v>21009</v>
      </c>
      <c r="R23" s="13">
        <v>10685</v>
      </c>
      <c r="S23" s="13">
        <v>2610</v>
      </c>
      <c r="T23" s="13">
        <v>193.5</v>
      </c>
      <c r="U23" s="13">
        <v>1162.5</v>
      </c>
      <c r="V23" s="13">
        <v>7588</v>
      </c>
      <c r="W23" s="13">
        <v>1188</v>
      </c>
      <c r="X23" s="13">
        <v>133008</v>
      </c>
      <c r="Y23" s="13">
        <v>298</v>
      </c>
      <c r="Z23" s="13">
        <v>1275</v>
      </c>
      <c r="AA23" s="11"/>
      <c r="AB23" s="45" t="s">
        <v>113</v>
      </c>
      <c r="AC23" s="13">
        <v>4890.5</v>
      </c>
      <c r="AD23" s="13">
        <v>1566</v>
      </c>
      <c r="AE23" s="13">
        <v>911</v>
      </c>
      <c r="AF23" s="13">
        <v>6163</v>
      </c>
      <c r="AG23" s="13">
        <v>1023</v>
      </c>
      <c r="AH23" s="13">
        <v>0</v>
      </c>
      <c r="AI23" s="13">
        <v>0</v>
      </c>
      <c r="AJ23" s="13">
        <v>99.5</v>
      </c>
      <c r="AK23" s="13">
        <v>1453.5</v>
      </c>
      <c r="AL23" s="13">
        <v>151</v>
      </c>
      <c r="AM23" s="11"/>
      <c r="AN23" s="45" t="s">
        <v>113</v>
      </c>
      <c r="AO23" s="13">
        <v>0</v>
      </c>
      <c r="AP23" s="13">
        <v>21837</v>
      </c>
      <c r="AQ23" s="13">
        <v>411295</v>
      </c>
      <c r="AR23" s="13">
        <v>35615</v>
      </c>
      <c r="AS23" s="13">
        <v>2715</v>
      </c>
      <c r="AT23" s="13">
        <v>5106</v>
      </c>
      <c r="AU23" s="13">
        <v>18189</v>
      </c>
      <c r="AV23" s="13">
        <v>9192</v>
      </c>
      <c r="AW23" s="13">
        <v>9845</v>
      </c>
      <c r="AX23" s="13">
        <v>0</v>
      </c>
      <c r="AY23" s="13">
        <v>3668</v>
      </c>
      <c r="AZ23" s="11"/>
      <c r="BA23" s="45" t="s">
        <v>113</v>
      </c>
      <c r="BB23" s="13">
        <v>0</v>
      </c>
      <c r="BC23" s="13">
        <v>2612</v>
      </c>
      <c r="BD23" s="13">
        <v>1216</v>
      </c>
      <c r="BE23" s="13">
        <v>0</v>
      </c>
      <c r="BF23" s="13">
        <v>20566</v>
      </c>
      <c r="BG23" s="13">
        <v>5334</v>
      </c>
      <c r="BH23" s="13">
        <v>725</v>
      </c>
      <c r="BI23" s="13">
        <v>21184</v>
      </c>
      <c r="BJ23" s="13">
        <v>0</v>
      </c>
      <c r="BK23" s="13">
        <v>0</v>
      </c>
      <c r="BL23" s="13">
        <v>0</v>
      </c>
    </row>
    <row r="24" spans="1:64" x14ac:dyDescent="0.3">
      <c r="A24" s="11" t="s">
        <v>74</v>
      </c>
      <c r="B24" s="45" t="s">
        <v>64</v>
      </c>
      <c r="C24" s="13">
        <v>60.1</v>
      </c>
      <c r="D24" s="13">
        <v>103346.90000000001</v>
      </c>
      <c r="E24" s="13">
        <v>68.099999999999994</v>
      </c>
      <c r="F24" s="13">
        <v>0</v>
      </c>
      <c r="G24" s="13">
        <v>100.99000000000001</v>
      </c>
      <c r="H24" s="13">
        <v>6.3</v>
      </c>
      <c r="I24" s="13">
        <v>103751.27900000001</v>
      </c>
      <c r="J24" s="13">
        <v>122</v>
      </c>
      <c r="K24" s="13">
        <v>3891.45</v>
      </c>
      <c r="L24" s="13">
        <v>0</v>
      </c>
      <c r="M24" s="13">
        <v>44.18</v>
      </c>
      <c r="N24" s="11" t="s">
        <v>74</v>
      </c>
      <c r="O24" s="45" t="s">
        <v>64</v>
      </c>
      <c r="P24" s="13">
        <v>50732.25</v>
      </c>
      <c r="Q24" s="13">
        <v>8525.52</v>
      </c>
      <c r="R24" s="13">
        <v>322.86</v>
      </c>
      <c r="S24" s="13">
        <v>142.80000000000001</v>
      </c>
      <c r="T24" s="13">
        <v>22.1</v>
      </c>
      <c r="U24" s="13">
        <v>50819.380000000005</v>
      </c>
      <c r="V24" s="13">
        <v>974.59899999999993</v>
      </c>
      <c r="W24" s="13">
        <v>75395.748999999996</v>
      </c>
      <c r="X24" s="13">
        <v>1543.73</v>
      </c>
      <c r="Y24" s="13">
        <v>7977.7570000000005</v>
      </c>
      <c r="Z24" s="13">
        <v>190.70000000000002</v>
      </c>
      <c r="AA24" s="11" t="s">
        <v>74</v>
      </c>
      <c r="AB24" s="45" t="s">
        <v>64</v>
      </c>
      <c r="AC24" s="13">
        <v>0</v>
      </c>
      <c r="AD24" s="13">
        <v>9.5</v>
      </c>
      <c r="AE24" s="13">
        <v>1371.23</v>
      </c>
      <c r="AF24" s="13">
        <v>16537.27</v>
      </c>
      <c r="AG24" s="13">
        <v>151913.95000000001</v>
      </c>
      <c r="AH24" s="13">
        <v>21696.2</v>
      </c>
      <c r="AI24" s="13">
        <v>212935.91</v>
      </c>
      <c r="AJ24" s="13">
        <v>1129.4299999999998</v>
      </c>
      <c r="AK24" s="13">
        <v>547.5</v>
      </c>
      <c r="AL24" s="13">
        <v>926.94799999999998</v>
      </c>
      <c r="AM24" s="11" t="s">
        <v>74</v>
      </c>
      <c r="AN24" s="45" t="s">
        <v>64</v>
      </c>
      <c r="AO24" s="13">
        <v>6788.93</v>
      </c>
      <c r="AP24" s="13">
        <v>0</v>
      </c>
      <c r="AQ24" s="13">
        <v>20284.809999999998</v>
      </c>
      <c r="AR24" s="13">
        <v>2960.5</v>
      </c>
      <c r="AS24" s="13">
        <v>15911.4</v>
      </c>
      <c r="AT24" s="13">
        <v>24.8</v>
      </c>
      <c r="AU24" s="13">
        <v>0</v>
      </c>
      <c r="AV24" s="13">
        <v>0</v>
      </c>
      <c r="AW24" s="13">
        <v>0</v>
      </c>
      <c r="AX24" s="13">
        <v>1197.3899999999999</v>
      </c>
      <c r="AY24" s="13">
        <v>44.26</v>
      </c>
      <c r="AZ24" s="11" t="s">
        <v>74</v>
      </c>
      <c r="BA24" s="45" t="s">
        <v>64</v>
      </c>
      <c r="BB24" s="13">
        <v>137.95000000000002</v>
      </c>
      <c r="BC24" s="13">
        <v>0</v>
      </c>
      <c r="BD24" s="13">
        <v>0</v>
      </c>
      <c r="BE24" s="13">
        <v>0</v>
      </c>
      <c r="BF24" s="13">
        <v>76523.939000000013</v>
      </c>
      <c r="BG24" s="13">
        <v>0</v>
      </c>
      <c r="BH24" s="13">
        <v>0</v>
      </c>
      <c r="BI24" s="13">
        <v>0</v>
      </c>
      <c r="BJ24" s="13">
        <v>10554.288999999997</v>
      </c>
      <c r="BK24" s="13">
        <v>0</v>
      </c>
      <c r="BL24" s="13">
        <v>47.6</v>
      </c>
    </row>
    <row r="25" spans="1:64" x14ac:dyDescent="0.3">
      <c r="A25" s="11"/>
      <c r="B25" s="45" t="s">
        <v>113</v>
      </c>
      <c r="C25" s="13">
        <v>38.775999999999996</v>
      </c>
      <c r="D25" s="13">
        <v>154672.399</v>
      </c>
      <c r="E25" s="13">
        <v>234.232</v>
      </c>
      <c r="F25" s="13">
        <v>0</v>
      </c>
      <c r="G25" s="13">
        <v>108.557</v>
      </c>
      <c r="H25" s="13">
        <v>16.698999999999998</v>
      </c>
      <c r="I25" s="13">
        <v>85209.469999999987</v>
      </c>
      <c r="J25" s="13">
        <v>547</v>
      </c>
      <c r="K25" s="13">
        <v>4659.9019999999991</v>
      </c>
      <c r="L25" s="13">
        <v>0</v>
      </c>
      <c r="M25" s="13">
        <v>243.55</v>
      </c>
      <c r="N25" s="11"/>
      <c r="O25" s="45" t="s">
        <v>113</v>
      </c>
      <c r="P25" s="13">
        <v>60454.061000000002</v>
      </c>
      <c r="Q25" s="13">
        <v>16290.816999999999</v>
      </c>
      <c r="R25" s="13">
        <v>325.584</v>
      </c>
      <c r="S25" s="13">
        <v>17.8</v>
      </c>
      <c r="T25" s="13">
        <v>0</v>
      </c>
      <c r="U25" s="13">
        <v>56266.599000000002</v>
      </c>
      <c r="V25" s="13">
        <v>652.79999999999995</v>
      </c>
      <c r="W25" s="13">
        <v>77953.358999999997</v>
      </c>
      <c r="X25" s="13">
        <v>1487.1599999999999</v>
      </c>
      <c r="Y25" s="13">
        <v>7409.8390000000009</v>
      </c>
      <c r="Z25" s="13">
        <v>192.85000000000002</v>
      </c>
      <c r="AA25" s="11"/>
      <c r="AB25" s="45" t="s">
        <v>113</v>
      </c>
      <c r="AC25" s="13">
        <v>0</v>
      </c>
      <c r="AD25" s="13">
        <v>12</v>
      </c>
      <c r="AE25" s="13">
        <v>738.00900000000001</v>
      </c>
      <c r="AF25" s="13">
        <v>19332.89</v>
      </c>
      <c r="AG25" s="13">
        <v>157118.75899999999</v>
      </c>
      <c r="AH25" s="13">
        <v>21747.200000000004</v>
      </c>
      <c r="AI25" s="13">
        <v>275002.92</v>
      </c>
      <c r="AJ25" s="13">
        <v>1125.77</v>
      </c>
      <c r="AK25" s="13">
        <v>575.25</v>
      </c>
      <c r="AL25" s="13">
        <v>944.60000000000014</v>
      </c>
      <c r="AM25" s="11"/>
      <c r="AN25" s="45" t="s">
        <v>113</v>
      </c>
      <c r="AO25" s="13">
        <v>5685</v>
      </c>
      <c r="AP25" s="13">
        <v>0</v>
      </c>
      <c r="AQ25" s="13">
        <v>21073.280000000002</v>
      </c>
      <c r="AR25" s="13">
        <v>4371.1419999999998</v>
      </c>
      <c r="AS25" s="13">
        <v>12964.008</v>
      </c>
      <c r="AT25" s="13">
        <v>0</v>
      </c>
      <c r="AU25" s="13">
        <v>13.65</v>
      </c>
      <c r="AV25" s="13">
        <v>0</v>
      </c>
      <c r="AW25" s="13">
        <v>0</v>
      </c>
      <c r="AX25" s="13">
        <v>1977.9839999999999</v>
      </c>
      <c r="AY25" s="13">
        <v>41.215999999999994</v>
      </c>
      <c r="AZ25" s="11"/>
      <c r="BA25" s="45" t="s">
        <v>113</v>
      </c>
      <c r="BB25" s="13">
        <v>350.07799999999997</v>
      </c>
      <c r="BC25" s="13">
        <v>0</v>
      </c>
      <c r="BD25" s="13">
        <v>0</v>
      </c>
      <c r="BE25" s="13">
        <v>0</v>
      </c>
      <c r="BF25" s="13">
        <v>84026.438999999998</v>
      </c>
      <c r="BG25" s="13">
        <v>0</v>
      </c>
      <c r="BH25" s="13">
        <v>0</v>
      </c>
      <c r="BI25" s="13">
        <v>0</v>
      </c>
      <c r="BJ25" s="13">
        <v>6429.5880000000006</v>
      </c>
      <c r="BK25" s="13">
        <v>0</v>
      </c>
      <c r="BL25" s="13">
        <v>643.9</v>
      </c>
    </row>
    <row r="26" spans="1:64" x14ac:dyDescent="0.3">
      <c r="A26" s="11" t="s">
        <v>75</v>
      </c>
      <c r="B26" s="45" t="s">
        <v>64</v>
      </c>
      <c r="C26" s="13">
        <v>6465.55</v>
      </c>
      <c r="D26" s="13">
        <v>19821.3</v>
      </c>
      <c r="E26" s="13">
        <v>13411.050000000003</v>
      </c>
      <c r="F26" s="13">
        <v>1581</v>
      </c>
      <c r="G26" s="13">
        <v>16705.78</v>
      </c>
      <c r="H26" s="13">
        <v>4168.8</v>
      </c>
      <c r="I26" s="13">
        <v>0</v>
      </c>
      <c r="J26" s="13">
        <v>2689.2999999999997</v>
      </c>
      <c r="K26" s="13">
        <v>1044.5999999999999</v>
      </c>
      <c r="L26" s="13">
        <v>0</v>
      </c>
      <c r="M26" s="13">
        <v>0</v>
      </c>
      <c r="N26" s="11" t="s">
        <v>75</v>
      </c>
      <c r="O26" s="45" t="s">
        <v>64</v>
      </c>
      <c r="P26" s="13">
        <v>57.4</v>
      </c>
      <c r="Q26" s="13">
        <v>2309.3000000000002</v>
      </c>
      <c r="R26" s="13">
        <v>22439.759999999998</v>
      </c>
      <c r="S26" s="13">
        <v>21281.500000000004</v>
      </c>
      <c r="T26" s="13">
        <v>4094.4999999999995</v>
      </c>
      <c r="U26" s="13">
        <v>2170.3000000000002</v>
      </c>
      <c r="V26" s="13">
        <v>94035.999999999985</v>
      </c>
      <c r="W26" s="13">
        <v>24676.75</v>
      </c>
      <c r="X26" s="13">
        <v>121283.97</v>
      </c>
      <c r="Y26" s="13">
        <v>814.15000000000009</v>
      </c>
      <c r="Z26" s="13">
        <v>6396.6980000000003</v>
      </c>
      <c r="AA26" s="11" t="s">
        <v>75</v>
      </c>
      <c r="AB26" s="45" t="s">
        <v>64</v>
      </c>
      <c r="AC26" s="13">
        <v>267161.89999999997</v>
      </c>
      <c r="AD26" s="13">
        <v>6617.35</v>
      </c>
      <c r="AE26" s="13">
        <v>2189.2500000000005</v>
      </c>
      <c r="AF26" s="13">
        <v>184683.45</v>
      </c>
      <c r="AG26" s="13">
        <v>42920.25</v>
      </c>
      <c r="AH26" s="13">
        <v>34069.9</v>
      </c>
      <c r="AI26" s="13">
        <v>0</v>
      </c>
      <c r="AJ26" s="13">
        <v>116.60000000000001</v>
      </c>
      <c r="AK26" s="13">
        <v>288.30000000000007</v>
      </c>
      <c r="AL26" s="13">
        <v>169.6</v>
      </c>
      <c r="AM26" s="11" t="s">
        <v>75</v>
      </c>
      <c r="AN26" s="45" t="s">
        <v>64</v>
      </c>
      <c r="AO26" s="13">
        <v>0</v>
      </c>
      <c r="AP26" s="13">
        <v>0</v>
      </c>
      <c r="AQ26" s="13">
        <v>380792.1590000001</v>
      </c>
      <c r="AR26" s="13">
        <v>60660.4</v>
      </c>
      <c r="AS26" s="13">
        <v>0</v>
      </c>
      <c r="AT26" s="13">
        <v>3770.8999999999996</v>
      </c>
      <c r="AU26" s="13">
        <v>17786.070000000003</v>
      </c>
      <c r="AV26" s="13">
        <v>73877.417000000001</v>
      </c>
      <c r="AW26" s="13">
        <v>19926.425999999999</v>
      </c>
      <c r="AX26" s="13">
        <v>0</v>
      </c>
      <c r="AY26" s="13">
        <v>2863.3</v>
      </c>
      <c r="AZ26" s="11" t="s">
        <v>75</v>
      </c>
      <c r="BA26" s="45" t="s">
        <v>64</v>
      </c>
      <c r="BB26" s="13">
        <v>0</v>
      </c>
      <c r="BC26" s="13">
        <v>3131.8790000000004</v>
      </c>
      <c r="BD26" s="13">
        <v>1527.9000000000003</v>
      </c>
      <c r="BE26" s="13">
        <v>0</v>
      </c>
      <c r="BF26" s="13">
        <v>83389.199999999983</v>
      </c>
      <c r="BG26" s="13">
        <v>0</v>
      </c>
      <c r="BH26" s="13">
        <v>5108</v>
      </c>
      <c r="BI26" s="13">
        <v>84845.4</v>
      </c>
      <c r="BJ26" s="13">
        <v>0</v>
      </c>
      <c r="BK26" s="13">
        <v>35.61</v>
      </c>
      <c r="BL26" s="13">
        <v>0</v>
      </c>
    </row>
    <row r="27" spans="1:64" x14ac:dyDescent="0.3">
      <c r="A27" s="11"/>
      <c r="B27" s="45" t="s">
        <v>113</v>
      </c>
      <c r="C27" s="13">
        <v>6416.65</v>
      </c>
      <c r="D27" s="13">
        <v>20877.25</v>
      </c>
      <c r="E27" s="13">
        <v>11413.798999999999</v>
      </c>
      <c r="F27" s="13">
        <v>1376.45</v>
      </c>
      <c r="G27" s="13">
        <v>18049.66</v>
      </c>
      <c r="H27" s="13">
        <v>5355.1499999999987</v>
      </c>
      <c r="I27" s="13">
        <v>0</v>
      </c>
      <c r="J27" s="13">
        <v>2565.1999999999994</v>
      </c>
      <c r="K27" s="13">
        <v>1216.3000000000002</v>
      </c>
      <c r="L27" s="13">
        <v>0</v>
      </c>
      <c r="M27" s="13">
        <v>0</v>
      </c>
      <c r="N27" s="11"/>
      <c r="O27" s="45" t="s">
        <v>113</v>
      </c>
      <c r="P27" s="13">
        <v>60.1</v>
      </c>
      <c r="Q27" s="13">
        <v>2758.4999999999995</v>
      </c>
      <c r="R27" s="13">
        <v>23292.1</v>
      </c>
      <c r="S27" s="13">
        <v>21222.6</v>
      </c>
      <c r="T27" s="13">
        <v>4288.8</v>
      </c>
      <c r="U27" s="13">
        <v>2036.4</v>
      </c>
      <c r="V27" s="13">
        <v>92626.400000000009</v>
      </c>
      <c r="W27" s="13">
        <v>29171.349000000002</v>
      </c>
      <c r="X27" s="13">
        <v>126241.43999999999</v>
      </c>
      <c r="Y27" s="13">
        <v>847.7</v>
      </c>
      <c r="Z27" s="13">
        <v>7510.54</v>
      </c>
      <c r="AA27" s="11"/>
      <c r="AB27" s="45" t="s">
        <v>113</v>
      </c>
      <c r="AC27" s="13">
        <v>271718.75</v>
      </c>
      <c r="AD27" s="13">
        <v>5875.8600000000006</v>
      </c>
      <c r="AE27" s="13">
        <v>2284.3799999999997</v>
      </c>
      <c r="AF27" s="13">
        <v>186952.19</v>
      </c>
      <c r="AG27" s="13">
        <v>43890.519000000008</v>
      </c>
      <c r="AH27" s="13">
        <v>34452.86</v>
      </c>
      <c r="AI27" s="13">
        <v>0</v>
      </c>
      <c r="AJ27" s="13">
        <v>131.29999999999998</v>
      </c>
      <c r="AK27" s="13">
        <v>330.3</v>
      </c>
      <c r="AL27" s="13">
        <v>164.5</v>
      </c>
      <c r="AM27" s="11"/>
      <c r="AN27" s="45" t="s">
        <v>113</v>
      </c>
      <c r="AO27" s="13">
        <v>0</v>
      </c>
      <c r="AP27" s="13">
        <v>0</v>
      </c>
      <c r="AQ27" s="13">
        <v>386451.8</v>
      </c>
      <c r="AR27" s="13">
        <v>58371.199999999997</v>
      </c>
      <c r="AS27" s="13">
        <v>0</v>
      </c>
      <c r="AT27" s="13">
        <v>3883.0000000000009</v>
      </c>
      <c r="AU27" s="13">
        <v>19233.599999999999</v>
      </c>
      <c r="AV27" s="13">
        <v>71638.788</v>
      </c>
      <c r="AW27" s="13">
        <v>20779.014999999999</v>
      </c>
      <c r="AX27" s="13">
        <v>0</v>
      </c>
      <c r="AY27" s="13">
        <v>2904.88</v>
      </c>
      <c r="AZ27" s="11"/>
      <c r="BA27" s="45" t="s">
        <v>113</v>
      </c>
      <c r="BB27" s="13">
        <v>0</v>
      </c>
      <c r="BC27" s="13">
        <v>2768.6000000000004</v>
      </c>
      <c r="BD27" s="13">
        <v>1210.73</v>
      </c>
      <c r="BE27" s="13">
        <v>0</v>
      </c>
      <c r="BF27" s="13">
        <v>84940.4</v>
      </c>
      <c r="BG27" s="13">
        <v>0</v>
      </c>
      <c r="BH27" s="13">
        <v>13132.7</v>
      </c>
      <c r="BI27" s="13">
        <v>102731.8</v>
      </c>
      <c r="BJ27" s="13">
        <v>0</v>
      </c>
      <c r="BK27" s="13">
        <v>44.07</v>
      </c>
      <c r="BL27" s="13">
        <v>0</v>
      </c>
    </row>
    <row r="28" spans="1:64" x14ac:dyDescent="0.3">
      <c r="A28" s="11" t="s">
        <v>76</v>
      </c>
      <c r="B28" s="45" t="s">
        <v>64</v>
      </c>
      <c r="C28" s="13">
        <v>27658</v>
      </c>
      <c r="D28" s="13">
        <v>61296</v>
      </c>
      <c r="E28" s="13">
        <v>20191.800000000003</v>
      </c>
      <c r="F28" s="13">
        <v>383903.5</v>
      </c>
      <c r="G28" s="13">
        <v>27869.200000000001</v>
      </c>
      <c r="H28" s="13">
        <v>1067.55</v>
      </c>
      <c r="I28" s="13">
        <v>87082.299999999988</v>
      </c>
      <c r="J28" s="13">
        <v>0</v>
      </c>
      <c r="K28" s="13">
        <v>2781.5499999999997</v>
      </c>
      <c r="L28" s="13">
        <v>4902</v>
      </c>
      <c r="M28" s="13">
        <v>15260.6</v>
      </c>
      <c r="N28" s="11" t="s">
        <v>76</v>
      </c>
      <c r="O28" s="45" t="s">
        <v>64</v>
      </c>
      <c r="P28" s="13">
        <v>3543.65</v>
      </c>
      <c r="Q28" s="13">
        <v>10813.5</v>
      </c>
      <c r="R28" s="13">
        <v>3874.4</v>
      </c>
      <c r="S28" s="13">
        <v>6929.4999999999991</v>
      </c>
      <c r="T28" s="13">
        <v>1487.8000000000002</v>
      </c>
      <c r="U28" s="13">
        <v>12685.2</v>
      </c>
      <c r="V28" s="13">
        <v>10149.199999999999</v>
      </c>
      <c r="W28" s="13">
        <v>187651.27900000001</v>
      </c>
      <c r="X28" s="13">
        <v>6448.5780000000004</v>
      </c>
      <c r="Y28" s="13">
        <v>4685.7300000000005</v>
      </c>
      <c r="Z28" s="13">
        <v>2341.4699999999998</v>
      </c>
      <c r="AA28" s="11" t="s">
        <v>76</v>
      </c>
      <c r="AB28" s="45" t="s">
        <v>64</v>
      </c>
      <c r="AC28" s="13">
        <v>14448.699999999999</v>
      </c>
      <c r="AD28" s="13">
        <v>1673.6179999999997</v>
      </c>
      <c r="AE28" s="13">
        <v>297.20800000000003</v>
      </c>
      <c r="AF28" s="13">
        <v>1465.8700000000001</v>
      </c>
      <c r="AG28" s="13">
        <v>6513.82</v>
      </c>
      <c r="AH28" s="13">
        <v>0</v>
      </c>
      <c r="AI28" s="13">
        <v>33215.5</v>
      </c>
      <c r="AJ28" s="13">
        <v>832.07899999999984</v>
      </c>
      <c r="AK28" s="13">
        <v>90.25</v>
      </c>
      <c r="AL28" s="13">
        <v>908.00000000000011</v>
      </c>
      <c r="AM28" s="11" t="s">
        <v>76</v>
      </c>
      <c r="AN28" s="45" t="s">
        <v>64</v>
      </c>
      <c r="AO28" s="13">
        <v>388</v>
      </c>
      <c r="AP28" s="13">
        <v>0</v>
      </c>
      <c r="AQ28" s="13">
        <v>432153.3</v>
      </c>
      <c r="AR28" s="13">
        <v>9961.4</v>
      </c>
      <c r="AS28" s="13">
        <v>2735.3999999999996</v>
      </c>
      <c r="AT28" s="13">
        <v>5358.2</v>
      </c>
      <c r="AU28" s="13">
        <v>7656.6</v>
      </c>
      <c r="AV28" s="13">
        <v>199.93700000000001</v>
      </c>
      <c r="AW28" s="13">
        <v>32.918999999999997</v>
      </c>
      <c r="AX28" s="13">
        <v>287.5</v>
      </c>
      <c r="AY28" s="13">
        <v>2713.3199999999997</v>
      </c>
      <c r="AZ28" s="11" t="s">
        <v>76</v>
      </c>
      <c r="BA28" s="45" t="s">
        <v>64</v>
      </c>
      <c r="BB28" s="13">
        <v>6</v>
      </c>
      <c r="BC28" s="13">
        <v>4342</v>
      </c>
      <c r="BD28" s="13">
        <v>5791.4</v>
      </c>
      <c r="BE28" s="13">
        <v>2894412.4699999997</v>
      </c>
      <c r="BF28" s="13">
        <v>118588.63</v>
      </c>
      <c r="BG28" s="13">
        <v>94884</v>
      </c>
      <c r="BH28" s="13">
        <v>750</v>
      </c>
      <c r="BI28" s="13">
        <v>13608.5</v>
      </c>
      <c r="BJ28" s="13">
        <v>0</v>
      </c>
      <c r="BK28" s="13">
        <v>0</v>
      </c>
      <c r="BL28" s="13">
        <v>11095.249</v>
      </c>
    </row>
    <row r="29" spans="1:64" x14ac:dyDescent="0.3">
      <c r="A29" s="11"/>
      <c r="B29" s="45" t="s">
        <v>113</v>
      </c>
      <c r="C29" s="13">
        <v>33855.1</v>
      </c>
      <c r="D29" s="13">
        <v>55996.25</v>
      </c>
      <c r="E29" s="13">
        <v>19423.05</v>
      </c>
      <c r="F29" s="13">
        <v>306602.5</v>
      </c>
      <c r="G29" s="13">
        <v>30049.5</v>
      </c>
      <c r="H29" s="13">
        <v>1034.8000000000002</v>
      </c>
      <c r="I29" s="13">
        <v>87297.8</v>
      </c>
      <c r="J29" s="13">
        <v>0</v>
      </c>
      <c r="K29" s="13">
        <v>2748.25</v>
      </c>
      <c r="L29" s="13">
        <v>6077.68</v>
      </c>
      <c r="M29" s="13">
        <v>13690</v>
      </c>
      <c r="N29" s="11"/>
      <c r="O29" s="45" t="s">
        <v>113</v>
      </c>
      <c r="P29" s="13">
        <v>3758.2</v>
      </c>
      <c r="Q29" s="13">
        <v>10868.6</v>
      </c>
      <c r="R29" s="13">
        <v>4442.1000000000004</v>
      </c>
      <c r="S29" s="13">
        <v>6408.3499999999995</v>
      </c>
      <c r="T29" s="13">
        <v>1331.1</v>
      </c>
      <c r="U29" s="13">
        <v>18020.2</v>
      </c>
      <c r="V29" s="13">
        <v>10017.6</v>
      </c>
      <c r="W29" s="13">
        <v>192959.44699999999</v>
      </c>
      <c r="X29" s="13">
        <v>8629.4490000000005</v>
      </c>
      <c r="Y29" s="13">
        <v>4236.8890000000001</v>
      </c>
      <c r="Z29" s="13">
        <v>1415.7489999999998</v>
      </c>
      <c r="AA29" s="11"/>
      <c r="AB29" s="45" t="s">
        <v>113</v>
      </c>
      <c r="AC29" s="13">
        <v>14202.450000000004</v>
      </c>
      <c r="AD29" s="13">
        <v>1293.6390000000001</v>
      </c>
      <c r="AE29" s="13">
        <v>253.25699999999998</v>
      </c>
      <c r="AF29" s="13">
        <v>1004.1</v>
      </c>
      <c r="AG29" s="13">
        <v>7311.22</v>
      </c>
      <c r="AH29" s="13">
        <v>0</v>
      </c>
      <c r="AI29" s="13">
        <v>31417.09</v>
      </c>
      <c r="AJ29" s="13">
        <v>577.36900000000003</v>
      </c>
      <c r="AK29" s="13">
        <v>83.367999999999995</v>
      </c>
      <c r="AL29" s="13">
        <v>792.4190000000001</v>
      </c>
      <c r="AM29" s="11"/>
      <c r="AN29" s="45" t="s">
        <v>113</v>
      </c>
      <c r="AO29" s="13">
        <v>391.8</v>
      </c>
      <c r="AP29" s="13">
        <v>0</v>
      </c>
      <c r="AQ29" s="13">
        <v>489498.89999999997</v>
      </c>
      <c r="AR29" s="13">
        <v>10233.15</v>
      </c>
      <c r="AS29" s="13">
        <v>3148.9</v>
      </c>
      <c r="AT29" s="13">
        <v>4618.6000000000004</v>
      </c>
      <c r="AU29" s="13">
        <v>7473.5</v>
      </c>
      <c r="AV29" s="13">
        <v>184.01</v>
      </c>
      <c r="AW29" s="13">
        <v>30.148999999999997</v>
      </c>
      <c r="AX29" s="13">
        <v>510</v>
      </c>
      <c r="AY29" s="13">
        <v>2717.3999999999996</v>
      </c>
      <c r="AZ29" s="11"/>
      <c r="BA29" s="45" t="s">
        <v>113</v>
      </c>
      <c r="BB29" s="13">
        <v>0</v>
      </c>
      <c r="BC29" s="13">
        <v>3848.9</v>
      </c>
      <c r="BD29" s="13">
        <v>6089.2999999999993</v>
      </c>
      <c r="BE29" s="13">
        <v>2374571.9545554002</v>
      </c>
      <c r="BF29" s="13">
        <v>114527.42799999999</v>
      </c>
      <c r="BG29" s="13">
        <v>94895</v>
      </c>
      <c r="BH29" s="13">
        <v>1080</v>
      </c>
      <c r="BI29" s="13">
        <v>19652.3</v>
      </c>
      <c r="BJ29" s="13">
        <v>0</v>
      </c>
      <c r="BK29" s="13">
        <v>0</v>
      </c>
      <c r="BL29" s="13">
        <v>11608.389000000001</v>
      </c>
    </row>
    <row r="30" spans="1:64" x14ac:dyDescent="0.3">
      <c r="A30" s="11" t="s">
        <v>77</v>
      </c>
      <c r="B30" s="45" t="s">
        <v>64</v>
      </c>
      <c r="C30" s="13">
        <v>638</v>
      </c>
      <c r="D30" s="13">
        <v>40736</v>
      </c>
      <c r="E30" s="13">
        <v>1444</v>
      </c>
      <c r="F30" s="13">
        <v>426605</v>
      </c>
      <c r="G30" s="13">
        <v>53.5</v>
      </c>
      <c r="H30" s="13">
        <v>18</v>
      </c>
      <c r="I30" s="13">
        <v>2604</v>
      </c>
      <c r="J30" s="13">
        <v>0</v>
      </c>
      <c r="K30" s="13">
        <v>161</v>
      </c>
      <c r="L30" s="13">
        <v>0</v>
      </c>
      <c r="M30" s="13">
        <v>0</v>
      </c>
      <c r="N30" s="11" t="s">
        <v>77</v>
      </c>
      <c r="O30" s="45" t="s">
        <v>64</v>
      </c>
      <c r="P30" s="13">
        <v>2442</v>
      </c>
      <c r="Q30" s="13">
        <v>689</v>
      </c>
      <c r="R30" s="13">
        <v>305</v>
      </c>
      <c r="S30" s="13">
        <v>506</v>
      </c>
      <c r="T30" s="13">
        <v>0</v>
      </c>
      <c r="U30" s="13">
        <v>7701</v>
      </c>
      <c r="V30" s="13">
        <v>12602</v>
      </c>
      <c r="W30" s="13">
        <v>80632</v>
      </c>
      <c r="X30" s="13">
        <v>9199.5</v>
      </c>
      <c r="Y30" s="13">
        <v>75897</v>
      </c>
      <c r="Z30" s="13">
        <v>68</v>
      </c>
      <c r="AA30" s="11" t="s">
        <v>77</v>
      </c>
      <c r="AB30" s="45" t="s">
        <v>64</v>
      </c>
      <c r="AC30" s="13">
        <v>0</v>
      </c>
      <c r="AD30" s="13">
        <v>338</v>
      </c>
      <c r="AE30" s="13">
        <v>24772</v>
      </c>
      <c r="AF30" s="13">
        <v>2126</v>
      </c>
      <c r="AG30" s="13">
        <v>56</v>
      </c>
      <c r="AH30" s="13">
        <v>0</v>
      </c>
      <c r="AI30" s="13">
        <v>7271</v>
      </c>
      <c r="AJ30" s="13">
        <v>0</v>
      </c>
      <c r="AK30" s="13">
        <v>0</v>
      </c>
      <c r="AL30" s="13">
        <v>10</v>
      </c>
      <c r="AM30" s="11" t="s">
        <v>77</v>
      </c>
      <c r="AN30" s="45" t="s">
        <v>64</v>
      </c>
      <c r="AO30" s="13">
        <v>0</v>
      </c>
      <c r="AP30" s="13">
        <v>0</v>
      </c>
      <c r="AQ30" s="13">
        <v>2855</v>
      </c>
      <c r="AR30" s="13">
        <v>2852</v>
      </c>
      <c r="AS30" s="13">
        <v>9100.5</v>
      </c>
      <c r="AT30" s="13">
        <v>167</v>
      </c>
      <c r="AU30" s="13">
        <v>487.5</v>
      </c>
      <c r="AV30" s="13">
        <v>999</v>
      </c>
      <c r="AW30" s="13">
        <v>60</v>
      </c>
      <c r="AX30" s="13">
        <v>162</v>
      </c>
      <c r="AY30" s="13">
        <v>54.5</v>
      </c>
      <c r="AZ30" s="11" t="s">
        <v>77</v>
      </c>
      <c r="BA30" s="45" t="s">
        <v>64</v>
      </c>
      <c r="BB30" s="13">
        <v>64</v>
      </c>
      <c r="BC30" s="13">
        <v>35.9</v>
      </c>
      <c r="BD30" s="13">
        <v>123</v>
      </c>
      <c r="BE30" s="13">
        <v>1132464.031</v>
      </c>
      <c r="BF30" s="13">
        <v>42416</v>
      </c>
      <c r="BG30" s="13">
        <v>30199</v>
      </c>
      <c r="BH30" s="13">
        <v>0</v>
      </c>
      <c r="BI30" s="13">
        <v>0</v>
      </c>
      <c r="BJ30" s="13">
        <v>1697.87</v>
      </c>
      <c r="BK30" s="13">
        <v>0</v>
      </c>
      <c r="BL30" s="13">
        <v>1785</v>
      </c>
    </row>
    <row r="31" spans="1:64" x14ac:dyDescent="0.3">
      <c r="A31" s="11"/>
      <c r="B31" s="45" t="s">
        <v>113</v>
      </c>
      <c r="C31" s="13">
        <v>531</v>
      </c>
      <c r="D31" s="13">
        <v>28014.739999999998</v>
      </c>
      <c r="E31" s="13">
        <v>842</v>
      </c>
      <c r="F31" s="13">
        <v>436194.2</v>
      </c>
      <c r="G31" s="13">
        <v>32</v>
      </c>
      <c r="H31" s="13">
        <v>0</v>
      </c>
      <c r="I31" s="13">
        <v>703</v>
      </c>
      <c r="J31" s="13">
        <v>0</v>
      </c>
      <c r="K31" s="13">
        <v>0</v>
      </c>
      <c r="L31" s="13">
        <v>1628</v>
      </c>
      <c r="M31" s="13">
        <v>17</v>
      </c>
      <c r="N31" s="11"/>
      <c r="O31" s="45" t="s">
        <v>113</v>
      </c>
      <c r="P31" s="13">
        <v>650</v>
      </c>
      <c r="Q31" s="13">
        <v>773</v>
      </c>
      <c r="R31" s="13">
        <v>721</v>
      </c>
      <c r="S31" s="13">
        <v>296</v>
      </c>
      <c r="T31" s="13">
        <v>0</v>
      </c>
      <c r="U31" s="13">
        <v>4316</v>
      </c>
      <c r="V31" s="13">
        <v>8620</v>
      </c>
      <c r="W31" s="13">
        <v>116168</v>
      </c>
      <c r="X31" s="13">
        <v>9438</v>
      </c>
      <c r="Y31" s="13">
        <v>64635</v>
      </c>
      <c r="Z31" s="13">
        <v>1730</v>
      </c>
      <c r="AA31" s="11"/>
      <c r="AB31" s="45" t="s">
        <v>113</v>
      </c>
      <c r="AC31" s="13">
        <v>0</v>
      </c>
      <c r="AD31" s="13">
        <v>318</v>
      </c>
      <c r="AE31" s="13">
        <v>29732</v>
      </c>
      <c r="AF31" s="13">
        <v>1904</v>
      </c>
      <c r="AG31" s="13">
        <v>42</v>
      </c>
      <c r="AH31" s="13">
        <v>0</v>
      </c>
      <c r="AI31" s="13">
        <v>8522</v>
      </c>
      <c r="AJ31" s="13">
        <v>0</v>
      </c>
      <c r="AK31" s="13">
        <v>0</v>
      </c>
      <c r="AL31" s="13">
        <v>5</v>
      </c>
      <c r="AM31" s="11"/>
      <c r="AN31" s="45" t="s">
        <v>113</v>
      </c>
      <c r="AO31" s="13">
        <v>0</v>
      </c>
      <c r="AP31" s="13">
        <v>0</v>
      </c>
      <c r="AQ31" s="13">
        <v>2141</v>
      </c>
      <c r="AR31" s="13">
        <v>1792</v>
      </c>
      <c r="AS31" s="13">
        <v>4416</v>
      </c>
      <c r="AT31" s="13">
        <v>0</v>
      </c>
      <c r="AU31" s="13">
        <v>460</v>
      </c>
      <c r="AV31" s="13">
        <v>742</v>
      </c>
      <c r="AW31" s="13">
        <v>103.4</v>
      </c>
      <c r="AX31" s="13">
        <v>360</v>
      </c>
      <c r="AY31" s="13">
        <v>78.8</v>
      </c>
      <c r="AZ31" s="11"/>
      <c r="BA31" s="45" t="s">
        <v>113</v>
      </c>
      <c r="BB31" s="13">
        <v>14</v>
      </c>
      <c r="BC31" s="13">
        <v>103.45</v>
      </c>
      <c r="BD31" s="13">
        <v>36</v>
      </c>
      <c r="BE31" s="13">
        <v>1248092.9578700021</v>
      </c>
      <c r="BF31" s="13">
        <v>33147</v>
      </c>
      <c r="BG31" s="13">
        <v>27695</v>
      </c>
      <c r="BH31" s="13">
        <v>0</v>
      </c>
      <c r="BI31" s="13">
        <v>0</v>
      </c>
      <c r="BJ31" s="13">
        <v>743.72900000000004</v>
      </c>
      <c r="BK31" s="13">
        <v>0</v>
      </c>
      <c r="BL31" s="13">
        <v>2456</v>
      </c>
    </row>
    <row r="32" spans="1:64" x14ac:dyDescent="0.3">
      <c r="A32" s="11" t="s">
        <v>78</v>
      </c>
      <c r="B32" s="45" t="s">
        <v>64</v>
      </c>
      <c r="C32" s="13">
        <v>110.55999999999999</v>
      </c>
      <c r="D32" s="13">
        <v>94466.65</v>
      </c>
      <c r="E32" s="13">
        <v>968.80000000000007</v>
      </c>
      <c r="F32" s="13">
        <v>0</v>
      </c>
      <c r="G32" s="13">
        <v>202.09999999999997</v>
      </c>
      <c r="H32" s="13">
        <v>46.2</v>
      </c>
      <c r="I32" s="13">
        <v>11902.08</v>
      </c>
      <c r="J32" s="13">
        <v>1924.5</v>
      </c>
      <c r="K32" s="13">
        <v>4361.6000000000004</v>
      </c>
      <c r="L32" s="13">
        <v>10</v>
      </c>
      <c r="M32" s="13">
        <v>2117.9</v>
      </c>
      <c r="N32" s="11" t="s">
        <v>78</v>
      </c>
      <c r="O32" s="45" t="s">
        <v>64</v>
      </c>
      <c r="P32" s="13">
        <v>17480.400000000001</v>
      </c>
      <c r="Q32" s="13">
        <v>6212.2999999999993</v>
      </c>
      <c r="R32" s="13">
        <v>1311.6499999999999</v>
      </c>
      <c r="S32" s="13">
        <v>8719.1</v>
      </c>
      <c r="T32" s="13">
        <v>2280.1</v>
      </c>
      <c r="U32" s="13">
        <v>11542.400000000001</v>
      </c>
      <c r="V32" s="13">
        <v>11599</v>
      </c>
      <c r="W32" s="13">
        <v>77444.2</v>
      </c>
      <c r="X32" s="13">
        <v>2118.8999999999996</v>
      </c>
      <c r="Y32" s="13">
        <v>5112</v>
      </c>
      <c r="Z32" s="13">
        <v>440.5</v>
      </c>
      <c r="AA32" s="11" t="s">
        <v>78</v>
      </c>
      <c r="AB32" s="45" t="s">
        <v>64</v>
      </c>
      <c r="AC32" s="13">
        <v>0</v>
      </c>
      <c r="AD32" s="13">
        <v>564.5</v>
      </c>
      <c r="AE32" s="13">
        <v>9.8000000000000007</v>
      </c>
      <c r="AF32" s="13">
        <v>13516.9</v>
      </c>
      <c r="AG32" s="13">
        <v>124022.84000000001</v>
      </c>
      <c r="AH32" s="13">
        <v>3668</v>
      </c>
      <c r="AI32" s="13">
        <v>46125.5</v>
      </c>
      <c r="AJ32" s="13">
        <v>82337.7</v>
      </c>
      <c r="AK32" s="13">
        <v>12499.5</v>
      </c>
      <c r="AL32" s="13">
        <v>2781</v>
      </c>
      <c r="AM32" s="11" t="s">
        <v>78</v>
      </c>
      <c r="AN32" s="45" t="s">
        <v>64</v>
      </c>
      <c r="AO32" s="13">
        <v>697</v>
      </c>
      <c r="AP32" s="13">
        <v>0</v>
      </c>
      <c r="AQ32" s="13">
        <v>38343.989000000009</v>
      </c>
      <c r="AR32" s="13">
        <v>17432.400000000001</v>
      </c>
      <c r="AS32" s="13">
        <v>84169.4</v>
      </c>
      <c r="AT32" s="13">
        <v>170.28</v>
      </c>
      <c r="AU32" s="13">
        <v>517.29</v>
      </c>
      <c r="AV32" s="13">
        <v>0</v>
      </c>
      <c r="AW32" s="13">
        <v>0</v>
      </c>
      <c r="AX32" s="13">
        <v>12767.5</v>
      </c>
      <c r="AY32" s="13">
        <v>1177.5</v>
      </c>
      <c r="AZ32" s="11" t="s">
        <v>78</v>
      </c>
      <c r="BA32" s="45" t="s">
        <v>64</v>
      </c>
      <c r="BB32" s="13">
        <v>34.9</v>
      </c>
      <c r="BC32" s="13">
        <v>183.7</v>
      </c>
      <c r="BD32" s="13">
        <v>16.96</v>
      </c>
      <c r="BE32" s="13">
        <v>725004.68</v>
      </c>
      <c r="BF32" s="13">
        <v>86790.21</v>
      </c>
      <c r="BG32" s="13">
        <v>261089.7</v>
      </c>
      <c r="BH32" s="13">
        <v>0</v>
      </c>
      <c r="BI32" s="13">
        <v>24</v>
      </c>
      <c r="BJ32" s="13">
        <v>1192.5</v>
      </c>
      <c r="BK32" s="13">
        <v>0</v>
      </c>
      <c r="BL32" s="13">
        <v>1661.6</v>
      </c>
    </row>
    <row r="33" spans="1:64" x14ac:dyDescent="0.3">
      <c r="A33" s="11"/>
      <c r="B33" s="45" t="s">
        <v>113</v>
      </c>
      <c r="C33" s="13">
        <v>182.5</v>
      </c>
      <c r="D33" s="13">
        <v>106143.6</v>
      </c>
      <c r="E33" s="13">
        <v>873.7</v>
      </c>
      <c r="F33" s="13">
        <v>9</v>
      </c>
      <c r="G33" s="13">
        <v>220.98899999999998</v>
      </c>
      <c r="H33" s="13">
        <v>0</v>
      </c>
      <c r="I33" s="13">
        <v>9553.8000000000011</v>
      </c>
      <c r="J33" s="13">
        <v>1107.8000000000002</v>
      </c>
      <c r="K33" s="13">
        <v>3937.7</v>
      </c>
      <c r="L33" s="13">
        <v>0</v>
      </c>
      <c r="M33" s="13">
        <v>2593.5</v>
      </c>
      <c r="N33" s="11"/>
      <c r="O33" s="45" t="s">
        <v>113</v>
      </c>
      <c r="P33" s="13">
        <v>21894.7</v>
      </c>
      <c r="Q33" s="13">
        <v>7060.9</v>
      </c>
      <c r="R33" s="13">
        <v>1383.5</v>
      </c>
      <c r="S33" s="13">
        <v>7399.9</v>
      </c>
      <c r="T33" s="13">
        <v>3499.8999999999996</v>
      </c>
      <c r="U33" s="13">
        <v>11048.6</v>
      </c>
      <c r="V33" s="13">
        <v>13452.5</v>
      </c>
      <c r="W33" s="13">
        <v>95327.999999999971</v>
      </c>
      <c r="X33" s="13">
        <v>2063.1</v>
      </c>
      <c r="Y33" s="13">
        <v>5739.3</v>
      </c>
      <c r="Z33" s="13">
        <v>303.59999999999997</v>
      </c>
      <c r="AA33" s="11"/>
      <c r="AB33" s="45" t="s">
        <v>113</v>
      </c>
      <c r="AC33" s="13">
        <v>0</v>
      </c>
      <c r="AD33" s="13">
        <v>340.7</v>
      </c>
      <c r="AE33" s="13">
        <v>46.7</v>
      </c>
      <c r="AF33" s="13">
        <v>20752.099999999999</v>
      </c>
      <c r="AG33" s="13">
        <v>156139.29999999999</v>
      </c>
      <c r="AH33" s="13">
        <v>3668.1000000000004</v>
      </c>
      <c r="AI33" s="13">
        <v>49958.6</v>
      </c>
      <c r="AJ33" s="13">
        <v>85374.9</v>
      </c>
      <c r="AK33" s="13">
        <v>15962.5</v>
      </c>
      <c r="AL33" s="13">
        <v>2358.1999999999998</v>
      </c>
      <c r="AM33" s="11"/>
      <c r="AN33" s="45" t="s">
        <v>113</v>
      </c>
      <c r="AO33" s="13">
        <v>870.4</v>
      </c>
      <c r="AP33" s="13">
        <v>0</v>
      </c>
      <c r="AQ33" s="13">
        <v>82526.8</v>
      </c>
      <c r="AR33" s="13">
        <v>18799.2</v>
      </c>
      <c r="AS33" s="13">
        <v>44060.9</v>
      </c>
      <c r="AT33" s="13">
        <v>163.30000000000001</v>
      </c>
      <c r="AU33" s="13">
        <v>572.5</v>
      </c>
      <c r="AV33" s="13">
        <v>0</v>
      </c>
      <c r="AW33" s="13">
        <v>0</v>
      </c>
      <c r="AX33" s="13">
        <v>7456.5</v>
      </c>
      <c r="AY33" s="13">
        <v>720.9</v>
      </c>
      <c r="AZ33" s="11"/>
      <c r="BA33" s="45" t="s">
        <v>113</v>
      </c>
      <c r="BB33" s="13">
        <v>17</v>
      </c>
      <c r="BC33" s="13">
        <v>258.03999999999996</v>
      </c>
      <c r="BD33" s="13">
        <v>26.5</v>
      </c>
      <c r="BE33" s="13">
        <v>831139.36</v>
      </c>
      <c r="BF33" s="13">
        <v>70147.8</v>
      </c>
      <c r="BG33" s="13">
        <v>325333.90000000002</v>
      </c>
      <c r="BH33" s="13">
        <v>0</v>
      </c>
      <c r="BI33" s="13">
        <v>0</v>
      </c>
      <c r="BJ33" s="13">
        <v>617.54</v>
      </c>
      <c r="BK33" s="13">
        <v>0</v>
      </c>
      <c r="BL33" s="13">
        <v>1071.5</v>
      </c>
    </row>
    <row r="34" spans="1:64" x14ac:dyDescent="0.3">
      <c r="A34" s="11" t="s">
        <v>79</v>
      </c>
      <c r="B34" s="45" t="s">
        <v>64</v>
      </c>
      <c r="C34" s="13">
        <v>0</v>
      </c>
      <c r="D34" s="13">
        <v>32.36</v>
      </c>
      <c r="E34" s="13">
        <v>6.26</v>
      </c>
      <c r="F34" s="13">
        <v>0</v>
      </c>
      <c r="G34" s="13">
        <v>20.23</v>
      </c>
      <c r="H34" s="13">
        <v>2.0699999999999998</v>
      </c>
      <c r="I34" s="13">
        <v>0</v>
      </c>
      <c r="J34" s="13">
        <v>0</v>
      </c>
      <c r="K34" s="13">
        <v>3394.3500000000004</v>
      </c>
      <c r="L34" s="13">
        <v>0</v>
      </c>
      <c r="M34" s="13">
        <v>1467.55</v>
      </c>
      <c r="N34" s="11" t="s">
        <v>79</v>
      </c>
      <c r="O34" s="45" t="s">
        <v>64</v>
      </c>
      <c r="P34" s="13">
        <v>1110.8200000000002</v>
      </c>
      <c r="Q34" s="13">
        <v>335.22999999999996</v>
      </c>
      <c r="R34" s="13">
        <v>49.31</v>
      </c>
      <c r="S34" s="13">
        <v>0</v>
      </c>
      <c r="T34" s="13">
        <v>0</v>
      </c>
      <c r="U34" s="13">
        <v>2938.1000000000004</v>
      </c>
      <c r="V34" s="13">
        <v>42.8</v>
      </c>
      <c r="W34" s="13">
        <v>1153.5</v>
      </c>
      <c r="X34" s="13">
        <v>176.5</v>
      </c>
      <c r="Y34" s="13">
        <v>23.6</v>
      </c>
      <c r="Z34" s="13">
        <v>0</v>
      </c>
      <c r="AA34" s="11" t="s">
        <v>79</v>
      </c>
      <c r="AB34" s="45" t="s">
        <v>64</v>
      </c>
      <c r="AC34" s="13">
        <v>0</v>
      </c>
      <c r="AD34" s="13">
        <v>0</v>
      </c>
      <c r="AE34" s="13">
        <v>0</v>
      </c>
      <c r="AF34" s="13">
        <v>6</v>
      </c>
      <c r="AG34" s="13">
        <v>7406.5600000000013</v>
      </c>
      <c r="AH34" s="13">
        <v>0</v>
      </c>
      <c r="AI34" s="13">
        <v>409.7</v>
      </c>
      <c r="AJ34" s="13">
        <v>957.82</v>
      </c>
      <c r="AK34" s="13">
        <v>80.8</v>
      </c>
      <c r="AL34" s="13">
        <v>653.40000000000009</v>
      </c>
      <c r="AM34" s="11" t="s">
        <v>79</v>
      </c>
      <c r="AN34" s="45" t="s">
        <v>64</v>
      </c>
      <c r="AO34" s="13">
        <v>389.15999999999997</v>
      </c>
      <c r="AP34" s="13">
        <v>0</v>
      </c>
      <c r="AQ34" s="13">
        <v>197.39</v>
      </c>
      <c r="AR34" s="13">
        <v>291.10000000000002</v>
      </c>
      <c r="AS34" s="13">
        <v>3089.86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1" t="s">
        <v>79</v>
      </c>
      <c r="BA34" s="45" t="s">
        <v>64</v>
      </c>
      <c r="BB34" s="13">
        <v>0</v>
      </c>
      <c r="BC34" s="13">
        <v>0</v>
      </c>
      <c r="BD34" s="13">
        <v>0</v>
      </c>
      <c r="BE34" s="13">
        <v>0</v>
      </c>
      <c r="BF34" s="13">
        <v>332</v>
      </c>
      <c r="BG34" s="13">
        <v>23684.429</v>
      </c>
      <c r="BH34" s="13">
        <v>0</v>
      </c>
      <c r="BI34" s="13">
        <v>0</v>
      </c>
      <c r="BJ34" s="13">
        <v>8.1999999999999993</v>
      </c>
      <c r="BK34" s="13">
        <v>0</v>
      </c>
      <c r="BL34" s="13">
        <v>0</v>
      </c>
    </row>
    <row r="35" spans="1:64" x14ac:dyDescent="0.3">
      <c r="A35" s="11"/>
      <c r="B35" s="45" t="s">
        <v>113</v>
      </c>
      <c r="C35" s="13">
        <v>15.51</v>
      </c>
      <c r="D35" s="13">
        <v>162.01900000000001</v>
      </c>
      <c r="E35" s="13">
        <v>6.2</v>
      </c>
      <c r="F35" s="13">
        <v>0</v>
      </c>
      <c r="G35" s="13">
        <v>25.46</v>
      </c>
      <c r="H35" s="13">
        <v>6.3140000000000001</v>
      </c>
      <c r="I35" s="13">
        <v>0</v>
      </c>
      <c r="J35" s="13">
        <v>0</v>
      </c>
      <c r="K35" s="13">
        <v>3072.45</v>
      </c>
      <c r="L35" s="13">
        <v>0</v>
      </c>
      <c r="M35" s="13">
        <v>1197.3589999999999</v>
      </c>
      <c r="N35" s="11"/>
      <c r="O35" s="45" t="s">
        <v>113</v>
      </c>
      <c r="P35" s="13">
        <v>1253.29</v>
      </c>
      <c r="Q35" s="13">
        <v>607.18000000000006</v>
      </c>
      <c r="R35" s="13">
        <v>98.53</v>
      </c>
      <c r="S35" s="13">
        <v>67.14</v>
      </c>
      <c r="T35" s="13">
        <v>0</v>
      </c>
      <c r="U35" s="13">
        <v>3018.1</v>
      </c>
      <c r="V35" s="13">
        <v>14.46</v>
      </c>
      <c r="W35" s="13">
        <v>1038.3000000000002</v>
      </c>
      <c r="X35" s="13">
        <v>161</v>
      </c>
      <c r="Y35" s="13">
        <v>20.5</v>
      </c>
      <c r="Z35" s="13">
        <v>0</v>
      </c>
      <c r="AA35" s="11"/>
      <c r="AB35" s="45" t="s">
        <v>113</v>
      </c>
      <c r="AC35" s="13">
        <v>0</v>
      </c>
      <c r="AD35" s="13">
        <v>0</v>
      </c>
      <c r="AE35" s="13">
        <v>0</v>
      </c>
      <c r="AF35" s="13">
        <v>5.5</v>
      </c>
      <c r="AG35" s="13">
        <v>7768.6399999999994</v>
      </c>
      <c r="AH35" s="13">
        <v>0</v>
      </c>
      <c r="AI35" s="13">
        <v>270.3</v>
      </c>
      <c r="AJ35" s="13">
        <v>888.71900000000005</v>
      </c>
      <c r="AK35" s="13">
        <v>80.7</v>
      </c>
      <c r="AL35" s="13">
        <v>736.66</v>
      </c>
      <c r="AM35" s="11"/>
      <c r="AN35" s="45" t="s">
        <v>113</v>
      </c>
      <c r="AO35" s="13">
        <v>394.43</v>
      </c>
      <c r="AP35" s="13">
        <v>0</v>
      </c>
      <c r="AQ35" s="13">
        <v>55.51</v>
      </c>
      <c r="AR35" s="13">
        <v>261.2</v>
      </c>
      <c r="AS35" s="13">
        <v>3796.8500000000004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9.9</v>
      </c>
      <c r="AZ35" s="11"/>
      <c r="BA35" s="45" t="s">
        <v>113</v>
      </c>
      <c r="BB35" s="13">
        <v>0</v>
      </c>
      <c r="BC35" s="13">
        <v>0</v>
      </c>
      <c r="BD35" s="13">
        <v>0</v>
      </c>
      <c r="BE35" s="13">
        <v>0</v>
      </c>
      <c r="BF35" s="13">
        <v>332</v>
      </c>
      <c r="BG35" s="13">
        <v>23742.659999999996</v>
      </c>
      <c r="BH35" s="13">
        <v>0</v>
      </c>
      <c r="BI35" s="13">
        <v>0</v>
      </c>
      <c r="BJ35" s="13">
        <v>0</v>
      </c>
      <c r="BK35" s="13">
        <v>0</v>
      </c>
      <c r="BL35" s="13">
        <v>0</v>
      </c>
    </row>
    <row r="36" spans="1:64" x14ac:dyDescent="0.3">
      <c r="A36" s="11" t="s">
        <v>80</v>
      </c>
      <c r="B36" s="45" t="s">
        <v>64</v>
      </c>
      <c r="C36" s="13">
        <v>0</v>
      </c>
      <c r="D36" s="13">
        <v>22329</v>
      </c>
      <c r="E36" s="13">
        <v>0</v>
      </c>
      <c r="F36" s="13">
        <v>22582</v>
      </c>
      <c r="G36" s="13">
        <v>0</v>
      </c>
      <c r="H36" s="13">
        <v>0</v>
      </c>
      <c r="I36" s="13">
        <v>0</v>
      </c>
      <c r="J36" s="13">
        <v>0</v>
      </c>
      <c r="K36" s="13">
        <v>276</v>
      </c>
      <c r="L36" s="13">
        <v>0</v>
      </c>
      <c r="M36" s="13">
        <v>0</v>
      </c>
      <c r="N36" s="11" t="s">
        <v>80</v>
      </c>
      <c r="O36" s="45" t="s">
        <v>64</v>
      </c>
      <c r="P36" s="13">
        <v>168</v>
      </c>
      <c r="Q36" s="13">
        <v>284</v>
      </c>
      <c r="R36" s="13">
        <v>0</v>
      </c>
      <c r="S36" s="13">
        <v>0</v>
      </c>
      <c r="T36" s="13">
        <v>0</v>
      </c>
      <c r="U36" s="13">
        <v>0</v>
      </c>
      <c r="V36" s="13">
        <v>5116</v>
      </c>
      <c r="W36" s="13">
        <v>1960</v>
      </c>
      <c r="X36" s="13">
        <v>159784</v>
      </c>
      <c r="Y36" s="13">
        <v>869</v>
      </c>
      <c r="Z36" s="13">
        <v>9039</v>
      </c>
      <c r="AA36" s="11" t="s">
        <v>80</v>
      </c>
      <c r="AB36" s="45" t="s">
        <v>64</v>
      </c>
      <c r="AC36" s="13">
        <v>6005</v>
      </c>
      <c r="AD36" s="13">
        <v>84</v>
      </c>
      <c r="AE36" s="13">
        <v>7614</v>
      </c>
      <c r="AF36" s="13">
        <v>1950</v>
      </c>
      <c r="AG36" s="13">
        <v>1668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1" t="s">
        <v>80</v>
      </c>
      <c r="AN36" s="45" t="s">
        <v>64</v>
      </c>
      <c r="AO36" s="13">
        <v>0</v>
      </c>
      <c r="AP36" s="13">
        <v>66026</v>
      </c>
      <c r="AQ36" s="13">
        <v>0</v>
      </c>
      <c r="AR36" s="13">
        <v>228844</v>
      </c>
      <c r="AS36" s="13">
        <v>0</v>
      </c>
      <c r="AT36" s="13">
        <v>0</v>
      </c>
      <c r="AU36" s="13">
        <v>0</v>
      </c>
      <c r="AV36" s="13">
        <v>8</v>
      </c>
      <c r="AW36" s="13">
        <v>228.50000000000003</v>
      </c>
      <c r="AX36" s="13">
        <v>0</v>
      </c>
      <c r="AY36" s="13">
        <v>0</v>
      </c>
      <c r="AZ36" s="11" t="s">
        <v>80</v>
      </c>
      <c r="BA36" s="45" t="s">
        <v>64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0</v>
      </c>
    </row>
    <row r="37" spans="1:64" x14ac:dyDescent="0.3">
      <c r="A37" s="11"/>
      <c r="B37" s="45" t="s">
        <v>113</v>
      </c>
      <c r="C37" s="13">
        <v>0</v>
      </c>
      <c r="D37" s="13">
        <v>22316</v>
      </c>
      <c r="E37" s="13">
        <v>0</v>
      </c>
      <c r="F37" s="13">
        <v>22854</v>
      </c>
      <c r="G37" s="13">
        <v>0</v>
      </c>
      <c r="H37" s="13">
        <v>0</v>
      </c>
      <c r="I37" s="13">
        <v>0</v>
      </c>
      <c r="J37" s="13">
        <v>0</v>
      </c>
      <c r="K37" s="13">
        <v>268</v>
      </c>
      <c r="L37" s="13">
        <v>0</v>
      </c>
      <c r="M37" s="13">
        <v>0</v>
      </c>
      <c r="N37" s="11"/>
      <c r="O37" s="45" t="s">
        <v>113</v>
      </c>
      <c r="P37" s="13">
        <v>157</v>
      </c>
      <c r="Q37" s="13">
        <v>273</v>
      </c>
      <c r="R37" s="13">
        <v>0</v>
      </c>
      <c r="S37" s="13">
        <v>0</v>
      </c>
      <c r="T37" s="13">
        <v>0</v>
      </c>
      <c r="U37" s="13">
        <v>0</v>
      </c>
      <c r="V37" s="13">
        <v>4497</v>
      </c>
      <c r="W37" s="13">
        <v>1963</v>
      </c>
      <c r="X37" s="13">
        <v>161410</v>
      </c>
      <c r="Y37" s="13">
        <v>874</v>
      </c>
      <c r="Z37" s="13">
        <v>9080</v>
      </c>
      <c r="AA37" s="11"/>
      <c r="AB37" s="45" t="s">
        <v>113</v>
      </c>
      <c r="AC37" s="13">
        <v>6048</v>
      </c>
      <c r="AD37" s="13">
        <v>81</v>
      </c>
      <c r="AE37" s="13">
        <v>7645</v>
      </c>
      <c r="AF37" s="13">
        <v>1965</v>
      </c>
      <c r="AG37" s="13">
        <v>1679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1"/>
      <c r="AN37" s="45" t="s">
        <v>113</v>
      </c>
      <c r="AO37" s="13">
        <v>0</v>
      </c>
      <c r="AP37" s="13">
        <v>66079</v>
      </c>
      <c r="AQ37" s="13">
        <v>0</v>
      </c>
      <c r="AR37" s="13">
        <v>239491</v>
      </c>
      <c r="AS37" s="13">
        <v>0</v>
      </c>
      <c r="AT37" s="13">
        <v>0</v>
      </c>
      <c r="AU37" s="13">
        <v>0</v>
      </c>
      <c r="AV37" s="13">
        <v>8</v>
      </c>
      <c r="AW37" s="13">
        <v>244.90000000000003</v>
      </c>
      <c r="AX37" s="13">
        <v>0</v>
      </c>
      <c r="AY37" s="13">
        <v>0</v>
      </c>
      <c r="AZ37" s="11"/>
      <c r="BA37" s="45" t="s">
        <v>113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</row>
    <row r="38" spans="1:64" x14ac:dyDescent="0.3">
      <c r="A38" s="11" t="s">
        <v>81</v>
      </c>
      <c r="B38" s="45" t="s">
        <v>64</v>
      </c>
      <c r="C38" s="13">
        <v>0</v>
      </c>
      <c r="D38" s="13">
        <v>21955</v>
      </c>
      <c r="E38" s="13">
        <v>0</v>
      </c>
      <c r="F38" s="13">
        <v>5952.3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1" t="s">
        <v>81</v>
      </c>
      <c r="O38" s="45" t="s">
        <v>64</v>
      </c>
      <c r="P38" s="13">
        <v>0</v>
      </c>
      <c r="Q38" s="13">
        <v>14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17858</v>
      </c>
      <c r="Y38" s="13">
        <v>0</v>
      </c>
      <c r="Z38" s="13">
        <v>19184</v>
      </c>
      <c r="AA38" s="11" t="s">
        <v>81</v>
      </c>
      <c r="AB38" s="45" t="s">
        <v>64</v>
      </c>
      <c r="AC38" s="13">
        <v>4137</v>
      </c>
      <c r="AD38" s="13">
        <v>0</v>
      </c>
      <c r="AE38" s="13">
        <v>384.00000000000006</v>
      </c>
      <c r="AF38" s="13">
        <v>1167</v>
      </c>
      <c r="AG38" s="13">
        <v>535.80000000000007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1" t="s">
        <v>81</v>
      </c>
      <c r="AN38" s="45" t="s">
        <v>64</v>
      </c>
      <c r="AO38" s="13">
        <v>0</v>
      </c>
      <c r="AP38" s="13">
        <v>0</v>
      </c>
      <c r="AQ38" s="13">
        <v>0</v>
      </c>
      <c r="AR38" s="13">
        <v>10574</v>
      </c>
      <c r="AS38" s="13">
        <v>253.08999999999997</v>
      </c>
      <c r="AT38" s="13">
        <v>0</v>
      </c>
      <c r="AU38" s="13">
        <v>0</v>
      </c>
      <c r="AV38" s="13">
        <v>15.577999999999999</v>
      </c>
      <c r="AW38" s="13">
        <v>849.17</v>
      </c>
      <c r="AX38" s="13">
        <v>0</v>
      </c>
      <c r="AY38" s="13">
        <v>65.25</v>
      </c>
      <c r="AZ38" s="11" t="s">
        <v>81</v>
      </c>
      <c r="BA38" s="45" t="s">
        <v>64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</row>
    <row r="39" spans="1:64" x14ac:dyDescent="0.3">
      <c r="A39" s="11"/>
      <c r="B39" s="45" t="s">
        <v>113</v>
      </c>
      <c r="C39" s="13">
        <v>0</v>
      </c>
      <c r="D39" s="13">
        <v>24024.400000000001</v>
      </c>
      <c r="E39" s="13">
        <v>0</v>
      </c>
      <c r="F39" s="13">
        <v>5979.3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1"/>
      <c r="O39" s="45" t="s">
        <v>113</v>
      </c>
      <c r="P39" s="13">
        <v>2.4</v>
      </c>
      <c r="Q39" s="13">
        <v>5.5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20748</v>
      </c>
      <c r="Y39" s="13">
        <v>0</v>
      </c>
      <c r="Z39" s="13">
        <v>19193.5</v>
      </c>
      <c r="AA39" s="11"/>
      <c r="AB39" s="45" t="s">
        <v>113</v>
      </c>
      <c r="AC39" s="13">
        <v>3570</v>
      </c>
      <c r="AD39" s="13">
        <v>0</v>
      </c>
      <c r="AE39" s="13">
        <v>434</v>
      </c>
      <c r="AF39" s="13">
        <v>1124.8</v>
      </c>
      <c r="AG39" s="13">
        <v>509.20000000000005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1"/>
      <c r="AN39" s="45" t="s">
        <v>113</v>
      </c>
      <c r="AO39" s="13">
        <v>0</v>
      </c>
      <c r="AP39" s="13">
        <v>0</v>
      </c>
      <c r="AQ39" s="13">
        <v>0</v>
      </c>
      <c r="AR39" s="13">
        <v>12298</v>
      </c>
      <c r="AS39" s="13">
        <v>357.74</v>
      </c>
      <c r="AT39" s="13">
        <v>0</v>
      </c>
      <c r="AU39" s="13">
        <v>0</v>
      </c>
      <c r="AV39" s="13">
        <v>18.5</v>
      </c>
      <c r="AW39" s="13">
        <v>1019.1290000000001</v>
      </c>
      <c r="AX39" s="13">
        <v>0</v>
      </c>
      <c r="AY39" s="13">
        <v>45.45</v>
      </c>
      <c r="AZ39" s="11"/>
      <c r="BA39" s="45" t="s">
        <v>113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</row>
    <row r="40" spans="1:64" x14ac:dyDescent="0.3">
      <c r="A40" s="11" t="s">
        <v>82</v>
      </c>
      <c r="B40" s="45" t="s">
        <v>64</v>
      </c>
      <c r="C40" s="13">
        <v>53.552999999999997</v>
      </c>
      <c r="D40" s="13">
        <v>150.99</v>
      </c>
      <c r="E40" s="13">
        <v>682.52100000000007</v>
      </c>
      <c r="F40" s="13">
        <v>0</v>
      </c>
      <c r="G40" s="13">
        <v>109.28700000000001</v>
      </c>
      <c r="H40" s="13">
        <v>28.8</v>
      </c>
      <c r="I40" s="13">
        <v>0</v>
      </c>
      <c r="J40" s="13">
        <v>0</v>
      </c>
      <c r="K40" s="13">
        <v>4.95</v>
      </c>
      <c r="L40" s="13">
        <v>0</v>
      </c>
      <c r="M40" s="13">
        <v>0</v>
      </c>
      <c r="N40" s="11" t="s">
        <v>82</v>
      </c>
      <c r="O40" s="45" t="s">
        <v>64</v>
      </c>
      <c r="P40" s="13">
        <v>106.11</v>
      </c>
      <c r="Q40" s="13">
        <v>246.87</v>
      </c>
      <c r="R40" s="13">
        <v>28.697000000000003</v>
      </c>
      <c r="S40" s="13">
        <v>218.89000000000001</v>
      </c>
      <c r="T40" s="13">
        <v>35.89</v>
      </c>
      <c r="U40" s="13">
        <v>1365.1999999999998</v>
      </c>
      <c r="V40" s="13">
        <v>432.91</v>
      </c>
      <c r="W40" s="13">
        <v>4949.0879999999997</v>
      </c>
      <c r="X40" s="13">
        <v>3.3</v>
      </c>
      <c r="Y40" s="13">
        <v>78.790000000000006</v>
      </c>
      <c r="Z40" s="13">
        <v>46.5</v>
      </c>
      <c r="AA40" s="11" t="s">
        <v>82</v>
      </c>
      <c r="AB40" s="45" t="s">
        <v>64</v>
      </c>
      <c r="AC40" s="13">
        <v>0</v>
      </c>
      <c r="AD40" s="13">
        <v>0</v>
      </c>
      <c r="AE40" s="13">
        <v>58.876000000000005</v>
      </c>
      <c r="AF40" s="13">
        <v>75.099999999999994</v>
      </c>
      <c r="AG40" s="13">
        <v>5.0510000000000002</v>
      </c>
      <c r="AH40" s="13">
        <v>0</v>
      </c>
      <c r="AI40" s="13">
        <v>8653.89</v>
      </c>
      <c r="AJ40" s="13">
        <v>595.53899999999999</v>
      </c>
      <c r="AK40" s="13">
        <v>150.36499999999998</v>
      </c>
      <c r="AL40" s="13">
        <v>2353.4679999999998</v>
      </c>
      <c r="AM40" s="11" t="s">
        <v>82</v>
      </c>
      <c r="AN40" s="45" t="s">
        <v>64</v>
      </c>
      <c r="AO40" s="13">
        <v>98.34</v>
      </c>
      <c r="AP40" s="13">
        <v>0</v>
      </c>
      <c r="AQ40" s="13">
        <v>6186.09</v>
      </c>
      <c r="AR40" s="13">
        <v>0</v>
      </c>
      <c r="AS40" s="13">
        <v>8.1620000000000008</v>
      </c>
      <c r="AT40" s="13">
        <v>131.85199999999998</v>
      </c>
      <c r="AU40" s="13">
        <v>61.4</v>
      </c>
      <c r="AV40" s="13">
        <v>0</v>
      </c>
      <c r="AW40" s="13">
        <v>0</v>
      </c>
      <c r="AX40" s="13">
        <v>0</v>
      </c>
      <c r="AY40" s="13">
        <v>14.299999999999999</v>
      </c>
      <c r="AZ40" s="11" t="s">
        <v>82</v>
      </c>
      <c r="BA40" s="45" t="s">
        <v>64</v>
      </c>
      <c r="BB40" s="13">
        <v>0</v>
      </c>
      <c r="BC40" s="13">
        <v>118.39400000000001</v>
      </c>
      <c r="BD40" s="13">
        <v>0</v>
      </c>
      <c r="BE40" s="13">
        <v>0</v>
      </c>
      <c r="BF40" s="13">
        <v>479589.538</v>
      </c>
      <c r="BG40" s="13">
        <v>2818.44</v>
      </c>
      <c r="BH40" s="13">
        <v>0</v>
      </c>
      <c r="BI40" s="13">
        <v>231.38900000000001</v>
      </c>
      <c r="BJ40" s="13">
        <v>0</v>
      </c>
      <c r="BK40" s="13">
        <v>1133.229</v>
      </c>
      <c r="BL40" s="13">
        <v>4</v>
      </c>
    </row>
    <row r="41" spans="1:64" x14ac:dyDescent="0.3">
      <c r="A41" s="11"/>
      <c r="B41" s="45" t="s">
        <v>113</v>
      </c>
      <c r="C41" s="13">
        <v>71.83</v>
      </c>
      <c r="D41" s="13">
        <v>181.36</v>
      </c>
      <c r="E41" s="13">
        <v>687.6629999999999</v>
      </c>
      <c r="F41" s="13">
        <v>0</v>
      </c>
      <c r="G41" s="13">
        <v>130.96899999999999</v>
      </c>
      <c r="H41" s="13">
        <v>29.01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1"/>
      <c r="O41" s="45" t="s">
        <v>113</v>
      </c>
      <c r="P41" s="13">
        <v>110.608</v>
      </c>
      <c r="Q41" s="13">
        <v>292.029</v>
      </c>
      <c r="R41" s="13">
        <v>113.04900000000001</v>
      </c>
      <c r="S41" s="13">
        <v>219.79</v>
      </c>
      <c r="T41" s="13">
        <v>117.85</v>
      </c>
      <c r="U41" s="13">
        <v>2473.89</v>
      </c>
      <c r="V41" s="13">
        <v>428.39799999999991</v>
      </c>
      <c r="W41" s="13">
        <v>5088.9080000000013</v>
      </c>
      <c r="X41" s="13">
        <v>1.5</v>
      </c>
      <c r="Y41" s="13">
        <v>76.569999999999993</v>
      </c>
      <c r="Z41" s="13">
        <v>52.160000000000004</v>
      </c>
      <c r="AA41" s="11"/>
      <c r="AB41" s="45" t="s">
        <v>113</v>
      </c>
      <c r="AC41" s="13">
        <v>0</v>
      </c>
      <c r="AD41" s="13">
        <v>0</v>
      </c>
      <c r="AE41" s="13">
        <v>119.46899999999999</v>
      </c>
      <c r="AF41" s="13">
        <v>68.210000000000008</v>
      </c>
      <c r="AG41" s="13">
        <v>5.1100000000000003</v>
      </c>
      <c r="AH41" s="13">
        <v>0</v>
      </c>
      <c r="AI41" s="13">
        <v>5939.75</v>
      </c>
      <c r="AJ41" s="13">
        <v>505.55899999999997</v>
      </c>
      <c r="AK41" s="13">
        <v>141.982</v>
      </c>
      <c r="AL41" s="13">
        <v>1976.2700000000002</v>
      </c>
      <c r="AM41" s="11"/>
      <c r="AN41" s="45" t="s">
        <v>113</v>
      </c>
      <c r="AO41" s="13">
        <v>192.64699999999999</v>
      </c>
      <c r="AP41" s="13">
        <v>0</v>
      </c>
      <c r="AQ41" s="13">
        <v>6866.6769999999997</v>
      </c>
      <c r="AR41" s="13">
        <v>0</v>
      </c>
      <c r="AS41" s="13">
        <v>17.47</v>
      </c>
      <c r="AT41" s="13">
        <v>119.21000000000001</v>
      </c>
      <c r="AU41" s="13">
        <v>58.2</v>
      </c>
      <c r="AV41" s="13">
        <v>0</v>
      </c>
      <c r="AW41" s="13">
        <v>0</v>
      </c>
      <c r="AX41" s="13">
        <v>0</v>
      </c>
      <c r="AY41" s="13">
        <v>20.5</v>
      </c>
      <c r="AZ41" s="11"/>
      <c r="BA41" s="45" t="s">
        <v>113</v>
      </c>
      <c r="BB41" s="13">
        <v>0</v>
      </c>
      <c r="BC41" s="13">
        <v>117.92</v>
      </c>
      <c r="BD41" s="13">
        <v>0</v>
      </c>
      <c r="BE41" s="13">
        <v>0</v>
      </c>
      <c r="BF41" s="13">
        <v>430154.68800000002</v>
      </c>
      <c r="BG41" s="13">
        <v>4377.17</v>
      </c>
      <c r="BH41" s="13">
        <v>0</v>
      </c>
      <c r="BI41" s="13">
        <v>547.85900000000004</v>
      </c>
      <c r="BJ41" s="13">
        <v>0</v>
      </c>
      <c r="BK41" s="13">
        <v>836.95900000000006</v>
      </c>
      <c r="BL41" s="13">
        <v>0</v>
      </c>
    </row>
    <row r="42" spans="1:64" x14ac:dyDescent="0.3">
      <c r="A42" s="11" t="s">
        <v>83</v>
      </c>
      <c r="B42" s="45" t="s">
        <v>64</v>
      </c>
      <c r="C42" s="13">
        <v>127.46</v>
      </c>
      <c r="D42" s="13">
        <v>4266.0689999999995</v>
      </c>
      <c r="E42" s="13">
        <v>2015.6790000000001</v>
      </c>
      <c r="F42" s="13">
        <v>1318.3489999999999</v>
      </c>
      <c r="G42" s="13">
        <v>200.37</v>
      </c>
      <c r="H42" s="13">
        <v>0</v>
      </c>
      <c r="I42" s="13">
        <v>0</v>
      </c>
      <c r="J42" s="13">
        <v>0</v>
      </c>
      <c r="K42" s="13">
        <v>2078.1590000000001</v>
      </c>
      <c r="L42" s="13">
        <v>0</v>
      </c>
      <c r="M42" s="13">
        <v>0</v>
      </c>
      <c r="N42" s="11" t="s">
        <v>83</v>
      </c>
      <c r="O42" s="45" t="s">
        <v>64</v>
      </c>
      <c r="P42" s="13">
        <v>0</v>
      </c>
      <c r="Q42" s="13">
        <v>8666.7200000000012</v>
      </c>
      <c r="R42" s="13">
        <v>2161.2999999999997</v>
      </c>
      <c r="S42" s="13">
        <v>636.44600000000003</v>
      </c>
      <c r="T42" s="13">
        <v>20</v>
      </c>
      <c r="U42" s="13">
        <v>0</v>
      </c>
      <c r="V42" s="13">
        <v>11500.499</v>
      </c>
      <c r="W42" s="13">
        <v>3746.96</v>
      </c>
      <c r="X42" s="13">
        <v>40516.948000000004</v>
      </c>
      <c r="Y42" s="13">
        <v>76</v>
      </c>
      <c r="Z42" s="13">
        <v>1132.337</v>
      </c>
      <c r="AA42" s="11" t="s">
        <v>83</v>
      </c>
      <c r="AB42" s="45" t="s">
        <v>64</v>
      </c>
      <c r="AC42" s="13">
        <v>557.06900000000007</v>
      </c>
      <c r="AD42" s="13">
        <v>13167.98</v>
      </c>
      <c r="AE42" s="13">
        <v>94</v>
      </c>
      <c r="AF42" s="13">
        <v>677.1</v>
      </c>
      <c r="AG42" s="13">
        <v>224</v>
      </c>
      <c r="AH42" s="13">
        <v>0</v>
      </c>
      <c r="AI42" s="13">
        <v>0</v>
      </c>
      <c r="AJ42" s="13">
        <v>0</v>
      </c>
      <c r="AK42" s="13">
        <v>0</v>
      </c>
      <c r="AL42" s="13">
        <v>17.89</v>
      </c>
      <c r="AM42" s="11" t="s">
        <v>83</v>
      </c>
      <c r="AN42" s="45" t="s">
        <v>64</v>
      </c>
      <c r="AO42" s="13">
        <v>0</v>
      </c>
      <c r="AP42" s="13">
        <v>0</v>
      </c>
      <c r="AQ42" s="13">
        <v>163071.95699999999</v>
      </c>
      <c r="AR42" s="13">
        <v>38767.269</v>
      </c>
      <c r="AS42" s="13">
        <v>0</v>
      </c>
      <c r="AT42" s="13">
        <v>4796.5199999999995</v>
      </c>
      <c r="AU42" s="13">
        <v>6796.9290000000001</v>
      </c>
      <c r="AV42" s="13">
        <v>12961.168000000001</v>
      </c>
      <c r="AW42" s="13">
        <v>2423.569</v>
      </c>
      <c r="AX42" s="13">
        <v>0</v>
      </c>
      <c r="AY42" s="13">
        <v>493.85</v>
      </c>
      <c r="AZ42" s="11" t="s">
        <v>83</v>
      </c>
      <c r="BA42" s="45" t="s">
        <v>64</v>
      </c>
      <c r="BB42" s="13">
        <v>0</v>
      </c>
      <c r="BC42" s="13">
        <v>773.75999999999988</v>
      </c>
      <c r="BD42" s="13">
        <v>52.31</v>
      </c>
      <c r="BE42" s="13">
        <v>0</v>
      </c>
      <c r="BF42" s="13">
        <v>3299.2849999999999</v>
      </c>
      <c r="BG42" s="13">
        <v>0</v>
      </c>
      <c r="BH42" s="13">
        <v>0</v>
      </c>
      <c r="BI42" s="13">
        <v>1123.72</v>
      </c>
      <c r="BJ42" s="13">
        <v>0</v>
      </c>
      <c r="BK42" s="13">
        <v>0</v>
      </c>
      <c r="BL42" s="13">
        <v>0</v>
      </c>
    </row>
    <row r="43" spans="1:64" x14ac:dyDescent="0.3">
      <c r="A43" s="11"/>
      <c r="B43" s="45" t="s">
        <v>113</v>
      </c>
      <c r="C43" s="13">
        <v>71.59</v>
      </c>
      <c r="D43" s="13">
        <v>5362.8980000000001</v>
      </c>
      <c r="E43" s="13">
        <v>2046.018</v>
      </c>
      <c r="F43" s="13">
        <v>1408.3200000000002</v>
      </c>
      <c r="G43" s="13">
        <v>117.63</v>
      </c>
      <c r="H43" s="13">
        <v>0</v>
      </c>
      <c r="I43" s="13">
        <v>0</v>
      </c>
      <c r="J43" s="13">
        <v>0</v>
      </c>
      <c r="K43" s="13">
        <v>2825.31</v>
      </c>
      <c r="L43" s="13">
        <v>0</v>
      </c>
      <c r="M43" s="13">
        <v>0</v>
      </c>
      <c r="N43" s="11"/>
      <c r="O43" s="45" t="s">
        <v>113</v>
      </c>
      <c r="P43" s="13">
        <v>0</v>
      </c>
      <c r="Q43" s="13">
        <v>8143.7690000000002</v>
      </c>
      <c r="R43" s="13">
        <v>2618.94</v>
      </c>
      <c r="S43" s="13">
        <v>706.61899999999991</v>
      </c>
      <c r="T43" s="13">
        <v>18.399999999999999</v>
      </c>
      <c r="U43" s="13">
        <v>0</v>
      </c>
      <c r="V43" s="13">
        <v>11028.539000000001</v>
      </c>
      <c r="W43" s="13">
        <v>5420.107</v>
      </c>
      <c r="X43" s="13">
        <v>46795.548999999999</v>
      </c>
      <c r="Y43" s="13">
        <v>80</v>
      </c>
      <c r="Z43" s="13">
        <v>1150.9190000000001</v>
      </c>
      <c r="AA43" s="11"/>
      <c r="AB43" s="45" t="s">
        <v>113</v>
      </c>
      <c r="AC43" s="13">
        <v>367.69000000000005</v>
      </c>
      <c r="AD43" s="13">
        <v>17778.897000000001</v>
      </c>
      <c r="AE43" s="13">
        <v>100</v>
      </c>
      <c r="AF43" s="13">
        <v>578.59</v>
      </c>
      <c r="AG43" s="13">
        <v>199</v>
      </c>
      <c r="AH43" s="13">
        <v>0</v>
      </c>
      <c r="AI43" s="13">
        <v>0</v>
      </c>
      <c r="AJ43" s="13">
        <v>0</v>
      </c>
      <c r="AK43" s="13">
        <v>0</v>
      </c>
      <c r="AL43" s="13">
        <v>15.684000000000001</v>
      </c>
      <c r="AM43" s="11"/>
      <c r="AN43" s="45" t="s">
        <v>113</v>
      </c>
      <c r="AO43" s="13">
        <v>0</v>
      </c>
      <c r="AP43" s="13">
        <v>0</v>
      </c>
      <c r="AQ43" s="13">
        <v>167589.663</v>
      </c>
      <c r="AR43" s="13">
        <v>33368.33</v>
      </c>
      <c r="AS43" s="13">
        <v>0</v>
      </c>
      <c r="AT43" s="13">
        <v>5888.8979999999992</v>
      </c>
      <c r="AU43" s="13">
        <v>7437.9800000000005</v>
      </c>
      <c r="AV43" s="13">
        <v>10636.758000000002</v>
      </c>
      <c r="AW43" s="13">
        <v>2930.2490000000003</v>
      </c>
      <c r="AX43" s="13">
        <v>0</v>
      </c>
      <c r="AY43" s="13">
        <v>514.99</v>
      </c>
      <c r="AZ43" s="11"/>
      <c r="BA43" s="45" t="s">
        <v>113</v>
      </c>
      <c r="BB43" s="13">
        <v>0</v>
      </c>
      <c r="BC43" s="13">
        <v>954.95</v>
      </c>
      <c r="BD43" s="13">
        <v>71.989999999999995</v>
      </c>
      <c r="BE43" s="13">
        <v>0</v>
      </c>
      <c r="BF43" s="13">
        <v>3898.4839999999995</v>
      </c>
      <c r="BG43" s="13">
        <v>0</v>
      </c>
      <c r="BH43" s="13">
        <v>0</v>
      </c>
      <c r="BI43" s="13">
        <v>1082.0900000000001</v>
      </c>
      <c r="BJ43" s="13">
        <v>0</v>
      </c>
      <c r="BK43" s="13">
        <v>0</v>
      </c>
      <c r="BL43" s="13">
        <v>0</v>
      </c>
    </row>
    <row r="44" spans="1:64" x14ac:dyDescent="0.3">
      <c r="A44" s="11" t="s">
        <v>84</v>
      </c>
      <c r="B44" s="45" t="s">
        <v>64</v>
      </c>
      <c r="C44" s="13">
        <v>6418</v>
      </c>
      <c r="D44" s="13">
        <v>23833</v>
      </c>
      <c r="E44" s="13">
        <v>7562</v>
      </c>
      <c r="F44" s="13">
        <v>357079</v>
      </c>
      <c r="G44" s="13">
        <v>187</v>
      </c>
      <c r="H44" s="13">
        <v>0</v>
      </c>
      <c r="I44" s="13">
        <v>0</v>
      </c>
      <c r="J44" s="13">
        <v>0</v>
      </c>
      <c r="K44" s="13">
        <v>0</v>
      </c>
      <c r="L44" s="13">
        <v>3668</v>
      </c>
      <c r="M44" s="13">
        <v>4981.9000000000005</v>
      </c>
      <c r="N44" s="11" t="s">
        <v>84</v>
      </c>
      <c r="O44" s="45" t="s">
        <v>64</v>
      </c>
      <c r="P44" s="13">
        <v>404</v>
      </c>
      <c r="Q44" s="13">
        <v>0</v>
      </c>
      <c r="R44" s="13">
        <v>516</v>
      </c>
      <c r="S44" s="13">
        <v>461</v>
      </c>
      <c r="T44" s="13">
        <v>12</v>
      </c>
      <c r="U44" s="13">
        <v>2068</v>
      </c>
      <c r="V44" s="13">
        <v>600</v>
      </c>
      <c r="W44" s="13">
        <v>6550</v>
      </c>
      <c r="X44" s="13">
        <v>222262</v>
      </c>
      <c r="Y44" s="13">
        <v>240626</v>
      </c>
      <c r="Z44" s="13">
        <v>276</v>
      </c>
      <c r="AA44" s="11" t="s">
        <v>84</v>
      </c>
      <c r="AB44" s="45" t="s">
        <v>64</v>
      </c>
      <c r="AC44" s="13">
        <v>0</v>
      </c>
      <c r="AD44" s="13">
        <v>418</v>
      </c>
      <c r="AE44" s="13">
        <v>103860</v>
      </c>
      <c r="AF44" s="13">
        <v>1643</v>
      </c>
      <c r="AG44" s="13">
        <v>0</v>
      </c>
      <c r="AH44" s="13">
        <v>0</v>
      </c>
      <c r="AI44" s="13">
        <v>16827</v>
      </c>
      <c r="AJ44" s="13">
        <v>0</v>
      </c>
      <c r="AK44" s="13">
        <v>0</v>
      </c>
      <c r="AL44" s="13">
        <v>0</v>
      </c>
      <c r="AM44" s="11" t="s">
        <v>84</v>
      </c>
      <c r="AN44" s="45" t="s">
        <v>64</v>
      </c>
      <c r="AO44" s="13">
        <v>0</v>
      </c>
      <c r="AP44" s="13">
        <v>0</v>
      </c>
      <c r="AQ44" s="13">
        <v>14991</v>
      </c>
      <c r="AR44" s="13">
        <v>5021</v>
      </c>
      <c r="AS44" s="13">
        <v>8718</v>
      </c>
      <c r="AT44" s="13">
        <v>2229</v>
      </c>
      <c r="AU44" s="13">
        <v>922</v>
      </c>
      <c r="AV44" s="13">
        <v>3170</v>
      </c>
      <c r="AW44" s="13">
        <v>1365</v>
      </c>
      <c r="AX44" s="13">
        <v>1133</v>
      </c>
      <c r="AY44" s="13">
        <v>1382</v>
      </c>
      <c r="AZ44" s="11" t="s">
        <v>84</v>
      </c>
      <c r="BA44" s="45" t="s">
        <v>64</v>
      </c>
      <c r="BB44" s="13">
        <v>0</v>
      </c>
      <c r="BC44" s="13">
        <v>309</v>
      </c>
      <c r="BD44" s="13">
        <v>1267</v>
      </c>
      <c r="BE44" s="13">
        <v>278147.04499999993</v>
      </c>
      <c r="BF44" s="13">
        <v>2979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410</v>
      </c>
    </row>
    <row r="45" spans="1:64" x14ac:dyDescent="0.3">
      <c r="A45" s="11"/>
      <c r="B45" s="45" t="s">
        <v>113</v>
      </c>
      <c r="C45" s="13">
        <v>4132</v>
      </c>
      <c r="D45" s="13">
        <v>29154</v>
      </c>
      <c r="E45" s="13">
        <v>5409</v>
      </c>
      <c r="F45" s="13">
        <v>432135</v>
      </c>
      <c r="G45" s="13">
        <v>178</v>
      </c>
      <c r="H45" s="13">
        <v>0</v>
      </c>
      <c r="I45" s="13">
        <v>0</v>
      </c>
      <c r="J45" s="13">
        <v>0</v>
      </c>
      <c r="K45" s="13">
        <v>0</v>
      </c>
      <c r="L45" s="13">
        <v>3903</v>
      </c>
      <c r="M45" s="13">
        <v>4450</v>
      </c>
      <c r="N45" s="11"/>
      <c r="O45" s="45" t="s">
        <v>113</v>
      </c>
      <c r="P45" s="13">
        <v>1024</v>
      </c>
      <c r="Q45" s="13">
        <v>195</v>
      </c>
      <c r="R45" s="13">
        <v>775</v>
      </c>
      <c r="S45" s="13">
        <v>323</v>
      </c>
      <c r="T45" s="13">
        <v>10</v>
      </c>
      <c r="U45" s="13">
        <v>2150</v>
      </c>
      <c r="V45" s="13">
        <v>540</v>
      </c>
      <c r="W45" s="13">
        <v>7261</v>
      </c>
      <c r="X45" s="13">
        <v>205011</v>
      </c>
      <c r="Y45" s="13">
        <v>216469</v>
      </c>
      <c r="Z45" s="13">
        <v>849</v>
      </c>
      <c r="AA45" s="11"/>
      <c r="AB45" s="45" t="s">
        <v>113</v>
      </c>
      <c r="AC45" s="13">
        <v>0</v>
      </c>
      <c r="AD45" s="13">
        <v>448</v>
      </c>
      <c r="AE45" s="13">
        <v>102566</v>
      </c>
      <c r="AF45" s="13">
        <v>1566</v>
      </c>
      <c r="AG45" s="13">
        <v>0</v>
      </c>
      <c r="AH45" s="13">
        <v>0</v>
      </c>
      <c r="AI45" s="13">
        <v>21273</v>
      </c>
      <c r="AJ45" s="13">
        <v>0</v>
      </c>
      <c r="AK45" s="13">
        <v>0</v>
      </c>
      <c r="AL45" s="13">
        <v>0</v>
      </c>
      <c r="AM45" s="11"/>
      <c r="AN45" s="45" t="s">
        <v>113</v>
      </c>
      <c r="AO45" s="13">
        <v>0</v>
      </c>
      <c r="AP45" s="13">
        <v>0</v>
      </c>
      <c r="AQ45" s="13">
        <v>13847</v>
      </c>
      <c r="AR45" s="13">
        <v>2278</v>
      </c>
      <c r="AS45" s="13">
        <v>4867</v>
      </c>
      <c r="AT45" s="13">
        <v>659</v>
      </c>
      <c r="AU45" s="13">
        <v>607</v>
      </c>
      <c r="AV45" s="13">
        <v>3422</v>
      </c>
      <c r="AW45" s="13">
        <v>1454</v>
      </c>
      <c r="AX45" s="13">
        <v>602</v>
      </c>
      <c r="AY45" s="13">
        <v>1883</v>
      </c>
      <c r="AZ45" s="11"/>
      <c r="BA45" s="45" t="s">
        <v>113</v>
      </c>
      <c r="BB45" s="13">
        <v>0</v>
      </c>
      <c r="BC45" s="13">
        <v>416</v>
      </c>
      <c r="BD45" s="13">
        <v>1044</v>
      </c>
      <c r="BE45" s="13">
        <v>207251.16800000006</v>
      </c>
      <c r="BF45" s="13">
        <v>3188</v>
      </c>
      <c r="BG45" s="13">
        <v>0</v>
      </c>
      <c r="BH45" s="13">
        <v>0</v>
      </c>
      <c r="BI45" s="13">
        <v>0</v>
      </c>
      <c r="BJ45" s="13">
        <v>0</v>
      </c>
      <c r="BK45" s="13">
        <v>0</v>
      </c>
      <c r="BL45" s="13">
        <v>1021</v>
      </c>
    </row>
    <row r="46" spans="1:64" x14ac:dyDescent="0.3">
      <c r="A46" s="11" t="s">
        <v>85</v>
      </c>
      <c r="B46" s="45" t="s">
        <v>64</v>
      </c>
      <c r="C46" s="13">
        <v>1906.81</v>
      </c>
      <c r="D46" s="13">
        <v>4476.5</v>
      </c>
      <c r="E46" s="13">
        <v>6633.7499999999991</v>
      </c>
      <c r="F46" s="13">
        <v>153.80000000000001</v>
      </c>
      <c r="G46" s="13">
        <v>29357.699999999997</v>
      </c>
      <c r="H46" s="13">
        <v>39618.129999999997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1" t="s">
        <v>85</v>
      </c>
      <c r="O46" s="45" t="s">
        <v>64</v>
      </c>
      <c r="P46" s="13">
        <v>0</v>
      </c>
      <c r="Q46" s="13">
        <v>1120.1999999999998</v>
      </c>
      <c r="R46" s="13">
        <v>0</v>
      </c>
      <c r="S46" s="13">
        <v>153.5</v>
      </c>
      <c r="T46" s="13">
        <v>0</v>
      </c>
      <c r="U46" s="13">
        <v>6541.2</v>
      </c>
      <c r="V46" s="13">
        <v>0</v>
      </c>
      <c r="W46" s="13">
        <v>2203</v>
      </c>
      <c r="X46" s="13">
        <v>6791</v>
      </c>
      <c r="Y46" s="13">
        <v>0</v>
      </c>
      <c r="Z46" s="13">
        <v>2768</v>
      </c>
      <c r="AA46" s="11" t="s">
        <v>85</v>
      </c>
      <c r="AB46" s="45" t="s">
        <v>64</v>
      </c>
      <c r="AC46" s="13">
        <v>96</v>
      </c>
      <c r="AD46" s="13">
        <v>593</v>
      </c>
      <c r="AE46" s="13">
        <v>52</v>
      </c>
      <c r="AF46" s="13">
        <v>22182</v>
      </c>
      <c r="AG46" s="13">
        <v>6053</v>
      </c>
      <c r="AH46" s="13">
        <v>0</v>
      </c>
      <c r="AI46" s="13">
        <v>0</v>
      </c>
      <c r="AJ46" s="13">
        <v>0</v>
      </c>
      <c r="AK46" s="13">
        <v>452</v>
      </c>
      <c r="AL46" s="13">
        <v>0</v>
      </c>
      <c r="AM46" s="11" t="s">
        <v>85</v>
      </c>
      <c r="AN46" s="45" t="s">
        <v>64</v>
      </c>
      <c r="AO46" s="13">
        <v>0</v>
      </c>
      <c r="AP46" s="13">
        <v>0</v>
      </c>
      <c r="AQ46" s="13">
        <v>822044</v>
      </c>
      <c r="AR46" s="13">
        <v>29643</v>
      </c>
      <c r="AS46" s="13">
        <v>2768.2</v>
      </c>
      <c r="AT46" s="13">
        <v>29853.72</v>
      </c>
      <c r="AU46" s="13">
        <v>18806.5</v>
      </c>
      <c r="AV46" s="13">
        <v>7316</v>
      </c>
      <c r="AW46" s="13">
        <v>483</v>
      </c>
      <c r="AX46" s="13">
        <v>0</v>
      </c>
      <c r="AY46" s="13">
        <v>684.9</v>
      </c>
      <c r="AZ46" s="11" t="s">
        <v>85</v>
      </c>
      <c r="BA46" s="45" t="s">
        <v>64</v>
      </c>
      <c r="BB46" s="13">
        <v>0</v>
      </c>
      <c r="BC46" s="13">
        <v>12861.119999999999</v>
      </c>
      <c r="BD46" s="13">
        <v>1088.3499999999999</v>
      </c>
      <c r="BE46" s="13">
        <v>0</v>
      </c>
      <c r="BF46" s="13">
        <v>1471568</v>
      </c>
      <c r="BG46" s="13">
        <v>0</v>
      </c>
      <c r="BH46" s="13">
        <v>374896.27</v>
      </c>
      <c r="BI46" s="13">
        <v>2176713</v>
      </c>
      <c r="BJ46" s="13">
        <v>0</v>
      </c>
      <c r="BK46" s="13">
        <v>17</v>
      </c>
      <c r="BL46" s="13">
        <v>0</v>
      </c>
    </row>
    <row r="47" spans="1:64" x14ac:dyDescent="0.3">
      <c r="A47" s="11"/>
      <c r="B47" s="45" t="s">
        <v>113</v>
      </c>
      <c r="C47" s="13">
        <v>1720.54</v>
      </c>
      <c r="D47" s="13">
        <v>4309.2</v>
      </c>
      <c r="E47" s="13">
        <v>6494.75</v>
      </c>
      <c r="F47" s="13">
        <v>146.60000000000002</v>
      </c>
      <c r="G47" s="13">
        <v>30268.234999999997</v>
      </c>
      <c r="H47" s="13">
        <v>41336.709000000003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1"/>
      <c r="O47" s="45" t="s">
        <v>113</v>
      </c>
      <c r="P47" s="13">
        <v>0</v>
      </c>
      <c r="Q47" s="13">
        <v>1108.7</v>
      </c>
      <c r="R47" s="13">
        <v>0</v>
      </c>
      <c r="S47" s="13">
        <v>155.9</v>
      </c>
      <c r="T47" s="13">
        <v>0</v>
      </c>
      <c r="U47" s="13">
        <v>6086.4000000000005</v>
      </c>
      <c r="V47" s="13">
        <v>105.8</v>
      </c>
      <c r="W47" s="13">
        <v>2210</v>
      </c>
      <c r="X47" s="13">
        <v>6813.7</v>
      </c>
      <c r="Y47" s="13">
        <v>0</v>
      </c>
      <c r="Z47" s="13">
        <v>2775.1</v>
      </c>
      <c r="AA47" s="11"/>
      <c r="AB47" s="45" t="s">
        <v>113</v>
      </c>
      <c r="AC47" s="13">
        <v>109</v>
      </c>
      <c r="AD47" s="13">
        <v>606</v>
      </c>
      <c r="AE47" s="13">
        <v>55.4</v>
      </c>
      <c r="AF47" s="13">
        <v>23024</v>
      </c>
      <c r="AG47" s="13">
        <v>6211.2</v>
      </c>
      <c r="AH47" s="13">
        <v>0</v>
      </c>
      <c r="AI47" s="13">
        <v>0</v>
      </c>
      <c r="AJ47" s="13">
        <v>0</v>
      </c>
      <c r="AK47" s="13">
        <v>446.5</v>
      </c>
      <c r="AL47" s="13">
        <v>0</v>
      </c>
      <c r="AM47" s="11"/>
      <c r="AN47" s="45" t="s">
        <v>113</v>
      </c>
      <c r="AO47" s="13">
        <v>0</v>
      </c>
      <c r="AP47" s="13">
        <v>0</v>
      </c>
      <c r="AQ47" s="13">
        <v>939813.3</v>
      </c>
      <c r="AR47" s="13">
        <v>36294.800000000003</v>
      </c>
      <c r="AS47" s="13">
        <v>2211.6</v>
      </c>
      <c r="AT47" s="13">
        <v>30250.13</v>
      </c>
      <c r="AU47" s="13">
        <v>19629.339999999997</v>
      </c>
      <c r="AV47" s="13">
        <v>7467.8</v>
      </c>
      <c r="AW47" s="13">
        <v>488.5</v>
      </c>
      <c r="AX47" s="13">
        <v>0</v>
      </c>
      <c r="AY47" s="13">
        <v>659.03</v>
      </c>
      <c r="AZ47" s="11"/>
      <c r="BA47" s="45" t="s">
        <v>113</v>
      </c>
      <c r="BB47" s="13">
        <v>0</v>
      </c>
      <c r="BC47" s="13">
        <v>12853.169999999998</v>
      </c>
      <c r="BD47" s="13">
        <v>1042.78</v>
      </c>
      <c r="BE47" s="13">
        <v>0</v>
      </c>
      <c r="BF47" s="13">
        <v>1486209.2</v>
      </c>
      <c r="BG47" s="13">
        <v>0</v>
      </c>
      <c r="BH47" s="13">
        <v>323784.8</v>
      </c>
      <c r="BI47" s="13">
        <v>2378106.39</v>
      </c>
      <c r="BJ47" s="13">
        <v>0</v>
      </c>
      <c r="BK47" s="13">
        <v>18</v>
      </c>
      <c r="BL47" s="13">
        <v>0</v>
      </c>
    </row>
    <row r="48" spans="1:64" x14ac:dyDescent="0.3">
      <c r="A48" s="11" t="s">
        <v>86</v>
      </c>
      <c r="B48" s="45" t="s">
        <v>64</v>
      </c>
      <c r="C48" s="13">
        <v>0</v>
      </c>
      <c r="D48" s="13">
        <v>108288.83900000001</v>
      </c>
      <c r="E48" s="13">
        <v>0</v>
      </c>
      <c r="F48" s="13">
        <v>536728.41999999993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1" t="s">
        <v>86</v>
      </c>
      <c r="O48" s="45" t="s">
        <v>64</v>
      </c>
      <c r="P48" s="13">
        <v>1507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154.75000000000003</v>
      </c>
      <c r="X48" s="13">
        <v>252448.25</v>
      </c>
      <c r="Y48" s="13">
        <v>266.39999999999998</v>
      </c>
      <c r="Z48" s="13">
        <v>17146.8</v>
      </c>
      <c r="AA48" s="11" t="s">
        <v>86</v>
      </c>
      <c r="AB48" s="45" t="s">
        <v>64</v>
      </c>
      <c r="AC48" s="13">
        <v>9819</v>
      </c>
      <c r="AD48" s="13">
        <v>0</v>
      </c>
      <c r="AE48" s="13">
        <v>3380.72</v>
      </c>
      <c r="AF48" s="13">
        <v>48103.4</v>
      </c>
      <c r="AG48" s="13">
        <v>368</v>
      </c>
      <c r="AH48" s="13">
        <v>0</v>
      </c>
      <c r="AI48" s="13">
        <v>619.5</v>
      </c>
      <c r="AJ48" s="13">
        <v>0</v>
      </c>
      <c r="AK48" s="13">
        <v>0</v>
      </c>
      <c r="AL48" s="13">
        <v>0</v>
      </c>
      <c r="AM48" s="11" t="s">
        <v>86</v>
      </c>
      <c r="AN48" s="45" t="s">
        <v>64</v>
      </c>
      <c r="AO48" s="13">
        <v>0</v>
      </c>
      <c r="AP48" s="13">
        <v>222032.84999999998</v>
      </c>
      <c r="AQ48" s="13">
        <v>0</v>
      </c>
      <c r="AR48" s="13">
        <v>58620.5</v>
      </c>
      <c r="AS48" s="13">
        <v>0</v>
      </c>
      <c r="AT48" s="13">
        <v>0</v>
      </c>
      <c r="AU48" s="13">
        <v>0</v>
      </c>
      <c r="AV48" s="13">
        <v>97391.3</v>
      </c>
      <c r="AW48" s="13">
        <v>40048.300000000003</v>
      </c>
      <c r="AX48" s="13">
        <v>0</v>
      </c>
      <c r="AY48" s="13">
        <v>920.96199999999999</v>
      </c>
      <c r="AZ48" s="11" t="s">
        <v>86</v>
      </c>
      <c r="BA48" s="45" t="s">
        <v>64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  <c r="BJ48" s="13">
        <v>0</v>
      </c>
      <c r="BK48" s="13">
        <v>0</v>
      </c>
      <c r="BL48" s="13">
        <v>0</v>
      </c>
    </row>
    <row r="49" spans="1:64" x14ac:dyDescent="0.3">
      <c r="A49" s="11"/>
      <c r="B49" s="45" t="s">
        <v>113</v>
      </c>
      <c r="C49" s="13">
        <v>0</v>
      </c>
      <c r="D49" s="13">
        <v>123170</v>
      </c>
      <c r="E49" s="13">
        <v>0</v>
      </c>
      <c r="F49" s="13">
        <v>507275.31099999999</v>
      </c>
      <c r="G49" s="13">
        <v>0</v>
      </c>
      <c r="H49" s="13">
        <v>0</v>
      </c>
      <c r="I49" s="13">
        <v>0</v>
      </c>
      <c r="J49" s="13">
        <v>0</v>
      </c>
      <c r="K49" s="13">
        <v>129.5</v>
      </c>
      <c r="L49" s="13">
        <v>0</v>
      </c>
      <c r="M49" s="13">
        <v>0</v>
      </c>
      <c r="N49" s="11"/>
      <c r="O49" s="45" t="s">
        <v>113</v>
      </c>
      <c r="P49" s="13">
        <v>1520.65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224.8</v>
      </c>
      <c r="X49" s="13">
        <v>242795</v>
      </c>
      <c r="Y49" s="13">
        <v>63.550000000000004</v>
      </c>
      <c r="Z49" s="13">
        <v>14989.3</v>
      </c>
      <c r="AA49" s="11"/>
      <c r="AB49" s="45" t="s">
        <v>113</v>
      </c>
      <c r="AC49" s="13">
        <v>8287.2999999999993</v>
      </c>
      <c r="AD49" s="13">
        <v>0</v>
      </c>
      <c r="AE49" s="13">
        <v>2818.2000000000003</v>
      </c>
      <c r="AF49" s="13">
        <v>40369.5</v>
      </c>
      <c r="AG49" s="13">
        <v>354</v>
      </c>
      <c r="AH49" s="13">
        <v>0</v>
      </c>
      <c r="AI49" s="13">
        <v>634</v>
      </c>
      <c r="AJ49" s="13">
        <v>0</v>
      </c>
      <c r="AK49" s="13">
        <v>0</v>
      </c>
      <c r="AL49" s="13">
        <v>0</v>
      </c>
      <c r="AM49" s="11"/>
      <c r="AN49" s="45" t="s">
        <v>113</v>
      </c>
      <c r="AO49" s="13">
        <v>0</v>
      </c>
      <c r="AP49" s="13">
        <v>230513.05</v>
      </c>
      <c r="AQ49" s="13">
        <v>0</v>
      </c>
      <c r="AR49" s="13">
        <v>77648.850000000006</v>
      </c>
      <c r="AS49" s="13">
        <v>0</v>
      </c>
      <c r="AT49" s="13">
        <v>0</v>
      </c>
      <c r="AU49" s="13">
        <v>0</v>
      </c>
      <c r="AV49" s="13">
        <v>82514</v>
      </c>
      <c r="AW49" s="13">
        <v>36243.299999999996</v>
      </c>
      <c r="AX49" s="13">
        <v>0</v>
      </c>
      <c r="AY49" s="13">
        <v>639.95400000000006</v>
      </c>
      <c r="AZ49" s="11"/>
      <c r="BA49" s="45" t="s">
        <v>113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</row>
    <row r="50" spans="1:64" x14ac:dyDescent="0.3">
      <c r="A50" s="11" t="s">
        <v>87</v>
      </c>
      <c r="B50" s="45" t="s">
        <v>64</v>
      </c>
      <c r="C50" s="13">
        <v>0</v>
      </c>
      <c r="D50" s="13">
        <v>0</v>
      </c>
      <c r="E50" s="13">
        <v>1797</v>
      </c>
      <c r="F50" s="13">
        <v>0</v>
      </c>
      <c r="G50" s="13">
        <v>0</v>
      </c>
      <c r="H50" s="13">
        <v>520</v>
      </c>
      <c r="I50" s="13">
        <v>0</v>
      </c>
      <c r="J50" s="13">
        <v>0</v>
      </c>
      <c r="K50" s="13">
        <v>8750</v>
      </c>
      <c r="L50" s="13">
        <v>0</v>
      </c>
      <c r="M50" s="13">
        <v>722</v>
      </c>
      <c r="N50" s="11" t="s">
        <v>87</v>
      </c>
      <c r="O50" s="45" t="s">
        <v>64</v>
      </c>
      <c r="P50" s="13">
        <v>4444</v>
      </c>
      <c r="Q50" s="13">
        <v>5887</v>
      </c>
      <c r="R50" s="13">
        <v>80</v>
      </c>
      <c r="S50" s="13">
        <v>0</v>
      </c>
      <c r="T50" s="13">
        <v>43</v>
      </c>
      <c r="U50" s="13">
        <v>7762</v>
      </c>
      <c r="V50" s="13">
        <v>1477</v>
      </c>
      <c r="W50" s="13">
        <v>287</v>
      </c>
      <c r="X50" s="13">
        <v>26</v>
      </c>
      <c r="Y50" s="13">
        <v>0</v>
      </c>
      <c r="Z50" s="13">
        <v>0</v>
      </c>
      <c r="AA50" s="11" t="s">
        <v>87</v>
      </c>
      <c r="AB50" s="45" t="s">
        <v>64</v>
      </c>
      <c r="AC50" s="13">
        <v>0</v>
      </c>
      <c r="AD50" s="13">
        <v>0</v>
      </c>
      <c r="AE50" s="13">
        <v>0</v>
      </c>
      <c r="AF50" s="13">
        <v>7440</v>
      </c>
      <c r="AG50" s="13">
        <v>0</v>
      </c>
      <c r="AH50" s="13">
        <v>0</v>
      </c>
      <c r="AI50" s="13">
        <v>6817</v>
      </c>
      <c r="AJ50" s="13">
        <v>2051</v>
      </c>
      <c r="AK50" s="13">
        <v>471</v>
      </c>
      <c r="AL50" s="13">
        <v>1397</v>
      </c>
      <c r="AM50" s="11" t="s">
        <v>87</v>
      </c>
      <c r="AN50" s="45" t="s">
        <v>64</v>
      </c>
      <c r="AO50" s="13">
        <v>122731</v>
      </c>
      <c r="AP50" s="13">
        <v>0</v>
      </c>
      <c r="AQ50" s="13">
        <v>5894</v>
      </c>
      <c r="AR50" s="13">
        <v>0</v>
      </c>
      <c r="AS50" s="13">
        <v>2475</v>
      </c>
      <c r="AT50" s="13">
        <v>0</v>
      </c>
      <c r="AU50" s="13">
        <v>0</v>
      </c>
      <c r="AV50" s="13">
        <v>0</v>
      </c>
      <c r="AW50" s="13">
        <v>0</v>
      </c>
      <c r="AX50" s="13">
        <v>74</v>
      </c>
      <c r="AY50" s="13">
        <v>0</v>
      </c>
      <c r="AZ50" s="11" t="s">
        <v>87</v>
      </c>
      <c r="BA50" s="45" t="s">
        <v>64</v>
      </c>
      <c r="BB50" s="13">
        <v>0</v>
      </c>
      <c r="BC50" s="13">
        <v>0</v>
      </c>
      <c r="BD50" s="13">
        <v>0</v>
      </c>
      <c r="BE50" s="13">
        <v>0</v>
      </c>
      <c r="BF50" s="13">
        <v>159983</v>
      </c>
      <c r="BG50" s="13">
        <v>74631</v>
      </c>
      <c r="BH50" s="13">
        <v>0</v>
      </c>
      <c r="BI50" s="13">
        <v>0</v>
      </c>
      <c r="BJ50" s="13">
        <v>0</v>
      </c>
      <c r="BK50" s="13">
        <v>4706</v>
      </c>
      <c r="BL50" s="13">
        <v>0</v>
      </c>
    </row>
    <row r="51" spans="1:64" x14ac:dyDescent="0.3">
      <c r="A51" s="11"/>
      <c r="B51" s="45" t="s">
        <v>113</v>
      </c>
      <c r="C51" s="13">
        <v>0</v>
      </c>
      <c r="D51" s="13">
        <v>0</v>
      </c>
      <c r="E51" s="13">
        <v>1910</v>
      </c>
      <c r="F51" s="13">
        <v>0</v>
      </c>
      <c r="G51" s="13">
        <v>0</v>
      </c>
      <c r="H51" s="13">
        <v>511</v>
      </c>
      <c r="I51" s="13">
        <v>0</v>
      </c>
      <c r="J51" s="13">
        <v>0</v>
      </c>
      <c r="K51" s="13">
        <v>11911</v>
      </c>
      <c r="L51" s="13">
        <v>0</v>
      </c>
      <c r="M51" s="13">
        <v>1225</v>
      </c>
      <c r="N51" s="11"/>
      <c r="O51" s="45" t="s">
        <v>113</v>
      </c>
      <c r="P51" s="13">
        <v>5876</v>
      </c>
      <c r="Q51" s="13">
        <v>5325</v>
      </c>
      <c r="R51" s="13">
        <v>121</v>
      </c>
      <c r="S51" s="13">
        <v>0</v>
      </c>
      <c r="T51" s="13">
        <v>9</v>
      </c>
      <c r="U51" s="13">
        <v>8241</v>
      </c>
      <c r="V51" s="13">
        <v>1552</v>
      </c>
      <c r="W51" s="13">
        <v>341</v>
      </c>
      <c r="X51" s="13">
        <v>25</v>
      </c>
      <c r="Y51" s="13">
        <v>0</v>
      </c>
      <c r="Z51" s="13">
        <v>0</v>
      </c>
      <c r="AA51" s="11"/>
      <c r="AB51" s="45" t="s">
        <v>113</v>
      </c>
      <c r="AC51" s="13">
        <v>0</v>
      </c>
      <c r="AD51" s="13">
        <v>0</v>
      </c>
      <c r="AE51" s="13">
        <v>0</v>
      </c>
      <c r="AF51" s="13">
        <v>16811</v>
      </c>
      <c r="AG51" s="13">
        <v>0</v>
      </c>
      <c r="AH51" s="13">
        <v>0</v>
      </c>
      <c r="AI51" s="13">
        <v>6005</v>
      </c>
      <c r="AJ51" s="13">
        <v>2002</v>
      </c>
      <c r="AK51" s="13">
        <v>495</v>
      </c>
      <c r="AL51" s="13">
        <v>1411</v>
      </c>
      <c r="AM51" s="11"/>
      <c r="AN51" s="45" t="s">
        <v>113</v>
      </c>
      <c r="AO51" s="13">
        <v>105473</v>
      </c>
      <c r="AP51" s="13">
        <v>0</v>
      </c>
      <c r="AQ51" s="13">
        <v>8170</v>
      </c>
      <c r="AR51" s="13">
        <v>0</v>
      </c>
      <c r="AS51" s="13">
        <v>2399</v>
      </c>
      <c r="AT51" s="13">
        <v>0</v>
      </c>
      <c r="AU51" s="13">
        <v>0</v>
      </c>
      <c r="AV51" s="13">
        <v>0</v>
      </c>
      <c r="AW51" s="13">
        <v>0</v>
      </c>
      <c r="AX51" s="13">
        <v>111</v>
      </c>
      <c r="AY51" s="13">
        <v>0</v>
      </c>
      <c r="AZ51" s="11"/>
      <c r="BA51" s="45" t="s">
        <v>113</v>
      </c>
      <c r="BB51" s="13">
        <v>0</v>
      </c>
      <c r="BC51" s="13">
        <v>0</v>
      </c>
      <c r="BD51" s="13">
        <v>0</v>
      </c>
      <c r="BE51" s="13">
        <v>0</v>
      </c>
      <c r="BF51" s="13">
        <v>167692</v>
      </c>
      <c r="BG51" s="13">
        <v>58936</v>
      </c>
      <c r="BH51" s="13">
        <v>0</v>
      </c>
      <c r="BI51" s="13">
        <v>0</v>
      </c>
      <c r="BJ51" s="13">
        <v>0</v>
      </c>
      <c r="BK51" s="13">
        <v>4876</v>
      </c>
      <c r="BL51" s="13">
        <v>0</v>
      </c>
    </row>
    <row r="52" spans="1:64" x14ac:dyDescent="0.3">
      <c r="A52" s="11" t="s">
        <v>88</v>
      </c>
      <c r="B52" s="45" t="s">
        <v>64</v>
      </c>
      <c r="C52" s="13">
        <v>0</v>
      </c>
      <c r="D52" s="13">
        <v>622.91200000000003</v>
      </c>
      <c r="E52" s="13">
        <v>0</v>
      </c>
      <c r="F52" s="13">
        <v>54496.637000000002</v>
      </c>
      <c r="G52" s="13">
        <v>0</v>
      </c>
      <c r="H52" s="13">
        <v>0</v>
      </c>
      <c r="I52" s="13">
        <v>0</v>
      </c>
      <c r="J52" s="13">
        <v>0</v>
      </c>
      <c r="K52" s="13">
        <v>13.794</v>
      </c>
      <c r="L52" s="13">
        <v>0</v>
      </c>
      <c r="M52" s="13">
        <v>39.359999999999992</v>
      </c>
      <c r="N52" s="11" t="s">
        <v>88</v>
      </c>
      <c r="O52" s="45" t="s">
        <v>64</v>
      </c>
      <c r="P52" s="13">
        <v>3.4</v>
      </c>
      <c r="Q52" s="13">
        <v>34.71</v>
      </c>
      <c r="R52" s="13">
        <v>0</v>
      </c>
      <c r="S52" s="13">
        <v>0</v>
      </c>
      <c r="T52" s="13">
        <v>0</v>
      </c>
      <c r="U52" s="13">
        <v>0</v>
      </c>
      <c r="V52" s="13">
        <v>1481.078</v>
      </c>
      <c r="W52" s="13">
        <v>0</v>
      </c>
      <c r="X52" s="13">
        <v>83178.42300000001</v>
      </c>
      <c r="Y52" s="13">
        <v>406.53199999999998</v>
      </c>
      <c r="Z52" s="13">
        <v>1031.395</v>
      </c>
      <c r="AA52" s="11" t="s">
        <v>88</v>
      </c>
      <c r="AB52" s="45" t="s">
        <v>64</v>
      </c>
      <c r="AC52" s="13">
        <v>0</v>
      </c>
      <c r="AD52" s="13">
        <v>0</v>
      </c>
      <c r="AE52" s="13">
        <v>34732.791000000005</v>
      </c>
      <c r="AF52" s="13">
        <v>315.95</v>
      </c>
      <c r="AG52" s="13">
        <v>10.5</v>
      </c>
      <c r="AH52" s="13">
        <v>22</v>
      </c>
      <c r="AI52" s="13">
        <v>12</v>
      </c>
      <c r="AJ52" s="13">
        <v>0</v>
      </c>
      <c r="AK52" s="13">
        <v>0</v>
      </c>
      <c r="AL52" s="13">
        <v>0</v>
      </c>
      <c r="AM52" s="11" t="s">
        <v>88</v>
      </c>
      <c r="AN52" s="45" t="s">
        <v>64</v>
      </c>
      <c r="AO52" s="13">
        <v>0</v>
      </c>
      <c r="AP52" s="13">
        <v>0</v>
      </c>
      <c r="AQ52" s="13">
        <v>0</v>
      </c>
      <c r="AR52" s="13">
        <v>1632.7200000000003</v>
      </c>
      <c r="AS52" s="13">
        <v>10.154999999999999</v>
      </c>
      <c r="AT52" s="13">
        <v>0</v>
      </c>
      <c r="AU52" s="13">
        <v>0</v>
      </c>
      <c r="AV52" s="13">
        <v>0</v>
      </c>
      <c r="AW52" s="13">
        <v>454.05100000000004</v>
      </c>
      <c r="AX52" s="13">
        <v>0</v>
      </c>
      <c r="AY52" s="13">
        <v>0</v>
      </c>
      <c r="AZ52" s="11" t="s">
        <v>88</v>
      </c>
      <c r="BA52" s="45" t="s">
        <v>64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</row>
    <row r="53" spans="1:64" x14ac:dyDescent="0.3">
      <c r="A53" s="11"/>
      <c r="B53" s="45" t="s">
        <v>113</v>
      </c>
      <c r="C53" s="13">
        <v>0</v>
      </c>
      <c r="D53" s="13">
        <v>1512.75</v>
      </c>
      <c r="E53" s="13">
        <v>0</v>
      </c>
      <c r="F53" s="13">
        <v>70314.237999999998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41.44</v>
      </c>
      <c r="N53" s="11"/>
      <c r="O53" s="45" t="s">
        <v>113</v>
      </c>
      <c r="P53" s="13">
        <v>17.899999999999999</v>
      </c>
      <c r="Q53" s="13">
        <v>107.069</v>
      </c>
      <c r="R53" s="13">
        <v>0</v>
      </c>
      <c r="S53" s="13">
        <v>0</v>
      </c>
      <c r="T53" s="13">
        <v>0</v>
      </c>
      <c r="U53" s="13">
        <v>0</v>
      </c>
      <c r="V53" s="13">
        <v>1099.5840000000001</v>
      </c>
      <c r="W53" s="13">
        <v>0</v>
      </c>
      <c r="X53" s="13">
        <v>77180.479000000007</v>
      </c>
      <c r="Y53" s="13">
        <v>348.89800000000002</v>
      </c>
      <c r="Z53" s="13">
        <v>1065.538</v>
      </c>
      <c r="AA53" s="11"/>
      <c r="AB53" s="45" t="s">
        <v>113</v>
      </c>
      <c r="AC53" s="13">
        <v>0</v>
      </c>
      <c r="AD53" s="13">
        <v>0</v>
      </c>
      <c r="AE53" s="13">
        <v>42422.432999999997</v>
      </c>
      <c r="AF53" s="13">
        <v>395.24800000000005</v>
      </c>
      <c r="AG53" s="13">
        <v>17</v>
      </c>
      <c r="AH53" s="13">
        <v>46</v>
      </c>
      <c r="AI53" s="13">
        <v>0</v>
      </c>
      <c r="AJ53" s="13">
        <v>0</v>
      </c>
      <c r="AK53" s="13">
        <v>0</v>
      </c>
      <c r="AL53" s="13">
        <v>0</v>
      </c>
      <c r="AM53" s="11"/>
      <c r="AN53" s="45" t="s">
        <v>113</v>
      </c>
      <c r="AO53" s="13">
        <v>0</v>
      </c>
      <c r="AP53" s="13">
        <v>0</v>
      </c>
      <c r="AQ53" s="13">
        <v>0</v>
      </c>
      <c r="AR53" s="13">
        <v>2750.1299999999997</v>
      </c>
      <c r="AS53" s="13">
        <v>2.15</v>
      </c>
      <c r="AT53" s="13">
        <v>0</v>
      </c>
      <c r="AU53" s="13">
        <v>0</v>
      </c>
      <c r="AV53" s="13">
        <v>0</v>
      </c>
      <c r="AW53" s="13">
        <v>467.77299999999997</v>
      </c>
      <c r="AX53" s="13">
        <v>0</v>
      </c>
      <c r="AY53" s="13">
        <v>0.8</v>
      </c>
      <c r="AZ53" s="11"/>
      <c r="BA53" s="45" t="s">
        <v>113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</row>
    <row r="54" spans="1:64" x14ac:dyDescent="0.3">
      <c r="A54" s="11" t="s">
        <v>89</v>
      </c>
      <c r="B54" s="45" t="s">
        <v>64</v>
      </c>
      <c r="C54" s="13">
        <v>0</v>
      </c>
      <c r="D54" s="13">
        <v>11812.786</v>
      </c>
      <c r="E54" s="13">
        <v>0</v>
      </c>
      <c r="F54" s="13">
        <v>38534.740999999995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1" t="s">
        <v>89</v>
      </c>
      <c r="O54" s="45" t="s">
        <v>64</v>
      </c>
      <c r="P54" s="13">
        <v>61.31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2384.2859999999996</v>
      </c>
      <c r="X54" s="13">
        <v>173902.92</v>
      </c>
      <c r="Y54" s="13">
        <v>403.67999999999995</v>
      </c>
      <c r="Z54" s="13">
        <v>30765.287999999997</v>
      </c>
      <c r="AA54" s="11" t="s">
        <v>89</v>
      </c>
      <c r="AB54" s="45" t="s">
        <v>64</v>
      </c>
      <c r="AC54" s="13">
        <v>4728.6890000000003</v>
      </c>
      <c r="AD54" s="13">
        <v>1104.877</v>
      </c>
      <c r="AE54" s="13">
        <v>9371.9140000000007</v>
      </c>
      <c r="AF54" s="13">
        <v>10818.796999999999</v>
      </c>
      <c r="AG54" s="13">
        <v>5180.4349999999995</v>
      </c>
      <c r="AH54" s="13">
        <v>3444.2380000000003</v>
      </c>
      <c r="AI54" s="13">
        <v>0</v>
      </c>
      <c r="AJ54" s="13">
        <v>0</v>
      </c>
      <c r="AK54" s="13">
        <v>0</v>
      </c>
      <c r="AL54" s="13">
        <v>0</v>
      </c>
      <c r="AM54" s="11" t="s">
        <v>89</v>
      </c>
      <c r="AN54" s="45" t="s">
        <v>64</v>
      </c>
      <c r="AO54" s="13">
        <v>0</v>
      </c>
      <c r="AP54" s="13">
        <v>165900.10500000001</v>
      </c>
      <c r="AQ54" s="13">
        <v>0</v>
      </c>
      <c r="AR54" s="13">
        <v>67011.736000000004</v>
      </c>
      <c r="AS54" s="13">
        <v>245.53000000000003</v>
      </c>
      <c r="AT54" s="13">
        <v>0</v>
      </c>
      <c r="AU54" s="13">
        <v>0</v>
      </c>
      <c r="AV54" s="13">
        <v>7621.2</v>
      </c>
      <c r="AW54" s="13">
        <v>14916.289999999999</v>
      </c>
      <c r="AX54" s="13">
        <v>0</v>
      </c>
      <c r="AY54" s="13">
        <v>54.139000000000003</v>
      </c>
      <c r="AZ54" s="11" t="s">
        <v>89</v>
      </c>
      <c r="BA54" s="45" t="s">
        <v>64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0</v>
      </c>
      <c r="BK54" s="13">
        <v>0</v>
      </c>
      <c r="BL54" s="13">
        <v>0</v>
      </c>
    </row>
    <row r="55" spans="1:64" x14ac:dyDescent="0.3">
      <c r="A55" s="15"/>
      <c r="B55" s="46" t="s">
        <v>113</v>
      </c>
      <c r="C55" s="17">
        <v>0</v>
      </c>
      <c r="D55" s="17">
        <v>9905.7060000000001</v>
      </c>
      <c r="E55" s="17">
        <v>0</v>
      </c>
      <c r="F55" s="17">
        <v>41047.868000000002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5"/>
      <c r="O55" s="46" t="s">
        <v>113</v>
      </c>
      <c r="P55" s="17">
        <v>108.67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2509.4680000000003</v>
      </c>
      <c r="X55" s="17">
        <v>195390.27100000001</v>
      </c>
      <c r="Y55" s="17">
        <v>580.54000000000008</v>
      </c>
      <c r="Z55" s="17">
        <v>37040.334000000003</v>
      </c>
      <c r="AA55" s="15"/>
      <c r="AB55" s="46" t="s">
        <v>113</v>
      </c>
      <c r="AC55" s="17">
        <v>6740.652000000001</v>
      </c>
      <c r="AD55" s="17">
        <v>1388.8480000000002</v>
      </c>
      <c r="AE55" s="17">
        <v>11417.606000000002</v>
      </c>
      <c r="AF55" s="17">
        <v>11944.246000000001</v>
      </c>
      <c r="AG55" s="17">
        <v>6531.4359999999988</v>
      </c>
      <c r="AH55" s="17">
        <v>4023.1390000000001</v>
      </c>
      <c r="AI55" s="17">
        <v>0</v>
      </c>
      <c r="AJ55" s="17">
        <v>0</v>
      </c>
      <c r="AK55" s="17">
        <v>0</v>
      </c>
      <c r="AL55" s="17">
        <v>0</v>
      </c>
      <c r="AM55" s="15"/>
      <c r="AN55" s="46" t="s">
        <v>113</v>
      </c>
      <c r="AO55" s="17">
        <v>0</v>
      </c>
      <c r="AP55" s="17">
        <v>283836.33900000004</v>
      </c>
      <c r="AQ55" s="17">
        <v>0</v>
      </c>
      <c r="AR55" s="17">
        <v>67828.298999999999</v>
      </c>
      <c r="AS55" s="17">
        <v>238.21</v>
      </c>
      <c r="AT55" s="17">
        <v>0</v>
      </c>
      <c r="AU55" s="17">
        <v>0</v>
      </c>
      <c r="AV55" s="17">
        <v>14457.153000000002</v>
      </c>
      <c r="AW55" s="17">
        <v>13665.099000000002</v>
      </c>
      <c r="AX55" s="17">
        <v>0</v>
      </c>
      <c r="AY55" s="17">
        <v>348.80900000000003</v>
      </c>
      <c r="AZ55" s="15"/>
      <c r="BA55" s="46" t="s">
        <v>113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0</v>
      </c>
      <c r="BK55" s="17">
        <v>0</v>
      </c>
      <c r="BL55" s="17">
        <v>0</v>
      </c>
    </row>
    <row r="56" spans="1:64" x14ac:dyDescent="0.3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9" t="s">
        <v>90</v>
      </c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9" t="s">
        <v>91</v>
      </c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9" t="s">
        <v>91</v>
      </c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9" t="s">
        <v>91</v>
      </c>
      <c r="AZ56" s="20" t="s">
        <v>92</v>
      </c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</row>
    <row r="57" spans="1:64" x14ac:dyDescent="0.3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20" t="s">
        <v>93</v>
      </c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</row>
    <row r="58" spans="1:64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1" t="s">
        <v>116</v>
      </c>
      <c r="BA58" s="21"/>
      <c r="BB58" s="20"/>
      <c r="BC58" s="20"/>
      <c r="BD58" s="20"/>
      <c r="BE58" s="20"/>
      <c r="BF58" s="20"/>
      <c r="BG58" s="20"/>
      <c r="BH58" s="20"/>
      <c r="BI58" s="21"/>
      <c r="BJ58" s="21"/>
      <c r="BK58" s="21"/>
      <c r="BL58" s="21"/>
    </row>
  </sheetData>
  <mergeCells count="5">
    <mergeCell ref="A2:A3"/>
    <mergeCell ref="N2:N3"/>
    <mergeCell ref="AA2:AA3"/>
    <mergeCell ref="AM2:AM3"/>
    <mergeCell ref="AZ2:AZ3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52BE7-C524-4333-BE25-0FC5F216CA69}">
  <dimension ref="A1:BL58"/>
  <sheetViews>
    <sheetView topLeftCell="AA33" workbookViewId="0">
      <selection activeCell="AI1" sqref="AB1:AI55"/>
    </sheetView>
  </sheetViews>
  <sheetFormatPr baseColWidth="10" defaultRowHeight="14.4" x14ac:dyDescent="0.3"/>
  <sheetData>
    <row r="1" spans="1:64" x14ac:dyDescent="0.3">
      <c r="A1" s="47" t="s">
        <v>3</v>
      </c>
      <c r="B1" s="47" t="s">
        <v>4</v>
      </c>
      <c r="C1" s="47" t="s">
        <v>5</v>
      </c>
      <c r="D1" s="47" t="s">
        <v>6</v>
      </c>
      <c r="E1" s="47" t="s">
        <v>7</v>
      </c>
      <c r="F1" s="47" t="s">
        <v>8</v>
      </c>
      <c r="G1" s="47" t="s">
        <v>9</v>
      </c>
      <c r="H1" s="47" t="s">
        <v>10</v>
      </c>
      <c r="I1" s="47" t="s">
        <v>11</v>
      </c>
      <c r="J1" s="47" t="s">
        <v>12</v>
      </c>
      <c r="K1" s="47" t="s">
        <v>13</v>
      </c>
      <c r="L1" s="47" t="s">
        <v>14</v>
      </c>
      <c r="M1" s="47" t="s">
        <v>15</v>
      </c>
      <c r="N1" s="47" t="s">
        <v>3</v>
      </c>
      <c r="O1" s="47" t="s">
        <v>4</v>
      </c>
      <c r="P1" s="47" t="s">
        <v>16</v>
      </c>
      <c r="Q1" s="47" t="s">
        <v>17</v>
      </c>
      <c r="R1" s="47" t="s">
        <v>18</v>
      </c>
      <c r="S1" s="47" t="s">
        <v>19</v>
      </c>
      <c r="T1" s="47" t="s">
        <v>20</v>
      </c>
      <c r="U1" s="47" t="s">
        <v>21</v>
      </c>
      <c r="V1" s="47" t="s">
        <v>22</v>
      </c>
      <c r="W1" s="47" t="s">
        <v>23</v>
      </c>
      <c r="X1" s="47" t="s">
        <v>24</v>
      </c>
      <c r="Y1" s="47" t="s">
        <v>25</v>
      </c>
      <c r="Z1" s="47" t="s">
        <v>26</v>
      </c>
      <c r="AA1" s="47" t="s">
        <v>3</v>
      </c>
      <c r="AB1" s="47" t="s">
        <v>4</v>
      </c>
      <c r="AC1" s="47" t="s">
        <v>27</v>
      </c>
      <c r="AD1" s="47" t="s">
        <v>28</v>
      </c>
      <c r="AE1" s="47" t="s">
        <v>114</v>
      </c>
      <c r="AF1" s="47" t="s">
        <v>30</v>
      </c>
      <c r="AG1" s="47" t="s">
        <v>31</v>
      </c>
      <c r="AH1" s="47" t="s">
        <v>32</v>
      </c>
      <c r="AI1" s="47" t="s">
        <v>33</v>
      </c>
      <c r="AJ1" s="47" t="s">
        <v>34</v>
      </c>
      <c r="AK1" s="47" t="s">
        <v>35</v>
      </c>
      <c r="AL1" s="47" t="s">
        <v>36</v>
      </c>
      <c r="AM1" s="47" t="s">
        <v>3</v>
      </c>
      <c r="AN1" s="47" t="s">
        <v>4</v>
      </c>
      <c r="AO1" s="47" t="s">
        <v>37</v>
      </c>
      <c r="AP1" s="47" t="s">
        <v>38</v>
      </c>
      <c r="AQ1" s="47" t="s">
        <v>39</v>
      </c>
      <c r="AR1" s="47" t="s">
        <v>40</v>
      </c>
      <c r="AS1" s="47" t="s">
        <v>41</v>
      </c>
      <c r="AT1" s="47" t="s">
        <v>42</v>
      </c>
      <c r="AU1" s="47" t="s">
        <v>43</v>
      </c>
      <c r="AV1" s="47" t="s">
        <v>44</v>
      </c>
      <c r="AW1" s="47" t="s">
        <v>45</v>
      </c>
      <c r="AX1" s="47" t="s">
        <v>46</v>
      </c>
      <c r="AY1" s="47" t="s">
        <v>47</v>
      </c>
      <c r="AZ1" s="47" t="s">
        <v>3</v>
      </c>
      <c r="BA1" s="47" t="s">
        <v>4</v>
      </c>
      <c r="BB1" s="47" t="s">
        <v>48</v>
      </c>
      <c r="BC1" s="47" t="s">
        <v>49</v>
      </c>
      <c r="BD1" s="47" t="s">
        <v>50</v>
      </c>
      <c r="BE1" s="47" t="s">
        <v>51</v>
      </c>
      <c r="BF1" s="47" t="s">
        <v>52</v>
      </c>
      <c r="BG1" s="47" t="s">
        <v>107</v>
      </c>
      <c r="BH1" s="47" t="s">
        <v>54</v>
      </c>
      <c r="BI1" s="47" t="s">
        <v>55</v>
      </c>
      <c r="BJ1" s="47" t="s">
        <v>56</v>
      </c>
      <c r="BK1" s="47" t="s">
        <v>57</v>
      </c>
      <c r="BL1" s="47" t="s">
        <v>58</v>
      </c>
    </row>
    <row r="2" spans="1:64" x14ac:dyDescent="0.3">
      <c r="A2" s="211" t="s">
        <v>59</v>
      </c>
      <c r="B2" s="48" t="s">
        <v>119</v>
      </c>
      <c r="C2" s="49">
        <v>163728.59399999998</v>
      </c>
      <c r="D2" s="49">
        <v>789668.43200000003</v>
      </c>
      <c r="E2" s="49">
        <v>314545.90000000002</v>
      </c>
      <c r="F2" s="49">
        <v>2724072.9570000004</v>
      </c>
      <c r="G2" s="49">
        <v>196297.61999999997</v>
      </c>
      <c r="H2" s="49">
        <v>94396.714999999997</v>
      </c>
      <c r="I2" s="49">
        <v>239467.95899999997</v>
      </c>
      <c r="J2" s="49">
        <v>26727.46</v>
      </c>
      <c r="K2" s="49">
        <v>32827.803000000007</v>
      </c>
      <c r="L2" s="49">
        <v>11420</v>
      </c>
      <c r="M2" s="49">
        <v>26216.69</v>
      </c>
      <c r="N2" s="211" t="s">
        <v>115</v>
      </c>
      <c r="O2" s="48" t="s">
        <v>119</v>
      </c>
      <c r="P2" s="49">
        <v>120770.32</v>
      </c>
      <c r="Q2" s="49">
        <v>127698.56299999999</v>
      </c>
      <c r="R2" s="49">
        <v>105810.77599999997</v>
      </c>
      <c r="S2" s="49">
        <v>130474.995</v>
      </c>
      <c r="T2" s="49">
        <v>25412.022999999994</v>
      </c>
      <c r="U2" s="49">
        <v>382416.46300000005</v>
      </c>
      <c r="V2" s="49">
        <v>313016.86100000003</v>
      </c>
      <c r="W2" s="49">
        <v>584500.31099999999</v>
      </c>
      <c r="X2" s="49">
        <v>1524464.3699999999</v>
      </c>
      <c r="Y2" s="49">
        <v>386389.23900000006</v>
      </c>
      <c r="Z2" s="49">
        <v>122480.962</v>
      </c>
      <c r="AA2" s="211" t="s">
        <v>115</v>
      </c>
      <c r="AB2" s="48" t="s">
        <v>97</v>
      </c>
      <c r="AC2" s="49">
        <v>369685.92999999993</v>
      </c>
      <c r="AD2" s="49">
        <v>34570.769</v>
      </c>
      <c r="AE2" s="49">
        <v>211308.83499999999</v>
      </c>
      <c r="AF2" s="49">
        <v>410993.48799999995</v>
      </c>
      <c r="AG2" s="49">
        <v>411190.78600000002</v>
      </c>
      <c r="AH2" s="49">
        <v>74445.898000000001</v>
      </c>
      <c r="AI2" s="49">
        <v>363121.01300000004</v>
      </c>
      <c r="AJ2" s="49">
        <v>104037.80500000001</v>
      </c>
      <c r="AK2" s="49">
        <v>29827.142</v>
      </c>
      <c r="AL2" s="49">
        <v>60309.093999999997</v>
      </c>
      <c r="AM2" s="211" t="s">
        <v>115</v>
      </c>
      <c r="AN2" s="48" t="s">
        <v>97</v>
      </c>
      <c r="AO2" s="49">
        <v>174100.12</v>
      </c>
      <c r="AP2" s="49">
        <v>556226.03499999992</v>
      </c>
      <c r="AQ2" s="49">
        <v>4464099.023</v>
      </c>
      <c r="AR2" s="49">
        <v>870528.35699999996</v>
      </c>
      <c r="AS2" s="49">
        <v>163127.22400000002</v>
      </c>
      <c r="AT2" s="49">
        <v>98204.84</v>
      </c>
      <c r="AU2" s="49">
        <v>176091.24</v>
      </c>
      <c r="AV2" s="49">
        <v>362052.48499999999</v>
      </c>
      <c r="AW2" s="49">
        <v>117848.20200000002</v>
      </c>
      <c r="AX2" s="49">
        <v>28386.05</v>
      </c>
      <c r="AY2" s="49">
        <v>70750.437000000005</v>
      </c>
      <c r="AZ2" s="211" t="s">
        <v>115</v>
      </c>
      <c r="BA2" s="48" t="s">
        <v>97</v>
      </c>
      <c r="BB2" s="49">
        <v>588.04</v>
      </c>
      <c r="BC2" s="49">
        <v>82050.112999999998</v>
      </c>
      <c r="BD2" s="49">
        <v>39639.868000000002</v>
      </c>
      <c r="BE2" s="49">
        <v>6478878.9659999991</v>
      </c>
      <c r="BF2" s="49">
        <v>5262252.0660000006</v>
      </c>
      <c r="BG2" s="49">
        <v>1217845.986</v>
      </c>
      <c r="BH2" s="49">
        <v>414551.34900000005</v>
      </c>
      <c r="BI2" s="49">
        <v>2741355.2990000001</v>
      </c>
      <c r="BJ2" s="49">
        <v>16500.258999999998</v>
      </c>
      <c r="BK2" s="49">
        <v>7278.7790000000005</v>
      </c>
      <c r="BL2" s="49">
        <v>38530.138999999996</v>
      </c>
    </row>
    <row r="3" spans="1:64" x14ac:dyDescent="0.3">
      <c r="A3" s="212"/>
      <c r="B3" s="50" t="s">
        <v>120</v>
      </c>
      <c r="C3" s="51">
        <v>168034.18799999999</v>
      </c>
      <c r="D3" s="51">
        <v>898714.93599999999</v>
      </c>
      <c r="E3" s="51">
        <v>303347.402</v>
      </c>
      <c r="F3" s="51">
        <v>2699913.7570000002</v>
      </c>
      <c r="G3" s="51">
        <v>209392.264</v>
      </c>
      <c r="H3" s="51">
        <v>100745.63699999999</v>
      </c>
      <c r="I3" s="51">
        <v>224459.19</v>
      </c>
      <c r="J3" s="51">
        <v>35371.661999999997</v>
      </c>
      <c r="K3" s="51">
        <v>36902.245999999999</v>
      </c>
      <c r="L3" s="51">
        <v>13808.68</v>
      </c>
      <c r="M3" s="51">
        <v>25183.449000000001</v>
      </c>
      <c r="N3" s="213"/>
      <c r="O3" s="50" t="s">
        <v>120</v>
      </c>
      <c r="P3" s="51">
        <v>145359.18099999998</v>
      </c>
      <c r="Q3" s="51">
        <v>153685.15700000001</v>
      </c>
      <c r="R3" s="51">
        <v>105712.06100000002</v>
      </c>
      <c r="S3" s="51">
        <v>128395.10399999998</v>
      </c>
      <c r="T3" s="51">
        <v>30501.775000000001</v>
      </c>
      <c r="U3" s="51">
        <v>422456.35600000009</v>
      </c>
      <c r="V3" s="51">
        <v>317361.07699999999</v>
      </c>
      <c r="W3" s="51">
        <v>649995.84499999997</v>
      </c>
      <c r="X3" s="51">
        <v>1516157.1319999998</v>
      </c>
      <c r="Y3" s="51">
        <v>353010.18399999995</v>
      </c>
      <c r="Z3" s="51">
        <v>127961.755</v>
      </c>
      <c r="AA3" s="213"/>
      <c r="AB3" s="50" t="s">
        <v>112</v>
      </c>
      <c r="AC3" s="51">
        <v>373842.87999999995</v>
      </c>
      <c r="AD3" s="51">
        <v>39791.132000000005</v>
      </c>
      <c r="AE3" s="51">
        <v>226203.81399999995</v>
      </c>
      <c r="AF3" s="51">
        <v>418893.82899999997</v>
      </c>
      <c r="AG3" s="51">
        <v>451779.65399999992</v>
      </c>
      <c r="AH3" s="51">
        <v>74201.479000000007</v>
      </c>
      <c r="AI3" s="51">
        <v>425059.44799999997</v>
      </c>
      <c r="AJ3" s="51">
        <v>106742.16499999998</v>
      </c>
      <c r="AK3" s="51">
        <v>30482.429</v>
      </c>
      <c r="AL3" s="51">
        <v>49435.142000000007</v>
      </c>
      <c r="AM3" s="213"/>
      <c r="AN3" s="50" t="s">
        <v>112</v>
      </c>
      <c r="AO3" s="51">
        <v>135907.32699999999</v>
      </c>
      <c r="AP3" s="51">
        <v>682069.01900000009</v>
      </c>
      <c r="AQ3" s="51">
        <v>4639127.7629999993</v>
      </c>
      <c r="AR3" s="51">
        <v>829982.98900000006</v>
      </c>
      <c r="AS3" s="51">
        <v>119335.03599999999</v>
      </c>
      <c r="AT3" s="51">
        <v>100738.26700000001</v>
      </c>
      <c r="AU3" s="51">
        <v>182495.81699999998</v>
      </c>
      <c r="AV3" s="51">
        <v>364239.77000000008</v>
      </c>
      <c r="AW3" s="51">
        <v>114639.34799999998</v>
      </c>
      <c r="AX3" s="51">
        <v>25094.957000000002</v>
      </c>
      <c r="AY3" s="51">
        <v>70879.108000000007</v>
      </c>
      <c r="AZ3" s="213"/>
      <c r="BA3" s="50" t="s">
        <v>112</v>
      </c>
      <c r="BB3" s="51">
        <v>642.22399999999993</v>
      </c>
      <c r="BC3" s="51">
        <v>84825.525999999983</v>
      </c>
      <c r="BD3" s="51">
        <v>41592.328999999998</v>
      </c>
      <c r="BE3" s="51">
        <v>6021413.4652284877</v>
      </c>
      <c r="BF3" s="51">
        <v>5285542.801</v>
      </c>
      <c r="BG3" s="51">
        <v>1318480.037</v>
      </c>
      <c r="BH3" s="51">
        <v>379120.467</v>
      </c>
      <c r="BI3" s="51">
        <v>3075194.2</v>
      </c>
      <c r="BJ3" s="51">
        <v>10222.937</v>
      </c>
      <c r="BK3" s="51">
        <v>7149.2389999999996</v>
      </c>
      <c r="BL3" s="51">
        <v>47981.839</v>
      </c>
    </row>
    <row r="4" spans="1:64" x14ac:dyDescent="0.3">
      <c r="A4" s="11" t="s">
        <v>62</v>
      </c>
      <c r="B4" s="45" t="s">
        <v>64</v>
      </c>
      <c r="C4" s="13">
        <v>141.26599999999996</v>
      </c>
      <c r="D4" s="13">
        <v>19897.344999999998</v>
      </c>
      <c r="E4" s="13">
        <v>6396.4719999999998</v>
      </c>
      <c r="F4" s="13">
        <v>312346.54999999993</v>
      </c>
      <c r="G4" s="13">
        <v>27.5</v>
      </c>
      <c r="H4" s="13">
        <v>0</v>
      </c>
      <c r="I4" s="13">
        <v>0</v>
      </c>
      <c r="J4" s="13">
        <v>0</v>
      </c>
      <c r="K4" s="13">
        <v>164.25</v>
      </c>
      <c r="L4" s="13">
        <v>0</v>
      </c>
      <c r="M4" s="13">
        <v>0</v>
      </c>
      <c r="N4" s="11" t="s">
        <v>62</v>
      </c>
      <c r="O4" s="45" t="s">
        <v>64</v>
      </c>
      <c r="P4" s="13">
        <v>702.55000000000007</v>
      </c>
      <c r="Q4" s="13">
        <v>885.19999999999993</v>
      </c>
      <c r="R4" s="13">
        <v>1176.8400000000001</v>
      </c>
      <c r="S4" s="13">
        <v>2387.7849999999999</v>
      </c>
      <c r="T4" s="13">
        <v>11.6</v>
      </c>
      <c r="U4" s="13">
        <v>7</v>
      </c>
      <c r="V4" s="13">
        <v>4866.7</v>
      </c>
      <c r="W4" s="13">
        <v>895.85799999999983</v>
      </c>
      <c r="X4" s="13">
        <v>75842.304999999993</v>
      </c>
      <c r="Y4" s="13">
        <v>2221.75</v>
      </c>
      <c r="Z4" s="13">
        <v>9985.6899999999987</v>
      </c>
      <c r="AA4" s="11" t="s">
        <v>62</v>
      </c>
      <c r="AB4" s="45" t="s">
        <v>64</v>
      </c>
      <c r="AC4" s="13">
        <v>13214.599999999997</v>
      </c>
      <c r="AD4" s="13">
        <v>812.77899999999977</v>
      </c>
      <c r="AE4" s="13">
        <v>4515.7219999999998</v>
      </c>
      <c r="AF4" s="13">
        <v>4486.9049999999997</v>
      </c>
      <c r="AG4" s="13">
        <v>0</v>
      </c>
      <c r="AH4" s="13">
        <v>0</v>
      </c>
      <c r="AI4" s="13">
        <v>0</v>
      </c>
      <c r="AJ4" s="13">
        <v>5</v>
      </c>
      <c r="AK4" s="13">
        <v>109.55699999999999</v>
      </c>
      <c r="AL4" s="13">
        <v>0</v>
      </c>
      <c r="AM4" s="11" t="s">
        <v>62</v>
      </c>
      <c r="AN4" s="45" t="s">
        <v>64</v>
      </c>
      <c r="AO4" s="13">
        <v>0</v>
      </c>
      <c r="AP4" s="13">
        <v>0</v>
      </c>
      <c r="AQ4" s="13">
        <v>49324.332999999999</v>
      </c>
      <c r="AR4" s="13">
        <v>143443.20499999999</v>
      </c>
      <c r="AS4" s="13">
        <v>178.5</v>
      </c>
      <c r="AT4" s="13">
        <v>300.5</v>
      </c>
      <c r="AU4" s="13">
        <v>1073.44</v>
      </c>
      <c r="AV4" s="13">
        <v>40928.103999999999</v>
      </c>
      <c r="AW4" s="13">
        <v>3528.3150000000001</v>
      </c>
      <c r="AX4" s="13">
        <v>0</v>
      </c>
      <c r="AY4" s="13">
        <v>6748.9299999999994</v>
      </c>
      <c r="AZ4" s="11" t="s">
        <v>62</v>
      </c>
      <c r="BA4" s="45" t="s">
        <v>64</v>
      </c>
      <c r="BB4" s="13">
        <v>0</v>
      </c>
      <c r="BC4" s="13">
        <v>89.49</v>
      </c>
      <c r="BD4" s="13">
        <v>102.96000000000001</v>
      </c>
      <c r="BE4" s="13">
        <v>0</v>
      </c>
      <c r="BF4" s="13">
        <v>8258.3919999999998</v>
      </c>
      <c r="BG4" s="13">
        <v>0</v>
      </c>
      <c r="BH4" s="13">
        <v>0</v>
      </c>
      <c r="BI4" s="13">
        <v>0</v>
      </c>
      <c r="BJ4" s="13">
        <v>0</v>
      </c>
      <c r="BK4" s="13">
        <v>0</v>
      </c>
      <c r="BL4" s="13">
        <v>0</v>
      </c>
    </row>
    <row r="5" spans="1:64" x14ac:dyDescent="0.3">
      <c r="A5" s="11"/>
      <c r="B5" s="45" t="s">
        <v>113</v>
      </c>
      <c r="C5" s="13">
        <v>183.51999999999998</v>
      </c>
      <c r="D5" s="13">
        <v>24953.138999999999</v>
      </c>
      <c r="E5" s="13">
        <v>5986.63</v>
      </c>
      <c r="F5" s="13">
        <v>286827.09999999998</v>
      </c>
      <c r="G5" s="13">
        <v>32.46</v>
      </c>
      <c r="H5" s="13">
        <v>0</v>
      </c>
      <c r="I5" s="13">
        <v>0</v>
      </c>
      <c r="J5" s="13">
        <v>0</v>
      </c>
      <c r="K5" s="13">
        <v>158.91999999999999</v>
      </c>
      <c r="L5" s="13">
        <v>0</v>
      </c>
      <c r="M5" s="13">
        <v>0</v>
      </c>
      <c r="N5" s="11"/>
      <c r="O5" s="45" t="s">
        <v>113</v>
      </c>
      <c r="P5" s="13">
        <v>1329.6999999999998</v>
      </c>
      <c r="Q5" s="13">
        <v>648.24999999999989</v>
      </c>
      <c r="R5" s="13">
        <v>1609.1900000000003</v>
      </c>
      <c r="S5" s="13">
        <v>2694.7899999999995</v>
      </c>
      <c r="T5" s="13">
        <v>11.3</v>
      </c>
      <c r="U5" s="13">
        <v>7</v>
      </c>
      <c r="V5" s="13">
        <v>7825.25</v>
      </c>
      <c r="W5" s="13">
        <v>2381.3009999999999</v>
      </c>
      <c r="X5" s="13">
        <v>58968.197</v>
      </c>
      <c r="Y5" s="13">
        <v>1771.34</v>
      </c>
      <c r="Z5" s="13">
        <v>8704.2999999999993</v>
      </c>
      <c r="AA5" s="11"/>
      <c r="AB5" s="45" t="s">
        <v>113</v>
      </c>
      <c r="AC5" s="13">
        <v>11038.499999999998</v>
      </c>
      <c r="AD5" s="13">
        <v>784.94999999999993</v>
      </c>
      <c r="AE5" s="13">
        <v>4376.7860000000001</v>
      </c>
      <c r="AF5" s="13">
        <v>4114.3900000000003</v>
      </c>
      <c r="AG5" s="13">
        <v>0</v>
      </c>
      <c r="AH5" s="13">
        <v>0</v>
      </c>
      <c r="AI5" s="13">
        <v>0</v>
      </c>
      <c r="AJ5" s="13">
        <v>5</v>
      </c>
      <c r="AK5" s="13">
        <v>83.198000000000008</v>
      </c>
      <c r="AL5" s="13">
        <v>0</v>
      </c>
      <c r="AM5" s="11"/>
      <c r="AN5" s="45" t="s">
        <v>113</v>
      </c>
      <c r="AO5" s="13">
        <v>0</v>
      </c>
      <c r="AP5" s="13">
        <v>0</v>
      </c>
      <c r="AQ5" s="13">
        <v>52152.138999999996</v>
      </c>
      <c r="AR5" s="13">
        <v>80614.490000000005</v>
      </c>
      <c r="AS5" s="13">
        <v>152</v>
      </c>
      <c r="AT5" s="13">
        <v>280.14999999999998</v>
      </c>
      <c r="AU5" s="13">
        <v>1362.259</v>
      </c>
      <c r="AV5" s="13">
        <v>46005.15</v>
      </c>
      <c r="AW5" s="13">
        <v>2723.4760000000001</v>
      </c>
      <c r="AX5" s="13">
        <v>0</v>
      </c>
      <c r="AY5" s="13">
        <v>5896.22</v>
      </c>
      <c r="AZ5" s="11"/>
      <c r="BA5" s="45" t="s">
        <v>113</v>
      </c>
      <c r="BB5" s="13">
        <v>0</v>
      </c>
      <c r="BC5" s="13">
        <v>112.58</v>
      </c>
      <c r="BD5" s="13">
        <v>108.31</v>
      </c>
      <c r="BE5" s="13">
        <v>0</v>
      </c>
      <c r="BF5" s="13">
        <v>14648.712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</row>
    <row r="6" spans="1:64" x14ac:dyDescent="0.3">
      <c r="A6" s="11" t="s">
        <v>65</v>
      </c>
      <c r="B6" s="45" t="s">
        <v>64</v>
      </c>
      <c r="C6" s="13">
        <v>8782</v>
      </c>
      <c r="D6" s="13">
        <v>74594.3</v>
      </c>
      <c r="E6" s="13">
        <v>6787.64</v>
      </c>
      <c r="F6" s="13">
        <v>73185</v>
      </c>
      <c r="G6" s="13">
        <v>4426</v>
      </c>
      <c r="H6" s="13">
        <v>155.55000000000001</v>
      </c>
      <c r="I6" s="13">
        <v>8906</v>
      </c>
      <c r="J6" s="13">
        <v>0</v>
      </c>
      <c r="K6" s="13">
        <v>281.2</v>
      </c>
      <c r="L6" s="13">
        <v>0</v>
      </c>
      <c r="M6" s="13">
        <v>0</v>
      </c>
      <c r="N6" s="11" t="s">
        <v>65</v>
      </c>
      <c r="O6" s="45" t="s">
        <v>64</v>
      </c>
      <c r="P6" s="13">
        <v>2575</v>
      </c>
      <c r="Q6" s="13">
        <v>4962</v>
      </c>
      <c r="R6" s="13">
        <v>1736.9999999999998</v>
      </c>
      <c r="S6" s="13">
        <v>1019</v>
      </c>
      <c r="T6" s="13">
        <v>87</v>
      </c>
      <c r="U6" s="13">
        <v>2563</v>
      </c>
      <c r="V6" s="13">
        <v>37891.599999999999</v>
      </c>
      <c r="W6" s="13">
        <v>17419.600000000002</v>
      </c>
      <c r="X6" s="13">
        <v>1181</v>
      </c>
      <c r="Y6" s="13">
        <v>37459</v>
      </c>
      <c r="Z6" s="13">
        <v>125</v>
      </c>
      <c r="AA6" s="11" t="s">
        <v>65</v>
      </c>
      <c r="AB6" s="45" t="s">
        <v>64</v>
      </c>
      <c r="AC6" s="13">
        <v>0</v>
      </c>
      <c r="AD6" s="13">
        <v>28</v>
      </c>
      <c r="AE6" s="13">
        <v>584</v>
      </c>
      <c r="AF6" s="13">
        <v>1816</v>
      </c>
      <c r="AG6" s="13">
        <v>0</v>
      </c>
      <c r="AH6" s="13">
        <v>0</v>
      </c>
      <c r="AI6" s="13">
        <v>2597</v>
      </c>
      <c r="AJ6" s="13">
        <v>3738.65</v>
      </c>
      <c r="AK6" s="13">
        <v>3094</v>
      </c>
      <c r="AL6" s="13">
        <v>1659</v>
      </c>
      <c r="AM6" s="11" t="s">
        <v>65</v>
      </c>
      <c r="AN6" s="45" t="s">
        <v>64</v>
      </c>
      <c r="AO6" s="13">
        <v>0</v>
      </c>
      <c r="AP6" s="13">
        <v>0</v>
      </c>
      <c r="AQ6" s="13">
        <v>98924.800000000003</v>
      </c>
      <c r="AR6" s="13">
        <v>2441.6999999999998</v>
      </c>
      <c r="AS6" s="13">
        <v>12934</v>
      </c>
      <c r="AT6" s="13">
        <v>1068.9999999999998</v>
      </c>
      <c r="AU6" s="13">
        <v>2242.9500000000003</v>
      </c>
      <c r="AV6" s="13">
        <v>0</v>
      </c>
      <c r="AW6" s="13">
        <v>0</v>
      </c>
      <c r="AX6" s="13">
        <v>1079</v>
      </c>
      <c r="AY6" s="13">
        <v>681.8</v>
      </c>
      <c r="AZ6" s="11" t="s">
        <v>65</v>
      </c>
      <c r="BA6" s="45" t="s">
        <v>64</v>
      </c>
      <c r="BB6" s="13">
        <v>82</v>
      </c>
      <c r="BC6" s="13">
        <v>1082.2</v>
      </c>
      <c r="BD6" s="13">
        <v>860.2</v>
      </c>
      <c r="BE6" s="13">
        <v>577708.79100000008</v>
      </c>
      <c r="BF6" s="13">
        <v>171322</v>
      </c>
      <c r="BG6" s="13">
        <v>11179</v>
      </c>
      <c r="BH6" s="13">
        <v>0</v>
      </c>
      <c r="BI6" s="13">
        <v>0</v>
      </c>
      <c r="BJ6" s="13">
        <v>2402</v>
      </c>
      <c r="BK6" s="13">
        <v>0</v>
      </c>
      <c r="BL6" s="13">
        <v>2083</v>
      </c>
    </row>
    <row r="7" spans="1:64" x14ac:dyDescent="0.3">
      <c r="A7" s="11"/>
      <c r="B7" s="45" t="s">
        <v>113</v>
      </c>
      <c r="C7" s="13">
        <v>10269.200000000001</v>
      </c>
      <c r="D7" s="13">
        <v>81023.5</v>
      </c>
      <c r="E7" s="13">
        <v>8508.7999999999993</v>
      </c>
      <c r="F7" s="13">
        <v>74223</v>
      </c>
      <c r="G7" s="13">
        <v>5600</v>
      </c>
      <c r="H7" s="13">
        <v>170</v>
      </c>
      <c r="I7" s="13">
        <v>9949</v>
      </c>
      <c r="J7" s="13">
        <v>830</v>
      </c>
      <c r="K7" s="13">
        <v>427</v>
      </c>
      <c r="L7" s="13">
        <v>0</v>
      </c>
      <c r="M7" s="13">
        <v>0</v>
      </c>
      <c r="N7" s="11"/>
      <c r="O7" s="45" t="s">
        <v>113</v>
      </c>
      <c r="P7" s="13">
        <v>4647</v>
      </c>
      <c r="Q7" s="13">
        <v>9028</v>
      </c>
      <c r="R7" s="13">
        <v>1975.7</v>
      </c>
      <c r="S7" s="13">
        <v>2757</v>
      </c>
      <c r="T7" s="13">
        <v>38</v>
      </c>
      <c r="U7" s="13">
        <v>3157</v>
      </c>
      <c r="V7" s="13">
        <v>46013.3</v>
      </c>
      <c r="W7" s="13">
        <v>18236.099999999999</v>
      </c>
      <c r="X7" s="13">
        <v>1105</v>
      </c>
      <c r="Y7" s="13">
        <v>38036</v>
      </c>
      <c r="Z7" s="13">
        <v>111</v>
      </c>
      <c r="AA7" s="11"/>
      <c r="AB7" s="45" t="s">
        <v>113</v>
      </c>
      <c r="AC7" s="13">
        <v>0</v>
      </c>
      <c r="AD7" s="13">
        <v>37</v>
      </c>
      <c r="AE7" s="13">
        <v>583</v>
      </c>
      <c r="AF7" s="13">
        <v>2118</v>
      </c>
      <c r="AG7" s="13">
        <v>0</v>
      </c>
      <c r="AH7" s="13">
        <v>0</v>
      </c>
      <c r="AI7" s="13">
        <v>2737</v>
      </c>
      <c r="AJ7" s="13">
        <v>3143.2000000000003</v>
      </c>
      <c r="AK7" s="13">
        <v>2763</v>
      </c>
      <c r="AL7" s="13">
        <v>1812</v>
      </c>
      <c r="AM7" s="11"/>
      <c r="AN7" s="45" t="s">
        <v>113</v>
      </c>
      <c r="AO7" s="13">
        <v>0</v>
      </c>
      <c r="AP7" s="13">
        <v>0</v>
      </c>
      <c r="AQ7" s="13">
        <v>106221.98</v>
      </c>
      <c r="AR7" s="13">
        <v>2700</v>
      </c>
      <c r="AS7" s="13">
        <v>19166</v>
      </c>
      <c r="AT7" s="13">
        <v>972.99999999999989</v>
      </c>
      <c r="AU7" s="13">
        <v>3026.48</v>
      </c>
      <c r="AV7" s="13">
        <v>0</v>
      </c>
      <c r="AW7" s="13">
        <v>0</v>
      </c>
      <c r="AX7" s="13">
        <v>2047</v>
      </c>
      <c r="AY7" s="13">
        <v>392.3</v>
      </c>
      <c r="AZ7" s="11"/>
      <c r="BA7" s="45" t="s">
        <v>113</v>
      </c>
      <c r="BB7" s="13">
        <v>29</v>
      </c>
      <c r="BC7" s="13">
        <v>1034</v>
      </c>
      <c r="BD7" s="13">
        <v>1013</v>
      </c>
      <c r="BE7" s="13">
        <v>546716.06880308641</v>
      </c>
      <c r="BF7" s="13">
        <v>187274</v>
      </c>
      <c r="BG7" s="13">
        <v>7446</v>
      </c>
      <c r="BH7" s="13">
        <v>0</v>
      </c>
      <c r="BI7" s="13">
        <v>0</v>
      </c>
      <c r="BJ7" s="13">
        <v>2197</v>
      </c>
      <c r="BK7" s="13">
        <v>0</v>
      </c>
      <c r="BL7" s="13">
        <v>3530</v>
      </c>
    </row>
    <row r="8" spans="1:64" x14ac:dyDescent="0.3">
      <c r="A8" s="11" t="s">
        <v>98</v>
      </c>
      <c r="B8" s="45" t="s">
        <v>64</v>
      </c>
      <c r="C8" s="13">
        <v>12537.73</v>
      </c>
      <c r="D8" s="13">
        <v>4449.6900000000005</v>
      </c>
      <c r="E8" s="13">
        <v>52323.8</v>
      </c>
      <c r="F8" s="13">
        <v>0</v>
      </c>
      <c r="G8" s="13">
        <v>10544.849999999999</v>
      </c>
      <c r="H8" s="13">
        <v>11876.939999999999</v>
      </c>
      <c r="I8" s="13">
        <v>0</v>
      </c>
      <c r="J8" s="13">
        <v>0</v>
      </c>
      <c r="K8" s="13">
        <v>50</v>
      </c>
      <c r="L8" s="13">
        <v>0</v>
      </c>
      <c r="M8" s="13">
        <v>0</v>
      </c>
      <c r="N8" s="11" t="s">
        <v>98</v>
      </c>
      <c r="O8" s="45" t="s">
        <v>64</v>
      </c>
      <c r="P8" s="13">
        <v>1431.5</v>
      </c>
      <c r="Q8" s="13">
        <v>3317</v>
      </c>
      <c r="R8" s="13">
        <v>3092.0199999999995</v>
      </c>
      <c r="S8" s="13">
        <v>2261.7000000000003</v>
      </c>
      <c r="T8" s="13">
        <v>517.76</v>
      </c>
      <c r="U8" s="13">
        <v>1039.22</v>
      </c>
      <c r="V8" s="13">
        <v>15652.849999999999</v>
      </c>
      <c r="W8" s="13">
        <v>4287.3</v>
      </c>
      <c r="X8" s="13">
        <v>242.2</v>
      </c>
      <c r="Y8" s="13">
        <v>305.10000000000002</v>
      </c>
      <c r="Z8" s="13">
        <v>569.20000000000005</v>
      </c>
      <c r="AA8" s="11" t="s">
        <v>98</v>
      </c>
      <c r="AB8" s="45" t="s">
        <v>64</v>
      </c>
      <c r="AC8" s="13">
        <v>0</v>
      </c>
      <c r="AD8" s="13">
        <v>83.92</v>
      </c>
      <c r="AE8" s="13">
        <v>291.10999999999996</v>
      </c>
      <c r="AF8" s="13">
        <v>256.2</v>
      </c>
      <c r="AG8" s="13">
        <v>0</v>
      </c>
      <c r="AH8" s="13">
        <v>0</v>
      </c>
      <c r="AI8" s="13">
        <v>0</v>
      </c>
      <c r="AJ8" s="13">
        <v>837.95</v>
      </c>
      <c r="AK8" s="13">
        <v>960.99</v>
      </c>
      <c r="AL8" s="13">
        <v>6134.33</v>
      </c>
      <c r="AM8" s="11" t="s">
        <v>98</v>
      </c>
      <c r="AN8" s="45" t="s">
        <v>64</v>
      </c>
      <c r="AO8" s="13">
        <v>0</v>
      </c>
      <c r="AP8" s="13">
        <v>0</v>
      </c>
      <c r="AQ8" s="13">
        <v>368988.02999999997</v>
      </c>
      <c r="AR8" s="13">
        <v>507.5</v>
      </c>
      <c r="AS8" s="13">
        <v>872</v>
      </c>
      <c r="AT8" s="13">
        <v>12138.65</v>
      </c>
      <c r="AU8" s="13">
        <v>25754.5</v>
      </c>
      <c r="AV8" s="13">
        <v>0</v>
      </c>
      <c r="AW8" s="13">
        <v>0</v>
      </c>
      <c r="AX8" s="13">
        <v>0</v>
      </c>
      <c r="AY8" s="13">
        <v>8338.9</v>
      </c>
      <c r="AZ8" s="11" t="s">
        <v>98</v>
      </c>
      <c r="BA8" s="45" t="s">
        <v>64</v>
      </c>
      <c r="BB8" s="13">
        <v>19.5</v>
      </c>
      <c r="BC8" s="13">
        <v>10917.93</v>
      </c>
      <c r="BD8" s="13">
        <v>2554.67</v>
      </c>
      <c r="BE8" s="13">
        <v>0</v>
      </c>
      <c r="BF8" s="13">
        <v>119057.879</v>
      </c>
      <c r="BG8" s="13">
        <v>0</v>
      </c>
      <c r="BH8" s="13">
        <v>8136.5</v>
      </c>
      <c r="BI8" s="13">
        <v>10156</v>
      </c>
      <c r="BJ8" s="13">
        <v>0</v>
      </c>
      <c r="BK8" s="13">
        <v>108.60999999999999</v>
      </c>
      <c r="BL8" s="13">
        <v>0</v>
      </c>
    </row>
    <row r="9" spans="1:64" x14ac:dyDescent="0.3">
      <c r="A9" s="11"/>
      <c r="B9" s="45" t="s">
        <v>113</v>
      </c>
      <c r="C9" s="13">
        <v>13280.638999999999</v>
      </c>
      <c r="D9" s="13">
        <v>5023.1499999999996</v>
      </c>
      <c r="E9" s="13">
        <v>48867.399999999994</v>
      </c>
      <c r="F9" s="13">
        <v>0</v>
      </c>
      <c r="G9" s="13">
        <v>12207.74</v>
      </c>
      <c r="H9" s="13">
        <v>10393.15</v>
      </c>
      <c r="I9" s="13">
        <v>0</v>
      </c>
      <c r="J9" s="13">
        <v>0</v>
      </c>
      <c r="K9" s="13">
        <v>48</v>
      </c>
      <c r="L9" s="13">
        <v>0</v>
      </c>
      <c r="M9" s="13">
        <v>0</v>
      </c>
      <c r="N9" s="11"/>
      <c r="O9" s="45" t="s">
        <v>113</v>
      </c>
      <c r="P9" s="13">
        <v>1404</v>
      </c>
      <c r="Q9" s="13">
        <v>3040.5</v>
      </c>
      <c r="R9" s="13">
        <v>3388.33</v>
      </c>
      <c r="S9" s="13">
        <v>2094.6999999999998</v>
      </c>
      <c r="T9" s="13">
        <v>631.6</v>
      </c>
      <c r="U9" s="13">
        <v>1123.2</v>
      </c>
      <c r="V9" s="13">
        <v>14657.7</v>
      </c>
      <c r="W9" s="13">
        <v>4486.5</v>
      </c>
      <c r="X9" s="13">
        <v>283</v>
      </c>
      <c r="Y9" s="13">
        <v>332.45</v>
      </c>
      <c r="Z9" s="13">
        <v>496.5</v>
      </c>
      <c r="AA9" s="11"/>
      <c r="AB9" s="45" t="s">
        <v>113</v>
      </c>
      <c r="AC9" s="13">
        <v>0</v>
      </c>
      <c r="AD9" s="13">
        <v>86.6</v>
      </c>
      <c r="AE9" s="13">
        <v>245.76000000000005</v>
      </c>
      <c r="AF9" s="13">
        <v>210.5</v>
      </c>
      <c r="AG9" s="13">
        <v>0</v>
      </c>
      <c r="AH9" s="13">
        <v>0</v>
      </c>
      <c r="AI9" s="13">
        <v>0</v>
      </c>
      <c r="AJ9" s="13">
        <v>870.34</v>
      </c>
      <c r="AK9" s="13">
        <v>928.1099999999999</v>
      </c>
      <c r="AL9" s="13">
        <v>5580.9</v>
      </c>
      <c r="AM9" s="11"/>
      <c r="AN9" s="45" t="s">
        <v>113</v>
      </c>
      <c r="AO9" s="13">
        <v>0</v>
      </c>
      <c r="AP9" s="13">
        <v>0</v>
      </c>
      <c r="AQ9" s="13">
        <v>388528.98</v>
      </c>
      <c r="AR9" s="13">
        <v>622</v>
      </c>
      <c r="AS9" s="13">
        <v>1064</v>
      </c>
      <c r="AT9" s="13">
        <v>11820.5</v>
      </c>
      <c r="AU9" s="13">
        <v>27762.069</v>
      </c>
      <c r="AV9" s="13">
        <v>0</v>
      </c>
      <c r="AW9" s="13">
        <v>0</v>
      </c>
      <c r="AX9" s="13">
        <v>0</v>
      </c>
      <c r="AY9" s="13">
        <v>8300.3499999999985</v>
      </c>
      <c r="AZ9" s="11"/>
      <c r="BA9" s="45" t="s">
        <v>113</v>
      </c>
      <c r="BB9" s="13">
        <v>13</v>
      </c>
      <c r="BC9" s="13">
        <v>10858.84</v>
      </c>
      <c r="BD9" s="13">
        <v>3953.3399999999997</v>
      </c>
      <c r="BE9" s="13">
        <v>0</v>
      </c>
      <c r="BF9" s="13">
        <v>173583.80700000003</v>
      </c>
      <c r="BG9" s="13">
        <v>0</v>
      </c>
      <c r="BH9" s="13">
        <v>10985.4</v>
      </c>
      <c r="BI9" s="13">
        <v>8130</v>
      </c>
      <c r="BJ9" s="13">
        <v>0</v>
      </c>
      <c r="BK9" s="13">
        <v>0</v>
      </c>
      <c r="BL9" s="13">
        <v>0</v>
      </c>
    </row>
    <row r="10" spans="1:64" x14ac:dyDescent="0.3">
      <c r="A10" s="11" t="s">
        <v>67</v>
      </c>
      <c r="B10" s="45" t="s">
        <v>64</v>
      </c>
      <c r="C10" s="13">
        <v>156.53799999999998</v>
      </c>
      <c r="D10" s="13">
        <v>110.958</v>
      </c>
      <c r="E10" s="13">
        <v>7212.0240000000003</v>
      </c>
      <c r="F10" s="13">
        <v>284336.14199999999</v>
      </c>
      <c r="G10" s="13">
        <v>762.53899999999999</v>
      </c>
      <c r="H10" s="13">
        <v>3531.7669999999998</v>
      </c>
      <c r="I10" s="13">
        <v>0</v>
      </c>
      <c r="J10" s="13">
        <v>10980.36</v>
      </c>
      <c r="K10" s="13">
        <v>2150.65</v>
      </c>
      <c r="L10" s="13">
        <v>0</v>
      </c>
      <c r="M10" s="13">
        <v>0</v>
      </c>
      <c r="N10" s="11" t="s">
        <v>67</v>
      </c>
      <c r="O10" s="45" t="s">
        <v>64</v>
      </c>
      <c r="P10" s="13">
        <v>24686.720000000001</v>
      </c>
      <c r="Q10" s="13">
        <v>34421.537000000004</v>
      </c>
      <c r="R10" s="13">
        <v>11080.592000000001</v>
      </c>
      <c r="S10" s="13">
        <v>60609.983999999997</v>
      </c>
      <c r="T10" s="13">
        <v>10510.402999999998</v>
      </c>
      <c r="U10" s="13">
        <v>244244.97299999997</v>
      </c>
      <c r="V10" s="13">
        <v>14460.878000000001</v>
      </c>
      <c r="W10" s="13">
        <v>23167.858</v>
      </c>
      <c r="X10" s="13">
        <v>7.85</v>
      </c>
      <c r="Y10" s="13">
        <v>154.07999999999998</v>
      </c>
      <c r="Z10" s="13">
        <v>30.64</v>
      </c>
      <c r="AA10" s="11" t="s">
        <v>67</v>
      </c>
      <c r="AB10" s="45" t="s">
        <v>64</v>
      </c>
      <c r="AC10" s="13">
        <v>0</v>
      </c>
      <c r="AD10" s="13">
        <v>0</v>
      </c>
      <c r="AE10" s="13">
        <v>45.04</v>
      </c>
      <c r="AF10" s="13">
        <v>161.69999999999999</v>
      </c>
      <c r="AG10" s="13">
        <v>3661</v>
      </c>
      <c r="AH10" s="13">
        <v>0</v>
      </c>
      <c r="AI10" s="13">
        <v>20911.512999999999</v>
      </c>
      <c r="AJ10" s="13">
        <v>976.02800000000002</v>
      </c>
      <c r="AK10" s="13">
        <v>757.23</v>
      </c>
      <c r="AL10" s="13">
        <v>3257.6480000000001</v>
      </c>
      <c r="AM10" s="11" t="s">
        <v>67</v>
      </c>
      <c r="AN10" s="45" t="s">
        <v>64</v>
      </c>
      <c r="AO10" s="13">
        <v>42817.95</v>
      </c>
      <c r="AP10" s="13">
        <v>0</v>
      </c>
      <c r="AQ10" s="13">
        <v>145701.954</v>
      </c>
      <c r="AR10" s="13">
        <v>228.42899999999997</v>
      </c>
      <c r="AS10" s="13">
        <v>673.54700000000003</v>
      </c>
      <c r="AT10" s="13">
        <v>55.620000000000005</v>
      </c>
      <c r="AU10" s="13">
        <v>103.11799999999999</v>
      </c>
      <c r="AV10" s="13">
        <v>0</v>
      </c>
      <c r="AW10" s="13">
        <v>0</v>
      </c>
      <c r="AX10" s="13">
        <v>9235.66</v>
      </c>
      <c r="AY10" s="13">
        <v>4207.7700000000004</v>
      </c>
      <c r="AZ10" s="11" t="s">
        <v>67</v>
      </c>
      <c r="BA10" s="45" t="s">
        <v>64</v>
      </c>
      <c r="BB10" s="13">
        <v>0</v>
      </c>
      <c r="BC10" s="13">
        <v>665.82300000000009</v>
      </c>
      <c r="BD10" s="13">
        <v>4.58</v>
      </c>
      <c r="BE10" s="13">
        <v>38101.471000000005</v>
      </c>
      <c r="BF10" s="13">
        <v>1727686.3040000002</v>
      </c>
      <c r="BG10" s="13">
        <v>636969.35800000001</v>
      </c>
      <c r="BH10" s="13">
        <v>6626.3790000000008</v>
      </c>
      <c r="BI10" s="13">
        <v>6862.59</v>
      </c>
      <c r="BJ10" s="13">
        <v>635</v>
      </c>
      <c r="BK10" s="13">
        <v>1101.79</v>
      </c>
      <c r="BL10" s="13">
        <v>0</v>
      </c>
    </row>
    <row r="11" spans="1:64" x14ac:dyDescent="0.3">
      <c r="A11" s="11"/>
      <c r="B11" s="45" t="s">
        <v>113</v>
      </c>
      <c r="C11" s="13">
        <v>178.88499999999999</v>
      </c>
      <c r="D11" s="13">
        <v>1845.6370000000002</v>
      </c>
      <c r="E11" s="13">
        <v>7847.2</v>
      </c>
      <c r="F11" s="13">
        <v>284103.78499999997</v>
      </c>
      <c r="G11" s="13">
        <v>583.23199999999997</v>
      </c>
      <c r="H11" s="13">
        <v>2579.5549999999994</v>
      </c>
      <c r="I11" s="13">
        <v>0</v>
      </c>
      <c r="J11" s="13">
        <v>20768</v>
      </c>
      <c r="K11" s="13">
        <v>1968.712</v>
      </c>
      <c r="L11" s="13">
        <v>0</v>
      </c>
      <c r="M11" s="13">
        <v>0</v>
      </c>
      <c r="N11" s="11"/>
      <c r="O11" s="45" t="s">
        <v>113</v>
      </c>
      <c r="P11" s="13">
        <v>32017.466</v>
      </c>
      <c r="Q11" s="13">
        <v>32268.307000000004</v>
      </c>
      <c r="R11" s="13">
        <v>10358.900000000001</v>
      </c>
      <c r="S11" s="13">
        <v>55464.525000000001</v>
      </c>
      <c r="T11" s="13">
        <v>11596.725</v>
      </c>
      <c r="U11" s="13">
        <v>275317.36700000003</v>
      </c>
      <c r="V11" s="13">
        <v>12214.678</v>
      </c>
      <c r="W11" s="13">
        <v>17393.86</v>
      </c>
      <c r="X11" s="13">
        <v>5.61</v>
      </c>
      <c r="Y11" s="13">
        <v>165.85000000000002</v>
      </c>
      <c r="Z11" s="13">
        <v>30.779999999999998</v>
      </c>
      <c r="AA11" s="11"/>
      <c r="AB11" s="45" t="s">
        <v>113</v>
      </c>
      <c r="AC11" s="13">
        <v>0</v>
      </c>
      <c r="AD11" s="13">
        <v>0</v>
      </c>
      <c r="AE11" s="13">
        <v>40.309999999999995</v>
      </c>
      <c r="AF11" s="13">
        <v>162.69999999999999</v>
      </c>
      <c r="AG11" s="13">
        <v>11892</v>
      </c>
      <c r="AH11" s="13">
        <v>0</v>
      </c>
      <c r="AI11" s="13">
        <v>15965.688</v>
      </c>
      <c r="AJ11" s="13">
        <v>954.92799999999988</v>
      </c>
      <c r="AK11" s="13">
        <v>823.87099999999998</v>
      </c>
      <c r="AL11" s="13">
        <v>2796.4789999999998</v>
      </c>
      <c r="AM11" s="11"/>
      <c r="AN11" s="45" t="s">
        <v>113</v>
      </c>
      <c r="AO11" s="13">
        <v>22503.8</v>
      </c>
      <c r="AP11" s="13">
        <v>0</v>
      </c>
      <c r="AQ11" s="13">
        <v>118256.628</v>
      </c>
      <c r="AR11" s="13">
        <v>219.98000000000002</v>
      </c>
      <c r="AS11" s="13">
        <v>707.05700000000002</v>
      </c>
      <c r="AT11" s="13">
        <v>54.003999999999998</v>
      </c>
      <c r="AU11" s="13">
        <v>81.248999999999995</v>
      </c>
      <c r="AV11" s="13">
        <v>0</v>
      </c>
      <c r="AW11" s="13">
        <v>0</v>
      </c>
      <c r="AX11" s="13">
        <v>9892.1640000000007</v>
      </c>
      <c r="AY11" s="13">
        <v>5169.8490000000002</v>
      </c>
      <c r="AZ11" s="11"/>
      <c r="BA11" s="45" t="s">
        <v>113</v>
      </c>
      <c r="BB11" s="13">
        <v>0</v>
      </c>
      <c r="BC11" s="13">
        <v>899.02900000000022</v>
      </c>
      <c r="BD11" s="13">
        <v>6.17</v>
      </c>
      <c r="BE11" s="13">
        <v>39548.523000000001</v>
      </c>
      <c r="BF11" s="13">
        <v>1707868.0470000005</v>
      </c>
      <c r="BG11" s="13">
        <v>689820.29700000002</v>
      </c>
      <c r="BH11" s="13">
        <v>7692.607</v>
      </c>
      <c r="BI11" s="13">
        <v>8138.3319999999994</v>
      </c>
      <c r="BJ11" s="13">
        <v>180.88</v>
      </c>
      <c r="BK11" s="13">
        <v>1133.01</v>
      </c>
      <c r="BL11" s="13">
        <v>0</v>
      </c>
    </row>
    <row r="12" spans="1:64" x14ac:dyDescent="0.3">
      <c r="A12" s="11" t="s">
        <v>68</v>
      </c>
      <c r="B12" s="45" t="s">
        <v>64</v>
      </c>
      <c r="C12" s="13">
        <v>13011</v>
      </c>
      <c r="D12" s="13">
        <v>2061</v>
      </c>
      <c r="E12" s="13">
        <v>23404</v>
      </c>
      <c r="F12" s="13">
        <v>56</v>
      </c>
      <c r="G12" s="13">
        <v>16437</v>
      </c>
      <c r="H12" s="13">
        <v>23111</v>
      </c>
      <c r="I12" s="13">
        <v>0</v>
      </c>
      <c r="J12" s="13">
        <v>0</v>
      </c>
      <c r="K12" s="13">
        <v>75</v>
      </c>
      <c r="L12" s="13">
        <v>0</v>
      </c>
      <c r="M12" s="13">
        <v>0</v>
      </c>
      <c r="N12" s="11" t="s">
        <v>68</v>
      </c>
      <c r="O12" s="45" t="s">
        <v>64</v>
      </c>
      <c r="P12" s="13">
        <v>612</v>
      </c>
      <c r="Q12" s="13">
        <v>467</v>
      </c>
      <c r="R12" s="13">
        <v>4741</v>
      </c>
      <c r="S12" s="13">
        <v>816</v>
      </c>
      <c r="T12" s="13">
        <v>1897</v>
      </c>
      <c r="U12" s="13">
        <v>3502</v>
      </c>
      <c r="V12" s="13">
        <v>10402</v>
      </c>
      <c r="W12" s="13">
        <v>23097</v>
      </c>
      <c r="X12" s="13">
        <v>578</v>
      </c>
      <c r="Y12" s="13">
        <v>235</v>
      </c>
      <c r="Z12" s="13">
        <v>421</v>
      </c>
      <c r="AA12" s="11" t="s">
        <v>68</v>
      </c>
      <c r="AB12" s="45" t="s">
        <v>64</v>
      </c>
      <c r="AC12" s="13">
        <v>114</v>
      </c>
      <c r="AD12" s="13">
        <v>176</v>
      </c>
      <c r="AE12" s="13">
        <v>575</v>
      </c>
      <c r="AF12" s="13">
        <v>2258</v>
      </c>
      <c r="AG12" s="13">
        <v>350</v>
      </c>
      <c r="AH12" s="13">
        <v>300</v>
      </c>
      <c r="AI12" s="13">
        <v>48</v>
      </c>
      <c r="AJ12" s="13">
        <v>780</v>
      </c>
      <c r="AK12" s="13">
        <v>3945</v>
      </c>
      <c r="AL12" s="13">
        <v>19371</v>
      </c>
      <c r="AM12" s="11" t="s">
        <v>68</v>
      </c>
      <c r="AN12" s="45" t="s">
        <v>64</v>
      </c>
      <c r="AO12" s="13">
        <v>0</v>
      </c>
      <c r="AP12" s="13">
        <v>0</v>
      </c>
      <c r="AQ12" s="13">
        <v>434228</v>
      </c>
      <c r="AR12" s="13">
        <v>3935</v>
      </c>
      <c r="AS12" s="13">
        <v>482</v>
      </c>
      <c r="AT12" s="13">
        <v>8910</v>
      </c>
      <c r="AU12" s="13">
        <v>14793</v>
      </c>
      <c r="AV12" s="13">
        <v>2208</v>
      </c>
      <c r="AW12" s="13">
        <v>5292</v>
      </c>
      <c r="AX12" s="13">
        <v>0</v>
      </c>
      <c r="AY12" s="13">
        <v>2262</v>
      </c>
      <c r="AZ12" s="11" t="s">
        <v>68</v>
      </c>
      <c r="BA12" s="45" t="s">
        <v>64</v>
      </c>
      <c r="BB12" s="13">
        <v>11</v>
      </c>
      <c r="BC12" s="13">
        <v>9226</v>
      </c>
      <c r="BD12" s="13">
        <v>6105</v>
      </c>
      <c r="BE12" s="13">
        <v>0</v>
      </c>
      <c r="BF12" s="13">
        <v>149349</v>
      </c>
      <c r="BG12" s="13">
        <v>0</v>
      </c>
      <c r="BH12" s="13">
        <v>155</v>
      </c>
      <c r="BI12" s="13">
        <v>128284</v>
      </c>
      <c r="BJ12" s="13">
        <v>0</v>
      </c>
      <c r="BK12" s="13">
        <v>28</v>
      </c>
      <c r="BL12" s="13">
        <v>0</v>
      </c>
    </row>
    <row r="13" spans="1:64" x14ac:dyDescent="0.3">
      <c r="A13" s="11"/>
      <c r="B13" s="45" t="s">
        <v>113</v>
      </c>
      <c r="C13" s="13">
        <v>12249.390000000001</v>
      </c>
      <c r="D13" s="13">
        <v>1476</v>
      </c>
      <c r="E13" s="13">
        <v>22356.55</v>
      </c>
      <c r="F13" s="13">
        <v>27</v>
      </c>
      <c r="G13" s="13">
        <v>14930.400000000001</v>
      </c>
      <c r="H13" s="13">
        <v>22069.1</v>
      </c>
      <c r="I13" s="13">
        <v>0</v>
      </c>
      <c r="J13" s="13">
        <v>0</v>
      </c>
      <c r="K13" s="13">
        <v>53</v>
      </c>
      <c r="L13" s="13">
        <v>0</v>
      </c>
      <c r="M13" s="13">
        <v>0</v>
      </c>
      <c r="N13" s="11"/>
      <c r="O13" s="45" t="s">
        <v>113</v>
      </c>
      <c r="P13" s="13">
        <v>613</v>
      </c>
      <c r="Q13" s="13">
        <v>520</v>
      </c>
      <c r="R13" s="13">
        <v>4276</v>
      </c>
      <c r="S13" s="13">
        <v>1503</v>
      </c>
      <c r="T13" s="13">
        <v>1440</v>
      </c>
      <c r="U13" s="13">
        <v>3595</v>
      </c>
      <c r="V13" s="13">
        <v>8688</v>
      </c>
      <c r="W13" s="13">
        <v>14664</v>
      </c>
      <c r="X13" s="13">
        <v>734</v>
      </c>
      <c r="Y13" s="13">
        <v>68</v>
      </c>
      <c r="Z13" s="13">
        <v>237</v>
      </c>
      <c r="AA13" s="11"/>
      <c r="AB13" s="45" t="s">
        <v>113</v>
      </c>
      <c r="AC13" s="13">
        <v>76</v>
      </c>
      <c r="AD13" s="13">
        <v>106</v>
      </c>
      <c r="AE13" s="13">
        <v>331</v>
      </c>
      <c r="AF13" s="13">
        <v>1177</v>
      </c>
      <c r="AG13" s="13">
        <v>212</v>
      </c>
      <c r="AH13" s="13">
        <v>178</v>
      </c>
      <c r="AI13" s="13">
        <v>22</v>
      </c>
      <c r="AJ13" s="13">
        <v>315</v>
      </c>
      <c r="AK13" s="13">
        <v>1454</v>
      </c>
      <c r="AL13" s="13">
        <v>12755</v>
      </c>
      <c r="AM13" s="11"/>
      <c r="AN13" s="45" t="s">
        <v>113</v>
      </c>
      <c r="AO13" s="13">
        <v>0</v>
      </c>
      <c r="AP13" s="13">
        <v>0</v>
      </c>
      <c r="AQ13" s="13">
        <v>359298.1</v>
      </c>
      <c r="AR13" s="13">
        <v>7455</v>
      </c>
      <c r="AS13" s="13">
        <v>322</v>
      </c>
      <c r="AT13" s="13">
        <v>13688.1</v>
      </c>
      <c r="AU13" s="13">
        <v>17546.699999999997</v>
      </c>
      <c r="AV13" s="13">
        <v>2532</v>
      </c>
      <c r="AW13" s="13">
        <v>4992</v>
      </c>
      <c r="AX13" s="13">
        <v>0</v>
      </c>
      <c r="AY13" s="13">
        <v>2132.6</v>
      </c>
      <c r="AZ13" s="11"/>
      <c r="BA13" s="45" t="s">
        <v>113</v>
      </c>
      <c r="BB13" s="13">
        <v>27</v>
      </c>
      <c r="BC13" s="13">
        <v>11496.400000000001</v>
      </c>
      <c r="BD13" s="13">
        <v>7818.99</v>
      </c>
      <c r="BE13" s="13">
        <v>0</v>
      </c>
      <c r="BF13" s="13">
        <v>154736.85</v>
      </c>
      <c r="BG13" s="13">
        <v>0</v>
      </c>
      <c r="BH13" s="13">
        <v>66</v>
      </c>
      <c r="BI13" s="13">
        <v>126590</v>
      </c>
      <c r="BJ13" s="13">
        <v>0</v>
      </c>
      <c r="BK13" s="13">
        <v>0</v>
      </c>
      <c r="BL13" s="13">
        <v>0</v>
      </c>
    </row>
    <row r="14" spans="1:64" x14ac:dyDescent="0.3">
      <c r="A14" s="11" t="s">
        <v>69</v>
      </c>
      <c r="B14" s="45" t="s">
        <v>64</v>
      </c>
      <c r="C14" s="13">
        <v>17914.487000000001</v>
      </c>
      <c r="D14" s="13">
        <v>50286.555999999997</v>
      </c>
      <c r="E14" s="13">
        <v>29960.853999999999</v>
      </c>
      <c r="F14" s="13">
        <v>99831.568000000014</v>
      </c>
      <c r="G14" s="13">
        <v>6650.4439999999995</v>
      </c>
      <c r="H14" s="13">
        <v>502.95799999999997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1" t="s">
        <v>69</v>
      </c>
      <c r="O14" s="45" t="s">
        <v>64</v>
      </c>
      <c r="P14" s="13">
        <v>985.8599999999999</v>
      </c>
      <c r="Q14" s="13">
        <v>11961.175999999998</v>
      </c>
      <c r="R14" s="13">
        <v>18173.077999999998</v>
      </c>
      <c r="S14" s="13">
        <v>6540.82</v>
      </c>
      <c r="T14" s="13">
        <v>3422.67</v>
      </c>
      <c r="U14" s="13">
        <v>1337.44</v>
      </c>
      <c r="V14" s="13">
        <v>23572.689000000002</v>
      </c>
      <c r="W14" s="13">
        <v>3868.1130000000003</v>
      </c>
      <c r="X14" s="13">
        <v>26919.977999999999</v>
      </c>
      <c r="Y14" s="13">
        <v>8021.87</v>
      </c>
      <c r="Z14" s="13">
        <v>2032.7759999999998</v>
      </c>
      <c r="AA14" s="11" t="s">
        <v>69</v>
      </c>
      <c r="AB14" s="45" t="s">
        <v>64</v>
      </c>
      <c r="AC14" s="13">
        <v>3485.9020000000005</v>
      </c>
      <c r="AD14" s="13">
        <v>1994.7450000000001</v>
      </c>
      <c r="AE14" s="13">
        <v>480.69600000000003</v>
      </c>
      <c r="AF14" s="13">
        <v>4003.6770000000001</v>
      </c>
      <c r="AG14" s="13">
        <v>0</v>
      </c>
      <c r="AH14" s="13">
        <v>0</v>
      </c>
      <c r="AI14" s="13">
        <v>707</v>
      </c>
      <c r="AJ14" s="13">
        <v>348</v>
      </c>
      <c r="AK14" s="13">
        <v>0</v>
      </c>
      <c r="AL14" s="13">
        <v>332.5</v>
      </c>
      <c r="AM14" s="11" t="s">
        <v>69</v>
      </c>
      <c r="AN14" s="45" t="s">
        <v>64</v>
      </c>
      <c r="AO14" s="13">
        <v>0</v>
      </c>
      <c r="AP14" s="13">
        <v>0</v>
      </c>
      <c r="AQ14" s="13">
        <v>287422.50100000005</v>
      </c>
      <c r="AR14" s="13">
        <v>35562.937000000005</v>
      </c>
      <c r="AS14" s="13">
        <v>4222.9900000000007</v>
      </c>
      <c r="AT14" s="13">
        <v>5289.1479999999992</v>
      </c>
      <c r="AU14" s="13">
        <v>13852.273000000001</v>
      </c>
      <c r="AV14" s="13">
        <v>65418.717000000004</v>
      </c>
      <c r="AW14" s="13">
        <v>881.21400000000006</v>
      </c>
      <c r="AX14" s="13">
        <v>72</v>
      </c>
      <c r="AY14" s="13">
        <v>12327.208999999999</v>
      </c>
      <c r="AZ14" s="11" t="s">
        <v>69</v>
      </c>
      <c r="BA14" s="45" t="s">
        <v>64</v>
      </c>
      <c r="BB14" s="13">
        <v>0</v>
      </c>
      <c r="BC14" s="13">
        <v>3401.4169999999999</v>
      </c>
      <c r="BD14" s="13">
        <v>4376.2389999999996</v>
      </c>
      <c r="BE14" s="13">
        <v>0</v>
      </c>
      <c r="BF14" s="13">
        <v>116818.98299999998</v>
      </c>
      <c r="BG14" s="13">
        <v>1444.26</v>
      </c>
      <c r="BH14" s="13">
        <v>0</v>
      </c>
      <c r="BI14" s="13">
        <v>13144.4</v>
      </c>
      <c r="BJ14" s="13">
        <v>0</v>
      </c>
      <c r="BK14" s="13">
        <v>0</v>
      </c>
      <c r="BL14" s="13">
        <v>0</v>
      </c>
    </row>
    <row r="15" spans="1:64" x14ac:dyDescent="0.3">
      <c r="A15" s="11"/>
      <c r="B15" s="45" t="s">
        <v>113</v>
      </c>
      <c r="C15" s="13">
        <v>19195.277999999998</v>
      </c>
      <c r="D15" s="13">
        <v>61179.345000000001</v>
      </c>
      <c r="E15" s="13">
        <v>33527.125</v>
      </c>
      <c r="F15" s="13">
        <v>116509.97800000002</v>
      </c>
      <c r="G15" s="13">
        <v>7129.723</v>
      </c>
      <c r="H15" s="13">
        <v>704.9</v>
      </c>
      <c r="I15" s="13">
        <v>0</v>
      </c>
      <c r="J15" s="13">
        <v>0</v>
      </c>
      <c r="K15" s="13">
        <v>20.5</v>
      </c>
      <c r="L15" s="13">
        <v>0</v>
      </c>
      <c r="M15" s="13">
        <v>0</v>
      </c>
      <c r="N15" s="11"/>
      <c r="O15" s="45" t="s">
        <v>113</v>
      </c>
      <c r="P15" s="13">
        <v>1054.6699999999998</v>
      </c>
      <c r="Q15" s="13">
        <v>10682.027</v>
      </c>
      <c r="R15" s="13">
        <v>19469.978999999999</v>
      </c>
      <c r="S15" s="13">
        <v>5682.5</v>
      </c>
      <c r="T15" s="13">
        <v>5801.4000000000005</v>
      </c>
      <c r="U15" s="13">
        <v>1226.3</v>
      </c>
      <c r="V15" s="13">
        <v>26350.53</v>
      </c>
      <c r="W15" s="13">
        <v>4301.4669999999996</v>
      </c>
      <c r="X15" s="13">
        <v>27758.688999999998</v>
      </c>
      <c r="Y15" s="13">
        <v>10213.977999999999</v>
      </c>
      <c r="Z15" s="13">
        <v>2421.4050000000002</v>
      </c>
      <c r="AA15" s="11"/>
      <c r="AB15" s="45" t="s">
        <v>113</v>
      </c>
      <c r="AC15" s="13">
        <v>3882.5280000000002</v>
      </c>
      <c r="AD15" s="13">
        <v>1999.6289999999999</v>
      </c>
      <c r="AE15" s="13">
        <v>509.15199999999999</v>
      </c>
      <c r="AF15" s="13">
        <v>4073.9450000000002</v>
      </c>
      <c r="AG15" s="13">
        <v>0</v>
      </c>
      <c r="AH15" s="13">
        <v>0</v>
      </c>
      <c r="AI15" s="13">
        <v>873</v>
      </c>
      <c r="AJ15" s="13">
        <v>264</v>
      </c>
      <c r="AK15" s="13">
        <v>0</v>
      </c>
      <c r="AL15" s="13">
        <v>199.35</v>
      </c>
      <c r="AM15" s="11"/>
      <c r="AN15" s="45" t="s">
        <v>113</v>
      </c>
      <c r="AO15" s="13">
        <v>0</v>
      </c>
      <c r="AP15" s="13">
        <v>0</v>
      </c>
      <c r="AQ15" s="13">
        <v>297409.81599999999</v>
      </c>
      <c r="AR15" s="13">
        <v>30059.492000000002</v>
      </c>
      <c r="AS15" s="13">
        <v>3670.42</v>
      </c>
      <c r="AT15" s="13">
        <v>2551.375</v>
      </c>
      <c r="AU15" s="13">
        <v>10817.239999999998</v>
      </c>
      <c r="AV15" s="13">
        <v>69639.434999999998</v>
      </c>
      <c r="AW15" s="13">
        <v>1090.0930000000001</v>
      </c>
      <c r="AX15" s="13">
        <v>0</v>
      </c>
      <c r="AY15" s="13">
        <v>13696.100999999999</v>
      </c>
      <c r="AZ15" s="11"/>
      <c r="BA15" s="45" t="s">
        <v>113</v>
      </c>
      <c r="BB15" s="13">
        <v>0</v>
      </c>
      <c r="BC15" s="13">
        <v>4360.2170000000006</v>
      </c>
      <c r="BD15" s="13">
        <v>5273.9690000000001</v>
      </c>
      <c r="BE15" s="13">
        <v>0</v>
      </c>
      <c r="BF15" s="13">
        <v>122828.00000000001</v>
      </c>
      <c r="BG15" s="13">
        <v>1835</v>
      </c>
      <c r="BH15" s="13">
        <v>0</v>
      </c>
      <c r="BI15" s="13">
        <v>19124.499000000003</v>
      </c>
      <c r="BJ15" s="13">
        <v>0</v>
      </c>
      <c r="BK15" s="13">
        <v>0</v>
      </c>
      <c r="BL15" s="13">
        <v>0</v>
      </c>
    </row>
    <row r="16" spans="1:64" x14ac:dyDescent="0.3">
      <c r="A16" s="11" t="s">
        <v>70</v>
      </c>
      <c r="B16" s="45" t="s">
        <v>64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1" t="s">
        <v>70</v>
      </c>
      <c r="O16" s="45" t="s">
        <v>64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1" t="s">
        <v>70</v>
      </c>
      <c r="AB16" s="45" t="s">
        <v>64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1" t="s">
        <v>70</v>
      </c>
      <c r="AN16" s="45" t="s">
        <v>64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1" t="s">
        <v>70</v>
      </c>
      <c r="BA16" s="45" t="s">
        <v>64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</row>
    <row r="17" spans="1:64" x14ac:dyDescent="0.3">
      <c r="A17" s="11"/>
      <c r="B17" s="45" t="s">
        <v>113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1"/>
      <c r="O17" s="45" t="s">
        <v>113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1"/>
      <c r="AB17" s="45" t="s">
        <v>113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1"/>
      <c r="AN17" s="45" t="s">
        <v>113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1"/>
      <c r="BA17" s="45" t="s">
        <v>113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</row>
    <row r="18" spans="1:64" x14ac:dyDescent="0.3">
      <c r="A18" s="11" t="s">
        <v>71</v>
      </c>
      <c r="B18" s="45" t="s">
        <v>64</v>
      </c>
      <c r="C18" s="13">
        <v>15999.800000000003</v>
      </c>
      <c r="D18" s="13">
        <v>5830.3590000000004</v>
      </c>
      <c r="E18" s="13">
        <v>69868.399999999994</v>
      </c>
      <c r="F18" s="13">
        <v>2147.6</v>
      </c>
      <c r="G18" s="13">
        <v>26567.05</v>
      </c>
      <c r="H18" s="13">
        <v>6758.2999999999993</v>
      </c>
      <c r="I18" s="13">
        <v>0</v>
      </c>
      <c r="J18" s="13">
        <v>8110</v>
      </c>
      <c r="K18" s="13">
        <v>0</v>
      </c>
      <c r="L18" s="13">
        <v>0</v>
      </c>
      <c r="M18" s="13">
        <v>0</v>
      </c>
      <c r="N18" s="11" t="s">
        <v>71</v>
      </c>
      <c r="O18" s="45" t="s">
        <v>64</v>
      </c>
      <c r="P18" s="13">
        <v>438</v>
      </c>
      <c r="Q18" s="13">
        <v>3402</v>
      </c>
      <c r="R18" s="13">
        <v>1663.5</v>
      </c>
      <c r="S18" s="13">
        <v>6545</v>
      </c>
      <c r="T18" s="13">
        <v>0</v>
      </c>
      <c r="U18" s="13">
        <v>4201.5</v>
      </c>
      <c r="V18" s="13">
        <v>32252</v>
      </c>
      <c r="W18" s="13">
        <v>7990.8</v>
      </c>
      <c r="X18" s="13">
        <v>20315.5</v>
      </c>
      <c r="Y18" s="13">
        <v>193.3</v>
      </c>
      <c r="Z18" s="13">
        <v>4131</v>
      </c>
      <c r="AA18" s="11" t="s">
        <v>71</v>
      </c>
      <c r="AB18" s="45" t="s">
        <v>64</v>
      </c>
      <c r="AC18" s="13">
        <v>3815.1</v>
      </c>
      <c r="AD18" s="13">
        <v>1397</v>
      </c>
      <c r="AE18" s="13">
        <v>1305</v>
      </c>
      <c r="AF18" s="13">
        <v>15486</v>
      </c>
      <c r="AG18" s="13">
        <v>1448.7</v>
      </c>
      <c r="AH18" s="13">
        <v>0</v>
      </c>
      <c r="AI18" s="13">
        <v>0</v>
      </c>
      <c r="AJ18" s="13">
        <v>452</v>
      </c>
      <c r="AK18" s="13">
        <v>1785</v>
      </c>
      <c r="AL18" s="13">
        <v>14170</v>
      </c>
      <c r="AM18" s="11" t="s">
        <v>71</v>
      </c>
      <c r="AN18" s="45" t="s">
        <v>64</v>
      </c>
      <c r="AO18" s="13">
        <v>0</v>
      </c>
      <c r="AP18" s="13">
        <v>0</v>
      </c>
      <c r="AQ18" s="13">
        <v>430339.5</v>
      </c>
      <c r="AR18" s="13">
        <v>30892.2</v>
      </c>
      <c r="AS18" s="13">
        <v>391.6</v>
      </c>
      <c r="AT18" s="13">
        <v>15662</v>
      </c>
      <c r="AU18" s="13">
        <v>30698</v>
      </c>
      <c r="AV18" s="13">
        <v>26878.55</v>
      </c>
      <c r="AW18" s="13">
        <v>5865.5</v>
      </c>
      <c r="AX18" s="13">
        <v>0</v>
      </c>
      <c r="AY18" s="13">
        <v>2667.4900000000002</v>
      </c>
      <c r="AZ18" s="11" t="s">
        <v>71</v>
      </c>
      <c r="BA18" s="45" t="s">
        <v>64</v>
      </c>
      <c r="BB18" s="13">
        <v>0</v>
      </c>
      <c r="BC18" s="13">
        <v>19346.149999999998</v>
      </c>
      <c r="BD18" s="13">
        <v>3354.5499999999997</v>
      </c>
      <c r="BE18" s="13">
        <v>0</v>
      </c>
      <c r="BF18" s="13">
        <v>123782.31599999999</v>
      </c>
      <c r="BG18" s="13">
        <v>0</v>
      </c>
      <c r="BH18" s="13">
        <v>17366</v>
      </c>
      <c r="BI18" s="13">
        <v>256726</v>
      </c>
      <c r="BJ18" s="13">
        <v>0</v>
      </c>
      <c r="BK18" s="13">
        <v>0</v>
      </c>
      <c r="BL18" s="13">
        <v>0</v>
      </c>
    </row>
    <row r="19" spans="1:64" x14ac:dyDescent="0.3">
      <c r="A19" s="11"/>
      <c r="B19" s="45" t="s">
        <v>113</v>
      </c>
      <c r="C19" s="13">
        <v>16370.6</v>
      </c>
      <c r="D19" s="13">
        <v>4901.8</v>
      </c>
      <c r="E19" s="13">
        <v>70384.19</v>
      </c>
      <c r="F19" s="13">
        <v>1987.6</v>
      </c>
      <c r="G19" s="13">
        <v>28316.099999999995</v>
      </c>
      <c r="H19" s="13">
        <v>13005.6</v>
      </c>
      <c r="I19" s="13">
        <v>0</v>
      </c>
      <c r="J19" s="13">
        <v>6239.9619999999995</v>
      </c>
      <c r="K19" s="13">
        <v>0</v>
      </c>
      <c r="L19" s="13">
        <v>0</v>
      </c>
      <c r="M19" s="13">
        <v>0</v>
      </c>
      <c r="N19" s="11"/>
      <c r="O19" s="45" t="s">
        <v>113</v>
      </c>
      <c r="P19" s="13">
        <v>817</v>
      </c>
      <c r="Q19" s="13">
        <v>3234</v>
      </c>
      <c r="R19" s="13">
        <v>2625.5</v>
      </c>
      <c r="S19" s="13">
        <v>7173</v>
      </c>
      <c r="T19" s="13">
        <v>0</v>
      </c>
      <c r="U19" s="13">
        <v>5535</v>
      </c>
      <c r="V19" s="13">
        <v>36071.5</v>
      </c>
      <c r="W19" s="13">
        <v>7650.8</v>
      </c>
      <c r="X19" s="13">
        <v>20895.7</v>
      </c>
      <c r="Y19" s="13">
        <v>198.5</v>
      </c>
      <c r="Z19" s="13">
        <v>4399.7</v>
      </c>
      <c r="AA19" s="11"/>
      <c r="AB19" s="45" t="s">
        <v>113</v>
      </c>
      <c r="AC19" s="13">
        <v>5802</v>
      </c>
      <c r="AD19" s="13">
        <v>1415.8000000000002</v>
      </c>
      <c r="AE19" s="13">
        <v>1056.3000000000002</v>
      </c>
      <c r="AF19" s="13">
        <v>17568.599999999999</v>
      </c>
      <c r="AG19" s="13">
        <v>1089.5999999999999</v>
      </c>
      <c r="AH19" s="13">
        <v>0</v>
      </c>
      <c r="AI19" s="13">
        <v>0</v>
      </c>
      <c r="AJ19" s="13">
        <v>609</v>
      </c>
      <c r="AK19" s="13">
        <v>1487</v>
      </c>
      <c r="AL19" s="13">
        <v>11560</v>
      </c>
      <c r="AM19" s="11"/>
      <c r="AN19" s="45" t="s">
        <v>113</v>
      </c>
      <c r="AO19" s="13">
        <v>0</v>
      </c>
      <c r="AP19" s="13">
        <v>0</v>
      </c>
      <c r="AQ19" s="13">
        <v>425563.05</v>
      </c>
      <c r="AR19" s="13">
        <v>22489.5</v>
      </c>
      <c r="AS19" s="13">
        <v>338.20000000000005</v>
      </c>
      <c r="AT19" s="13">
        <v>16420</v>
      </c>
      <c r="AU19" s="13">
        <v>31107</v>
      </c>
      <c r="AV19" s="13">
        <v>30799.089999999997</v>
      </c>
      <c r="AW19" s="13">
        <v>5979.2799999999988</v>
      </c>
      <c r="AX19" s="13">
        <v>0</v>
      </c>
      <c r="AY19" s="13">
        <v>3334.3</v>
      </c>
      <c r="AZ19" s="11"/>
      <c r="BA19" s="45" t="s">
        <v>113</v>
      </c>
      <c r="BB19" s="13">
        <v>0</v>
      </c>
      <c r="BC19" s="13">
        <v>19679.599999999999</v>
      </c>
      <c r="BD19" s="13">
        <v>3113.2</v>
      </c>
      <c r="BE19" s="13">
        <v>0</v>
      </c>
      <c r="BF19" s="13">
        <v>128485.35</v>
      </c>
      <c r="BG19" s="13">
        <v>0</v>
      </c>
      <c r="BH19" s="13">
        <v>20686</v>
      </c>
      <c r="BI19" s="13">
        <v>354730</v>
      </c>
      <c r="BJ19" s="13">
        <v>0</v>
      </c>
      <c r="BK19" s="13">
        <v>0</v>
      </c>
      <c r="BL19" s="13">
        <v>0</v>
      </c>
    </row>
    <row r="20" spans="1:64" x14ac:dyDescent="0.3">
      <c r="A20" s="11" t="s">
        <v>72</v>
      </c>
      <c r="B20" s="45" t="s">
        <v>64</v>
      </c>
      <c r="C20" s="13">
        <v>6548.65</v>
      </c>
      <c r="D20" s="13">
        <v>335.2</v>
      </c>
      <c r="E20" s="13">
        <v>39169.549999999996</v>
      </c>
      <c r="F20" s="13">
        <v>0</v>
      </c>
      <c r="G20" s="13">
        <v>23166.399999999998</v>
      </c>
      <c r="H20" s="13">
        <v>2021.7500000000002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1" t="s">
        <v>72</v>
      </c>
      <c r="O20" s="45" t="s">
        <v>64</v>
      </c>
      <c r="P20" s="13">
        <v>177.9</v>
      </c>
      <c r="Q20" s="13">
        <v>2493.65</v>
      </c>
      <c r="R20" s="13">
        <v>19448.95</v>
      </c>
      <c r="S20" s="13">
        <v>245.8</v>
      </c>
      <c r="T20" s="13">
        <v>541.80000000000007</v>
      </c>
      <c r="U20" s="13">
        <v>56.5</v>
      </c>
      <c r="V20" s="13">
        <v>7708.7999999999993</v>
      </c>
      <c r="W20" s="13">
        <v>13437.25</v>
      </c>
      <c r="X20" s="13">
        <v>935.90000000000009</v>
      </c>
      <c r="Y20" s="13">
        <v>117.89999999999999</v>
      </c>
      <c r="Z20" s="13">
        <v>304.00000000000006</v>
      </c>
      <c r="AA20" s="11" t="s">
        <v>72</v>
      </c>
      <c r="AB20" s="45" t="s">
        <v>64</v>
      </c>
      <c r="AC20" s="13">
        <v>0</v>
      </c>
      <c r="AD20" s="13">
        <v>52.400000000000006</v>
      </c>
      <c r="AE20" s="13">
        <v>177.59999999999997</v>
      </c>
      <c r="AF20" s="13">
        <v>304.69999999999993</v>
      </c>
      <c r="AG20" s="13">
        <v>0</v>
      </c>
      <c r="AH20" s="13">
        <v>0</v>
      </c>
      <c r="AI20" s="13">
        <v>0</v>
      </c>
      <c r="AJ20" s="13">
        <v>198.75</v>
      </c>
      <c r="AK20" s="13">
        <v>284.95</v>
      </c>
      <c r="AL20" s="13">
        <v>5856.1</v>
      </c>
      <c r="AM20" s="11" t="s">
        <v>72</v>
      </c>
      <c r="AN20" s="45" t="s">
        <v>64</v>
      </c>
      <c r="AO20" s="13">
        <v>0</v>
      </c>
      <c r="AP20" s="13">
        <v>0</v>
      </c>
      <c r="AQ20" s="13">
        <v>294959.34999999998</v>
      </c>
      <c r="AR20" s="13">
        <v>0</v>
      </c>
      <c r="AS20" s="13">
        <v>89.399999999999991</v>
      </c>
      <c r="AT20" s="13">
        <v>2820.65</v>
      </c>
      <c r="AU20" s="13">
        <v>16721.57</v>
      </c>
      <c r="AV20" s="13">
        <v>1.22</v>
      </c>
      <c r="AW20" s="13">
        <v>0</v>
      </c>
      <c r="AX20" s="13">
        <v>0</v>
      </c>
      <c r="AY20" s="13">
        <v>14823.9</v>
      </c>
      <c r="AZ20" s="11" t="s">
        <v>72</v>
      </c>
      <c r="BA20" s="45" t="s">
        <v>64</v>
      </c>
      <c r="BB20" s="13">
        <v>0</v>
      </c>
      <c r="BC20" s="13">
        <v>10327.85</v>
      </c>
      <c r="BD20" s="13">
        <v>6026.55</v>
      </c>
      <c r="BE20" s="13">
        <v>0</v>
      </c>
      <c r="BF20" s="13">
        <v>158893.74999999997</v>
      </c>
      <c r="BG20" s="13">
        <v>0</v>
      </c>
      <c r="BH20" s="13">
        <v>0</v>
      </c>
      <c r="BI20" s="13">
        <v>21300.799999999999</v>
      </c>
      <c r="BJ20" s="13">
        <v>0</v>
      </c>
      <c r="BK20" s="13">
        <v>0</v>
      </c>
      <c r="BL20" s="13">
        <v>0</v>
      </c>
    </row>
    <row r="21" spans="1:64" x14ac:dyDescent="0.3">
      <c r="A21" s="11"/>
      <c r="B21" s="45" t="s">
        <v>113</v>
      </c>
      <c r="C21" s="13">
        <v>6176.0499999999993</v>
      </c>
      <c r="D21" s="13">
        <v>616.10000000000014</v>
      </c>
      <c r="E21" s="13">
        <v>31605.895000000008</v>
      </c>
      <c r="F21" s="13">
        <v>0</v>
      </c>
      <c r="G21" s="13">
        <v>23263.849999999991</v>
      </c>
      <c r="H21" s="13">
        <v>2369.9500000000003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1"/>
      <c r="O21" s="45" t="s">
        <v>113</v>
      </c>
      <c r="P21" s="13">
        <v>351.5</v>
      </c>
      <c r="Q21" s="13">
        <v>7441.7999999999993</v>
      </c>
      <c r="R21" s="13">
        <v>13633.349999999999</v>
      </c>
      <c r="S21" s="13">
        <v>1006.5999999999999</v>
      </c>
      <c r="T21" s="13">
        <v>1158.9000000000001</v>
      </c>
      <c r="U21" s="13">
        <v>631.5</v>
      </c>
      <c r="V21" s="13">
        <v>6490.9000000000015</v>
      </c>
      <c r="W21" s="13">
        <v>15663.828999999998</v>
      </c>
      <c r="X21" s="13">
        <v>907.00000000000011</v>
      </c>
      <c r="Y21" s="13">
        <v>106.4</v>
      </c>
      <c r="Z21" s="13">
        <v>262.14999999999998</v>
      </c>
      <c r="AA21" s="11"/>
      <c r="AB21" s="45" t="s">
        <v>113</v>
      </c>
      <c r="AC21" s="13">
        <v>0</v>
      </c>
      <c r="AD21" s="13">
        <v>11.399999999999999</v>
      </c>
      <c r="AE21" s="13">
        <v>172.95</v>
      </c>
      <c r="AF21" s="13">
        <v>271.85000000000002</v>
      </c>
      <c r="AG21" s="13">
        <v>0</v>
      </c>
      <c r="AH21" s="13">
        <v>0</v>
      </c>
      <c r="AI21" s="13">
        <v>0</v>
      </c>
      <c r="AJ21" s="13">
        <v>168.54999999999998</v>
      </c>
      <c r="AK21" s="13">
        <v>246.35</v>
      </c>
      <c r="AL21" s="13">
        <v>6071.7500000000009</v>
      </c>
      <c r="AM21" s="11"/>
      <c r="AN21" s="45" t="s">
        <v>113</v>
      </c>
      <c r="AO21" s="13">
        <v>0</v>
      </c>
      <c r="AP21" s="13">
        <v>0</v>
      </c>
      <c r="AQ21" s="13">
        <v>253865.24999999997</v>
      </c>
      <c r="AR21" s="13">
        <v>0</v>
      </c>
      <c r="AS21" s="13">
        <v>55.500000000000007</v>
      </c>
      <c r="AT21" s="13">
        <v>2703.25</v>
      </c>
      <c r="AU21" s="13">
        <v>13994.249999999996</v>
      </c>
      <c r="AV21" s="13">
        <v>0</v>
      </c>
      <c r="AW21" s="13">
        <v>0</v>
      </c>
      <c r="AX21" s="13">
        <v>0</v>
      </c>
      <c r="AY21" s="13">
        <v>13175.899999999998</v>
      </c>
      <c r="AZ21" s="11"/>
      <c r="BA21" s="45" t="s">
        <v>113</v>
      </c>
      <c r="BB21" s="13">
        <v>7.4</v>
      </c>
      <c r="BC21" s="13">
        <v>9498.8999999999978</v>
      </c>
      <c r="BD21" s="13">
        <v>5318.7500000000009</v>
      </c>
      <c r="BE21" s="13">
        <v>0</v>
      </c>
      <c r="BF21" s="13">
        <v>163462</v>
      </c>
      <c r="BG21" s="13">
        <v>0</v>
      </c>
      <c r="BH21" s="13">
        <v>223</v>
      </c>
      <c r="BI21" s="13">
        <v>32544.15</v>
      </c>
      <c r="BJ21" s="13">
        <v>0</v>
      </c>
      <c r="BK21" s="13">
        <v>0</v>
      </c>
      <c r="BL21" s="13">
        <v>0</v>
      </c>
    </row>
    <row r="22" spans="1:64" x14ac:dyDescent="0.3">
      <c r="A22" s="11" t="s">
        <v>73</v>
      </c>
      <c r="B22" s="45" t="s">
        <v>64</v>
      </c>
      <c r="C22" s="13">
        <v>12028</v>
      </c>
      <c r="D22" s="13">
        <v>38294</v>
      </c>
      <c r="E22" s="13">
        <v>15831</v>
      </c>
      <c r="F22" s="13">
        <v>28106</v>
      </c>
      <c r="G22" s="13">
        <v>9014</v>
      </c>
      <c r="H22" s="13">
        <v>625.99999999999989</v>
      </c>
      <c r="I22" s="13">
        <v>0</v>
      </c>
      <c r="J22" s="13">
        <v>0</v>
      </c>
      <c r="K22" s="13">
        <v>252.40000000000003</v>
      </c>
      <c r="L22" s="13">
        <v>0</v>
      </c>
      <c r="M22" s="13">
        <v>0</v>
      </c>
      <c r="N22" s="11" t="s">
        <v>73</v>
      </c>
      <c r="O22" s="45" t="s">
        <v>64</v>
      </c>
      <c r="P22" s="13">
        <v>630</v>
      </c>
      <c r="Q22" s="13">
        <v>14659</v>
      </c>
      <c r="R22" s="13">
        <v>10972</v>
      </c>
      <c r="S22" s="13">
        <v>2163</v>
      </c>
      <c r="T22" s="13">
        <v>187</v>
      </c>
      <c r="U22" s="13">
        <v>1137</v>
      </c>
      <c r="V22" s="13">
        <v>7003</v>
      </c>
      <c r="W22" s="13">
        <v>1216.5</v>
      </c>
      <c r="X22" s="13">
        <v>151522</v>
      </c>
      <c r="Y22" s="13">
        <v>322.8</v>
      </c>
      <c r="Z22" s="13">
        <v>1525</v>
      </c>
      <c r="AA22" s="11" t="s">
        <v>73</v>
      </c>
      <c r="AB22" s="45" t="s">
        <v>64</v>
      </c>
      <c r="AC22" s="13">
        <v>5579</v>
      </c>
      <c r="AD22" s="13">
        <v>1923.4</v>
      </c>
      <c r="AE22" s="13">
        <v>993</v>
      </c>
      <c r="AF22" s="13">
        <v>8317</v>
      </c>
      <c r="AG22" s="13">
        <v>1076</v>
      </c>
      <c r="AH22" s="13">
        <v>0</v>
      </c>
      <c r="AI22" s="13">
        <v>0</v>
      </c>
      <c r="AJ22" s="13">
        <v>98</v>
      </c>
      <c r="AK22" s="13">
        <v>1417</v>
      </c>
      <c r="AL22" s="13">
        <v>151.69999999999999</v>
      </c>
      <c r="AM22" s="11" t="s">
        <v>73</v>
      </c>
      <c r="AN22" s="45" t="s">
        <v>64</v>
      </c>
      <c r="AO22" s="13">
        <v>0</v>
      </c>
      <c r="AP22" s="13">
        <v>23168</v>
      </c>
      <c r="AQ22" s="13">
        <v>398506</v>
      </c>
      <c r="AR22" s="13">
        <v>39276</v>
      </c>
      <c r="AS22" s="13">
        <v>2957</v>
      </c>
      <c r="AT22" s="13">
        <v>4824</v>
      </c>
      <c r="AU22" s="13">
        <v>16296</v>
      </c>
      <c r="AV22" s="13">
        <v>10340</v>
      </c>
      <c r="AW22" s="13">
        <v>10403.1</v>
      </c>
      <c r="AX22" s="13">
        <v>0</v>
      </c>
      <c r="AY22" s="13">
        <v>4273</v>
      </c>
      <c r="AZ22" s="11" t="s">
        <v>73</v>
      </c>
      <c r="BA22" s="45" t="s">
        <v>64</v>
      </c>
      <c r="BB22" s="13">
        <v>0</v>
      </c>
      <c r="BC22" s="13">
        <v>3282</v>
      </c>
      <c r="BD22" s="13">
        <v>1213.999</v>
      </c>
      <c r="BE22" s="13">
        <v>0</v>
      </c>
      <c r="BF22" s="13">
        <v>18822</v>
      </c>
      <c r="BG22" s="13">
        <v>5571</v>
      </c>
      <c r="BH22" s="13">
        <v>0</v>
      </c>
      <c r="BI22" s="13">
        <v>20397</v>
      </c>
      <c r="BJ22" s="13">
        <v>0</v>
      </c>
      <c r="BK22" s="13">
        <v>0</v>
      </c>
      <c r="BL22" s="13">
        <v>0</v>
      </c>
    </row>
    <row r="23" spans="1:64" x14ac:dyDescent="0.3">
      <c r="A23" s="11"/>
      <c r="B23" s="45" t="s">
        <v>113</v>
      </c>
      <c r="C23" s="13">
        <v>12261</v>
      </c>
      <c r="D23" s="13">
        <v>29824.5</v>
      </c>
      <c r="E23" s="13">
        <v>15831</v>
      </c>
      <c r="F23" s="13">
        <v>25801</v>
      </c>
      <c r="G23" s="13">
        <v>9454</v>
      </c>
      <c r="H23" s="13">
        <v>797.5</v>
      </c>
      <c r="I23" s="13">
        <v>0</v>
      </c>
      <c r="J23" s="13">
        <v>0</v>
      </c>
      <c r="K23" s="13">
        <v>257.70000000000005</v>
      </c>
      <c r="L23" s="13">
        <v>0</v>
      </c>
      <c r="M23" s="13">
        <v>0</v>
      </c>
      <c r="N23" s="11"/>
      <c r="O23" s="45" t="s">
        <v>113</v>
      </c>
      <c r="P23" s="13">
        <v>795</v>
      </c>
      <c r="Q23" s="13">
        <v>21550</v>
      </c>
      <c r="R23" s="13">
        <v>11808</v>
      </c>
      <c r="S23" s="13">
        <v>2945</v>
      </c>
      <c r="T23" s="13">
        <v>193.5</v>
      </c>
      <c r="U23" s="13">
        <v>1162.5</v>
      </c>
      <c r="V23" s="13">
        <v>7716</v>
      </c>
      <c r="W23" s="13">
        <v>1324</v>
      </c>
      <c r="X23" s="13">
        <v>152308</v>
      </c>
      <c r="Y23" s="13">
        <v>298</v>
      </c>
      <c r="Z23" s="13">
        <v>1428.9</v>
      </c>
      <c r="AA23" s="11"/>
      <c r="AB23" s="45" t="s">
        <v>113</v>
      </c>
      <c r="AC23" s="13">
        <v>5627.5</v>
      </c>
      <c r="AD23" s="13">
        <v>1861</v>
      </c>
      <c r="AE23" s="13">
        <v>1004</v>
      </c>
      <c r="AF23" s="13">
        <v>8447</v>
      </c>
      <c r="AG23" s="13">
        <v>1094</v>
      </c>
      <c r="AH23" s="13">
        <v>0</v>
      </c>
      <c r="AI23" s="13">
        <v>0</v>
      </c>
      <c r="AJ23" s="13">
        <v>99.5</v>
      </c>
      <c r="AK23" s="13">
        <v>1484.5</v>
      </c>
      <c r="AL23" s="13">
        <v>151</v>
      </c>
      <c r="AM23" s="11"/>
      <c r="AN23" s="45" t="s">
        <v>113</v>
      </c>
      <c r="AO23" s="13">
        <v>0</v>
      </c>
      <c r="AP23" s="13">
        <v>24929</v>
      </c>
      <c r="AQ23" s="13">
        <v>431192</v>
      </c>
      <c r="AR23" s="13">
        <v>41925</v>
      </c>
      <c r="AS23" s="13">
        <v>2895</v>
      </c>
      <c r="AT23" s="13">
        <v>5237</v>
      </c>
      <c r="AU23" s="13">
        <v>18345</v>
      </c>
      <c r="AV23" s="13">
        <v>10493</v>
      </c>
      <c r="AW23" s="13">
        <v>11208</v>
      </c>
      <c r="AX23" s="13">
        <v>0</v>
      </c>
      <c r="AY23" s="13">
        <v>4840</v>
      </c>
      <c r="AZ23" s="11"/>
      <c r="BA23" s="45" t="s">
        <v>113</v>
      </c>
      <c r="BB23" s="13">
        <v>0</v>
      </c>
      <c r="BC23" s="13">
        <v>3394</v>
      </c>
      <c r="BD23" s="13">
        <v>1338</v>
      </c>
      <c r="BE23" s="13">
        <v>0</v>
      </c>
      <c r="BF23" s="13">
        <v>22124</v>
      </c>
      <c r="BG23" s="13">
        <v>5836</v>
      </c>
      <c r="BH23" s="13">
        <v>725</v>
      </c>
      <c r="BI23" s="13">
        <v>21184</v>
      </c>
      <c r="BJ23" s="13">
        <v>0</v>
      </c>
      <c r="BK23" s="13">
        <v>0</v>
      </c>
      <c r="BL23" s="13">
        <v>0</v>
      </c>
    </row>
    <row r="24" spans="1:64" x14ac:dyDescent="0.3">
      <c r="A24" s="11" t="s">
        <v>74</v>
      </c>
      <c r="B24" s="45" t="s">
        <v>64</v>
      </c>
      <c r="C24" s="13">
        <v>60.1</v>
      </c>
      <c r="D24" s="13">
        <v>109843.55</v>
      </c>
      <c r="E24" s="13">
        <v>95.8</v>
      </c>
      <c r="F24" s="13">
        <v>0</v>
      </c>
      <c r="G24" s="13">
        <v>110.34</v>
      </c>
      <c r="H24" s="13">
        <v>6.3</v>
      </c>
      <c r="I24" s="13">
        <v>116412.679</v>
      </c>
      <c r="J24" s="13">
        <v>402</v>
      </c>
      <c r="K24" s="13">
        <v>4470.45</v>
      </c>
      <c r="L24" s="13">
        <v>0</v>
      </c>
      <c r="M24" s="13">
        <v>143.18</v>
      </c>
      <c r="N24" s="11" t="s">
        <v>74</v>
      </c>
      <c r="O24" s="45" t="s">
        <v>64</v>
      </c>
      <c r="P24" s="13">
        <v>53971.05</v>
      </c>
      <c r="Q24" s="13">
        <v>10862.27</v>
      </c>
      <c r="R24" s="13">
        <v>354.81</v>
      </c>
      <c r="S24" s="13">
        <v>142.80000000000001</v>
      </c>
      <c r="T24" s="13">
        <v>22.1</v>
      </c>
      <c r="U24" s="13">
        <v>63086.030000000006</v>
      </c>
      <c r="V24" s="13">
        <v>3122.6490000000003</v>
      </c>
      <c r="W24" s="13">
        <v>80058.748999999996</v>
      </c>
      <c r="X24" s="13">
        <v>1771.43</v>
      </c>
      <c r="Y24" s="13">
        <v>7977.7570000000005</v>
      </c>
      <c r="Z24" s="13">
        <v>228.74</v>
      </c>
      <c r="AA24" s="11" t="s">
        <v>74</v>
      </c>
      <c r="AB24" s="45" t="s">
        <v>64</v>
      </c>
      <c r="AC24" s="13">
        <v>0</v>
      </c>
      <c r="AD24" s="13">
        <v>9.5</v>
      </c>
      <c r="AE24" s="13">
        <v>1569.03</v>
      </c>
      <c r="AF24" s="13">
        <v>27385.040000000001</v>
      </c>
      <c r="AG24" s="13">
        <v>173476.43000000002</v>
      </c>
      <c r="AH24" s="13">
        <v>29125.9</v>
      </c>
      <c r="AI24" s="13">
        <v>212981.91</v>
      </c>
      <c r="AJ24" s="13">
        <v>1267.2799999999997</v>
      </c>
      <c r="AK24" s="13">
        <v>547.5</v>
      </c>
      <c r="AL24" s="13">
        <v>926.94799999999998</v>
      </c>
      <c r="AM24" s="11" t="s">
        <v>74</v>
      </c>
      <c r="AN24" s="45" t="s">
        <v>64</v>
      </c>
      <c r="AO24" s="13">
        <v>6862.67</v>
      </c>
      <c r="AP24" s="13">
        <v>0</v>
      </c>
      <c r="AQ24" s="13">
        <v>69534.41</v>
      </c>
      <c r="AR24" s="13">
        <v>4082.6</v>
      </c>
      <c r="AS24" s="13">
        <v>17513.2</v>
      </c>
      <c r="AT24" s="13">
        <v>24.8</v>
      </c>
      <c r="AU24" s="13">
        <v>0</v>
      </c>
      <c r="AV24" s="13">
        <v>0</v>
      </c>
      <c r="AW24" s="13">
        <v>0</v>
      </c>
      <c r="AX24" s="13">
        <v>1197.3899999999999</v>
      </c>
      <c r="AY24" s="13">
        <v>49.44</v>
      </c>
      <c r="AZ24" s="11" t="s">
        <v>74</v>
      </c>
      <c r="BA24" s="45" t="s">
        <v>64</v>
      </c>
      <c r="BB24" s="13">
        <v>311.14</v>
      </c>
      <c r="BC24" s="13">
        <v>0</v>
      </c>
      <c r="BD24" s="13">
        <v>0</v>
      </c>
      <c r="BE24" s="13">
        <v>0</v>
      </c>
      <c r="BF24" s="13">
        <v>87840.409000000014</v>
      </c>
      <c r="BG24" s="13">
        <v>0</v>
      </c>
      <c r="BH24" s="13">
        <v>0</v>
      </c>
      <c r="BI24" s="13">
        <v>0</v>
      </c>
      <c r="BJ24" s="13">
        <v>10564.688999999997</v>
      </c>
      <c r="BK24" s="13">
        <v>0</v>
      </c>
      <c r="BL24" s="13">
        <v>350.61</v>
      </c>
    </row>
    <row r="25" spans="1:64" x14ac:dyDescent="0.3">
      <c r="A25" s="11"/>
      <c r="B25" s="45" t="s">
        <v>113</v>
      </c>
      <c r="C25" s="13">
        <v>38.775999999999996</v>
      </c>
      <c r="D25" s="13">
        <v>169162.772</v>
      </c>
      <c r="E25" s="13">
        <v>234.232</v>
      </c>
      <c r="F25" s="13">
        <v>0</v>
      </c>
      <c r="G25" s="13">
        <v>108.557</v>
      </c>
      <c r="H25" s="13">
        <v>16.698999999999998</v>
      </c>
      <c r="I25" s="13">
        <v>105226.36999999998</v>
      </c>
      <c r="J25" s="13">
        <v>1440</v>
      </c>
      <c r="K25" s="13">
        <v>5020.3139999999994</v>
      </c>
      <c r="L25" s="13">
        <v>0</v>
      </c>
      <c r="M25" s="13">
        <v>243.55</v>
      </c>
      <c r="N25" s="11"/>
      <c r="O25" s="45" t="s">
        <v>113</v>
      </c>
      <c r="P25" s="13">
        <v>62989.487000000001</v>
      </c>
      <c r="Q25" s="13">
        <v>23144.546999999999</v>
      </c>
      <c r="R25" s="13">
        <v>359.93400000000003</v>
      </c>
      <c r="S25" s="13">
        <v>17.8</v>
      </c>
      <c r="T25" s="13">
        <v>0</v>
      </c>
      <c r="U25" s="13">
        <v>60081.798999999999</v>
      </c>
      <c r="V25" s="13">
        <v>2562.1799999999998</v>
      </c>
      <c r="W25" s="13">
        <v>80016.508999999991</v>
      </c>
      <c r="X25" s="13">
        <v>1699.6599999999999</v>
      </c>
      <c r="Y25" s="13">
        <v>7409.8390000000009</v>
      </c>
      <c r="Z25" s="13">
        <v>239.12</v>
      </c>
      <c r="AA25" s="11"/>
      <c r="AB25" s="45" t="s">
        <v>113</v>
      </c>
      <c r="AC25" s="13">
        <v>0</v>
      </c>
      <c r="AD25" s="13">
        <v>12</v>
      </c>
      <c r="AE25" s="13">
        <v>787.80899999999997</v>
      </c>
      <c r="AF25" s="13">
        <v>27171.9</v>
      </c>
      <c r="AG25" s="13">
        <v>158348.74899999998</v>
      </c>
      <c r="AH25" s="13">
        <v>27703.610000000004</v>
      </c>
      <c r="AI25" s="13">
        <v>275002.92</v>
      </c>
      <c r="AJ25" s="13">
        <v>1254.03</v>
      </c>
      <c r="AK25" s="13">
        <v>575.25</v>
      </c>
      <c r="AL25" s="13">
        <v>944.60000000000014</v>
      </c>
      <c r="AM25" s="11"/>
      <c r="AN25" s="45" t="s">
        <v>113</v>
      </c>
      <c r="AO25" s="13">
        <v>5685</v>
      </c>
      <c r="AP25" s="13">
        <v>0</v>
      </c>
      <c r="AQ25" s="13">
        <v>77416.200000000012</v>
      </c>
      <c r="AR25" s="13">
        <v>5290.8379999999997</v>
      </c>
      <c r="AS25" s="13">
        <v>17504.578999999998</v>
      </c>
      <c r="AT25" s="13">
        <v>0</v>
      </c>
      <c r="AU25" s="13">
        <v>13.65</v>
      </c>
      <c r="AV25" s="13">
        <v>0</v>
      </c>
      <c r="AW25" s="13">
        <v>0</v>
      </c>
      <c r="AX25" s="13">
        <v>2364.0929999999998</v>
      </c>
      <c r="AY25" s="13">
        <v>85.316000000000003</v>
      </c>
      <c r="AZ25" s="11"/>
      <c r="BA25" s="45" t="s">
        <v>113</v>
      </c>
      <c r="BB25" s="13">
        <v>534.82399999999996</v>
      </c>
      <c r="BC25" s="13">
        <v>0</v>
      </c>
      <c r="BD25" s="13">
        <v>0</v>
      </c>
      <c r="BE25" s="13">
        <v>0</v>
      </c>
      <c r="BF25" s="13">
        <v>96385.547999999995</v>
      </c>
      <c r="BG25" s="13">
        <v>0</v>
      </c>
      <c r="BH25" s="13">
        <v>0</v>
      </c>
      <c r="BI25" s="13">
        <v>0</v>
      </c>
      <c r="BJ25" s="13">
        <v>6429.5880000000006</v>
      </c>
      <c r="BK25" s="13">
        <v>0</v>
      </c>
      <c r="BL25" s="13">
        <v>2369.4</v>
      </c>
    </row>
    <row r="26" spans="1:64" x14ac:dyDescent="0.3">
      <c r="A26" s="11" t="s">
        <v>75</v>
      </c>
      <c r="B26" s="45" t="s">
        <v>64</v>
      </c>
      <c r="C26" s="13">
        <v>6606.77</v>
      </c>
      <c r="D26" s="13">
        <v>21023</v>
      </c>
      <c r="E26" s="13">
        <v>13693.150000000003</v>
      </c>
      <c r="F26" s="13">
        <v>1639</v>
      </c>
      <c r="G26" s="13">
        <v>17126.48</v>
      </c>
      <c r="H26" s="13">
        <v>4233.3</v>
      </c>
      <c r="I26" s="13">
        <v>0</v>
      </c>
      <c r="J26" s="13">
        <v>2894.9999999999995</v>
      </c>
      <c r="K26" s="13">
        <v>1116.3999999999999</v>
      </c>
      <c r="L26" s="13">
        <v>0</v>
      </c>
      <c r="M26" s="13">
        <v>0</v>
      </c>
      <c r="N26" s="11" t="s">
        <v>75</v>
      </c>
      <c r="O26" s="45" t="s">
        <v>64</v>
      </c>
      <c r="P26" s="13">
        <v>57.4</v>
      </c>
      <c r="Q26" s="13">
        <v>2325</v>
      </c>
      <c r="R26" s="13">
        <v>23978.959999999999</v>
      </c>
      <c r="S26" s="13">
        <v>22310.000000000004</v>
      </c>
      <c r="T26" s="13">
        <v>4196.2999999999993</v>
      </c>
      <c r="U26" s="13">
        <v>2587.4</v>
      </c>
      <c r="V26" s="13">
        <v>94103.799999999988</v>
      </c>
      <c r="W26" s="13">
        <v>25811.13</v>
      </c>
      <c r="X26" s="13">
        <v>135918.07</v>
      </c>
      <c r="Y26" s="13">
        <v>814.15000000000009</v>
      </c>
      <c r="Z26" s="13">
        <v>7108.4980000000005</v>
      </c>
      <c r="AA26" s="11" t="s">
        <v>75</v>
      </c>
      <c r="AB26" s="45" t="s">
        <v>64</v>
      </c>
      <c r="AC26" s="13">
        <v>298515.59999999998</v>
      </c>
      <c r="AD26" s="13">
        <v>7582.05</v>
      </c>
      <c r="AE26" s="13">
        <v>2350.6500000000005</v>
      </c>
      <c r="AF26" s="13">
        <v>210659.25</v>
      </c>
      <c r="AG26" s="13">
        <v>50351.25</v>
      </c>
      <c r="AH26" s="13">
        <v>35813.5</v>
      </c>
      <c r="AI26" s="13">
        <v>0</v>
      </c>
      <c r="AJ26" s="13">
        <v>116.60000000000001</v>
      </c>
      <c r="AK26" s="13">
        <v>288.30000000000007</v>
      </c>
      <c r="AL26" s="13">
        <v>169.6</v>
      </c>
      <c r="AM26" s="11" t="s">
        <v>75</v>
      </c>
      <c r="AN26" s="45" t="s">
        <v>64</v>
      </c>
      <c r="AO26" s="13">
        <v>0</v>
      </c>
      <c r="AP26" s="13">
        <v>0</v>
      </c>
      <c r="AQ26" s="13">
        <v>384823.35900000011</v>
      </c>
      <c r="AR26" s="13">
        <v>69407</v>
      </c>
      <c r="AS26" s="13">
        <v>0</v>
      </c>
      <c r="AT26" s="13">
        <v>3770.8999999999996</v>
      </c>
      <c r="AU26" s="13">
        <v>17852.070000000003</v>
      </c>
      <c r="AV26" s="13">
        <v>78683.222000000009</v>
      </c>
      <c r="AW26" s="13">
        <v>22491.58</v>
      </c>
      <c r="AX26" s="13">
        <v>0</v>
      </c>
      <c r="AY26" s="13">
        <v>3144.8790000000004</v>
      </c>
      <c r="AZ26" s="11" t="s">
        <v>75</v>
      </c>
      <c r="BA26" s="45" t="s">
        <v>64</v>
      </c>
      <c r="BB26" s="13">
        <v>0</v>
      </c>
      <c r="BC26" s="13">
        <v>3138.6790000000005</v>
      </c>
      <c r="BD26" s="13">
        <v>1527.9000000000003</v>
      </c>
      <c r="BE26" s="13">
        <v>0</v>
      </c>
      <c r="BF26" s="13">
        <v>92121.699999999983</v>
      </c>
      <c r="BG26" s="13">
        <v>0</v>
      </c>
      <c r="BH26" s="13">
        <v>6021.2</v>
      </c>
      <c r="BI26" s="13">
        <v>86183.599999999991</v>
      </c>
      <c r="BJ26" s="13">
        <v>0</v>
      </c>
      <c r="BK26" s="13">
        <v>38.15</v>
      </c>
      <c r="BL26" s="13">
        <v>0</v>
      </c>
    </row>
    <row r="27" spans="1:64" x14ac:dyDescent="0.3">
      <c r="A27" s="11"/>
      <c r="B27" s="45" t="s">
        <v>113</v>
      </c>
      <c r="C27" s="13">
        <v>6592</v>
      </c>
      <c r="D27" s="13">
        <v>21915.65</v>
      </c>
      <c r="E27" s="13">
        <v>11706.948999999999</v>
      </c>
      <c r="F27" s="13">
        <v>1466.8500000000001</v>
      </c>
      <c r="G27" s="13">
        <v>18618.36</v>
      </c>
      <c r="H27" s="13">
        <v>5419.0499999999984</v>
      </c>
      <c r="I27" s="13">
        <v>0</v>
      </c>
      <c r="J27" s="13">
        <v>2764.9999999999995</v>
      </c>
      <c r="K27" s="13">
        <v>1319.1000000000001</v>
      </c>
      <c r="L27" s="13">
        <v>0</v>
      </c>
      <c r="M27" s="13">
        <v>0</v>
      </c>
      <c r="N27" s="11"/>
      <c r="O27" s="45" t="s">
        <v>113</v>
      </c>
      <c r="P27" s="13">
        <v>71.8</v>
      </c>
      <c r="Q27" s="13">
        <v>2758.4999999999995</v>
      </c>
      <c r="R27" s="13">
        <v>24712.6</v>
      </c>
      <c r="S27" s="13">
        <v>22088.199999999997</v>
      </c>
      <c r="T27" s="13">
        <v>4462.5</v>
      </c>
      <c r="U27" s="13">
        <v>2552.9</v>
      </c>
      <c r="V27" s="13">
        <v>92739.8</v>
      </c>
      <c r="W27" s="13">
        <v>30878.149000000001</v>
      </c>
      <c r="X27" s="13">
        <v>141565.69</v>
      </c>
      <c r="Y27" s="13">
        <v>847.7</v>
      </c>
      <c r="Z27" s="13">
        <v>8340.64</v>
      </c>
      <c r="AA27" s="11"/>
      <c r="AB27" s="45" t="s">
        <v>113</v>
      </c>
      <c r="AC27" s="13">
        <v>302902.75</v>
      </c>
      <c r="AD27" s="13">
        <v>6801.68</v>
      </c>
      <c r="AE27" s="13">
        <v>2463.1299999999997</v>
      </c>
      <c r="AF27" s="13">
        <v>214024.74</v>
      </c>
      <c r="AG27" s="13">
        <v>51579.219000000012</v>
      </c>
      <c r="AH27" s="13">
        <v>36542.21</v>
      </c>
      <c r="AI27" s="13">
        <v>0</v>
      </c>
      <c r="AJ27" s="13">
        <v>131.29999999999998</v>
      </c>
      <c r="AK27" s="13">
        <v>330.3</v>
      </c>
      <c r="AL27" s="13">
        <v>164.5</v>
      </c>
      <c r="AM27" s="11"/>
      <c r="AN27" s="45" t="s">
        <v>113</v>
      </c>
      <c r="AO27" s="13">
        <v>0</v>
      </c>
      <c r="AP27" s="13">
        <v>0</v>
      </c>
      <c r="AQ27" s="13">
        <v>391304.2</v>
      </c>
      <c r="AR27" s="13">
        <v>67060.2</v>
      </c>
      <c r="AS27" s="13">
        <v>0</v>
      </c>
      <c r="AT27" s="13">
        <v>3883.0000000000009</v>
      </c>
      <c r="AU27" s="13">
        <v>19299.599999999999</v>
      </c>
      <c r="AV27" s="13">
        <v>76694.876000000004</v>
      </c>
      <c r="AW27" s="13">
        <v>23622.144</v>
      </c>
      <c r="AX27" s="13">
        <v>0</v>
      </c>
      <c r="AY27" s="13">
        <v>3133.73</v>
      </c>
      <c r="AZ27" s="11"/>
      <c r="BA27" s="45" t="s">
        <v>113</v>
      </c>
      <c r="BB27" s="13">
        <v>0</v>
      </c>
      <c r="BC27" s="13">
        <v>2772.6000000000004</v>
      </c>
      <c r="BD27" s="13">
        <v>1210.73</v>
      </c>
      <c r="BE27" s="13">
        <v>0</v>
      </c>
      <c r="BF27" s="13">
        <v>94639.6</v>
      </c>
      <c r="BG27" s="13">
        <v>0</v>
      </c>
      <c r="BH27" s="13">
        <v>13877.66</v>
      </c>
      <c r="BI27" s="13">
        <v>103946.3</v>
      </c>
      <c r="BJ27" s="13">
        <v>0</v>
      </c>
      <c r="BK27" s="13">
        <v>48.27</v>
      </c>
      <c r="BL27" s="13">
        <v>0</v>
      </c>
    </row>
    <row r="28" spans="1:64" x14ac:dyDescent="0.3">
      <c r="A28" s="11" t="s">
        <v>76</v>
      </c>
      <c r="B28" s="45" t="s">
        <v>64</v>
      </c>
      <c r="C28" s="13">
        <v>56789.9</v>
      </c>
      <c r="D28" s="13">
        <v>88211.199999999997</v>
      </c>
      <c r="E28" s="13">
        <v>24193.200000000004</v>
      </c>
      <c r="F28" s="13">
        <v>384270.1</v>
      </c>
      <c r="G28" s="13">
        <v>50985.520000000004</v>
      </c>
      <c r="H28" s="13">
        <v>1241.6499999999999</v>
      </c>
      <c r="I28" s="13">
        <v>97750.199999999983</v>
      </c>
      <c r="J28" s="13">
        <v>1914</v>
      </c>
      <c r="K28" s="13">
        <v>3499.75</v>
      </c>
      <c r="L28" s="13">
        <v>4902</v>
      </c>
      <c r="M28" s="13">
        <v>15260.6</v>
      </c>
      <c r="N28" s="11" t="s">
        <v>76</v>
      </c>
      <c r="O28" s="45" t="s">
        <v>64</v>
      </c>
      <c r="P28" s="13">
        <v>3931.65</v>
      </c>
      <c r="Q28" s="13">
        <v>11053.5</v>
      </c>
      <c r="R28" s="13">
        <v>4222.3999999999996</v>
      </c>
      <c r="S28" s="13">
        <v>7195.4999999999991</v>
      </c>
      <c r="T28" s="13">
        <v>1557.8000000000002</v>
      </c>
      <c r="U28" s="13">
        <v>15333.5</v>
      </c>
      <c r="V28" s="13">
        <v>10655.199999999999</v>
      </c>
      <c r="W28" s="13">
        <v>193774.829</v>
      </c>
      <c r="X28" s="13">
        <v>7260.228000000001</v>
      </c>
      <c r="Y28" s="13">
        <v>4732.5300000000007</v>
      </c>
      <c r="Z28" s="13">
        <v>2654.47</v>
      </c>
      <c r="AA28" s="11" t="s">
        <v>76</v>
      </c>
      <c r="AB28" s="45" t="s">
        <v>64</v>
      </c>
      <c r="AC28" s="13">
        <v>16067.599999999999</v>
      </c>
      <c r="AD28" s="13">
        <v>1924.7179999999996</v>
      </c>
      <c r="AE28" s="13">
        <v>323.47800000000001</v>
      </c>
      <c r="AF28" s="13">
        <v>1682.69</v>
      </c>
      <c r="AG28" s="13">
        <v>8056.42</v>
      </c>
      <c r="AH28" s="13">
        <v>0</v>
      </c>
      <c r="AI28" s="13">
        <v>36073</v>
      </c>
      <c r="AJ28" s="13">
        <v>847.78799999999978</v>
      </c>
      <c r="AK28" s="13">
        <v>90.25</v>
      </c>
      <c r="AL28" s="13">
        <v>928.40000000000009</v>
      </c>
      <c r="AM28" s="11" t="s">
        <v>76</v>
      </c>
      <c r="AN28" s="45" t="s">
        <v>64</v>
      </c>
      <c r="AO28" s="13">
        <v>504</v>
      </c>
      <c r="AP28" s="13">
        <v>0</v>
      </c>
      <c r="AQ28" s="13">
        <v>434348.3</v>
      </c>
      <c r="AR28" s="13">
        <v>11951.3</v>
      </c>
      <c r="AS28" s="13">
        <v>3110.3999999999996</v>
      </c>
      <c r="AT28" s="13">
        <v>5939.2</v>
      </c>
      <c r="AU28" s="13">
        <v>8976.2000000000007</v>
      </c>
      <c r="AV28" s="13">
        <v>220.18700000000001</v>
      </c>
      <c r="AW28" s="13">
        <v>32.918999999999997</v>
      </c>
      <c r="AX28" s="13">
        <v>363.5</v>
      </c>
      <c r="AY28" s="13">
        <v>2784.62</v>
      </c>
      <c r="AZ28" s="11" t="s">
        <v>76</v>
      </c>
      <c r="BA28" s="45" t="s">
        <v>64</v>
      </c>
      <c r="BB28" s="13">
        <v>13</v>
      </c>
      <c r="BC28" s="13">
        <v>6141.1</v>
      </c>
      <c r="BD28" s="13">
        <v>9153.5999999999985</v>
      </c>
      <c r="BE28" s="13">
        <v>3348210.6489999997</v>
      </c>
      <c r="BF28" s="13">
        <v>136326.93</v>
      </c>
      <c r="BG28" s="13">
        <v>109070</v>
      </c>
      <c r="BH28" s="13">
        <v>1350</v>
      </c>
      <c r="BI28" s="13">
        <v>19832</v>
      </c>
      <c r="BJ28" s="13">
        <v>0</v>
      </c>
      <c r="BK28" s="13">
        <v>0</v>
      </c>
      <c r="BL28" s="13">
        <v>26050.928999999996</v>
      </c>
    </row>
    <row r="29" spans="1:64" x14ac:dyDescent="0.3">
      <c r="A29" s="11"/>
      <c r="B29" s="45" t="s">
        <v>113</v>
      </c>
      <c r="C29" s="13">
        <v>60181.1</v>
      </c>
      <c r="D29" s="13">
        <v>83600.45</v>
      </c>
      <c r="E29" s="13">
        <v>23792.1</v>
      </c>
      <c r="F29" s="13">
        <v>307203.5</v>
      </c>
      <c r="G29" s="13">
        <v>57974.8</v>
      </c>
      <c r="H29" s="13">
        <v>1269.1000000000001</v>
      </c>
      <c r="I29" s="13">
        <v>97879.62</v>
      </c>
      <c r="J29" s="13">
        <v>2096.3000000000002</v>
      </c>
      <c r="K29" s="13">
        <v>3034.15</v>
      </c>
      <c r="L29" s="13">
        <v>6077.68</v>
      </c>
      <c r="M29" s="13">
        <v>13690</v>
      </c>
      <c r="N29" s="11"/>
      <c r="O29" s="45" t="s">
        <v>113</v>
      </c>
      <c r="P29" s="13">
        <v>4113.7</v>
      </c>
      <c r="Q29" s="13">
        <v>11598.1</v>
      </c>
      <c r="R29" s="13">
        <v>4902.1000000000004</v>
      </c>
      <c r="S29" s="13">
        <v>6705.3499999999995</v>
      </c>
      <c r="T29" s="13">
        <v>1476.6999999999998</v>
      </c>
      <c r="U29" s="13">
        <v>19539.2</v>
      </c>
      <c r="V29" s="13">
        <v>10101.6</v>
      </c>
      <c r="W29" s="13">
        <v>201532.29699999999</v>
      </c>
      <c r="X29" s="13">
        <v>9819.0780000000013</v>
      </c>
      <c r="Y29" s="13">
        <v>4274.7690000000002</v>
      </c>
      <c r="Z29" s="13">
        <v>1627.4989999999998</v>
      </c>
      <c r="AA29" s="11"/>
      <c r="AB29" s="45" t="s">
        <v>113</v>
      </c>
      <c r="AC29" s="13">
        <v>15798.050000000005</v>
      </c>
      <c r="AD29" s="13">
        <v>1542.3390000000002</v>
      </c>
      <c r="AE29" s="13">
        <v>274.49699999999996</v>
      </c>
      <c r="AF29" s="13">
        <v>1212.3499999999999</v>
      </c>
      <c r="AG29" s="13">
        <v>9854.7200000000012</v>
      </c>
      <c r="AH29" s="13">
        <v>0</v>
      </c>
      <c r="AI29" s="13">
        <v>34768.19</v>
      </c>
      <c r="AJ29" s="13">
        <v>590.13900000000001</v>
      </c>
      <c r="AK29" s="13">
        <v>83.367999999999995</v>
      </c>
      <c r="AL29" s="13">
        <v>813.49900000000014</v>
      </c>
      <c r="AM29" s="11"/>
      <c r="AN29" s="45" t="s">
        <v>113</v>
      </c>
      <c r="AO29" s="13">
        <v>509.1</v>
      </c>
      <c r="AP29" s="13">
        <v>0</v>
      </c>
      <c r="AQ29" s="13">
        <v>494278.89999999997</v>
      </c>
      <c r="AR29" s="13">
        <v>11505.55</v>
      </c>
      <c r="AS29" s="13">
        <v>4049.7000000000003</v>
      </c>
      <c r="AT29" s="13">
        <v>5583.6</v>
      </c>
      <c r="AU29" s="13">
        <v>9479.5</v>
      </c>
      <c r="AV29" s="13">
        <v>203.46799999999999</v>
      </c>
      <c r="AW29" s="13">
        <v>30.148999999999997</v>
      </c>
      <c r="AX29" s="13">
        <v>510</v>
      </c>
      <c r="AY29" s="13">
        <v>2953.7999999999997</v>
      </c>
      <c r="AZ29" s="11"/>
      <c r="BA29" s="45" t="s">
        <v>113</v>
      </c>
      <c r="BB29" s="13">
        <v>0</v>
      </c>
      <c r="BC29" s="13">
        <v>5887.15</v>
      </c>
      <c r="BD29" s="13">
        <v>9644.5999999999985</v>
      </c>
      <c r="BE29" s="13">
        <v>2846443.8295554002</v>
      </c>
      <c r="BF29" s="13">
        <v>131534.50699999998</v>
      </c>
      <c r="BG29" s="13">
        <v>110688</v>
      </c>
      <c r="BH29" s="13">
        <v>1080</v>
      </c>
      <c r="BI29" s="13">
        <v>20801.5</v>
      </c>
      <c r="BJ29" s="13">
        <v>0</v>
      </c>
      <c r="BK29" s="13">
        <v>0</v>
      </c>
      <c r="BL29" s="13">
        <v>27002.938999999998</v>
      </c>
    </row>
    <row r="30" spans="1:64" x14ac:dyDescent="0.3">
      <c r="A30" s="11" t="s">
        <v>77</v>
      </c>
      <c r="B30" s="45" t="s">
        <v>64</v>
      </c>
      <c r="C30" s="13">
        <v>1281</v>
      </c>
      <c r="D30" s="13">
        <v>49838</v>
      </c>
      <c r="E30" s="13">
        <v>1767</v>
      </c>
      <c r="F30" s="13">
        <v>426605</v>
      </c>
      <c r="G30" s="13">
        <v>71.5</v>
      </c>
      <c r="H30" s="13">
        <v>18</v>
      </c>
      <c r="I30" s="13">
        <v>2604</v>
      </c>
      <c r="J30" s="13">
        <v>0</v>
      </c>
      <c r="K30" s="13">
        <v>183</v>
      </c>
      <c r="L30" s="13">
        <v>0</v>
      </c>
      <c r="M30" s="13">
        <v>0</v>
      </c>
      <c r="N30" s="11" t="s">
        <v>77</v>
      </c>
      <c r="O30" s="45" t="s">
        <v>64</v>
      </c>
      <c r="P30" s="13">
        <v>3032</v>
      </c>
      <c r="Q30" s="13">
        <v>989</v>
      </c>
      <c r="R30" s="13">
        <v>394</v>
      </c>
      <c r="S30" s="13">
        <v>594</v>
      </c>
      <c r="T30" s="13">
        <v>0</v>
      </c>
      <c r="U30" s="13">
        <v>9139</v>
      </c>
      <c r="V30" s="13">
        <v>15491</v>
      </c>
      <c r="W30" s="13">
        <v>83913</v>
      </c>
      <c r="X30" s="13">
        <v>10407.5</v>
      </c>
      <c r="Y30" s="13">
        <v>75933</v>
      </c>
      <c r="Z30" s="13">
        <v>68</v>
      </c>
      <c r="AA30" s="11" t="s">
        <v>77</v>
      </c>
      <c r="AB30" s="45" t="s">
        <v>64</v>
      </c>
      <c r="AC30" s="13">
        <v>0</v>
      </c>
      <c r="AD30" s="13">
        <v>338</v>
      </c>
      <c r="AE30" s="13">
        <v>26853</v>
      </c>
      <c r="AF30" s="13">
        <v>2126</v>
      </c>
      <c r="AG30" s="13">
        <v>56</v>
      </c>
      <c r="AH30" s="13">
        <v>0</v>
      </c>
      <c r="AI30" s="13">
        <v>7861</v>
      </c>
      <c r="AJ30" s="13">
        <v>0</v>
      </c>
      <c r="AK30" s="13">
        <v>0</v>
      </c>
      <c r="AL30" s="13">
        <v>10</v>
      </c>
      <c r="AM30" s="11" t="s">
        <v>77</v>
      </c>
      <c r="AN30" s="45" t="s">
        <v>64</v>
      </c>
      <c r="AO30" s="13">
        <v>0</v>
      </c>
      <c r="AP30" s="13">
        <v>0</v>
      </c>
      <c r="AQ30" s="13">
        <v>3240.5</v>
      </c>
      <c r="AR30" s="13">
        <v>3681</v>
      </c>
      <c r="AS30" s="13">
        <v>10547.5</v>
      </c>
      <c r="AT30" s="13">
        <v>167</v>
      </c>
      <c r="AU30" s="13">
        <v>547.5</v>
      </c>
      <c r="AV30" s="13">
        <v>1332</v>
      </c>
      <c r="AW30" s="13">
        <v>60</v>
      </c>
      <c r="AX30" s="13">
        <v>162</v>
      </c>
      <c r="AY30" s="13">
        <v>151.5</v>
      </c>
      <c r="AZ30" s="11" t="s">
        <v>77</v>
      </c>
      <c r="BA30" s="45" t="s">
        <v>64</v>
      </c>
      <c r="BB30" s="13">
        <v>116.5</v>
      </c>
      <c r="BC30" s="13">
        <v>105.9</v>
      </c>
      <c r="BD30" s="13">
        <v>214</v>
      </c>
      <c r="BE30" s="13">
        <v>1357776.88</v>
      </c>
      <c r="BF30" s="13">
        <v>43949</v>
      </c>
      <c r="BG30" s="13">
        <v>36456</v>
      </c>
      <c r="BH30" s="13">
        <v>0</v>
      </c>
      <c r="BI30" s="13">
        <v>0</v>
      </c>
      <c r="BJ30" s="13">
        <v>1697.87</v>
      </c>
      <c r="BK30" s="13">
        <v>0</v>
      </c>
      <c r="BL30" s="13">
        <v>4785</v>
      </c>
    </row>
    <row r="31" spans="1:64" x14ac:dyDescent="0.3">
      <c r="A31" s="11"/>
      <c r="B31" s="45" t="s">
        <v>113</v>
      </c>
      <c r="C31" s="13">
        <v>854</v>
      </c>
      <c r="D31" s="13">
        <v>46106.74</v>
      </c>
      <c r="E31" s="13">
        <v>931</v>
      </c>
      <c r="F31" s="13">
        <v>436194.2</v>
      </c>
      <c r="G31" s="13">
        <v>48</v>
      </c>
      <c r="H31" s="13">
        <v>0</v>
      </c>
      <c r="I31" s="13">
        <v>703</v>
      </c>
      <c r="J31" s="13">
        <v>0</v>
      </c>
      <c r="K31" s="13">
        <v>0</v>
      </c>
      <c r="L31" s="13">
        <v>1628</v>
      </c>
      <c r="M31" s="13">
        <v>17</v>
      </c>
      <c r="N31" s="11"/>
      <c r="O31" s="45" t="s">
        <v>113</v>
      </c>
      <c r="P31" s="13">
        <v>913</v>
      </c>
      <c r="Q31" s="13">
        <v>893</v>
      </c>
      <c r="R31" s="13">
        <v>809</v>
      </c>
      <c r="S31" s="13">
        <v>366</v>
      </c>
      <c r="T31" s="13">
        <v>0</v>
      </c>
      <c r="U31" s="13">
        <v>11316</v>
      </c>
      <c r="V31" s="13">
        <v>9753</v>
      </c>
      <c r="W31" s="13">
        <v>122418</v>
      </c>
      <c r="X31" s="13">
        <v>10672</v>
      </c>
      <c r="Y31" s="13">
        <v>64635</v>
      </c>
      <c r="Z31" s="13">
        <v>1780</v>
      </c>
      <c r="AA31" s="11"/>
      <c r="AB31" s="45" t="s">
        <v>113</v>
      </c>
      <c r="AC31" s="13">
        <v>0</v>
      </c>
      <c r="AD31" s="13">
        <v>425</v>
      </c>
      <c r="AE31" s="13">
        <v>32598</v>
      </c>
      <c r="AF31" s="13">
        <v>2064</v>
      </c>
      <c r="AG31" s="13">
        <v>42</v>
      </c>
      <c r="AH31" s="13">
        <v>0</v>
      </c>
      <c r="AI31" s="13">
        <v>9310</v>
      </c>
      <c r="AJ31" s="13">
        <v>0</v>
      </c>
      <c r="AK31" s="13">
        <v>0</v>
      </c>
      <c r="AL31" s="13">
        <v>5</v>
      </c>
      <c r="AM31" s="11"/>
      <c r="AN31" s="45" t="s">
        <v>113</v>
      </c>
      <c r="AO31" s="13">
        <v>0</v>
      </c>
      <c r="AP31" s="13">
        <v>0</v>
      </c>
      <c r="AQ31" s="13">
        <v>2141</v>
      </c>
      <c r="AR31" s="13">
        <v>2041</v>
      </c>
      <c r="AS31" s="13">
        <v>5446</v>
      </c>
      <c r="AT31" s="13">
        <v>0</v>
      </c>
      <c r="AU31" s="13">
        <v>640</v>
      </c>
      <c r="AV31" s="13">
        <v>1302</v>
      </c>
      <c r="AW31" s="13">
        <v>133.9</v>
      </c>
      <c r="AX31" s="13">
        <v>360</v>
      </c>
      <c r="AY31" s="13">
        <v>309.3</v>
      </c>
      <c r="AZ31" s="11"/>
      <c r="BA31" s="45" t="s">
        <v>113</v>
      </c>
      <c r="BB31" s="13">
        <v>14</v>
      </c>
      <c r="BC31" s="13">
        <v>103.45</v>
      </c>
      <c r="BD31" s="13">
        <v>104</v>
      </c>
      <c r="BE31" s="13">
        <v>1391705.4058700022</v>
      </c>
      <c r="BF31" s="13">
        <v>37411.800000000003</v>
      </c>
      <c r="BG31" s="13">
        <v>32400</v>
      </c>
      <c r="BH31" s="13">
        <v>0</v>
      </c>
      <c r="BI31" s="13">
        <v>0</v>
      </c>
      <c r="BJ31" s="13">
        <v>743.72900000000004</v>
      </c>
      <c r="BK31" s="13">
        <v>0</v>
      </c>
      <c r="BL31" s="13">
        <v>10056</v>
      </c>
    </row>
    <row r="32" spans="1:64" x14ac:dyDescent="0.3">
      <c r="A32" s="11" t="s">
        <v>78</v>
      </c>
      <c r="B32" s="45" t="s">
        <v>64</v>
      </c>
      <c r="C32" s="13">
        <v>198.31</v>
      </c>
      <c r="D32" s="13">
        <v>103176.09999999999</v>
      </c>
      <c r="E32" s="13">
        <v>1138.3000000000002</v>
      </c>
      <c r="F32" s="13">
        <v>0</v>
      </c>
      <c r="G32" s="13">
        <v>250.49999999999994</v>
      </c>
      <c r="H32" s="13">
        <v>46.2</v>
      </c>
      <c r="I32" s="13">
        <v>13795.08</v>
      </c>
      <c r="J32" s="13">
        <v>2426.1</v>
      </c>
      <c r="K32" s="13">
        <v>5240.6000000000004</v>
      </c>
      <c r="L32" s="13">
        <v>10</v>
      </c>
      <c r="M32" s="13">
        <v>2253.9</v>
      </c>
      <c r="N32" s="11" t="s">
        <v>78</v>
      </c>
      <c r="O32" s="45" t="s">
        <v>64</v>
      </c>
      <c r="P32" s="13">
        <v>18749.600000000002</v>
      </c>
      <c r="Q32" s="13">
        <v>6531.6999999999989</v>
      </c>
      <c r="R32" s="13">
        <v>1740.5499999999997</v>
      </c>
      <c r="S32" s="13">
        <v>16092.640000000001</v>
      </c>
      <c r="T32" s="13">
        <v>2324.6999999999998</v>
      </c>
      <c r="U32" s="13">
        <v>12528.400000000001</v>
      </c>
      <c r="V32" s="13">
        <v>13615</v>
      </c>
      <c r="W32" s="13">
        <v>80921.3</v>
      </c>
      <c r="X32" s="13">
        <v>2427.8999999999996</v>
      </c>
      <c r="Y32" s="13">
        <v>5112</v>
      </c>
      <c r="Z32" s="13">
        <v>445.5</v>
      </c>
      <c r="AA32" s="11" t="s">
        <v>78</v>
      </c>
      <c r="AB32" s="45" t="s">
        <v>64</v>
      </c>
      <c r="AC32" s="13">
        <v>0</v>
      </c>
      <c r="AD32" s="13">
        <v>665.5</v>
      </c>
      <c r="AE32" s="13">
        <v>9.8000000000000007</v>
      </c>
      <c r="AF32" s="13">
        <v>20358.599999999999</v>
      </c>
      <c r="AG32" s="13">
        <v>148114.34000000003</v>
      </c>
      <c r="AH32" s="13">
        <v>5596</v>
      </c>
      <c r="AI32" s="13">
        <v>46125.5</v>
      </c>
      <c r="AJ32" s="13">
        <v>90767.4</v>
      </c>
      <c r="AK32" s="13">
        <v>15350.7</v>
      </c>
      <c r="AL32" s="13">
        <v>2837.6</v>
      </c>
      <c r="AM32" s="11" t="s">
        <v>78</v>
      </c>
      <c r="AN32" s="45" t="s">
        <v>64</v>
      </c>
      <c r="AO32" s="13">
        <v>697</v>
      </c>
      <c r="AP32" s="13">
        <v>0</v>
      </c>
      <c r="AQ32" s="13">
        <v>45654.249000000011</v>
      </c>
      <c r="AR32" s="13">
        <v>25883.4</v>
      </c>
      <c r="AS32" s="13">
        <v>90858.599999999991</v>
      </c>
      <c r="AT32" s="13">
        <v>172.28</v>
      </c>
      <c r="AU32" s="13">
        <v>568.79</v>
      </c>
      <c r="AV32" s="13">
        <v>0</v>
      </c>
      <c r="AW32" s="13">
        <v>0</v>
      </c>
      <c r="AX32" s="13">
        <v>13857.5</v>
      </c>
      <c r="AY32" s="13">
        <v>1179.7</v>
      </c>
      <c r="AZ32" s="11" t="s">
        <v>78</v>
      </c>
      <c r="BA32" s="45" t="s">
        <v>64</v>
      </c>
      <c r="BB32" s="13">
        <v>34.9</v>
      </c>
      <c r="BC32" s="13">
        <v>220.79999999999998</v>
      </c>
      <c r="BD32" s="13">
        <v>20.96</v>
      </c>
      <c r="BE32" s="13">
        <v>843615.13</v>
      </c>
      <c r="BF32" s="13">
        <v>98717.16</v>
      </c>
      <c r="BG32" s="13">
        <v>302089.8</v>
      </c>
      <c r="BH32" s="13">
        <v>0</v>
      </c>
      <c r="BI32" s="13">
        <v>24</v>
      </c>
      <c r="BJ32" s="13">
        <v>1192.5</v>
      </c>
      <c r="BK32" s="13">
        <v>0</v>
      </c>
      <c r="BL32" s="13">
        <v>3738.6</v>
      </c>
    </row>
    <row r="33" spans="1:64" x14ac:dyDescent="0.3">
      <c r="A33" s="11"/>
      <c r="B33" s="45" t="s">
        <v>113</v>
      </c>
      <c r="C33" s="13">
        <v>326.2</v>
      </c>
      <c r="D33" s="13">
        <v>129458.90000000001</v>
      </c>
      <c r="E33" s="13">
        <v>1038.1000000000001</v>
      </c>
      <c r="F33" s="13">
        <v>9</v>
      </c>
      <c r="G33" s="13">
        <v>254.489</v>
      </c>
      <c r="H33" s="13">
        <v>0</v>
      </c>
      <c r="I33" s="13">
        <v>10701.2</v>
      </c>
      <c r="J33" s="13">
        <v>1232.4000000000001</v>
      </c>
      <c r="K33" s="13">
        <v>4569</v>
      </c>
      <c r="L33" s="13">
        <v>0</v>
      </c>
      <c r="M33" s="13">
        <v>2805.5</v>
      </c>
      <c r="N33" s="11"/>
      <c r="O33" s="45" t="s">
        <v>113</v>
      </c>
      <c r="P33" s="13">
        <v>23201.3</v>
      </c>
      <c r="Q33" s="13">
        <v>8192.9</v>
      </c>
      <c r="R33" s="13">
        <v>1918.2</v>
      </c>
      <c r="S33" s="13">
        <v>16276</v>
      </c>
      <c r="T33" s="13">
        <v>3535.8999999999996</v>
      </c>
      <c r="U33" s="13">
        <v>13669.2</v>
      </c>
      <c r="V33" s="13">
        <v>15112.1</v>
      </c>
      <c r="W33" s="13">
        <v>101742.39999999997</v>
      </c>
      <c r="X33" s="13">
        <v>2299</v>
      </c>
      <c r="Y33" s="13">
        <v>5739.3</v>
      </c>
      <c r="Z33" s="13">
        <v>307.89999999999998</v>
      </c>
      <c r="AA33" s="11"/>
      <c r="AB33" s="45" t="s">
        <v>113</v>
      </c>
      <c r="AC33" s="13">
        <v>0</v>
      </c>
      <c r="AD33" s="13">
        <v>1756.7</v>
      </c>
      <c r="AE33" s="13">
        <v>46.7</v>
      </c>
      <c r="AF33" s="13">
        <v>28097.1</v>
      </c>
      <c r="AG33" s="13">
        <v>191169.19999999998</v>
      </c>
      <c r="AH33" s="13">
        <v>5577.7000000000007</v>
      </c>
      <c r="AI33" s="13">
        <v>49966.6</v>
      </c>
      <c r="AJ33" s="13">
        <v>94940.9</v>
      </c>
      <c r="AK33" s="13">
        <v>19014.5</v>
      </c>
      <c r="AL33" s="13">
        <v>2374</v>
      </c>
      <c r="AM33" s="11"/>
      <c r="AN33" s="45" t="s">
        <v>113</v>
      </c>
      <c r="AO33" s="13">
        <v>990.4</v>
      </c>
      <c r="AP33" s="13">
        <v>0</v>
      </c>
      <c r="AQ33" s="13">
        <v>93226.900000000009</v>
      </c>
      <c r="AR33" s="13">
        <v>21882.2</v>
      </c>
      <c r="AS33" s="13">
        <v>48351.9</v>
      </c>
      <c r="AT33" s="13">
        <v>163.30000000000001</v>
      </c>
      <c r="AU33" s="13">
        <v>572.5</v>
      </c>
      <c r="AV33" s="13">
        <v>0</v>
      </c>
      <c r="AW33" s="13">
        <v>0</v>
      </c>
      <c r="AX33" s="13">
        <v>8372.7000000000007</v>
      </c>
      <c r="AY33" s="13">
        <v>720.9</v>
      </c>
      <c r="AZ33" s="11"/>
      <c r="BA33" s="45" t="s">
        <v>113</v>
      </c>
      <c r="BB33" s="13">
        <v>17</v>
      </c>
      <c r="BC33" s="13">
        <v>296.24</v>
      </c>
      <c r="BD33" s="13">
        <v>32.5</v>
      </c>
      <c r="BE33" s="13">
        <v>965551.85</v>
      </c>
      <c r="BF33" s="13">
        <v>79025.200000000012</v>
      </c>
      <c r="BG33" s="13">
        <v>370293.9</v>
      </c>
      <c r="BH33" s="13">
        <v>0</v>
      </c>
      <c r="BI33" s="13">
        <v>0</v>
      </c>
      <c r="BJ33" s="13">
        <v>671.74</v>
      </c>
      <c r="BK33" s="13">
        <v>0</v>
      </c>
      <c r="BL33" s="13">
        <v>2678.5</v>
      </c>
    </row>
    <row r="34" spans="1:64" x14ac:dyDescent="0.3">
      <c r="A34" s="11" t="s">
        <v>79</v>
      </c>
      <c r="B34" s="45" t="s">
        <v>64</v>
      </c>
      <c r="C34" s="13">
        <v>0</v>
      </c>
      <c r="D34" s="13">
        <v>32.36</v>
      </c>
      <c r="E34" s="13">
        <v>6.26</v>
      </c>
      <c r="F34" s="13">
        <v>0</v>
      </c>
      <c r="G34" s="13">
        <v>20.23</v>
      </c>
      <c r="H34" s="13">
        <v>2.0699999999999998</v>
      </c>
      <c r="I34" s="13">
        <v>0</v>
      </c>
      <c r="J34" s="13">
        <v>0</v>
      </c>
      <c r="K34" s="13">
        <v>3464.3500000000004</v>
      </c>
      <c r="L34" s="13">
        <v>0</v>
      </c>
      <c r="M34" s="13">
        <v>1467.55</v>
      </c>
      <c r="N34" s="11" t="s">
        <v>79</v>
      </c>
      <c r="O34" s="45" t="s">
        <v>64</v>
      </c>
      <c r="P34" s="13">
        <v>1110.8200000000002</v>
      </c>
      <c r="Q34" s="13">
        <v>335.22999999999996</v>
      </c>
      <c r="R34" s="13">
        <v>55.010000000000005</v>
      </c>
      <c r="S34" s="13">
        <v>0</v>
      </c>
      <c r="T34" s="13">
        <v>0</v>
      </c>
      <c r="U34" s="13">
        <v>2938.1000000000004</v>
      </c>
      <c r="V34" s="13">
        <v>84.199999999999989</v>
      </c>
      <c r="W34" s="13">
        <v>1228.94</v>
      </c>
      <c r="X34" s="13">
        <v>191.5</v>
      </c>
      <c r="Y34" s="13">
        <v>23.6</v>
      </c>
      <c r="Z34" s="13">
        <v>0</v>
      </c>
      <c r="AA34" s="11" t="s">
        <v>79</v>
      </c>
      <c r="AB34" s="45" t="s">
        <v>64</v>
      </c>
      <c r="AC34" s="13">
        <v>0</v>
      </c>
      <c r="AD34" s="13">
        <v>0</v>
      </c>
      <c r="AE34" s="13">
        <v>0</v>
      </c>
      <c r="AF34" s="13">
        <v>6</v>
      </c>
      <c r="AG34" s="13">
        <v>8255.86</v>
      </c>
      <c r="AH34" s="13">
        <v>0</v>
      </c>
      <c r="AI34" s="13">
        <v>409.7</v>
      </c>
      <c r="AJ34" s="13">
        <v>957.82</v>
      </c>
      <c r="AK34" s="13">
        <v>80.8</v>
      </c>
      <c r="AL34" s="13">
        <v>661.40000000000009</v>
      </c>
      <c r="AM34" s="11" t="s">
        <v>79</v>
      </c>
      <c r="AN34" s="45" t="s">
        <v>64</v>
      </c>
      <c r="AO34" s="13">
        <v>389.15999999999997</v>
      </c>
      <c r="AP34" s="13">
        <v>0</v>
      </c>
      <c r="AQ34" s="13">
        <v>197.39</v>
      </c>
      <c r="AR34" s="13">
        <v>291.10000000000002</v>
      </c>
      <c r="AS34" s="13">
        <v>3466.06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1" t="s">
        <v>79</v>
      </c>
      <c r="BA34" s="45" t="s">
        <v>64</v>
      </c>
      <c r="BB34" s="13">
        <v>0</v>
      </c>
      <c r="BC34" s="13">
        <v>0</v>
      </c>
      <c r="BD34" s="13">
        <v>0</v>
      </c>
      <c r="BE34" s="13">
        <v>0</v>
      </c>
      <c r="BF34" s="13">
        <v>375</v>
      </c>
      <c r="BG34" s="13">
        <v>26433.168000000001</v>
      </c>
      <c r="BH34" s="13">
        <v>0</v>
      </c>
      <c r="BI34" s="13">
        <v>0</v>
      </c>
      <c r="BJ34" s="13">
        <v>8.1999999999999993</v>
      </c>
      <c r="BK34" s="13">
        <v>0</v>
      </c>
      <c r="BL34" s="13">
        <v>0</v>
      </c>
    </row>
    <row r="35" spans="1:64" x14ac:dyDescent="0.3">
      <c r="A35" s="11"/>
      <c r="B35" s="45" t="s">
        <v>113</v>
      </c>
      <c r="C35" s="13">
        <v>15.51</v>
      </c>
      <c r="D35" s="13">
        <v>162.01900000000001</v>
      </c>
      <c r="E35" s="13">
        <v>6.2</v>
      </c>
      <c r="F35" s="13">
        <v>0</v>
      </c>
      <c r="G35" s="13">
        <v>25.46</v>
      </c>
      <c r="H35" s="13">
        <v>6.3140000000000001</v>
      </c>
      <c r="I35" s="13">
        <v>0</v>
      </c>
      <c r="J35" s="13">
        <v>0</v>
      </c>
      <c r="K35" s="13">
        <v>4058.2</v>
      </c>
      <c r="L35" s="13">
        <v>0</v>
      </c>
      <c r="M35" s="13">
        <v>1197.3589999999999</v>
      </c>
      <c r="N35" s="11"/>
      <c r="O35" s="45" t="s">
        <v>113</v>
      </c>
      <c r="P35" s="13">
        <v>1253.29</v>
      </c>
      <c r="Q35" s="13">
        <v>607.18000000000006</v>
      </c>
      <c r="R35" s="13">
        <v>115.21000000000001</v>
      </c>
      <c r="S35" s="13">
        <v>67.14</v>
      </c>
      <c r="T35" s="13">
        <v>0</v>
      </c>
      <c r="U35" s="13">
        <v>3018.1</v>
      </c>
      <c r="V35" s="13">
        <v>14.46</v>
      </c>
      <c r="W35" s="13">
        <v>1142.0000000000002</v>
      </c>
      <c r="X35" s="13">
        <v>181</v>
      </c>
      <c r="Y35" s="13">
        <v>20.5</v>
      </c>
      <c r="Z35" s="13">
        <v>0</v>
      </c>
      <c r="AA35" s="11"/>
      <c r="AB35" s="45" t="s">
        <v>113</v>
      </c>
      <c r="AC35" s="13">
        <v>0</v>
      </c>
      <c r="AD35" s="13">
        <v>0</v>
      </c>
      <c r="AE35" s="13">
        <v>0</v>
      </c>
      <c r="AF35" s="13">
        <v>5.5</v>
      </c>
      <c r="AG35" s="13">
        <v>8656.74</v>
      </c>
      <c r="AH35" s="13">
        <v>0</v>
      </c>
      <c r="AI35" s="13">
        <v>270.3</v>
      </c>
      <c r="AJ35" s="13">
        <v>888.71900000000005</v>
      </c>
      <c r="AK35" s="13">
        <v>80.7</v>
      </c>
      <c r="AL35" s="13">
        <v>745.66</v>
      </c>
      <c r="AM35" s="11"/>
      <c r="AN35" s="45" t="s">
        <v>113</v>
      </c>
      <c r="AO35" s="13">
        <v>394.43</v>
      </c>
      <c r="AP35" s="13">
        <v>0</v>
      </c>
      <c r="AQ35" s="13">
        <v>83.78</v>
      </c>
      <c r="AR35" s="13">
        <v>261.2</v>
      </c>
      <c r="AS35" s="13">
        <v>4387.75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9.9</v>
      </c>
      <c r="AZ35" s="11"/>
      <c r="BA35" s="45" t="s">
        <v>113</v>
      </c>
      <c r="BB35" s="13">
        <v>0</v>
      </c>
      <c r="BC35" s="13">
        <v>0</v>
      </c>
      <c r="BD35" s="13">
        <v>0</v>
      </c>
      <c r="BE35" s="13">
        <v>0</v>
      </c>
      <c r="BF35" s="13">
        <v>380</v>
      </c>
      <c r="BG35" s="13">
        <v>27116.709999999995</v>
      </c>
      <c r="BH35" s="13">
        <v>0</v>
      </c>
      <c r="BI35" s="13">
        <v>0</v>
      </c>
      <c r="BJ35" s="13">
        <v>0</v>
      </c>
      <c r="BK35" s="13">
        <v>0</v>
      </c>
      <c r="BL35" s="13">
        <v>0</v>
      </c>
    </row>
    <row r="36" spans="1:64" x14ac:dyDescent="0.3">
      <c r="A36" s="11" t="s">
        <v>80</v>
      </c>
      <c r="B36" s="45" t="s">
        <v>64</v>
      </c>
      <c r="C36" s="13">
        <v>0</v>
      </c>
      <c r="D36" s="13">
        <v>29544</v>
      </c>
      <c r="E36" s="13">
        <v>0</v>
      </c>
      <c r="F36" s="13">
        <v>29752</v>
      </c>
      <c r="G36" s="13">
        <v>0</v>
      </c>
      <c r="H36" s="13">
        <v>0</v>
      </c>
      <c r="I36" s="13">
        <v>0</v>
      </c>
      <c r="J36" s="13">
        <v>0</v>
      </c>
      <c r="K36" s="13">
        <v>323</v>
      </c>
      <c r="L36" s="13">
        <v>0</v>
      </c>
      <c r="M36" s="13">
        <v>0</v>
      </c>
      <c r="N36" s="11" t="s">
        <v>80</v>
      </c>
      <c r="O36" s="45" t="s">
        <v>64</v>
      </c>
      <c r="P36" s="13">
        <v>228</v>
      </c>
      <c r="Q36" s="13">
        <v>411</v>
      </c>
      <c r="R36" s="13">
        <v>0</v>
      </c>
      <c r="S36" s="13">
        <v>0</v>
      </c>
      <c r="T36" s="13">
        <v>0</v>
      </c>
      <c r="U36" s="13">
        <v>0</v>
      </c>
      <c r="V36" s="13">
        <v>6099</v>
      </c>
      <c r="W36" s="13">
        <v>2155</v>
      </c>
      <c r="X36" s="13">
        <v>182096.05</v>
      </c>
      <c r="Y36" s="13">
        <v>869</v>
      </c>
      <c r="Z36" s="13">
        <v>10426</v>
      </c>
      <c r="AA36" s="11" t="s">
        <v>80</v>
      </c>
      <c r="AB36" s="45" t="s">
        <v>64</v>
      </c>
      <c r="AC36" s="13">
        <v>7075</v>
      </c>
      <c r="AD36" s="13">
        <v>91</v>
      </c>
      <c r="AE36" s="13">
        <v>8519</v>
      </c>
      <c r="AF36" s="13">
        <v>2198</v>
      </c>
      <c r="AG36" s="13">
        <v>1842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1" t="s">
        <v>80</v>
      </c>
      <c r="AN36" s="45" t="s">
        <v>64</v>
      </c>
      <c r="AO36" s="13">
        <v>0</v>
      </c>
      <c r="AP36" s="13">
        <v>75355</v>
      </c>
      <c r="AQ36" s="13">
        <v>0</v>
      </c>
      <c r="AR36" s="13">
        <v>263630</v>
      </c>
      <c r="AS36" s="13">
        <v>0</v>
      </c>
      <c r="AT36" s="13">
        <v>0</v>
      </c>
      <c r="AU36" s="13">
        <v>0</v>
      </c>
      <c r="AV36" s="13">
        <v>21.4</v>
      </c>
      <c r="AW36" s="13">
        <v>297.90000000000003</v>
      </c>
      <c r="AX36" s="13">
        <v>0</v>
      </c>
      <c r="AY36" s="13">
        <v>1205</v>
      </c>
      <c r="AZ36" s="11" t="s">
        <v>80</v>
      </c>
      <c r="BA36" s="45" t="s">
        <v>64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0</v>
      </c>
    </row>
    <row r="37" spans="1:64" x14ac:dyDescent="0.3">
      <c r="A37" s="11"/>
      <c r="B37" s="45" t="s">
        <v>113</v>
      </c>
      <c r="C37" s="13">
        <v>0</v>
      </c>
      <c r="D37" s="13">
        <v>29723</v>
      </c>
      <c r="E37" s="13">
        <v>0</v>
      </c>
      <c r="F37" s="13">
        <v>30292</v>
      </c>
      <c r="G37" s="13">
        <v>0</v>
      </c>
      <c r="H37" s="13">
        <v>0</v>
      </c>
      <c r="I37" s="13">
        <v>0</v>
      </c>
      <c r="J37" s="13">
        <v>0</v>
      </c>
      <c r="K37" s="13">
        <v>319</v>
      </c>
      <c r="L37" s="13">
        <v>0</v>
      </c>
      <c r="M37" s="13">
        <v>0</v>
      </c>
      <c r="N37" s="11"/>
      <c r="O37" s="45" t="s">
        <v>113</v>
      </c>
      <c r="P37" s="13">
        <v>208</v>
      </c>
      <c r="Q37" s="13">
        <v>399</v>
      </c>
      <c r="R37" s="13">
        <v>0</v>
      </c>
      <c r="S37" s="13">
        <v>0</v>
      </c>
      <c r="T37" s="13">
        <v>0</v>
      </c>
      <c r="U37" s="13">
        <v>0</v>
      </c>
      <c r="V37" s="13">
        <v>5499</v>
      </c>
      <c r="W37" s="13">
        <v>2158</v>
      </c>
      <c r="X37" s="13">
        <v>184973</v>
      </c>
      <c r="Y37" s="13">
        <v>874</v>
      </c>
      <c r="Z37" s="13">
        <v>10474</v>
      </c>
      <c r="AA37" s="11"/>
      <c r="AB37" s="45" t="s">
        <v>113</v>
      </c>
      <c r="AC37" s="13">
        <v>7137</v>
      </c>
      <c r="AD37" s="13">
        <v>86</v>
      </c>
      <c r="AE37" s="13">
        <v>8560</v>
      </c>
      <c r="AF37" s="13">
        <v>2215</v>
      </c>
      <c r="AG37" s="13">
        <v>1854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1"/>
      <c r="AN37" s="45" t="s">
        <v>113</v>
      </c>
      <c r="AO37" s="13">
        <v>0</v>
      </c>
      <c r="AP37" s="13">
        <v>75420</v>
      </c>
      <c r="AQ37" s="13">
        <v>0</v>
      </c>
      <c r="AR37" s="13">
        <v>275667</v>
      </c>
      <c r="AS37" s="13">
        <v>0</v>
      </c>
      <c r="AT37" s="13">
        <v>0</v>
      </c>
      <c r="AU37" s="13">
        <v>0</v>
      </c>
      <c r="AV37" s="13">
        <v>22.700000000000003</v>
      </c>
      <c r="AW37" s="13">
        <v>313.40000000000003</v>
      </c>
      <c r="AX37" s="13">
        <v>0</v>
      </c>
      <c r="AY37" s="13">
        <v>836</v>
      </c>
      <c r="AZ37" s="11"/>
      <c r="BA37" s="45" t="s">
        <v>113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</row>
    <row r="38" spans="1:64" x14ac:dyDescent="0.3">
      <c r="A38" s="11" t="s">
        <v>81</v>
      </c>
      <c r="B38" s="45" t="s">
        <v>64</v>
      </c>
      <c r="C38" s="13">
        <v>0</v>
      </c>
      <c r="D38" s="13">
        <v>22130</v>
      </c>
      <c r="E38" s="13">
        <v>0</v>
      </c>
      <c r="F38" s="13">
        <v>6160.3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1" t="s">
        <v>81</v>
      </c>
      <c r="O38" s="45" t="s">
        <v>64</v>
      </c>
      <c r="P38" s="13">
        <v>0</v>
      </c>
      <c r="Q38" s="13">
        <v>14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21218</v>
      </c>
      <c r="Y38" s="13">
        <v>0</v>
      </c>
      <c r="Z38" s="13">
        <v>21876</v>
      </c>
      <c r="AA38" s="11" t="s">
        <v>81</v>
      </c>
      <c r="AB38" s="45" t="s">
        <v>64</v>
      </c>
      <c r="AC38" s="13">
        <v>4748</v>
      </c>
      <c r="AD38" s="13">
        <v>0</v>
      </c>
      <c r="AE38" s="13">
        <v>440.00000000000006</v>
      </c>
      <c r="AF38" s="13">
        <v>1278.2</v>
      </c>
      <c r="AG38" s="13">
        <v>535.80000000000007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1" t="s">
        <v>81</v>
      </c>
      <c r="AN38" s="45" t="s">
        <v>64</v>
      </c>
      <c r="AO38" s="13">
        <v>0</v>
      </c>
      <c r="AP38" s="13">
        <v>0</v>
      </c>
      <c r="AQ38" s="13">
        <v>0</v>
      </c>
      <c r="AR38" s="13">
        <v>12281</v>
      </c>
      <c r="AS38" s="13">
        <v>300.89</v>
      </c>
      <c r="AT38" s="13">
        <v>0</v>
      </c>
      <c r="AU38" s="13">
        <v>0</v>
      </c>
      <c r="AV38" s="13">
        <v>15.577999999999999</v>
      </c>
      <c r="AW38" s="13">
        <v>989.31999999999994</v>
      </c>
      <c r="AX38" s="13">
        <v>0</v>
      </c>
      <c r="AY38" s="13">
        <v>123.85</v>
      </c>
      <c r="AZ38" s="11" t="s">
        <v>81</v>
      </c>
      <c r="BA38" s="45" t="s">
        <v>64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</row>
    <row r="39" spans="1:64" x14ac:dyDescent="0.3">
      <c r="A39" s="11"/>
      <c r="B39" s="45" t="s">
        <v>113</v>
      </c>
      <c r="C39" s="13">
        <v>0</v>
      </c>
      <c r="D39" s="13">
        <v>24839.4</v>
      </c>
      <c r="E39" s="13">
        <v>0</v>
      </c>
      <c r="F39" s="13">
        <v>6188.3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1"/>
      <c r="O39" s="45" t="s">
        <v>113</v>
      </c>
      <c r="P39" s="13">
        <v>5.9</v>
      </c>
      <c r="Q39" s="13">
        <v>11.5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23883</v>
      </c>
      <c r="Y39" s="13">
        <v>0</v>
      </c>
      <c r="Z39" s="13">
        <v>22103.5</v>
      </c>
      <c r="AA39" s="11"/>
      <c r="AB39" s="45" t="s">
        <v>113</v>
      </c>
      <c r="AC39" s="13">
        <v>4054</v>
      </c>
      <c r="AD39" s="13">
        <v>0</v>
      </c>
      <c r="AE39" s="13">
        <v>488.7</v>
      </c>
      <c r="AF39" s="13">
        <v>1302.0999999999999</v>
      </c>
      <c r="AG39" s="13">
        <v>540.80000000000007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1"/>
      <c r="AN39" s="45" t="s">
        <v>113</v>
      </c>
      <c r="AO39" s="13">
        <v>0</v>
      </c>
      <c r="AP39" s="13">
        <v>0</v>
      </c>
      <c r="AQ39" s="13">
        <v>0</v>
      </c>
      <c r="AR39" s="13">
        <v>14026</v>
      </c>
      <c r="AS39" s="13">
        <v>425.84000000000003</v>
      </c>
      <c r="AT39" s="13">
        <v>0</v>
      </c>
      <c r="AU39" s="13">
        <v>0</v>
      </c>
      <c r="AV39" s="13">
        <v>18.5</v>
      </c>
      <c r="AW39" s="13">
        <v>1207.8290000000002</v>
      </c>
      <c r="AX39" s="13">
        <v>0</v>
      </c>
      <c r="AY39" s="13">
        <v>87.350000000000009</v>
      </c>
      <c r="AZ39" s="11"/>
      <c r="BA39" s="45" t="s">
        <v>113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</row>
    <row r="40" spans="1:64" x14ac:dyDescent="0.3">
      <c r="A40" s="11" t="s">
        <v>82</v>
      </c>
      <c r="B40" s="45" t="s">
        <v>64</v>
      </c>
      <c r="C40" s="13">
        <v>53.552999999999997</v>
      </c>
      <c r="D40" s="13">
        <v>150.99</v>
      </c>
      <c r="E40" s="13">
        <v>682.52100000000007</v>
      </c>
      <c r="F40" s="13">
        <v>0</v>
      </c>
      <c r="G40" s="13">
        <v>111.697</v>
      </c>
      <c r="H40" s="13">
        <v>28.8</v>
      </c>
      <c r="I40" s="13">
        <v>0</v>
      </c>
      <c r="J40" s="13">
        <v>0</v>
      </c>
      <c r="K40" s="13">
        <v>4.95</v>
      </c>
      <c r="L40" s="13">
        <v>0</v>
      </c>
      <c r="M40" s="13">
        <v>0</v>
      </c>
      <c r="N40" s="11" t="s">
        <v>82</v>
      </c>
      <c r="O40" s="45" t="s">
        <v>64</v>
      </c>
      <c r="P40" s="13">
        <v>106.11</v>
      </c>
      <c r="Q40" s="13">
        <v>398.67</v>
      </c>
      <c r="R40" s="13">
        <v>33.166000000000004</v>
      </c>
      <c r="S40" s="13">
        <v>218.89000000000001</v>
      </c>
      <c r="T40" s="13">
        <v>35.89</v>
      </c>
      <c r="U40" s="13">
        <v>1365.1999999999998</v>
      </c>
      <c r="V40" s="13">
        <v>449.53800000000001</v>
      </c>
      <c r="W40" s="13">
        <v>5667.0879999999997</v>
      </c>
      <c r="X40" s="13">
        <v>3.3</v>
      </c>
      <c r="Y40" s="13">
        <v>78.790000000000006</v>
      </c>
      <c r="Z40" s="13">
        <v>46.5</v>
      </c>
      <c r="AA40" s="11" t="s">
        <v>82</v>
      </c>
      <c r="AB40" s="45" t="s">
        <v>64</v>
      </c>
      <c r="AC40" s="13">
        <v>0</v>
      </c>
      <c r="AD40" s="13">
        <v>0</v>
      </c>
      <c r="AE40" s="13">
        <v>58.876000000000005</v>
      </c>
      <c r="AF40" s="13">
        <v>75.099999999999994</v>
      </c>
      <c r="AG40" s="13">
        <v>5.0510000000000002</v>
      </c>
      <c r="AH40" s="13">
        <v>0</v>
      </c>
      <c r="AI40" s="13">
        <v>9064.89</v>
      </c>
      <c r="AJ40" s="13">
        <v>595.53899999999999</v>
      </c>
      <c r="AK40" s="13">
        <v>150.36499999999998</v>
      </c>
      <c r="AL40" s="13">
        <v>2427.9780000000001</v>
      </c>
      <c r="AM40" s="11" t="s">
        <v>82</v>
      </c>
      <c r="AN40" s="45" t="s">
        <v>64</v>
      </c>
      <c r="AO40" s="13">
        <v>98.34</v>
      </c>
      <c r="AP40" s="13">
        <v>0</v>
      </c>
      <c r="AQ40" s="13">
        <v>6196.1900000000005</v>
      </c>
      <c r="AR40" s="13">
        <v>0</v>
      </c>
      <c r="AS40" s="13">
        <v>8.1620000000000008</v>
      </c>
      <c r="AT40" s="13">
        <v>131.85199999999998</v>
      </c>
      <c r="AU40" s="13">
        <v>61.4</v>
      </c>
      <c r="AV40" s="13">
        <v>0</v>
      </c>
      <c r="AW40" s="13">
        <v>0</v>
      </c>
      <c r="AX40" s="13">
        <v>0</v>
      </c>
      <c r="AY40" s="13">
        <v>14.299999999999999</v>
      </c>
      <c r="AZ40" s="11" t="s">
        <v>82</v>
      </c>
      <c r="BA40" s="45" t="s">
        <v>64</v>
      </c>
      <c r="BB40" s="13">
        <v>0</v>
      </c>
      <c r="BC40" s="13">
        <v>122.89400000000001</v>
      </c>
      <c r="BD40" s="13">
        <v>0</v>
      </c>
      <c r="BE40" s="13">
        <v>0</v>
      </c>
      <c r="BF40" s="13">
        <v>549212.83799999999</v>
      </c>
      <c r="BG40" s="13">
        <v>3055.4</v>
      </c>
      <c r="BH40" s="13">
        <v>0</v>
      </c>
      <c r="BI40" s="13">
        <v>231.38900000000001</v>
      </c>
      <c r="BJ40" s="13">
        <v>0</v>
      </c>
      <c r="BK40" s="13">
        <v>1133.229</v>
      </c>
      <c r="BL40" s="13">
        <v>26</v>
      </c>
    </row>
    <row r="41" spans="1:64" x14ac:dyDescent="0.3">
      <c r="A41" s="11"/>
      <c r="B41" s="45" t="s">
        <v>113</v>
      </c>
      <c r="C41" s="13">
        <v>71.83</v>
      </c>
      <c r="D41" s="13">
        <v>181.36</v>
      </c>
      <c r="E41" s="13">
        <v>687.6629999999999</v>
      </c>
      <c r="F41" s="13">
        <v>0</v>
      </c>
      <c r="G41" s="13">
        <v>130.96899999999999</v>
      </c>
      <c r="H41" s="13">
        <v>29.01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1"/>
      <c r="O41" s="45" t="s">
        <v>113</v>
      </c>
      <c r="P41" s="13">
        <v>110.608</v>
      </c>
      <c r="Q41" s="13">
        <v>292.029</v>
      </c>
      <c r="R41" s="13">
        <v>138.28800000000001</v>
      </c>
      <c r="S41" s="13">
        <v>219.79</v>
      </c>
      <c r="T41" s="13">
        <v>117.85</v>
      </c>
      <c r="U41" s="13">
        <v>2473.89</v>
      </c>
      <c r="V41" s="13">
        <v>428.39799999999991</v>
      </c>
      <c r="W41" s="13">
        <v>5719.0680000000011</v>
      </c>
      <c r="X41" s="13">
        <v>1.5</v>
      </c>
      <c r="Y41" s="13">
        <v>76.569999999999993</v>
      </c>
      <c r="Z41" s="13">
        <v>52.160000000000004</v>
      </c>
      <c r="AA41" s="11"/>
      <c r="AB41" s="45" t="s">
        <v>113</v>
      </c>
      <c r="AC41" s="13">
        <v>0</v>
      </c>
      <c r="AD41" s="13">
        <v>0</v>
      </c>
      <c r="AE41" s="13">
        <v>119.46899999999999</v>
      </c>
      <c r="AF41" s="13">
        <v>68.210000000000008</v>
      </c>
      <c r="AG41" s="13">
        <v>5.1100000000000003</v>
      </c>
      <c r="AH41" s="13">
        <v>0</v>
      </c>
      <c r="AI41" s="13">
        <v>5939.75</v>
      </c>
      <c r="AJ41" s="13">
        <v>505.55899999999997</v>
      </c>
      <c r="AK41" s="13">
        <v>141.982</v>
      </c>
      <c r="AL41" s="13">
        <v>2034.7200000000003</v>
      </c>
      <c r="AM41" s="11"/>
      <c r="AN41" s="45" t="s">
        <v>113</v>
      </c>
      <c r="AO41" s="13">
        <v>351.59699999999998</v>
      </c>
      <c r="AP41" s="13">
        <v>0</v>
      </c>
      <c r="AQ41" s="13">
        <v>6866.6769999999997</v>
      </c>
      <c r="AR41" s="13">
        <v>0</v>
      </c>
      <c r="AS41" s="13">
        <v>17.47</v>
      </c>
      <c r="AT41" s="13">
        <v>119.21000000000001</v>
      </c>
      <c r="AU41" s="13">
        <v>58.2</v>
      </c>
      <c r="AV41" s="13">
        <v>0</v>
      </c>
      <c r="AW41" s="13">
        <v>0</v>
      </c>
      <c r="AX41" s="13">
        <v>3</v>
      </c>
      <c r="AY41" s="13">
        <v>20.5</v>
      </c>
      <c r="AZ41" s="11"/>
      <c r="BA41" s="45" t="s">
        <v>113</v>
      </c>
      <c r="BB41" s="13">
        <v>0</v>
      </c>
      <c r="BC41" s="13">
        <v>125.4</v>
      </c>
      <c r="BD41" s="13">
        <v>0</v>
      </c>
      <c r="BE41" s="13">
        <v>0</v>
      </c>
      <c r="BF41" s="13">
        <v>486205.30700000003</v>
      </c>
      <c r="BG41" s="13">
        <v>4497.13</v>
      </c>
      <c r="BH41" s="13">
        <v>0</v>
      </c>
      <c r="BI41" s="13">
        <v>547.85900000000004</v>
      </c>
      <c r="BJ41" s="13">
        <v>0</v>
      </c>
      <c r="BK41" s="13">
        <v>836.95900000000006</v>
      </c>
      <c r="BL41" s="13">
        <v>0</v>
      </c>
    </row>
    <row r="42" spans="1:64" x14ac:dyDescent="0.3">
      <c r="A42" s="11" t="s">
        <v>83</v>
      </c>
      <c r="B42" s="45" t="s">
        <v>64</v>
      </c>
      <c r="C42" s="13">
        <v>280.68</v>
      </c>
      <c r="D42" s="13">
        <v>4708.8189999999995</v>
      </c>
      <c r="E42" s="13">
        <v>2022.1790000000001</v>
      </c>
      <c r="F42" s="13">
        <v>1423.3489999999999</v>
      </c>
      <c r="G42" s="13">
        <v>351.87</v>
      </c>
      <c r="H42" s="13">
        <v>0</v>
      </c>
      <c r="I42" s="13">
        <v>0</v>
      </c>
      <c r="J42" s="13">
        <v>0</v>
      </c>
      <c r="K42" s="13">
        <v>2593.009</v>
      </c>
      <c r="L42" s="13">
        <v>0</v>
      </c>
      <c r="M42" s="13">
        <v>0</v>
      </c>
      <c r="N42" s="11" t="s">
        <v>83</v>
      </c>
      <c r="O42" s="45" t="s">
        <v>64</v>
      </c>
      <c r="P42" s="13">
        <v>0</v>
      </c>
      <c r="Q42" s="13">
        <v>9321.7200000000012</v>
      </c>
      <c r="R42" s="13">
        <v>2228.8999999999996</v>
      </c>
      <c r="S42" s="13">
        <v>657.57600000000002</v>
      </c>
      <c r="T42" s="13">
        <v>20</v>
      </c>
      <c r="U42" s="13">
        <v>0</v>
      </c>
      <c r="V42" s="13">
        <v>11665.499</v>
      </c>
      <c r="W42" s="13">
        <v>3866.96</v>
      </c>
      <c r="X42" s="13">
        <v>46417.348000000005</v>
      </c>
      <c r="Y42" s="13">
        <v>76</v>
      </c>
      <c r="Z42" s="13">
        <v>1256.837</v>
      </c>
      <c r="AA42" s="11" t="s">
        <v>83</v>
      </c>
      <c r="AB42" s="45" t="s">
        <v>64</v>
      </c>
      <c r="AC42" s="13">
        <v>633.79900000000009</v>
      </c>
      <c r="AD42" s="13">
        <v>15248.88</v>
      </c>
      <c r="AE42" s="13">
        <v>94</v>
      </c>
      <c r="AF42" s="13">
        <v>720.1</v>
      </c>
      <c r="AG42" s="13">
        <v>242</v>
      </c>
      <c r="AH42" s="13">
        <v>0</v>
      </c>
      <c r="AI42" s="13">
        <v>0</v>
      </c>
      <c r="AJ42" s="13">
        <v>0</v>
      </c>
      <c r="AK42" s="13">
        <v>0</v>
      </c>
      <c r="AL42" s="13">
        <v>17.89</v>
      </c>
      <c r="AM42" s="11" t="s">
        <v>83</v>
      </c>
      <c r="AN42" s="45" t="s">
        <v>64</v>
      </c>
      <c r="AO42" s="13">
        <v>0</v>
      </c>
      <c r="AP42" s="13">
        <v>0</v>
      </c>
      <c r="AQ42" s="13">
        <v>164536.15700000001</v>
      </c>
      <c r="AR42" s="13">
        <v>44873.578999999998</v>
      </c>
      <c r="AS42" s="13">
        <v>0</v>
      </c>
      <c r="AT42" s="13">
        <v>4796.5199999999995</v>
      </c>
      <c r="AU42" s="13">
        <v>6796.9290000000001</v>
      </c>
      <c r="AV42" s="13">
        <v>13192.327000000001</v>
      </c>
      <c r="AW42" s="13">
        <v>2777.8879999999999</v>
      </c>
      <c r="AX42" s="13">
        <v>0</v>
      </c>
      <c r="AY42" s="13">
        <v>590</v>
      </c>
      <c r="AZ42" s="11" t="s">
        <v>83</v>
      </c>
      <c r="BA42" s="45" t="s">
        <v>64</v>
      </c>
      <c r="BB42" s="13">
        <v>0</v>
      </c>
      <c r="BC42" s="13">
        <v>773.75999999999988</v>
      </c>
      <c r="BD42" s="13">
        <v>52.31</v>
      </c>
      <c r="BE42" s="13">
        <v>0</v>
      </c>
      <c r="BF42" s="13">
        <v>3890.4049999999997</v>
      </c>
      <c r="BG42" s="13">
        <v>0</v>
      </c>
      <c r="BH42" s="13">
        <v>0</v>
      </c>
      <c r="BI42" s="13">
        <v>1500.52</v>
      </c>
      <c r="BJ42" s="13">
        <v>0</v>
      </c>
      <c r="BK42" s="13">
        <v>0</v>
      </c>
      <c r="BL42" s="13">
        <v>0</v>
      </c>
    </row>
    <row r="43" spans="1:64" x14ac:dyDescent="0.3">
      <c r="A43" s="11"/>
      <c r="B43" s="45" t="s">
        <v>113</v>
      </c>
      <c r="C43" s="13">
        <v>74.67</v>
      </c>
      <c r="D43" s="13">
        <v>5919.1980000000003</v>
      </c>
      <c r="E43" s="13">
        <v>2055.6179999999999</v>
      </c>
      <c r="F43" s="13">
        <v>1517.8200000000002</v>
      </c>
      <c r="G43" s="13">
        <v>121.889</v>
      </c>
      <c r="H43" s="13">
        <v>0</v>
      </c>
      <c r="I43" s="13">
        <v>0</v>
      </c>
      <c r="J43" s="13">
        <v>0</v>
      </c>
      <c r="K43" s="13">
        <v>3491.15</v>
      </c>
      <c r="L43" s="13">
        <v>0</v>
      </c>
      <c r="M43" s="13">
        <v>0</v>
      </c>
      <c r="N43" s="11"/>
      <c r="O43" s="45" t="s">
        <v>113</v>
      </c>
      <c r="P43" s="13">
        <v>0</v>
      </c>
      <c r="Q43" s="13">
        <v>8976.3680000000004</v>
      </c>
      <c r="R43" s="13">
        <v>2684.78</v>
      </c>
      <c r="S43" s="13">
        <v>734.80899999999997</v>
      </c>
      <c r="T43" s="13">
        <v>18.399999999999999</v>
      </c>
      <c r="U43" s="13">
        <v>0</v>
      </c>
      <c r="V43" s="13">
        <v>11028.539000000001</v>
      </c>
      <c r="W43" s="13">
        <v>5691.2969999999996</v>
      </c>
      <c r="X43" s="13">
        <v>53516.989000000001</v>
      </c>
      <c r="Y43" s="13">
        <v>80</v>
      </c>
      <c r="Z43" s="13">
        <v>1243.8890000000001</v>
      </c>
      <c r="AA43" s="11"/>
      <c r="AB43" s="45" t="s">
        <v>113</v>
      </c>
      <c r="AC43" s="13">
        <v>416.06000000000006</v>
      </c>
      <c r="AD43" s="13">
        <v>20290.085999999999</v>
      </c>
      <c r="AE43" s="13">
        <v>100</v>
      </c>
      <c r="AF43" s="13">
        <v>618.24</v>
      </c>
      <c r="AG43" s="13">
        <v>216</v>
      </c>
      <c r="AH43" s="13">
        <v>0</v>
      </c>
      <c r="AI43" s="13">
        <v>0</v>
      </c>
      <c r="AJ43" s="13">
        <v>0</v>
      </c>
      <c r="AK43" s="13">
        <v>0</v>
      </c>
      <c r="AL43" s="13">
        <v>15.684000000000001</v>
      </c>
      <c r="AM43" s="11"/>
      <c r="AN43" s="45" t="s">
        <v>113</v>
      </c>
      <c r="AO43" s="13">
        <v>0</v>
      </c>
      <c r="AP43" s="13">
        <v>0</v>
      </c>
      <c r="AQ43" s="13">
        <v>172738.86300000001</v>
      </c>
      <c r="AR43" s="13">
        <v>37621.03</v>
      </c>
      <c r="AS43" s="13">
        <v>0</v>
      </c>
      <c r="AT43" s="13">
        <v>6327.6479999999992</v>
      </c>
      <c r="AU43" s="13">
        <v>8128.7800000000007</v>
      </c>
      <c r="AV43" s="13">
        <v>10850.118000000002</v>
      </c>
      <c r="AW43" s="13">
        <v>3397.8690000000001</v>
      </c>
      <c r="AX43" s="13">
        <v>0</v>
      </c>
      <c r="AY43" s="13">
        <v>597.54</v>
      </c>
      <c r="AZ43" s="11"/>
      <c r="BA43" s="45" t="s">
        <v>113</v>
      </c>
      <c r="BB43" s="13">
        <v>0</v>
      </c>
      <c r="BC43" s="13">
        <v>954.95</v>
      </c>
      <c r="BD43" s="13">
        <v>71.989999999999995</v>
      </c>
      <c r="BE43" s="13">
        <v>0</v>
      </c>
      <c r="BF43" s="13">
        <v>4169.8729999999996</v>
      </c>
      <c r="BG43" s="13">
        <v>0</v>
      </c>
      <c r="BH43" s="13">
        <v>0</v>
      </c>
      <c r="BI43" s="13">
        <v>1351.17</v>
      </c>
      <c r="BJ43" s="13">
        <v>0</v>
      </c>
      <c r="BK43" s="13">
        <v>0</v>
      </c>
      <c r="BL43" s="13">
        <v>0</v>
      </c>
    </row>
    <row r="44" spans="1:64" x14ac:dyDescent="0.3">
      <c r="A44" s="11" t="s">
        <v>84</v>
      </c>
      <c r="B44" s="45" t="s">
        <v>64</v>
      </c>
      <c r="C44" s="13">
        <v>9432</v>
      </c>
      <c r="D44" s="13">
        <v>27072</v>
      </c>
      <c r="E44" s="13">
        <v>11557</v>
      </c>
      <c r="F44" s="13">
        <v>374043</v>
      </c>
      <c r="G44" s="13">
        <v>316</v>
      </c>
      <c r="H44" s="13">
        <v>0</v>
      </c>
      <c r="I44" s="13">
        <v>0</v>
      </c>
      <c r="J44" s="13">
        <v>0</v>
      </c>
      <c r="K44" s="13">
        <v>0</v>
      </c>
      <c r="L44" s="13">
        <v>6508</v>
      </c>
      <c r="M44" s="13">
        <v>6178.7000000000007</v>
      </c>
      <c r="N44" s="11" t="s">
        <v>84</v>
      </c>
      <c r="O44" s="45" t="s">
        <v>64</v>
      </c>
      <c r="P44" s="13">
        <v>504</v>
      </c>
      <c r="Q44" s="13">
        <v>0</v>
      </c>
      <c r="R44" s="13">
        <v>626</v>
      </c>
      <c r="S44" s="13">
        <v>521</v>
      </c>
      <c r="T44" s="13">
        <v>37</v>
      </c>
      <c r="U44" s="13">
        <v>2588</v>
      </c>
      <c r="V44" s="13">
        <v>600</v>
      </c>
      <c r="W44" s="13">
        <v>6692</v>
      </c>
      <c r="X44" s="13">
        <v>253551</v>
      </c>
      <c r="Y44" s="13">
        <v>240665</v>
      </c>
      <c r="Z44" s="13">
        <v>335</v>
      </c>
      <c r="AA44" s="11" t="s">
        <v>84</v>
      </c>
      <c r="AB44" s="45" t="s">
        <v>64</v>
      </c>
      <c r="AC44" s="13">
        <v>0</v>
      </c>
      <c r="AD44" s="13">
        <v>471</v>
      </c>
      <c r="AE44" s="13">
        <v>112481</v>
      </c>
      <c r="AF44" s="13">
        <v>1821</v>
      </c>
      <c r="AG44" s="13">
        <v>0</v>
      </c>
      <c r="AH44" s="13">
        <v>0</v>
      </c>
      <c r="AI44" s="13">
        <v>18827</v>
      </c>
      <c r="AJ44" s="13">
        <v>0</v>
      </c>
      <c r="AK44" s="13">
        <v>0</v>
      </c>
      <c r="AL44" s="13">
        <v>0</v>
      </c>
      <c r="AM44" s="11" t="s">
        <v>84</v>
      </c>
      <c r="AN44" s="45" t="s">
        <v>64</v>
      </c>
      <c r="AO44" s="13">
        <v>0</v>
      </c>
      <c r="AP44" s="13">
        <v>0</v>
      </c>
      <c r="AQ44" s="13">
        <v>18822</v>
      </c>
      <c r="AR44" s="13">
        <v>6115</v>
      </c>
      <c r="AS44" s="13">
        <v>8731</v>
      </c>
      <c r="AT44" s="13">
        <v>2279</v>
      </c>
      <c r="AU44" s="13">
        <v>947</v>
      </c>
      <c r="AV44" s="13">
        <v>4925</v>
      </c>
      <c r="AW44" s="13">
        <v>1365</v>
      </c>
      <c r="AX44" s="13">
        <v>2345</v>
      </c>
      <c r="AY44" s="13">
        <v>2634</v>
      </c>
      <c r="AZ44" s="11" t="s">
        <v>84</v>
      </c>
      <c r="BA44" s="45" t="s">
        <v>64</v>
      </c>
      <c r="BB44" s="13">
        <v>0</v>
      </c>
      <c r="BC44" s="13">
        <v>347</v>
      </c>
      <c r="BD44" s="13">
        <v>2984</v>
      </c>
      <c r="BE44" s="13">
        <v>313466.04499999993</v>
      </c>
      <c r="BF44" s="13">
        <v>3446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1496</v>
      </c>
    </row>
    <row r="45" spans="1:64" x14ac:dyDescent="0.3">
      <c r="A45" s="11"/>
      <c r="B45" s="45" t="s">
        <v>113</v>
      </c>
      <c r="C45" s="13">
        <v>7995</v>
      </c>
      <c r="D45" s="13">
        <v>31630</v>
      </c>
      <c r="E45" s="13">
        <v>9576</v>
      </c>
      <c r="F45" s="13">
        <v>440535</v>
      </c>
      <c r="G45" s="13">
        <v>324</v>
      </c>
      <c r="H45" s="13">
        <v>0</v>
      </c>
      <c r="I45" s="13">
        <v>0</v>
      </c>
      <c r="J45" s="13">
        <v>0</v>
      </c>
      <c r="K45" s="13">
        <v>0</v>
      </c>
      <c r="L45" s="13">
        <v>6103</v>
      </c>
      <c r="M45" s="13">
        <v>5750</v>
      </c>
      <c r="N45" s="11"/>
      <c r="O45" s="45" t="s">
        <v>113</v>
      </c>
      <c r="P45" s="13">
        <v>1024</v>
      </c>
      <c r="Q45" s="13">
        <v>195</v>
      </c>
      <c r="R45" s="13">
        <v>775</v>
      </c>
      <c r="S45" s="13">
        <v>443</v>
      </c>
      <c r="T45" s="13">
        <v>10</v>
      </c>
      <c r="U45" s="13">
        <v>2575</v>
      </c>
      <c r="V45" s="13">
        <v>870</v>
      </c>
      <c r="W45" s="13">
        <v>7309</v>
      </c>
      <c r="X45" s="13">
        <v>235693</v>
      </c>
      <c r="Y45" s="13">
        <v>216869</v>
      </c>
      <c r="Z45" s="13">
        <v>954</v>
      </c>
      <c r="AA45" s="11"/>
      <c r="AB45" s="45" t="s">
        <v>113</v>
      </c>
      <c r="AC45" s="13">
        <v>0</v>
      </c>
      <c r="AD45" s="13">
        <v>504</v>
      </c>
      <c r="AE45" s="13">
        <v>112609</v>
      </c>
      <c r="AF45" s="13">
        <v>1745</v>
      </c>
      <c r="AG45" s="13">
        <v>0</v>
      </c>
      <c r="AH45" s="13">
        <v>0</v>
      </c>
      <c r="AI45" s="13">
        <v>23519</v>
      </c>
      <c r="AJ45" s="13">
        <v>0</v>
      </c>
      <c r="AK45" s="13">
        <v>0</v>
      </c>
      <c r="AL45" s="13">
        <v>0</v>
      </c>
      <c r="AM45" s="11"/>
      <c r="AN45" s="45" t="s">
        <v>113</v>
      </c>
      <c r="AO45" s="13">
        <v>0</v>
      </c>
      <c r="AP45" s="13">
        <v>0</v>
      </c>
      <c r="AQ45" s="13">
        <v>20195</v>
      </c>
      <c r="AR45" s="13">
        <v>2956</v>
      </c>
      <c r="AS45" s="13">
        <v>5397</v>
      </c>
      <c r="AT45" s="13">
        <v>684</v>
      </c>
      <c r="AU45" s="13">
        <v>632</v>
      </c>
      <c r="AV45" s="13">
        <v>4828</v>
      </c>
      <c r="AW45" s="13">
        <v>1472</v>
      </c>
      <c r="AX45" s="13">
        <v>1435</v>
      </c>
      <c r="AY45" s="13">
        <v>2393</v>
      </c>
      <c r="AZ45" s="11"/>
      <c r="BA45" s="45" t="s">
        <v>113</v>
      </c>
      <c r="BB45" s="13">
        <v>0</v>
      </c>
      <c r="BC45" s="13">
        <v>499</v>
      </c>
      <c r="BD45" s="13">
        <v>1542</v>
      </c>
      <c r="BE45" s="13">
        <v>231447.78800000006</v>
      </c>
      <c r="BF45" s="13">
        <v>3651</v>
      </c>
      <c r="BG45" s="13">
        <v>0</v>
      </c>
      <c r="BH45" s="13">
        <v>0</v>
      </c>
      <c r="BI45" s="13">
        <v>0</v>
      </c>
      <c r="BJ45" s="13">
        <v>0</v>
      </c>
      <c r="BK45" s="13">
        <v>0</v>
      </c>
      <c r="BL45" s="13">
        <v>2345</v>
      </c>
    </row>
    <row r="46" spans="1:64" x14ac:dyDescent="0.3">
      <c r="A46" s="11" t="s">
        <v>85</v>
      </c>
      <c r="B46" s="45" t="s">
        <v>64</v>
      </c>
      <c r="C46" s="13">
        <v>1906.81</v>
      </c>
      <c r="D46" s="13">
        <v>4476.5</v>
      </c>
      <c r="E46" s="13">
        <v>6633.7499999999991</v>
      </c>
      <c r="F46" s="13">
        <v>153.80000000000001</v>
      </c>
      <c r="G46" s="13">
        <v>29357.699999999997</v>
      </c>
      <c r="H46" s="13">
        <v>39618.129999999997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1" t="s">
        <v>85</v>
      </c>
      <c r="O46" s="45" t="s">
        <v>64</v>
      </c>
      <c r="P46" s="13">
        <v>0</v>
      </c>
      <c r="Q46" s="13">
        <v>1120.1999999999998</v>
      </c>
      <c r="R46" s="13">
        <v>0</v>
      </c>
      <c r="S46" s="13">
        <v>153.5</v>
      </c>
      <c r="T46" s="13">
        <v>0</v>
      </c>
      <c r="U46" s="13">
        <v>6541.2</v>
      </c>
      <c r="V46" s="13">
        <v>0</v>
      </c>
      <c r="W46" s="13">
        <v>2203</v>
      </c>
      <c r="X46" s="13">
        <v>7756</v>
      </c>
      <c r="Y46" s="13">
        <v>0</v>
      </c>
      <c r="Z46" s="13">
        <v>3182</v>
      </c>
      <c r="AA46" s="11" t="s">
        <v>85</v>
      </c>
      <c r="AB46" s="45" t="s">
        <v>64</v>
      </c>
      <c r="AC46" s="13">
        <v>96</v>
      </c>
      <c r="AD46" s="13">
        <v>667</v>
      </c>
      <c r="AE46" s="13">
        <v>57.5</v>
      </c>
      <c r="AF46" s="13">
        <v>27350.6</v>
      </c>
      <c r="AG46" s="13">
        <v>7851.5</v>
      </c>
      <c r="AH46" s="13">
        <v>0</v>
      </c>
      <c r="AI46" s="13">
        <v>0</v>
      </c>
      <c r="AJ46" s="13">
        <v>0</v>
      </c>
      <c r="AK46" s="13">
        <v>494.5</v>
      </c>
      <c r="AL46" s="13">
        <v>0</v>
      </c>
      <c r="AM46" s="11" t="s">
        <v>85</v>
      </c>
      <c r="AN46" s="45" t="s">
        <v>64</v>
      </c>
      <c r="AO46" s="13">
        <v>0</v>
      </c>
      <c r="AP46" s="13">
        <v>0</v>
      </c>
      <c r="AQ46" s="13">
        <v>822044</v>
      </c>
      <c r="AR46" s="13">
        <v>29643</v>
      </c>
      <c r="AS46" s="13">
        <v>2768.2</v>
      </c>
      <c r="AT46" s="13">
        <v>29853.72</v>
      </c>
      <c r="AU46" s="13">
        <v>18806.5</v>
      </c>
      <c r="AV46" s="13">
        <v>8105.1</v>
      </c>
      <c r="AW46" s="13">
        <v>675</v>
      </c>
      <c r="AX46" s="13">
        <v>0</v>
      </c>
      <c r="AY46" s="13">
        <v>684.9</v>
      </c>
      <c r="AZ46" s="11" t="s">
        <v>85</v>
      </c>
      <c r="BA46" s="45" t="s">
        <v>64</v>
      </c>
      <c r="BB46" s="13">
        <v>0</v>
      </c>
      <c r="BC46" s="13">
        <v>12861.119999999999</v>
      </c>
      <c r="BD46" s="13">
        <v>1088.3499999999999</v>
      </c>
      <c r="BE46" s="13">
        <v>0</v>
      </c>
      <c r="BF46" s="13">
        <v>1471568</v>
      </c>
      <c r="BG46" s="13">
        <v>0</v>
      </c>
      <c r="BH46" s="13">
        <v>374896.27</v>
      </c>
      <c r="BI46" s="13">
        <v>2176713</v>
      </c>
      <c r="BJ46" s="13">
        <v>0</v>
      </c>
      <c r="BK46" s="13">
        <v>17</v>
      </c>
      <c r="BL46" s="13">
        <v>0</v>
      </c>
    </row>
    <row r="47" spans="1:64" x14ac:dyDescent="0.3">
      <c r="A47" s="11"/>
      <c r="B47" s="45" t="s">
        <v>113</v>
      </c>
      <c r="C47" s="13">
        <v>1720.54</v>
      </c>
      <c r="D47" s="13">
        <v>4309.2</v>
      </c>
      <c r="E47" s="13">
        <v>6494.75</v>
      </c>
      <c r="F47" s="13">
        <v>146.60000000000002</v>
      </c>
      <c r="G47" s="13">
        <v>30268.234999999997</v>
      </c>
      <c r="H47" s="13">
        <v>41336.709000000003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1"/>
      <c r="O47" s="45" t="s">
        <v>113</v>
      </c>
      <c r="P47" s="13">
        <v>0</v>
      </c>
      <c r="Q47" s="13">
        <v>1108.7</v>
      </c>
      <c r="R47" s="13">
        <v>0</v>
      </c>
      <c r="S47" s="13">
        <v>155.9</v>
      </c>
      <c r="T47" s="13">
        <v>0</v>
      </c>
      <c r="U47" s="13">
        <v>6086.4000000000005</v>
      </c>
      <c r="V47" s="13">
        <v>105.8</v>
      </c>
      <c r="W47" s="13">
        <v>2210</v>
      </c>
      <c r="X47" s="13">
        <v>7775.7</v>
      </c>
      <c r="Y47" s="13">
        <v>0</v>
      </c>
      <c r="Z47" s="13">
        <v>3187.1</v>
      </c>
      <c r="AA47" s="11"/>
      <c r="AB47" s="45" t="s">
        <v>113</v>
      </c>
      <c r="AC47" s="13">
        <v>109</v>
      </c>
      <c r="AD47" s="13">
        <v>682.1</v>
      </c>
      <c r="AE47" s="13">
        <v>57.1</v>
      </c>
      <c r="AF47" s="13">
        <v>28024.5</v>
      </c>
      <c r="AG47" s="13">
        <v>7931.2</v>
      </c>
      <c r="AH47" s="13">
        <v>0</v>
      </c>
      <c r="AI47" s="13">
        <v>0</v>
      </c>
      <c r="AJ47" s="13">
        <v>0</v>
      </c>
      <c r="AK47" s="13">
        <v>491.3</v>
      </c>
      <c r="AL47" s="13">
        <v>0</v>
      </c>
      <c r="AM47" s="11"/>
      <c r="AN47" s="45" t="s">
        <v>113</v>
      </c>
      <c r="AO47" s="13">
        <v>0</v>
      </c>
      <c r="AP47" s="13">
        <v>0</v>
      </c>
      <c r="AQ47" s="13">
        <v>939813.3</v>
      </c>
      <c r="AR47" s="13">
        <v>36294.800000000003</v>
      </c>
      <c r="AS47" s="13">
        <v>2211.6</v>
      </c>
      <c r="AT47" s="13">
        <v>30250.13</v>
      </c>
      <c r="AU47" s="13">
        <v>19629.339999999997</v>
      </c>
      <c r="AV47" s="13">
        <v>8316</v>
      </c>
      <c r="AW47" s="13">
        <v>681.1</v>
      </c>
      <c r="AX47" s="13">
        <v>0</v>
      </c>
      <c r="AY47" s="13">
        <v>659.03</v>
      </c>
      <c r="AZ47" s="11"/>
      <c r="BA47" s="45" t="s">
        <v>113</v>
      </c>
      <c r="BB47" s="13">
        <v>0</v>
      </c>
      <c r="BC47" s="13">
        <v>12853.169999999998</v>
      </c>
      <c r="BD47" s="13">
        <v>1042.78</v>
      </c>
      <c r="BE47" s="13">
        <v>0</v>
      </c>
      <c r="BF47" s="13">
        <v>1486209.2</v>
      </c>
      <c r="BG47" s="13">
        <v>0</v>
      </c>
      <c r="BH47" s="13">
        <v>323784.8</v>
      </c>
      <c r="BI47" s="13">
        <v>2378106.39</v>
      </c>
      <c r="BJ47" s="13">
        <v>0</v>
      </c>
      <c r="BK47" s="13">
        <v>18</v>
      </c>
      <c r="BL47" s="13">
        <v>0</v>
      </c>
    </row>
    <row r="48" spans="1:64" x14ac:dyDescent="0.3">
      <c r="A48" s="11" t="s">
        <v>86</v>
      </c>
      <c r="B48" s="45" t="s">
        <v>64</v>
      </c>
      <c r="C48" s="13">
        <v>0</v>
      </c>
      <c r="D48" s="13">
        <v>118639.739</v>
      </c>
      <c r="E48" s="13">
        <v>0</v>
      </c>
      <c r="F48" s="13">
        <v>601682.30999999994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1" t="s">
        <v>86</v>
      </c>
      <c r="O48" s="45" t="s">
        <v>64</v>
      </c>
      <c r="P48" s="13">
        <v>1728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156.75000000000003</v>
      </c>
      <c r="X48" s="13">
        <v>287364.25</v>
      </c>
      <c r="Y48" s="13">
        <v>266.39999999999998</v>
      </c>
      <c r="Z48" s="13">
        <v>20183.8</v>
      </c>
      <c r="AA48" s="11" t="s">
        <v>86</v>
      </c>
      <c r="AB48" s="45" t="s">
        <v>64</v>
      </c>
      <c r="AC48" s="13">
        <v>10941</v>
      </c>
      <c r="AD48" s="13">
        <v>0</v>
      </c>
      <c r="AE48" s="13">
        <v>3633.62</v>
      </c>
      <c r="AF48" s="13">
        <v>59032.9</v>
      </c>
      <c r="AG48" s="13">
        <v>386</v>
      </c>
      <c r="AH48" s="13">
        <v>0</v>
      </c>
      <c r="AI48" s="13">
        <v>685.5</v>
      </c>
      <c r="AJ48" s="13">
        <v>0</v>
      </c>
      <c r="AK48" s="13">
        <v>0</v>
      </c>
      <c r="AL48" s="13">
        <v>0</v>
      </c>
      <c r="AM48" s="11" t="s">
        <v>86</v>
      </c>
      <c r="AN48" s="45" t="s">
        <v>64</v>
      </c>
      <c r="AO48" s="13">
        <v>0</v>
      </c>
      <c r="AP48" s="13">
        <v>260895.84999999998</v>
      </c>
      <c r="AQ48" s="13">
        <v>0</v>
      </c>
      <c r="AR48" s="13">
        <v>64714.5</v>
      </c>
      <c r="AS48" s="13">
        <v>0</v>
      </c>
      <c r="AT48" s="13">
        <v>0</v>
      </c>
      <c r="AU48" s="13">
        <v>0</v>
      </c>
      <c r="AV48" s="13">
        <v>99621.8</v>
      </c>
      <c r="AW48" s="13">
        <v>45760.200000000004</v>
      </c>
      <c r="AX48" s="13">
        <v>0</v>
      </c>
      <c r="AY48" s="13">
        <v>1531.42</v>
      </c>
      <c r="AZ48" s="11" t="s">
        <v>86</v>
      </c>
      <c r="BA48" s="45" t="s">
        <v>64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  <c r="BJ48" s="13">
        <v>0</v>
      </c>
      <c r="BK48" s="13">
        <v>0</v>
      </c>
      <c r="BL48" s="13">
        <v>0</v>
      </c>
    </row>
    <row r="49" spans="1:64" x14ac:dyDescent="0.3">
      <c r="A49" s="11"/>
      <c r="B49" s="45" t="s">
        <v>113</v>
      </c>
      <c r="C49" s="13">
        <v>0</v>
      </c>
      <c r="D49" s="13">
        <v>128116</v>
      </c>
      <c r="E49" s="13">
        <v>0</v>
      </c>
      <c r="F49" s="13">
        <v>570892.228</v>
      </c>
      <c r="G49" s="13">
        <v>0</v>
      </c>
      <c r="H49" s="13">
        <v>0</v>
      </c>
      <c r="I49" s="13">
        <v>0</v>
      </c>
      <c r="J49" s="13">
        <v>0</v>
      </c>
      <c r="K49" s="13">
        <v>144.5</v>
      </c>
      <c r="L49" s="13">
        <v>0</v>
      </c>
      <c r="M49" s="13">
        <v>0</v>
      </c>
      <c r="N49" s="11"/>
      <c r="O49" s="45" t="s">
        <v>113</v>
      </c>
      <c r="P49" s="13">
        <v>1810.65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226.8</v>
      </c>
      <c r="X49" s="13">
        <v>274049</v>
      </c>
      <c r="Y49" s="13">
        <v>63.550000000000004</v>
      </c>
      <c r="Z49" s="13">
        <v>16849.3</v>
      </c>
      <c r="AA49" s="11"/>
      <c r="AB49" s="45" t="s">
        <v>113</v>
      </c>
      <c r="AC49" s="13">
        <v>9638.7999999999993</v>
      </c>
      <c r="AD49" s="13">
        <v>0</v>
      </c>
      <c r="AE49" s="13">
        <v>3023.05</v>
      </c>
      <c r="AF49" s="13">
        <v>44387</v>
      </c>
      <c r="AG49" s="13">
        <v>368</v>
      </c>
      <c r="AH49" s="13">
        <v>0</v>
      </c>
      <c r="AI49" s="13">
        <v>680</v>
      </c>
      <c r="AJ49" s="13">
        <v>0</v>
      </c>
      <c r="AK49" s="13">
        <v>0</v>
      </c>
      <c r="AL49" s="13">
        <v>0</v>
      </c>
      <c r="AM49" s="11"/>
      <c r="AN49" s="45" t="s">
        <v>113</v>
      </c>
      <c r="AO49" s="13">
        <v>0</v>
      </c>
      <c r="AP49" s="13">
        <v>262827.67</v>
      </c>
      <c r="AQ49" s="13">
        <v>0</v>
      </c>
      <c r="AR49" s="13">
        <v>85376.85</v>
      </c>
      <c r="AS49" s="13">
        <v>0</v>
      </c>
      <c r="AT49" s="13">
        <v>0</v>
      </c>
      <c r="AU49" s="13">
        <v>0</v>
      </c>
      <c r="AV49" s="13">
        <v>85597.7</v>
      </c>
      <c r="AW49" s="13">
        <v>41672.699999999997</v>
      </c>
      <c r="AX49" s="13">
        <v>0</v>
      </c>
      <c r="AY49" s="13">
        <v>1613.8330000000001</v>
      </c>
      <c r="AZ49" s="11"/>
      <c r="BA49" s="45" t="s">
        <v>113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</row>
    <row r="50" spans="1:64" x14ac:dyDescent="0.3">
      <c r="A50" s="11" t="s">
        <v>87</v>
      </c>
      <c r="B50" s="45" t="s">
        <v>64</v>
      </c>
      <c r="C50" s="13">
        <v>0</v>
      </c>
      <c r="D50" s="13">
        <v>0</v>
      </c>
      <c r="E50" s="13">
        <v>1803</v>
      </c>
      <c r="F50" s="13">
        <v>0</v>
      </c>
      <c r="G50" s="13">
        <v>0</v>
      </c>
      <c r="H50" s="13">
        <v>618</v>
      </c>
      <c r="I50" s="13">
        <v>0</v>
      </c>
      <c r="J50" s="13">
        <v>0</v>
      </c>
      <c r="K50" s="13">
        <v>8945</v>
      </c>
      <c r="L50" s="13">
        <v>0</v>
      </c>
      <c r="M50" s="13">
        <v>863</v>
      </c>
      <c r="N50" s="11" t="s">
        <v>87</v>
      </c>
      <c r="O50" s="45" t="s">
        <v>64</v>
      </c>
      <c r="P50" s="13">
        <v>5028</v>
      </c>
      <c r="Q50" s="13">
        <v>7733</v>
      </c>
      <c r="R50" s="13">
        <v>92</v>
      </c>
      <c r="S50" s="13">
        <v>0</v>
      </c>
      <c r="T50" s="13">
        <v>43</v>
      </c>
      <c r="U50" s="13">
        <v>8221</v>
      </c>
      <c r="V50" s="13">
        <v>1658</v>
      </c>
      <c r="W50" s="13">
        <v>287</v>
      </c>
      <c r="X50" s="13">
        <v>26</v>
      </c>
      <c r="Y50" s="13">
        <v>0</v>
      </c>
      <c r="Z50" s="13">
        <v>0</v>
      </c>
      <c r="AA50" s="11" t="s">
        <v>87</v>
      </c>
      <c r="AB50" s="45" t="s">
        <v>64</v>
      </c>
      <c r="AC50" s="13">
        <v>0</v>
      </c>
      <c r="AD50" s="13">
        <v>0</v>
      </c>
      <c r="AE50" s="13">
        <v>0</v>
      </c>
      <c r="AF50" s="13">
        <v>7440</v>
      </c>
      <c r="AG50" s="13">
        <v>0</v>
      </c>
      <c r="AH50" s="13">
        <v>0</v>
      </c>
      <c r="AI50" s="13">
        <v>6817</v>
      </c>
      <c r="AJ50" s="13">
        <v>2051</v>
      </c>
      <c r="AK50" s="13">
        <v>471</v>
      </c>
      <c r="AL50" s="13">
        <v>1397</v>
      </c>
      <c r="AM50" s="11" t="s">
        <v>87</v>
      </c>
      <c r="AN50" s="45" t="s">
        <v>64</v>
      </c>
      <c r="AO50" s="13">
        <v>122731</v>
      </c>
      <c r="AP50" s="13">
        <v>0</v>
      </c>
      <c r="AQ50" s="13">
        <v>6308</v>
      </c>
      <c r="AR50" s="13">
        <v>0</v>
      </c>
      <c r="AS50" s="13">
        <v>2745</v>
      </c>
      <c r="AT50" s="13">
        <v>0</v>
      </c>
      <c r="AU50" s="13">
        <v>0</v>
      </c>
      <c r="AV50" s="13">
        <v>0</v>
      </c>
      <c r="AW50" s="13">
        <v>0</v>
      </c>
      <c r="AX50" s="13">
        <v>74</v>
      </c>
      <c r="AY50" s="13">
        <v>0</v>
      </c>
      <c r="AZ50" s="11" t="s">
        <v>87</v>
      </c>
      <c r="BA50" s="45" t="s">
        <v>64</v>
      </c>
      <c r="BB50" s="13">
        <v>0</v>
      </c>
      <c r="BC50" s="13">
        <v>0</v>
      </c>
      <c r="BD50" s="13">
        <v>0</v>
      </c>
      <c r="BE50" s="13">
        <v>0</v>
      </c>
      <c r="BF50" s="13">
        <v>180814</v>
      </c>
      <c r="BG50" s="13">
        <v>85578</v>
      </c>
      <c r="BH50" s="13">
        <v>0</v>
      </c>
      <c r="BI50" s="13">
        <v>0</v>
      </c>
      <c r="BJ50" s="13">
        <v>0</v>
      </c>
      <c r="BK50" s="13">
        <v>4852</v>
      </c>
      <c r="BL50" s="13">
        <v>0</v>
      </c>
    </row>
    <row r="51" spans="1:64" x14ac:dyDescent="0.3">
      <c r="A51" s="11"/>
      <c r="B51" s="45" t="s">
        <v>113</v>
      </c>
      <c r="C51" s="13">
        <v>0</v>
      </c>
      <c r="D51" s="13">
        <v>0</v>
      </c>
      <c r="E51" s="13">
        <v>1910</v>
      </c>
      <c r="F51" s="13">
        <v>0</v>
      </c>
      <c r="G51" s="13">
        <v>0</v>
      </c>
      <c r="H51" s="13">
        <v>579</v>
      </c>
      <c r="I51" s="13">
        <v>0</v>
      </c>
      <c r="J51" s="13">
        <v>0</v>
      </c>
      <c r="K51" s="13">
        <v>12013</v>
      </c>
      <c r="L51" s="13">
        <v>0</v>
      </c>
      <c r="M51" s="13">
        <v>1437</v>
      </c>
      <c r="N51" s="11"/>
      <c r="O51" s="45" t="s">
        <v>113</v>
      </c>
      <c r="P51" s="13">
        <v>6461</v>
      </c>
      <c r="Q51" s="13">
        <v>6912</v>
      </c>
      <c r="R51" s="13">
        <v>152</v>
      </c>
      <c r="S51" s="13">
        <v>0</v>
      </c>
      <c r="T51" s="13">
        <v>9</v>
      </c>
      <c r="U51" s="13">
        <v>9389</v>
      </c>
      <c r="V51" s="13">
        <v>1742</v>
      </c>
      <c r="W51" s="13">
        <v>341</v>
      </c>
      <c r="X51" s="13">
        <v>25</v>
      </c>
      <c r="Y51" s="13">
        <v>0</v>
      </c>
      <c r="Z51" s="13">
        <v>0</v>
      </c>
      <c r="AA51" s="11"/>
      <c r="AB51" s="45" t="s">
        <v>113</v>
      </c>
      <c r="AC51" s="13">
        <v>0</v>
      </c>
      <c r="AD51" s="13">
        <v>0</v>
      </c>
      <c r="AE51" s="13">
        <v>0</v>
      </c>
      <c r="AF51" s="13">
        <v>16811</v>
      </c>
      <c r="AG51" s="13">
        <v>0</v>
      </c>
      <c r="AH51" s="13">
        <v>0</v>
      </c>
      <c r="AI51" s="13">
        <v>6005</v>
      </c>
      <c r="AJ51" s="13">
        <v>2002</v>
      </c>
      <c r="AK51" s="13">
        <v>495</v>
      </c>
      <c r="AL51" s="13">
        <v>1411</v>
      </c>
      <c r="AM51" s="11"/>
      <c r="AN51" s="45" t="s">
        <v>113</v>
      </c>
      <c r="AO51" s="13">
        <v>105473</v>
      </c>
      <c r="AP51" s="13">
        <v>0</v>
      </c>
      <c r="AQ51" s="13">
        <v>8575</v>
      </c>
      <c r="AR51" s="13">
        <v>0</v>
      </c>
      <c r="AS51" s="13">
        <v>2915</v>
      </c>
      <c r="AT51" s="13">
        <v>0</v>
      </c>
      <c r="AU51" s="13">
        <v>0</v>
      </c>
      <c r="AV51" s="13">
        <v>0</v>
      </c>
      <c r="AW51" s="13">
        <v>0</v>
      </c>
      <c r="AX51" s="13">
        <v>111</v>
      </c>
      <c r="AY51" s="13">
        <v>0</v>
      </c>
      <c r="AZ51" s="11"/>
      <c r="BA51" s="45" t="s">
        <v>113</v>
      </c>
      <c r="BB51" s="13">
        <v>0</v>
      </c>
      <c r="BC51" s="13">
        <v>0</v>
      </c>
      <c r="BD51" s="13">
        <v>0</v>
      </c>
      <c r="BE51" s="13">
        <v>0</v>
      </c>
      <c r="BF51" s="13">
        <v>190920</v>
      </c>
      <c r="BG51" s="13">
        <v>68547</v>
      </c>
      <c r="BH51" s="13">
        <v>0</v>
      </c>
      <c r="BI51" s="13">
        <v>0</v>
      </c>
      <c r="BJ51" s="13">
        <v>0</v>
      </c>
      <c r="BK51" s="13">
        <v>5113</v>
      </c>
      <c r="BL51" s="13">
        <v>0</v>
      </c>
    </row>
    <row r="52" spans="1:64" x14ac:dyDescent="0.3">
      <c r="A52" s="11" t="s">
        <v>88</v>
      </c>
      <c r="B52" s="45" t="s">
        <v>64</v>
      </c>
      <c r="C52" s="13">
        <v>0</v>
      </c>
      <c r="D52" s="13">
        <v>622.91200000000003</v>
      </c>
      <c r="E52" s="13">
        <v>0</v>
      </c>
      <c r="F52" s="13">
        <v>54496.637000000002</v>
      </c>
      <c r="G52" s="13">
        <v>0</v>
      </c>
      <c r="H52" s="13">
        <v>0</v>
      </c>
      <c r="I52" s="13">
        <v>0</v>
      </c>
      <c r="J52" s="13">
        <v>0</v>
      </c>
      <c r="K52" s="13">
        <v>13.794</v>
      </c>
      <c r="L52" s="13">
        <v>0</v>
      </c>
      <c r="M52" s="13">
        <v>49.759999999999991</v>
      </c>
      <c r="N52" s="11" t="s">
        <v>88</v>
      </c>
      <c r="O52" s="45" t="s">
        <v>64</v>
      </c>
      <c r="P52" s="13">
        <v>22.849999999999998</v>
      </c>
      <c r="Q52" s="13">
        <v>34.71</v>
      </c>
      <c r="R52" s="13">
        <v>0</v>
      </c>
      <c r="S52" s="13">
        <v>0</v>
      </c>
      <c r="T52" s="13">
        <v>0</v>
      </c>
      <c r="U52" s="13">
        <v>0</v>
      </c>
      <c r="V52" s="13">
        <v>1662.4579999999999</v>
      </c>
      <c r="W52" s="13">
        <v>0</v>
      </c>
      <c r="X52" s="13">
        <v>94749.801000000007</v>
      </c>
      <c r="Y52" s="13">
        <v>406.53199999999998</v>
      </c>
      <c r="Z52" s="13">
        <v>1242.7850000000001</v>
      </c>
      <c r="AA52" s="11" t="s">
        <v>88</v>
      </c>
      <c r="AB52" s="45" t="s">
        <v>64</v>
      </c>
      <c r="AC52" s="13">
        <v>0</v>
      </c>
      <c r="AD52" s="13">
        <v>0</v>
      </c>
      <c r="AE52" s="13">
        <v>35616.419000000002</v>
      </c>
      <c r="AF52" s="13">
        <v>315.95</v>
      </c>
      <c r="AG52" s="13">
        <v>10.5</v>
      </c>
      <c r="AH52" s="13">
        <v>22</v>
      </c>
      <c r="AI52" s="13">
        <v>12</v>
      </c>
      <c r="AJ52" s="13">
        <v>0</v>
      </c>
      <c r="AK52" s="13">
        <v>0</v>
      </c>
      <c r="AL52" s="13">
        <v>0</v>
      </c>
      <c r="AM52" s="11" t="s">
        <v>88</v>
      </c>
      <c r="AN52" s="45" t="s">
        <v>64</v>
      </c>
      <c r="AO52" s="13">
        <v>0</v>
      </c>
      <c r="AP52" s="13">
        <v>0</v>
      </c>
      <c r="AQ52" s="13">
        <v>0</v>
      </c>
      <c r="AR52" s="13">
        <v>2106.1410000000005</v>
      </c>
      <c r="AS52" s="13">
        <v>10.154999999999999</v>
      </c>
      <c r="AT52" s="13">
        <v>0</v>
      </c>
      <c r="AU52" s="13">
        <v>0</v>
      </c>
      <c r="AV52" s="13">
        <v>0</v>
      </c>
      <c r="AW52" s="13">
        <v>514.84800000000007</v>
      </c>
      <c r="AX52" s="13">
        <v>0</v>
      </c>
      <c r="AY52" s="13">
        <v>0</v>
      </c>
      <c r="AZ52" s="11" t="s">
        <v>88</v>
      </c>
      <c r="BA52" s="45" t="s">
        <v>64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</row>
    <row r="53" spans="1:64" x14ac:dyDescent="0.3">
      <c r="A53" s="11"/>
      <c r="B53" s="45" t="s">
        <v>113</v>
      </c>
      <c r="C53" s="13">
        <v>0</v>
      </c>
      <c r="D53" s="13">
        <v>1523.08</v>
      </c>
      <c r="E53" s="13">
        <v>0</v>
      </c>
      <c r="F53" s="13">
        <v>70314.237999999998</v>
      </c>
      <c r="G53" s="13">
        <v>0</v>
      </c>
      <c r="H53" s="13">
        <v>0</v>
      </c>
      <c r="I53" s="13">
        <v>0</v>
      </c>
      <c r="J53" s="13">
        <v>0</v>
      </c>
      <c r="K53" s="13">
        <v>0</v>
      </c>
      <c r="L53" s="13">
        <v>0</v>
      </c>
      <c r="M53" s="13">
        <v>43.04</v>
      </c>
      <c r="N53" s="11"/>
      <c r="O53" s="45" t="s">
        <v>113</v>
      </c>
      <c r="P53" s="13">
        <v>46.9</v>
      </c>
      <c r="Q53" s="13">
        <v>107.069</v>
      </c>
      <c r="R53" s="13">
        <v>0</v>
      </c>
      <c r="S53" s="13">
        <v>0</v>
      </c>
      <c r="T53" s="13">
        <v>0</v>
      </c>
      <c r="U53" s="13">
        <v>0</v>
      </c>
      <c r="V53" s="13">
        <v>1376.3420000000001</v>
      </c>
      <c r="W53" s="13">
        <v>0</v>
      </c>
      <c r="X53" s="13">
        <v>86985.748000000007</v>
      </c>
      <c r="Y53" s="13">
        <v>348.89800000000002</v>
      </c>
      <c r="Z53" s="13">
        <v>1244.348</v>
      </c>
      <c r="AA53" s="11"/>
      <c r="AB53" s="45" t="s">
        <v>113</v>
      </c>
      <c r="AC53" s="13">
        <v>0</v>
      </c>
      <c r="AD53" s="13">
        <v>0</v>
      </c>
      <c r="AE53" s="13">
        <v>44210.125</v>
      </c>
      <c r="AF53" s="13">
        <v>395.24800000000005</v>
      </c>
      <c r="AG53" s="13">
        <v>17</v>
      </c>
      <c r="AH53" s="13">
        <v>46</v>
      </c>
      <c r="AI53" s="13">
        <v>0</v>
      </c>
      <c r="AJ53" s="13">
        <v>0</v>
      </c>
      <c r="AK53" s="13">
        <v>0</v>
      </c>
      <c r="AL53" s="13">
        <v>0</v>
      </c>
      <c r="AM53" s="11"/>
      <c r="AN53" s="45" t="s">
        <v>113</v>
      </c>
      <c r="AO53" s="13">
        <v>0</v>
      </c>
      <c r="AP53" s="13">
        <v>0</v>
      </c>
      <c r="AQ53" s="13">
        <v>0</v>
      </c>
      <c r="AR53" s="13">
        <v>3536.6299999999997</v>
      </c>
      <c r="AS53" s="13">
        <v>3.4299999999999997</v>
      </c>
      <c r="AT53" s="13">
        <v>0</v>
      </c>
      <c r="AU53" s="13">
        <v>0</v>
      </c>
      <c r="AV53" s="13">
        <v>0</v>
      </c>
      <c r="AW53" s="13">
        <v>523.97399999999993</v>
      </c>
      <c r="AX53" s="13">
        <v>0</v>
      </c>
      <c r="AY53" s="13">
        <v>0.8</v>
      </c>
      <c r="AZ53" s="11"/>
      <c r="BA53" s="45" t="s">
        <v>113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</row>
    <row r="54" spans="1:64" x14ac:dyDescent="0.3">
      <c r="A54" s="11" t="s">
        <v>89</v>
      </c>
      <c r="B54" s="45" t="s">
        <v>64</v>
      </c>
      <c r="C54" s="13">
        <v>0</v>
      </c>
      <c r="D54" s="13">
        <v>14339.853999999999</v>
      </c>
      <c r="E54" s="13">
        <v>0</v>
      </c>
      <c r="F54" s="13">
        <v>43838.600999999995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1" t="s">
        <v>89</v>
      </c>
      <c r="O54" s="45" t="s">
        <v>64</v>
      </c>
      <c r="P54" s="13">
        <v>61.31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2384.2859999999996</v>
      </c>
      <c r="X54" s="13">
        <v>195761.26</v>
      </c>
      <c r="Y54" s="13">
        <v>403.67999999999995</v>
      </c>
      <c r="Z54" s="13">
        <v>34302.525999999998</v>
      </c>
      <c r="AA54" s="11" t="s">
        <v>89</v>
      </c>
      <c r="AB54" s="45" t="s">
        <v>64</v>
      </c>
      <c r="AC54" s="13">
        <v>5400.3290000000006</v>
      </c>
      <c r="AD54" s="13">
        <v>1104.877</v>
      </c>
      <c r="AE54" s="13">
        <v>10335.294000000002</v>
      </c>
      <c r="AF54" s="13">
        <v>11453.875999999998</v>
      </c>
      <c r="AG54" s="13">
        <v>5471.9349999999995</v>
      </c>
      <c r="AH54" s="13">
        <v>3588.4980000000005</v>
      </c>
      <c r="AI54" s="13">
        <v>0</v>
      </c>
      <c r="AJ54" s="13">
        <v>0</v>
      </c>
      <c r="AK54" s="13">
        <v>0</v>
      </c>
      <c r="AL54" s="13">
        <v>0</v>
      </c>
      <c r="AM54" s="11" t="s">
        <v>89</v>
      </c>
      <c r="AN54" s="45" t="s">
        <v>64</v>
      </c>
      <c r="AO54" s="13">
        <v>0</v>
      </c>
      <c r="AP54" s="13">
        <v>196807.185</v>
      </c>
      <c r="AQ54" s="13">
        <v>0</v>
      </c>
      <c r="AR54" s="13">
        <v>75581.766000000003</v>
      </c>
      <c r="AS54" s="13">
        <v>267.02000000000004</v>
      </c>
      <c r="AT54" s="13">
        <v>0</v>
      </c>
      <c r="AU54" s="13">
        <v>0</v>
      </c>
      <c r="AV54" s="13">
        <v>10161.279999999999</v>
      </c>
      <c r="AW54" s="13">
        <v>16913.417999999998</v>
      </c>
      <c r="AX54" s="13">
        <v>0</v>
      </c>
      <c r="AY54" s="13">
        <v>325.82900000000001</v>
      </c>
      <c r="AZ54" s="11" t="s">
        <v>89</v>
      </c>
      <c r="BA54" s="45" t="s">
        <v>64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0</v>
      </c>
      <c r="BK54" s="13">
        <v>0</v>
      </c>
      <c r="BL54" s="13">
        <v>0</v>
      </c>
    </row>
    <row r="55" spans="1:64" x14ac:dyDescent="0.3">
      <c r="A55" s="15"/>
      <c r="B55" s="46" t="s">
        <v>113</v>
      </c>
      <c r="C55" s="17">
        <v>0</v>
      </c>
      <c r="D55" s="17">
        <v>11223.995999999999</v>
      </c>
      <c r="E55" s="17">
        <v>0</v>
      </c>
      <c r="F55" s="17">
        <v>45674.558000000005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5"/>
      <c r="O55" s="46" t="s">
        <v>113</v>
      </c>
      <c r="P55" s="17">
        <v>120.21000000000001</v>
      </c>
      <c r="Q55" s="17">
        <v>76.38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2509.4680000000003</v>
      </c>
      <c r="X55" s="17">
        <v>220052.571</v>
      </c>
      <c r="Y55" s="17">
        <v>580.54000000000008</v>
      </c>
      <c r="Z55" s="17">
        <v>41466.563999999998</v>
      </c>
      <c r="AA55" s="15"/>
      <c r="AB55" s="46" t="s">
        <v>113</v>
      </c>
      <c r="AC55" s="17">
        <v>7360.6920000000009</v>
      </c>
      <c r="AD55" s="17">
        <v>1388.8480000000002</v>
      </c>
      <c r="AE55" s="17">
        <v>12546.976000000002</v>
      </c>
      <c r="AF55" s="17">
        <v>12607.956</v>
      </c>
      <c r="AG55" s="17">
        <v>6909.3159999999989</v>
      </c>
      <c r="AH55" s="17">
        <v>4153.9589999999998</v>
      </c>
      <c r="AI55" s="17">
        <v>0</v>
      </c>
      <c r="AJ55" s="17">
        <v>0</v>
      </c>
      <c r="AK55" s="17">
        <v>0</v>
      </c>
      <c r="AL55" s="17">
        <v>0</v>
      </c>
      <c r="AM55" s="15"/>
      <c r="AN55" s="46" t="s">
        <v>113</v>
      </c>
      <c r="AO55" s="17">
        <v>0</v>
      </c>
      <c r="AP55" s="17">
        <v>318892.34900000005</v>
      </c>
      <c r="AQ55" s="17">
        <v>0</v>
      </c>
      <c r="AR55" s="17">
        <v>80378.228999999992</v>
      </c>
      <c r="AS55" s="17">
        <v>254.59</v>
      </c>
      <c r="AT55" s="17">
        <v>0</v>
      </c>
      <c r="AU55" s="17">
        <v>0</v>
      </c>
      <c r="AV55" s="17">
        <v>16937.733000000004</v>
      </c>
      <c r="AW55" s="17">
        <v>15591.434000000001</v>
      </c>
      <c r="AX55" s="17">
        <v>0</v>
      </c>
      <c r="AY55" s="17">
        <v>520.48900000000003</v>
      </c>
      <c r="AZ55" s="15"/>
      <c r="BA55" s="46" t="s">
        <v>113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0</v>
      </c>
      <c r="BK55" s="17">
        <v>0</v>
      </c>
      <c r="BL55" s="17">
        <v>0</v>
      </c>
    </row>
    <row r="56" spans="1:64" x14ac:dyDescent="0.3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9" t="s">
        <v>90</v>
      </c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9" t="s">
        <v>91</v>
      </c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9" t="s">
        <v>91</v>
      </c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9" t="s">
        <v>91</v>
      </c>
      <c r="AZ56" s="20" t="s">
        <v>92</v>
      </c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</row>
    <row r="57" spans="1:64" x14ac:dyDescent="0.3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20" t="s">
        <v>93</v>
      </c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</row>
    <row r="58" spans="1:64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1" t="s">
        <v>116</v>
      </c>
      <c r="BA58" s="21"/>
      <c r="BB58" s="20"/>
      <c r="BC58" s="20"/>
      <c r="BD58" s="20"/>
      <c r="BE58" s="20"/>
      <c r="BF58" s="20"/>
      <c r="BG58" s="20"/>
      <c r="BH58" s="20"/>
      <c r="BI58" s="21"/>
      <c r="BJ58" s="21"/>
      <c r="BK58" s="21"/>
      <c r="BL58" s="21"/>
    </row>
  </sheetData>
  <mergeCells count="5">
    <mergeCell ref="A2:A3"/>
    <mergeCell ref="N2:N3"/>
    <mergeCell ref="AA2:AA3"/>
    <mergeCell ref="AM2:AM3"/>
    <mergeCell ref="AZ2:AZ3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BD6E1-2112-4AED-9FCB-72469C2AE69A}">
  <dimension ref="A1:BL58"/>
  <sheetViews>
    <sheetView topLeftCell="AA1" workbookViewId="0">
      <selection activeCell="AI1" sqref="AA1:AI55"/>
    </sheetView>
  </sheetViews>
  <sheetFormatPr baseColWidth="10" defaultRowHeight="14.4" x14ac:dyDescent="0.3"/>
  <sheetData>
    <row r="1" spans="1:64" x14ac:dyDescent="0.3">
      <c r="A1" s="47" t="s">
        <v>3</v>
      </c>
      <c r="B1" s="47" t="s">
        <v>4</v>
      </c>
      <c r="C1" s="47" t="s">
        <v>5</v>
      </c>
      <c r="D1" s="47" t="s">
        <v>6</v>
      </c>
      <c r="E1" s="47" t="s">
        <v>7</v>
      </c>
      <c r="F1" s="47" t="s">
        <v>8</v>
      </c>
      <c r="G1" s="47" t="s">
        <v>9</v>
      </c>
      <c r="H1" s="47" t="s">
        <v>10</v>
      </c>
      <c r="I1" s="47" t="s">
        <v>11</v>
      </c>
      <c r="J1" s="47" t="s">
        <v>12</v>
      </c>
      <c r="K1" s="47" t="s">
        <v>13</v>
      </c>
      <c r="L1" s="47" t="s">
        <v>14</v>
      </c>
      <c r="M1" s="47" t="s">
        <v>15</v>
      </c>
      <c r="N1" s="47" t="s">
        <v>3</v>
      </c>
      <c r="O1" s="47" t="s">
        <v>4</v>
      </c>
      <c r="P1" s="47" t="s">
        <v>16</v>
      </c>
      <c r="Q1" s="47" t="s">
        <v>17</v>
      </c>
      <c r="R1" s="47" t="s">
        <v>18</v>
      </c>
      <c r="S1" s="47" t="s">
        <v>19</v>
      </c>
      <c r="T1" s="47" t="s">
        <v>20</v>
      </c>
      <c r="U1" s="47" t="s">
        <v>21</v>
      </c>
      <c r="V1" s="47" t="s">
        <v>22</v>
      </c>
      <c r="W1" s="47" t="s">
        <v>23</v>
      </c>
      <c r="X1" s="47" t="s">
        <v>24</v>
      </c>
      <c r="Y1" s="47" t="s">
        <v>25</v>
      </c>
      <c r="Z1" s="47" t="s">
        <v>26</v>
      </c>
      <c r="AA1" s="47" t="s">
        <v>3</v>
      </c>
      <c r="AB1" s="47" t="s">
        <v>4</v>
      </c>
      <c r="AC1" s="47" t="s">
        <v>27</v>
      </c>
      <c r="AD1" s="47" t="s">
        <v>28</v>
      </c>
      <c r="AE1" s="47" t="s">
        <v>114</v>
      </c>
      <c r="AF1" s="47" t="s">
        <v>30</v>
      </c>
      <c r="AG1" s="47" t="s">
        <v>31</v>
      </c>
      <c r="AH1" s="47" t="s">
        <v>32</v>
      </c>
      <c r="AI1" s="47" t="s">
        <v>33</v>
      </c>
      <c r="AJ1" s="47" t="s">
        <v>34</v>
      </c>
      <c r="AK1" s="47" t="s">
        <v>35</v>
      </c>
      <c r="AL1" s="47" t="s">
        <v>36</v>
      </c>
      <c r="AM1" s="47" t="s">
        <v>3</v>
      </c>
      <c r="AN1" s="47" t="s">
        <v>4</v>
      </c>
      <c r="AO1" s="47" t="s">
        <v>37</v>
      </c>
      <c r="AP1" s="47" t="s">
        <v>38</v>
      </c>
      <c r="AQ1" s="47" t="s">
        <v>39</v>
      </c>
      <c r="AR1" s="47" t="s">
        <v>40</v>
      </c>
      <c r="AS1" s="47" t="s">
        <v>41</v>
      </c>
      <c r="AT1" s="47" t="s">
        <v>42</v>
      </c>
      <c r="AU1" s="47" t="s">
        <v>43</v>
      </c>
      <c r="AV1" s="47" t="s">
        <v>44</v>
      </c>
      <c r="AW1" s="47" t="s">
        <v>45</v>
      </c>
      <c r="AX1" s="47" t="s">
        <v>46</v>
      </c>
      <c r="AY1" s="47" t="s">
        <v>47</v>
      </c>
      <c r="AZ1" s="47" t="s">
        <v>3</v>
      </c>
      <c r="BA1" s="47" t="s">
        <v>4</v>
      </c>
      <c r="BB1" s="47" t="s">
        <v>48</v>
      </c>
      <c r="BC1" s="47" t="s">
        <v>49</v>
      </c>
      <c r="BD1" s="47" t="s">
        <v>50</v>
      </c>
      <c r="BE1" s="47" t="s">
        <v>51</v>
      </c>
      <c r="BF1" s="47" t="s">
        <v>52</v>
      </c>
      <c r="BG1" s="47" t="s">
        <v>107</v>
      </c>
      <c r="BH1" s="47" t="s">
        <v>54</v>
      </c>
      <c r="BI1" s="47" t="s">
        <v>55</v>
      </c>
      <c r="BJ1" s="47" t="s">
        <v>56</v>
      </c>
      <c r="BK1" s="47" t="s">
        <v>57</v>
      </c>
      <c r="BL1" s="47" t="s">
        <v>58</v>
      </c>
    </row>
    <row r="2" spans="1:64" x14ac:dyDescent="0.3">
      <c r="A2" s="211" t="s">
        <v>59</v>
      </c>
      <c r="B2" s="48" t="s">
        <v>119</v>
      </c>
      <c r="C2" s="49">
        <v>174477.32499999995</v>
      </c>
      <c r="D2" s="49">
        <v>854077.69800000009</v>
      </c>
      <c r="E2" s="49">
        <v>319402.37800000003</v>
      </c>
      <c r="F2" s="49">
        <v>2867448.7749999999</v>
      </c>
      <c r="G2" s="49">
        <v>202320.149</v>
      </c>
      <c r="H2" s="49">
        <v>96288.465000000011</v>
      </c>
      <c r="I2" s="49">
        <v>271549.00900000002</v>
      </c>
      <c r="J2" s="49">
        <v>36115.94</v>
      </c>
      <c r="K2" s="49">
        <v>36159.133000000002</v>
      </c>
      <c r="L2" s="49">
        <v>16538</v>
      </c>
      <c r="M2" s="49">
        <v>34201.69</v>
      </c>
      <c r="N2" s="211" t="s">
        <v>115</v>
      </c>
      <c r="O2" s="48" t="s">
        <v>119</v>
      </c>
      <c r="P2" s="49">
        <v>132909.06700000004</v>
      </c>
      <c r="Q2" s="49">
        <v>143793.21300000002</v>
      </c>
      <c r="R2" s="49">
        <v>114371.58199999999</v>
      </c>
      <c r="S2" s="49">
        <v>147911.74500000002</v>
      </c>
      <c r="T2" s="49">
        <v>33675.582999999991</v>
      </c>
      <c r="U2" s="49">
        <v>441103.73899999994</v>
      </c>
      <c r="V2" s="49">
        <v>346802.02600000007</v>
      </c>
      <c r="W2" s="49">
        <v>609932.98599999992</v>
      </c>
      <c r="X2" s="49">
        <v>1715533.4080000001</v>
      </c>
      <c r="Y2" s="49">
        <v>388878.75800000003</v>
      </c>
      <c r="Z2" s="49">
        <v>137946.59</v>
      </c>
      <c r="AA2" s="211" t="s">
        <v>115</v>
      </c>
      <c r="AB2" s="48" t="s">
        <v>97</v>
      </c>
      <c r="AC2" s="49">
        <v>412865.78999999992</v>
      </c>
      <c r="AD2" s="49">
        <v>39411.128999999994</v>
      </c>
      <c r="AE2" s="49">
        <v>230283.728</v>
      </c>
      <c r="AF2" s="49">
        <v>454056.90700000001</v>
      </c>
      <c r="AG2" s="49">
        <v>457633.47600000002</v>
      </c>
      <c r="AH2" s="49">
        <v>80379.717000000019</v>
      </c>
      <c r="AI2" s="49">
        <v>375118.81300000002</v>
      </c>
      <c r="AJ2" s="49">
        <v>113704.925</v>
      </c>
      <c r="AK2" s="49">
        <v>33081.241999999998</v>
      </c>
      <c r="AL2" s="49">
        <v>60648.943999999996</v>
      </c>
      <c r="AM2" s="211" t="s">
        <v>115</v>
      </c>
      <c r="AN2" s="48" t="s">
        <v>97</v>
      </c>
      <c r="AO2" s="49">
        <v>174237.62</v>
      </c>
      <c r="AP2" s="49">
        <v>644694.89399999997</v>
      </c>
      <c r="AQ2" s="49">
        <v>4667508.858</v>
      </c>
      <c r="AR2" s="49">
        <v>980978.84700000007</v>
      </c>
      <c r="AS2" s="49">
        <v>179968.05900000004</v>
      </c>
      <c r="AT2" s="49">
        <v>98426.989999999991</v>
      </c>
      <c r="AU2" s="49">
        <v>176842.59000000003</v>
      </c>
      <c r="AV2" s="49">
        <v>372627.54499999998</v>
      </c>
      <c r="AW2" s="49">
        <v>129213.54500000001</v>
      </c>
      <c r="AX2" s="49">
        <v>31692.809999999998</v>
      </c>
      <c r="AY2" s="49">
        <v>78073.329000000027</v>
      </c>
      <c r="AZ2" s="211" t="s">
        <v>115</v>
      </c>
      <c r="BA2" s="48" t="s">
        <v>97</v>
      </c>
      <c r="BB2" s="49">
        <v>1080.8890000000001</v>
      </c>
      <c r="BC2" s="49">
        <v>82424.142000000007</v>
      </c>
      <c r="BD2" s="49">
        <v>43870.358000000007</v>
      </c>
      <c r="BE2" s="49">
        <v>7424438.1849999996</v>
      </c>
      <c r="BF2" s="49">
        <v>5709361.3110000007</v>
      </c>
      <c r="BG2" s="49">
        <v>1375637.2489999998</v>
      </c>
      <c r="BH2" s="49">
        <v>416590.228</v>
      </c>
      <c r="BI2" s="49">
        <v>2745488.9389999998</v>
      </c>
      <c r="BJ2" s="49">
        <v>17643.895999999997</v>
      </c>
      <c r="BK2" s="49">
        <v>7805.3789999999999</v>
      </c>
      <c r="BL2" s="49">
        <v>78133.339000000007</v>
      </c>
    </row>
    <row r="3" spans="1:64" x14ac:dyDescent="0.3">
      <c r="A3" s="212"/>
      <c r="B3" s="50" t="s">
        <v>120</v>
      </c>
      <c r="C3" s="51">
        <v>185976.06800000003</v>
      </c>
      <c r="D3" s="51">
        <v>982347.37599999993</v>
      </c>
      <c r="E3" s="51">
        <v>304478.54000000004</v>
      </c>
      <c r="F3" s="51">
        <v>2839341.7050000001</v>
      </c>
      <c r="G3" s="51">
        <v>219420.67399999994</v>
      </c>
      <c r="H3" s="51">
        <v>101919.91799999999</v>
      </c>
      <c r="I3" s="51">
        <v>260287.59</v>
      </c>
      <c r="J3" s="51">
        <v>48225.742000000006</v>
      </c>
      <c r="K3" s="51">
        <v>40053.609000000004</v>
      </c>
      <c r="L3" s="51">
        <v>19258.68</v>
      </c>
      <c r="M3" s="51">
        <v>34031.409</v>
      </c>
      <c r="N3" s="213"/>
      <c r="O3" s="50" t="s">
        <v>120</v>
      </c>
      <c r="P3" s="51">
        <v>157427.92300000001</v>
      </c>
      <c r="Q3" s="51">
        <v>172827.378</v>
      </c>
      <c r="R3" s="51">
        <v>114872.82800000001</v>
      </c>
      <c r="S3" s="51">
        <v>152478.76300000001</v>
      </c>
      <c r="T3" s="51">
        <v>35709.364999999998</v>
      </c>
      <c r="U3" s="51">
        <v>450203.59500000003</v>
      </c>
      <c r="V3" s="51">
        <v>363502.74699999997</v>
      </c>
      <c r="W3" s="51">
        <v>705360.93299999996</v>
      </c>
      <c r="X3" s="51">
        <v>1714852.6270000001</v>
      </c>
      <c r="Y3" s="51">
        <v>355570.47099999996</v>
      </c>
      <c r="Z3" s="51">
        <v>143367.905</v>
      </c>
      <c r="AA3" s="213"/>
      <c r="AB3" s="50" t="s">
        <v>112</v>
      </c>
      <c r="AC3" s="51">
        <v>416393.08999999991</v>
      </c>
      <c r="AD3" s="51">
        <v>44326.152000000009</v>
      </c>
      <c r="AE3" s="51">
        <v>245276.139</v>
      </c>
      <c r="AF3" s="51">
        <v>467626.18000000005</v>
      </c>
      <c r="AG3" s="51">
        <v>491983.70199999993</v>
      </c>
      <c r="AH3" s="51">
        <v>80174.039000000004</v>
      </c>
      <c r="AI3" s="51">
        <v>436598.44799999997</v>
      </c>
      <c r="AJ3" s="51">
        <v>117296.83399999999</v>
      </c>
      <c r="AK3" s="51">
        <v>39120.076999999997</v>
      </c>
      <c r="AL3" s="51">
        <v>48233.542000000009</v>
      </c>
      <c r="AM3" s="213"/>
      <c r="AN3" s="50" t="s">
        <v>112</v>
      </c>
      <c r="AO3" s="51">
        <v>136182.62700000001</v>
      </c>
      <c r="AP3" s="51">
        <v>807780.70600000001</v>
      </c>
      <c r="AQ3" s="51">
        <v>4871640.1529999999</v>
      </c>
      <c r="AR3" s="51">
        <v>907515.36900000018</v>
      </c>
      <c r="AS3" s="51">
        <v>136817.83700000003</v>
      </c>
      <c r="AT3" s="51">
        <v>95624.56700000001</v>
      </c>
      <c r="AU3" s="51">
        <v>180877.06700000001</v>
      </c>
      <c r="AV3" s="51">
        <v>368115.42800000001</v>
      </c>
      <c r="AW3" s="51">
        <v>127348.66999999998</v>
      </c>
      <c r="AX3" s="51">
        <v>26296.557000000001</v>
      </c>
      <c r="AY3" s="51">
        <v>79175.64899999999</v>
      </c>
      <c r="AZ3" s="213"/>
      <c r="BA3" s="50" t="s">
        <v>112</v>
      </c>
      <c r="BB3" s="51">
        <v>994.66899999999998</v>
      </c>
      <c r="BC3" s="51">
        <v>82558.865999999995</v>
      </c>
      <c r="BD3" s="51">
        <v>44366.928999999996</v>
      </c>
      <c r="BE3" s="51">
        <v>6983865.592228489</v>
      </c>
      <c r="BF3" s="51">
        <v>5721620.6030000001</v>
      </c>
      <c r="BG3" s="51">
        <v>1501380.4389999998</v>
      </c>
      <c r="BH3" s="51">
        <v>385328.34600000002</v>
      </c>
      <c r="BI3" s="51">
        <v>2930756.77</v>
      </c>
      <c r="BJ3" s="51">
        <v>12415.806</v>
      </c>
      <c r="BK3" s="51">
        <v>7715.049</v>
      </c>
      <c r="BL3" s="51">
        <v>111555.83899999999</v>
      </c>
    </row>
    <row r="4" spans="1:64" x14ac:dyDescent="0.3">
      <c r="A4" s="11" t="s">
        <v>62</v>
      </c>
      <c r="B4" s="45" t="s">
        <v>64</v>
      </c>
      <c r="C4" s="13">
        <v>228.73599999999999</v>
      </c>
      <c r="D4" s="13">
        <v>21079.244999999999</v>
      </c>
      <c r="E4" s="13">
        <v>6416.7719999999999</v>
      </c>
      <c r="F4" s="13">
        <v>357981.04999999993</v>
      </c>
      <c r="G4" s="13">
        <v>50</v>
      </c>
      <c r="H4" s="13">
        <v>0</v>
      </c>
      <c r="I4" s="13">
        <v>0</v>
      </c>
      <c r="J4" s="13">
        <v>0</v>
      </c>
      <c r="K4" s="13">
        <v>192.15</v>
      </c>
      <c r="L4" s="13">
        <v>0</v>
      </c>
      <c r="M4" s="13">
        <v>0</v>
      </c>
      <c r="N4" s="11" t="s">
        <v>62</v>
      </c>
      <c r="O4" s="45" t="s">
        <v>64</v>
      </c>
      <c r="P4" s="13">
        <v>726.85</v>
      </c>
      <c r="Q4" s="13">
        <v>954.34999999999991</v>
      </c>
      <c r="R4" s="13">
        <v>1372.68</v>
      </c>
      <c r="S4" s="13">
        <v>2739.6749999999997</v>
      </c>
      <c r="T4" s="13">
        <v>11.6</v>
      </c>
      <c r="U4" s="13">
        <v>7</v>
      </c>
      <c r="V4" s="13">
        <v>4996.7</v>
      </c>
      <c r="W4" s="13">
        <v>946.91399999999987</v>
      </c>
      <c r="X4" s="13">
        <v>84844.072999999989</v>
      </c>
      <c r="Y4" s="13">
        <v>2313.27</v>
      </c>
      <c r="Z4" s="13">
        <v>10961.089999999998</v>
      </c>
      <c r="AA4" s="11" t="s">
        <v>62</v>
      </c>
      <c r="AB4" s="45" t="s">
        <v>64</v>
      </c>
      <c r="AC4" s="13">
        <v>14605.499999999996</v>
      </c>
      <c r="AD4" s="13">
        <v>887.97899999999981</v>
      </c>
      <c r="AE4" s="13">
        <v>4892.1819999999998</v>
      </c>
      <c r="AF4" s="13">
        <v>4825.4049999999997</v>
      </c>
      <c r="AG4" s="13">
        <v>0</v>
      </c>
      <c r="AH4" s="13">
        <v>0</v>
      </c>
      <c r="AI4" s="13">
        <v>0</v>
      </c>
      <c r="AJ4" s="13">
        <v>5</v>
      </c>
      <c r="AK4" s="13">
        <v>109.55699999999999</v>
      </c>
      <c r="AL4" s="13">
        <v>0</v>
      </c>
      <c r="AM4" s="11" t="s">
        <v>62</v>
      </c>
      <c r="AN4" s="45" t="s">
        <v>64</v>
      </c>
      <c r="AO4" s="13">
        <v>0</v>
      </c>
      <c r="AP4" s="13">
        <v>0</v>
      </c>
      <c r="AQ4" s="13">
        <v>54944.983</v>
      </c>
      <c r="AR4" s="13">
        <v>159226.405</v>
      </c>
      <c r="AS4" s="13">
        <v>194.5</v>
      </c>
      <c r="AT4" s="13">
        <v>300.5</v>
      </c>
      <c r="AU4" s="13">
        <v>1167.8400000000001</v>
      </c>
      <c r="AV4" s="13">
        <v>43067.004000000001</v>
      </c>
      <c r="AW4" s="13">
        <v>3924.585</v>
      </c>
      <c r="AX4" s="13">
        <v>0</v>
      </c>
      <c r="AY4" s="13">
        <v>6852.32</v>
      </c>
      <c r="AZ4" s="11" t="s">
        <v>62</v>
      </c>
      <c r="BA4" s="45" t="s">
        <v>64</v>
      </c>
      <c r="BB4" s="13">
        <v>0</v>
      </c>
      <c r="BC4" s="13">
        <v>95.5</v>
      </c>
      <c r="BD4" s="13">
        <v>109.76</v>
      </c>
      <c r="BE4" s="13">
        <v>0</v>
      </c>
      <c r="BF4" s="13">
        <v>9312.7469999999994</v>
      </c>
      <c r="BG4" s="13">
        <v>0</v>
      </c>
      <c r="BH4" s="13">
        <v>0</v>
      </c>
      <c r="BI4" s="13">
        <v>0</v>
      </c>
      <c r="BJ4" s="13">
        <v>0</v>
      </c>
      <c r="BK4" s="13">
        <v>0</v>
      </c>
      <c r="BL4" s="13">
        <v>0</v>
      </c>
    </row>
    <row r="5" spans="1:64" x14ac:dyDescent="0.3">
      <c r="A5" s="11"/>
      <c r="B5" s="45" t="s">
        <v>113</v>
      </c>
      <c r="C5" s="13">
        <v>330.67999999999995</v>
      </c>
      <c r="D5" s="13">
        <v>26041.149000000009</v>
      </c>
      <c r="E5" s="13">
        <v>6028.74</v>
      </c>
      <c r="F5" s="13">
        <v>326574.8</v>
      </c>
      <c r="G5" s="13">
        <v>78.989999999999995</v>
      </c>
      <c r="H5" s="13">
        <v>0</v>
      </c>
      <c r="I5" s="13">
        <v>0</v>
      </c>
      <c r="J5" s="13">
        <v>0</v>
      </c>
      <c r="K5" s="13">
        <v>228.22</v>
      </c>
      <c r="L5" s="13">
        <v>0</v>
      </c>
      <c r="M5" s="13">
        <v>0</v>
      </c>
      <c r="N5" s="11"/>
      <c r="O5" s="45" t="s">
        <v>113</v>
      </c>
      <c r="P5" s="13">
        <v>1345.6999999999998</v>
      </c>
      <c r="Q5" s="13">
        <v>657.44999999999993</v>
      </c>
      <c r="R5" s="13">
        <v>1771.2899999999997</v>
      </c>
      <c r="S5" s="13">
        <v>3060.89</v>
      </c>
      <c r="T5" s="13">
        <v>11.3</v>
      </c>
      <c r="U5" s="13">
        <v>7</v>
      </c>
      <c r="V5" s="13">
        <v>7866.45</v>
      </c>
      <c r="W5" s="13">
        <v>4103.5910000000003</v>
      </c>
      <c r="X5" s="13">
        <v>69340.645999999993</v>
      </c>
      <c r="Y5" s="13">
        <v>1771.34</v>
      </c>
      <c r="Z5" s="13">
        <v>10553.5</v>
      </c>
      <c r="AA5" s="11"/>
      <c r="AB5" s="45" t="s">
        <v>113</v>
      </c>
      <c r="AC5" s="13">
        <v>13838.199999999999</v>
      </c>
      <c r="AD5" s="13">
        <v>870.55000000000018</v>
      </c>
      <c r="AE5" s="13">
        <v>4764.2460000000001</v>
      </c>
      <c r="AF5" s="13">
        <v>4573.29</v>
      </c>
      <c r="AG5" s="13">
        <v>0</v>
      </c>
      <c r="AH5" s="13">
        <v>0</v>
      </c>
      <c r="AI5" s="13">
        <v>0</v>
      </c>
      <c r="AJ5" s="13">
        <v>5</v>
      </c>
      <c r="AK5" s="13">
        <v>89.197999999999993</v>
      </c>
      <c r="AL5" s="13">
        <v>0</v>
      </c>
      <c r="AM5" s="11"/>
      <c r="AN5" s="45" t="s">
        <v>113</v>
      </c>
      <c r="AO5" s="13">
        <v>0</v>
      </c>
      <c r="AP5" s="13">
        <v>0</v>
      </c>
      <c r="AQ5" s="13">
        <v>61090.938999999998</v>
      </c>
      <c r="AR5" s="13">
        <v>82624.289999999994</v>
      </c>
      <c r="AS5" s="13">
        <v>166.38</v>
      </c>
      <c r="AT5" s="13">
        <v>299.95</v>
      </c>
      <c r="AU5" s="13">
        <v>1294.4590000000001</v>
      </c>
      <c r="AV5" s="13">
        <v>46400.15</v>
      </c>
      <c r="AW5" s="13">
        <v>3397.846</v>
      </c>
      <c r="AX5" s="13">
        <v>0</v>
      </c>
      <c r="AY5" s="13">
        <v>6537.0190000000002</v>
      </c>
      <c r="AZ5" s="11"/>
      <c r="BA5" s="45" t="s">
        <v>113</v>
      </c>
      <c r="BB5" s="13">
        <v>0</v>
      </c>
      <c r="BC5" s="13">
        <v>79.790000000000006</v>
      </c>
      <c r="BD5" s="13">
        <v>97.06</v>
      </c>
      <c r="BE5" s="13">
        <v>0</v>
      </c>
      <c r="BF5" s="13">
        <v>16198.466999999999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</row>
    <row r="6" spans="1:64" x14ac:dyDescent="0.3">
      <c r="A6" s="11" t="s">
        <v>65</v>
      </c>
      <c r="B6" s="45" t="s">
        <v>64</v>
      </c>
      <c r="C6" s="13">
        <v>9400</v>
      </c>
      <c r="D6" s="13">
        <v>80383.3</v>
      </c>
      <c r="E6" s="13">
        <v>6889.64</v>
      </c>
      <c r="F6" s="13">
        <v>73185</v>
      </c>
      <c r="G6" s="13">
        <v>4802</v>
      </c>
      <c r="H6" s="13">
        <v>161.55000000000001</v>
      </c>
      <c r="I6" s="13">
        <v>9810</v>
      </c>
      <c r="J6" s="13">
        <v>0</v>
      </c>
      <c r="K6" s="13">
        <v>302.2</v>
      </c>
      <c r="L6" s="13">
        <v>0</v>
      </c>
      <c r="M6" s="13">
        <v>0</v>
      </c>
      <c r="N6" s="11" t="s">
        <v>65</v>
      </c>
      <c r="O6" s="45" t="s">
        <v>64</v>
      </c>
      <c r="P6" s="13">
        <v>2996</v>
      </c>
      <c r="Q6" s="13">
        <v>5047</v>
      </c>
      <c r="R6" s="13">
        <v>1970.4999999999998</v>
      </c>
      <c r="S6" s="13">
        <v>1114</v>
      </c>
      <c r="T6" s="13">
        <v>87</v>
      </c>
      <c r="U6" s="13">
        <v>3178</v>
      </c>
      <c r="V6" s="13">
        <v>39929.599999999999</v>
      </c>
      <c r="W6" s="13">
        <v>17888.900000000001</v>
      </c>
      <c r="X6" s="13">
        <v>1315</v>
      </c>
      <c r="Y6" s="13">
        <v>37459</v>
      </c>
      <c r="Z6" s="13">
        <v>139</v>
      </c>
      <c r="AA6" s="11" t="s">
        <v>65</v>
      </c>
      <c r="AB6" s="45" t="s">
        <v>64</v>
      </c>
      <c r="AC6" s="13">
        <v>0</v>
      </c>
      <c r="AD6" s="13">
        <v>28</v>
      </c>
      <c r="AE6" s="13">
        <v>655</v>
      </c>
      <c r="AF6" s="13">
        <v>1866</v>
      </c>
      <c r="AG6" s="13">
        <v>0</v>
      </c>
      <c r="AH6" s="13">
        <v>0</v>
      </c>
      <c r="AI6" s="13">
        <v>2824</v>
      </c>
      <c r="AJ6" s="13">
        <v>3974.27</v>
      </c>
      <c r="AK6" s="13">
        <v>3397</v>
      </c>
      <c r="AL6" s="13">
        <v>1710</v>
      </c>
      <c r="AM6" s="11" t="s">
        <v>65</v>
      </c>
      <c r="AN6" s="45" t="s">
        <v>64</v>
      </c>
      <c r="AO6" s="13">
        <v>0</v>
      </c>
      <c r="AP6" s="13">
        <v>0</v>
      </c>
      <c r="AQ6" s="13">
        <v>99178.8</v>
      </c>
      <c r="AR6" s="13">
        <v>2684.7</v>
      </c>
      <c r="AS6" s="13">
        <v>15198</v>
      </c>
      <c r="AT6" s="13">
        <v>1072.9999999999998</v>
      </c>
      <c r="AU6" s="13">
        <v>2242.9500000000003</v>
      </c>
      <c r="AV6" s="13">
        <v>0</v>
      </c>
      <c r="AW6" s="13">
        <v>0</v>
      </c>
      <c r="AX6" s="13">
        <v>1101</v>
      </c>
      <c r="AY6" s="13">
        <v>688.8</v>
      </c>
      <c r="AZ6" s="11" t="s">
        <v>65</v>
      </c>
      <c r="BA6" s="45" t="s">
        <v>64</v>
      </c>
      <c r="BB6" s="13">
        <v>82</v>
      </c>
      <c r="BC6" s="13">
        <v>1224.2</v>
      </c>
      <c r="BD6" s="13">
        <v>982.2</v>
      </c>
      <c r="BE6" s="13">
        <v>683113.81</v>
      </c>
      <c r="BF6" s="13">
        <v>192057</v>
      </c>
      <c r="BG6" s="13">
        <v>12328</v>
      </c>
      <c r="BH6" s="13">
        <v>0</v>
      </c>
      <c r="BI6" s="13">
        <v>0</v>
      </c>
      <c r="BJ6" s="13">
        <v>2402</v>
      </c>
      <c r="BK6" s="13">
        <v>0</v>
      </c>
      <c r="BL6" s="13">
        <v>3801</v>
      </c>
    </row>
    <row r="7" spans="1:64" x14ac:dyDescent="0.3">
      <c r="A7" s="11"/>
      <c r="B7" s="45" t="s">
        <v>113</v>
      </c>
      <c r="C7" s="13">
        <v>10823.7</v>
      </c>
      <c r="D7" s="13">
        <v>94084.800000000003</v>
      </c>
      <c r="E7" s="13">
        <v>8539.7999999999993</v>
      </c>
      <c r="F7" s="13">
        <v>74223</v>
      </c>
      <c r="G7" s="13">
        <v>5847.7</v>
      </c>
      <c r="H7" s="13">
        <v>170</v>
      </c>
      <c r="I7" s="13">
        <v>11103</v>
      </c>
      <c r="J7" s="13">
        <v>1830</v>
      </c>
      <c r="K7" s="13">
        <v>469</v>
      </c>
      <c r="L7" s="13">
        <v>0</v>
      </c>
      <c r="M7" s="13">
        <v>0</v>
      </c>
      <c r="N7" s="11"/>
      <c r="O7" s="45" t="s">
        <v>113</v>
      </c>
      <c r="P7" s="13">
        <v>5199</v>
      </c>
      <c r="Q7" s="13">
        <v>10153</v>
      </c>
      <c r="R7" s="13">
        <v>2198.6999999999998</v>
      </c>
      <c r="S7" s="13">
        <v>3097</v>
      </c>
      <c r="T7" s="13">
        <v>38</v>
      </c>
      <c r="U7" s="13">
        <v>3932</v>
      </c>
      <c r="V7" s="13">
        <v>46953.3</v>
      </c>
      <c r="W7" s="13">
        <v>19105.599999999999</v>
      </c>
      <c r="X7" s="13">
        <v>1237</v>
      </c>
      <c r="Y7" s="13">
        <v>38036</v>
      </c>
      <c r="Z7" s="13">
        <v>125</v>
      </c>
      <c r="AA7" s="11"/>
      <c r="AB7" s="45" t="s">
        <v>113</v>
      </c>
      <c r="AC7" s="13">
        <v>0</v>
      </c>
      <c r="AD7" s="13">
        <v>37</v>
      </c>
      <c r="AE7" s="13">
        <v>656</v>
      </c>
      <c r="AF7" s="13">
        <v>2272</v>
      </c>
      <c r="AG7" s="13">
        <v>0</v>
      </c>
      <c r="AH7" s="13">
        <v>0</v>
      </c>
      <c r="AI7" s="13">
        <v>2983</v>
      </c>
      <c r="AJ7" s="13">
        <v>3468.1000000000004</v>
      </c>
      <c r="AK7" s="13">
        <v>3050</v>
      </c>
      <c r="AL7" s="13">
        <v>1880</v>
      </c>
      <c r="AM7" s="11"/>
      <c r="AN7" s="45" t="s">
        <v>113</v>
      </c>
      <c r="AO7" s="13">
        <v>0</v>
      </c>
      <c r="AP7" s="13">
        <v>0</v>
      </c>
      <c r="AQ7" s="13">
        <v>107039.48</v>
      </c>
      <c r="AR7" s="13">
        <v>3125</v>
      </c>
      <c r="AS7" s="13">
        <v>24941</v>
      </c>
      <c r="AT7" s="13">
        <v>1002.9999999999999</v>
      </c>
      <c r="AU7" s="13">
        <v>3052.48</v>
      </c>
      <c r="AV7" s="13">
        <v>0</v>
      </c>
      <c r="AW7" s="13">
        <v>0</v>
      </c>
      <c r="AX7" s="13">
        <v>2149</v>
      </c>
      <c r="AY7" s="13">
        <v>423.3</v>
      </c>
      <c r="AZ7" s="11"/>
      <c r="BA7" s="45" t="s">
        <v>113</v>
      </c>
      <c r="BB7" s="13">
        <v>29</v>
      </c>
      <c r="BC7" s="13">
        <v>1056</v>
      </c>
      <c r="BD7" s="13">
        <v>1058</v>
      </c>
      <c r="BE7" s="13">
        <v>647095.61680308636</v>
      </c>
      <c r="BF7" s="13">
        <v>208781</v>
      </c>
      <c r="BG7" s="13">
        <v>8716</v>
      </c>
      <c r="BH7" s="13">
        <v>0</v>
      </c>
      <c r="BI7" s="13">
        <v>0</v>
      </c>
      <c r="BJ7" s="13">
        <v>2197</v>
      </c>
      <c r="BK7" s="13">
        <v>0</v>
      </c>
      <c r="BL7" s="13">
        <v>7330</v>
      </c>
    </row>
    <row r="8" spans="1:64" x14ac:dyDescent="0.3">
      <c r="A8" s="11" t="s">
        <v>66</v>
      </c>
      <c r="B8" s="45" t="s">
        <v>64</v>
      </c>
      <c r="C8" s="13">
        <v>12537.73</v>
      </c>
      <c r="D8" s="13">
        <v>4449.6900000000005</v>
      </c>
      <c r="E8" s="13">
        <v>52323.8</v>
      </c>
      <c r="F8" s="13">
        <v>0</v>
      </c>
      <c r="G8" s="13">
        <v>10544.849999999999</v>
      </c>
      <c r="H8" s="13">
        <v>11876.939999999999</v>
      </c>
      <c r="I8" s="13">
        <v>0</v>
      </c>
      <c r="J8" s="13">
        <v>0</v>
      </c>
      <c r="K8" s="13">
        <v>57</v>
      </c>
      <c r="L8" s="13">
        <v>0</v>
      </c>
      <c r="M8" s="13">
        <v>0</v>
      </c>
      <c r="N8" s="11" t="s">
        <v>66</v>
      </c>
      <c r="O8" s="45" t="s">
        <v>64</v>
      </c>
      <c r="P8" s="13">
        <v>1616.5</v>
      </c>
      <c r="Q8" s="13">
        <v>3567</v>
      </c>
      <c r="R8" s="13">
        <v>3148.0199999999995</v>
      </c>
      <c r="S8" s="13">
        <v>2379.7000000000003</v>
      </c>
      <c r="T8" s="13">
        <v>517.76</v>
      </c>
      <c r="U8" s="13">
        <v>1062.22</v>
      </c>
      <c r="V8" s="13">
        <v>15874.849999999999</v>
      </c>
      <c r="W8" s="13">
        <v>4377.2</v>
      </c>
      <c r="X8" s="13">
        <v>251.2</v>
      </c>
      <c r="Y8" s="13">
        <v>333.1</v>
      </c>
      <c r="Z8" s="13">
        <v>572.20000000000005</v>
      </c>
      <c r="AA8" s="11" t="s">
        <v>66</v>
      </c>
      <c r="AB8" s="45" t="s">
        <v>64</v>
      </c>
      <c r="AC8" s="13">
        <v>0</v>
      </c>
      <c r="AD8" s="13">
        <v>89.92</v>
      </c>
      <c r="AE8" s="13">
        <v>320.50999999999993</v>
      </c>
      <c r="AF8" s="13">
        <v>266.59999999999997</v>
      </c>
      <c r="AG8" s="13">
        <v>0</v>
      </c>
      <c r="AH8" s="13">
        <v>0</v>
      </c>
      <c r="AI8" s="13">
        <v>0</v>
      </c>
      <c r="AJ8" s="13">
        <v>837.95</v>
      </c>
      <c r="AK8" s="13">
        <v>960.99</v>
      </c>
      <c r="AL8" s="13">
        <v>6134.33</v>
      </c>
      <c r="AM8" s="11" t="s">
        <v>66</v>
      </c>
      <c r="AN8" s="45" t="s">
        <v>64</v>
      </c>
      <c r="AO8" s="13">
        <v>0</v>
      </c>
      <c r="AP8" s="13">
        <v>0</v>
      </c>
      <c r="AQ8" s="13">
        <v>369804.02999999997</v>
      </c>
      <c r="AR8" s="13">
        <v>656.5</v>
      </c>
      <c r="AS8" s="13">
        <v>872</v>
      </c>
      <c r="AT8" s="13">
        <v>12138.65</v>
      </c>
      <c r="AU8" s="13">
        <v>25754.5</v>
      </c>
      <c r="AV8" s="13">
        <v>0</v>
      </c>
      <c r="AW8" s="13">
        <v>0</v>
      </c>
      <c r="AX8" s="13">
        <v>0</v>
      </c>
      <c r="AY8" s="13">
        <v>8348.9</v>
      </c>
      <c r="AZ8" s="11" t="s">
        <v>66</v>
      </c>
      <c r="BA8" s="45" t="s">
        <v>64</v>
      </c>
      <c r="BB8" s="13">
        <v>21.5</v>
      </c>
      <c r="BC8" s="13">
        <v>10917.93</v>
      </c>
      <c r="BD8" s="13">
        <v>2554.67</v>
      </c>
      <c r="BE8" s="13">
        <v>0</v>
      </c>
      <c r="BF8" s="13">
        <v>135169.959</v>
      </c>
      <c r="BG8" s="13">
        <v>0</v>
      </c>
      <c r="BH8" s="13">
        <v>8336.5</v>
      </c>
      <c r="BI8" s="13">
        <v>10381</v>
      </c>
      <c r="BJ8" s="13">
        <v>0</v>
      </c>
      <c r="BK8" s="13">
        <v>108.60999999999999</v>
      </c>
      <c r="BL8" s="13">
        <v>0</v>
      </c>
    </row>
    <row r="9" spans="1:64" x14ac:dyDescent="0.3">
      <c r="A9" s="11"/>
      <c r="B9" s="45" t="s">
        <v>113</v>
      </c>
      <c r="C9" s="13">
        <v>13515.539000000001</v>
      </c>
      <c r="D9" s="13">
        <v>5384.15</v>
      </c>
      <c r="E9" s="13">
        <v>50135.600000000006</v>
      </c>
      <c r="F9" s="13">
        <v>0</v>
      </c>
      <c r="G9" s="13">
        <v>12362.240000000002</v>
      </c>
      <c r="H9" s="13">
        <v>10473.949999999999</v>
      </c>
      <c r="I9" s="13">
        <v>0</v>
      </c>
      <c r="J9" s="13">
        <v>0</v>
      </c>
      <c r="K9" s="13">
        <v>68</v>
      </c>
      <c r="L9" s="13">
        <v>0</v>
      </c>
      <c r="M9" s="13">
        <v>0</v>
      </c>
      <c r="N9" s="11"/>
      <c r="O9" s="45" t="s">
        <v>113</v>
      </c>
      <c r="P9" s="13">
        <v>2021</v>
      </c>
      <c r="Q9" s="13">
        <v>3070.5</v>
      </c>
      <c r="R9" s="13">
        <v>4046.13</v>
      </c>
      <c r="S9" s="13">
        <v>2198.6</v>
      </c>
      <c r="T9" s="13">
        <v>631.6</v>
      </c>
      <c r="U9" s="13">
        <v>1129.5</v>
      </c>
      <c r="V9" s="13">
        <v>21612.7</v>
      </c>
      <c r="W9" s="13">
        <v>5752.1200000000008</v>
      </c>
      <c r="X9" s="13">
        <v>338</v>
      </c>
      <c r="Y9" s="13">
        <v>342.45</v>
      </c>
      <c r="Z9" s="13">
        <v>708.5</v>
      </c>
      <c r="AA9" s="11"/>
      <c r="AB9" s="45" t="s">
        <v>113</v>
      </c>
      <c r="AC9" s="13">
        <v>0</v>
      </c>
      <c r="AD9" s="13">
        <v>172.2</v>
      </c>
      <c r="AE9" s="13">
        <v>292.36</v>
      </c>
      <c r="AF9" s="13">
        <v>290.89999999999998</v>
      </c>
      <c r="AG9" s="13">
        <v>0</v>
      </c>
      <c r="AH9" s="13">
        <v>0</v>
      </c>
      <c r="AI9" s="13">
        <v>0</v>
      </c>
      <c r="AJ9" s="13">
        <v>885.59</v>
      </c>
      <c r="AK9" s="13">
        <v>961.6099999999999</v>
      </c>
      <c r="AL9" s="13">
        <v>5781.9</v>
      </c>
      <c r="AM9" s="11"/>
      <c r="AN9" s="45" t="s">
        <v>113</v>
      </c>
      <c r="AO9" s="13">
        <v>0</v>
      </c>
      <c r="AP9" s="13">
        <v>0</v>
      </c>
      <c r="AQ9" s="13">
        <v>404738.98</v>
      </c>
      <c r="AR9" s="13">
        <v>622</v>
      </c>
      <c r="AS9" s="13">
        <v>1180.5</v>
      </c>
      <c r="AT9" s="13">
        <v>11690.5</v>
      </c>
      <c r="AU9" s="13">
        <v>28325.069</v>
      </c>
      <c r="AV9" s="13">
        <v>0</v>
      </c>
      <c r="AW9" s="13">
        <v>0</v>
      </c>
      <c r="AX9" s="13">
        <v>0</v>
      </c>
      <c r="AY9" s="13">
        <v>8877.85</v>
      </c>
      <c r="AZ9" s="11"/>
      <c r="BA9" s="45" t="s">
        <v>113</v>
      </c>
      <c r="BB9" s="13">
        <v>13</v>
      </c>
      <c r="BC9" s="13">
        <v>10669.34</v>
      </c>
      <c r="BD9" s="13">
        <v>3393.59</v>
      </c>
      <c r="BE9" s="13">
        <v>0</v>
      </c>
      <c r="BF9" s="13">
        <v>123007.28699999998</v>
      </c>
      <c r="BG9" s="13">
        <v>0</v>
      </c>
      <c r="BH9" s="13">
        <v>15010.4</v>
      </c>
      <c r="BI9" s="13">
        <v>8887</v>
      </c>
      <c r="BJ9" s="13">
        <v>0</v>
      </c>
      <c r="BK9" s="13">
        <v>57.86</v>
      </c>
      <c r="BL9" s="13">
        <v>0</v>
      </c>
    </row>
    <row r="10" spans="1:64" x14ac:dyDescent="0.3">
      <c r="A10" s="11" t="s">
        <v>67</v>
      </c>
      <c r="B10" s="45" t="s">
        <v>64</v>
      </c>
      <c r="C10" s="13">
        <v>637.15800000000002</v>
      </c>
      <c r="D10" s="13">
        <v>117.678</v>
      </c>
      <c r="E10" s="13">
        <v>7229.1930000000002</v>
      </c>
      <c r="F10" s="13">
        <v>284336.14199999999</v>
      </c>
      <c r="G10" s="13">
        <v>788.93899999999996</v>
      </c>
      <c r="H10" s="13">
        <v>5308.4169999999995</v>
      </c>
      <c r="I10" s="13">
        <v>0</v>
      </c>
      <c r="J10" s="13">
        <v>12623.44</v>
      </c>
      <c r="K10" s="13">
        <v>2150.65</v>
      </c>
      <c r="L10" s="13">
        <v>0</v>
      </c>
      <c r="M10" s="13">
        <v>0</v>
      </c>
      <c r="N10" s="11" t="s">
        <v>67</v>
      </c>
      <c r="O10" s="45" t="s">
        <v>64</v>
      </c>
      <c r="P10" s="13">
        <v>28894.417000000001</v>
      </c>
      <c r="Q10" s="13">
        <v>37893.537000000004</v>
      </c>
      <c r="R10" s="13">
        <v>12266.362000000001</v>
      </c>
      <c r="S10" s="13">
        <v>66939.91399999999</v>
      </c>
      <c r="T10" s="13">
        <v>17761.502999999997</v>
      </c>
      <c r="U10" s="13">
        <v>283518.549</v>
      </c>
      <c r="V10" s="13">
        <v>27399.488000000001</v>
      </c>
      <c r="W10" s="13">
        <v>25963.358</v>
      </c>
      <c r="X10" s="13">
        <v>12.85</v>
      </c>
      <c r="Y10" s="13">
        <v>154.07999999999998</v>
      </c>
      <c r="Z10" s="13">
        <v>30.64</v>
      </c>
      <c r="AA10" s="11" t="s">
        <v>67</v>
      </c>
      <c r="AB10" s="45" t="s">
        <v>64</v>
      </c>
      <c r="AC10" s="13">
        <v>0</v>
      </c>
      <c r="AD10" s="13">
        <v>0</v>
      </c>
      <c r="AE10" s="13">
        <v>45.04</v>
      </c>
      <c r="AF10" s="13">
        <v>161.69999999999999</v>
      </c>
      <c r="AG10" s="13">
        <v>7223</v>
      </c>
      <c r="AH10" s="13">
        <v>0</v>
      </c>
      <c r="AI10" s="13">
        <v>23034.512999999999</v>
      </c>
      <c r="AJ10" s="13">
        <v>976.02800000000002</v>
      </c>
      <c r="AK10" s="13">
        <v>757.23</v>
      </c>
      <c r="AL10" s="13">
        <v>3257.6480000000001</v>
      </c>
      <c r="AM10" s="11" t="s">
        <v>67</v>
      </c>
      <c r="AN10" s="45" t="s">
        <v>64</v>
      </c>
      <c r="AO10" s="13">
        <v>42817.95</v>
      </c>
      <c r="AP10" s="13">
        <v>0</v>
      </c>
      <c r="AQ10" s="13">
        <v>210717.34399999998</v>
      </c>
      <c r="AR10" s="13">
        <v>273.08899999999994</v>
      </c>
      <c r="AS10" s="13">
        <v>833.67200000000003</v>
      </c>
      <c r="AT10" s="13">
        <v>55.620000000000005</v>
      </c>
      <c r="AU10" s="13">
        <v>103.11799999999999</v>
      </c>
      <c r="AV10" s="13">
        <v>0</v>
      </c>
      <c r="AW10" s="13">
        <v>0</v>
      </c>
      <c r="AX10" s="13">
        <v>10896.619999999999</v>
      </c>
      <c r="AY10" s="13">
        <v>6316.2100000000009</v>
      </c>
      <c r="AZ10" s="11" t="s">
        <v>67</v>
      </c>
      <c r="BA10" s="45" t="s">
        <v>64</v>
      </c>
      <c r="BB10" s="13">
        <v>0</v>
      </c>
      <c r="BC10" s="13">
        <v>665.82300000000009</v>
      </c>
      <c r="BD10" s="13">
        <v>4.58</v>
      </c>
      <c r="BE10" s="13">
        <v>44867.471000000005</v>
      </c>
      <c r="BF10" s="13">
        <v>1936111.0020000003</v>
      </c>
      <c r="BG10" s="13">
        <v>722199.52099999995</v>
      </c>
      <c r="BH10" s="13">
        <v>6956.0580000000009</v>
      </c>
      <c r="BI10" s="13">
        <v>6969.7300000000005</v>
      </c>
      <c r="BJ10" s="13">
        <v>635</v>
      </c>
      <c r="BK10" s="13">
        <v>1365.3899999999999</v>
      </c>
      <c r="BL10" s="13">
        <v>0</v>
      </c>
    </row>
    <row r="11" spans="1:64" x14ac:dyDescent="0.3">
      <c r="A11" s="11"/>
      <c r="B11" s="45" t="s">
        <v>113</v>
      </c>
      <c r="C11" s="13">
        <v>695.10500000000002</v>
      </c>
      <c r="D11" s="13">
        <v>1946.6569999999999</v>
      </c>
      <c r="E11" s="13">
        <v>7898.5500000000011</v>
      </c>
      <c r="F11" s="13">
        <v>285136.02499999997</v>
      </c>
      <c r="G11" s="13">
        <v>620.15199999999993</v>
      </c>
      <c r="H11" s="13">
        <v>4068.3859999999995</v>
      </c>
      <c r="I11" s="13">
        <v>0</v>
      </c>
      <c r="J11" s="13">
        <v>23939.48</v>
      </c>
      <c r="K11" s="13">
        <v>2107.52</v>
      </c>
      <c r="L11" s="13">
        <v>0</v>
      </c>
      <c r="M11" s="13">
        <v>0</v>
      </c>
      <c r="N11" s="11"/>
      <c r="O11" s="45" t="s">
        <v>113</v>
      </c>
      <c r="P11" s="13">
        <v>36897.218000000001</v>
      </c>
      <c r="Q11" s="13">
        <v>36644.807000000001</v>
      </c>
      <c r="R11" s="13">
        <v>11569.47</v>
      </c>
      <c r="S11" s="13">
        <v>64471.094999999987</v>
      </c>
      <c r="T11" s="13">
        <v>14984.564999999999</v>
      </c>
      <c r="U11" s="13">
        <v>288201.717</v>
      </c>
      <c r="V11" s="13">
        <v>27382.858</v>
      </c>
      <c r="W11" s="13">
        <v>19079.36</v>
      </c>
      <c r="X11" s="13">
        <v>9.61</v>
      </c>
      <c r="Y11" s="13">
        <v>165.85000000000002</v>
      </c>
      <c r="Z11" s="13">
        <v>30.779999999999998</v>
      </c>
      <c r="AA11" s="11"/>
      <c r="AB11" s="45" t="s">
        <v>113</v>
      </c>
      <c r="AC11" s="13">
        <v>0</v>
      </c>
      <c r="AD11" s="13">
        <v>0</v>
      </c>
      <c r="AE11" s="13">
        <v>40.31</v>
      </c>
      <c r="AF11" s="13">
        <v>162.69999999999999</v>
      </c>
      <c r="AG11" s="13">
        <v>11892</v>
      </c>
      <c r="AH11" s="13">
        <v>0</v>
      </c>
      <c r="AI11" s="13">
        <v>19063.688000000002</v>
      </c>
      <c r="AJ11" s="13">
        <v>948.92800000000011</v>
      </c>
      <c r="AK11" s="13">
        <v>823.87099999999998</v>
      </c>
      <c r="AL11" s="13">
        <v>3072.4789999999998</v>
      </c>
      <c r="AM11" s="11"/>
      <c r="AN11" s="45" t="s">
        <v>113</v>
      </c>
      <c r="AO11" s="13">
        <v>22515.5</v>
      </c>
      <c r="AP11" s="13">
        <v>0</v>
      </c>
      <c r="AQ11" s="13">
        <v>186737.04399999999</v>
      </c>
      <c r="AR11" s="13">
        <v>279.64</v>
      </c>
      <c r="AS11" s="13">
        <v>719.82</v>
      </c>
      <c r="AT11" s="13">
        <v>54.003999999999998</v>
      </c>
      <c r="AU11" s="13">
        <v>81.248999999999995</v>
      </c>
      <c r="AV11" s="13">
        <v>0</v>
      </c>
      <c r="AW11" s="13">
        <v>0</v>
      </c>
      <c r="AX11" s="13">
        <v>9892.1640000000007</v>
      </c>
      <c r="AY11" s="13">
        <v>6038.4390000000003</v>
      </c>
      <c r="AZ11" s="11"/>
      <c r="BA11" s="45" t="s">
        <v>113</v>
      </c>
      <c r="BB11" s="13">
        <v>0</v>
      </c>
      <c r="BC11" s="13">
        <v>903.02900000000011</v>
      </c>
      <c r="BD11" s="13">
        <v>6.1700000000000008</v>
      </c>
      <c r="BE11" s="13">
        <v>43834.523000000001</v>
      </c>
      <c r="BF11" s="13">
        <v>1938763.2750000001</v>
      </c>
      <c r="BG11" s="13">
        <v>796488.11899999995</v>
      </c>
      <c r="BH11" s="13">
        <v>7970.7859999999991</v>
      </c>
      <c r="BI11" s="13">
        <v>8155.5020000000004</v>
      </c>
      <c r="BJ11" s="13">
        <v>16.709</v>
      </c>
      <c r="BK11" s="13">
        <v>1203.01</v>
      </c>
      <c r="BL11" s="13">
        <v>0</v>
      </c>
    </row>
    <row r="12" spans="1:64" x14ac:dyDescent="0.3">
      <c r="A12" s="11" t="s">
        <v>68</v>
      </c>
      <c r="B12" s="45" t="s">
        <v>64</v>
      </c>
      <c r="C12" s="13">
        <v>13011</v>
      </c>
      <c r="D12" s="13">
        <v>2061</v>
      </c>
      <c r="E12" s="13">
        <v>23404</v>
      </c>
      <c r="F12" s="13">
        <v>56</v>
      </c>
      <c r="G12" s="13">
        <v>16437</v>
      </c>
      <c r="H12" s="13">
        <v>23111</v>
      </c>
      <c r="I12" s="13">
        <v>0</v>
      </c>
      <c r="J12" s="13">
        <v>0</v>
      </c>
      <c r="K12" s="13">
        <v>80</v>
      </c>
      <c r="L12" s="13">
        <v>0</v>
      </c>
      <c r="M12" s="13">
        <v>0</v>
      </c>
      <c r="N12" s="11" t="s">
        <v>68</v>
      </c>
      <c r="O12" s="45" t="s">
        <v>64</v>
      </c>
      <c r="P12" s="13">
        <v>732</v>
      </c>
      <c r="Q12" s="13">
        <v>467</v>
      </c>
      <c r="R12" s="13">
        <v>4791</v>
      </c>
      <c r="S12" s="13">
        <v>847</v>
      </c>
      <c r="T12" s="13">
        <v>1905</v>
      </c>
      <c r="U12" s="13">
        <v>3512</v>
      </c>
      <c r="V12" s="13">
        <v>10432</v>
      </c>
      <c r="W12" s="13">
        <v>25569</v>
      </c>
      <c r="X12" s="13">
        <v>644</v>
      </c>
      <c r="Y12" s="13">
        <v>237</v>
      </c>
      <c r="Z12" s="13">
        <v>488</v>
      </c>
      <c r="AA12" s="11" t="s">
        <v>68</v>
      </c>
      <c r="AB12" s="45" t="s">
        <v>64</v>
      </c>
      <c r="AC12" s="13">
        <v>136</v>
      </c>
      <c r="AD12" s="13">
        <v>219</v>
      </c>
      <c r="AE12" s="13">
        <v>589</v>
      </c>
      <c r="AF12" s="13">
        <v>2309</v>
      </c>
      <c r="AG12" s="13">
        <v>360</v>
      </c>
      <c r="AH12" s="13">
        <v>306</v>
      </c>
      <c r="AI12" s="13">
        <v>48</v>
      </c>
      <c r="AJ12" s="13">
        <v>780</v>
      </c>
      <c r="AK12" s="13">
        <v>3990</v>
      </c>
      <c r="AL12" s="13">
        <v>19544</v>
      </c>
      <c r="AM12" s="11" t="s">
        <v>68</v>
      </c>
      <c r="AN12" s="45" t="s">
        <v>64</v>
      </c>
      <c r="AO12" s="13">
        <v>0</v>
      </c>
      <c r="AP12" s="13">
        <v>0</v>
      </c>
      <c r="AQ12" s="13">
        <v>434290</v>
      </c>
      <c r="AR12" s="13">
        <v>4427</v>
      </c>
      <c r="AS12" s="13">
        <v>482</v>
      </c>
      <c r="AT12" s="13">
        <v>8910</v>
      </c>
      <c r="AU12" s="13">
        <v>14793</v>
      </c>
      <c r="AV12" s="13">
        <v>2212</v>
      </c>
      <c r="AW12" s="13">
        <v>5520</v>
      </c>
      <c r="AX12" s="13">
        <v>0</v>
      </c>
      <c r="AY12" s="13">
        <v>2262</v>
      </c>
      <c r="AZ12" s="11" t="s">
        <v>68</v>
      </c>
      <c r="BA12" s="45" t="s">
        <v>64</v>
      </c>
      <c r="BB12" s="13">
        <v>11</v>
      </c>
      <c r="BC12" s="13">
        <v>9226</v>
      </c>
      <c r="BD12" s="13">
        <v>6121</v>
      </c>
      <c r="BE12" s="13">
        <v>0</v>
      </c>
      <c r="BF12" s="13">
        <v>166014</v>
      </c>
      <c r="BG12" s="13">
        <v>0</v>
      </c>
      <c r="BH12" s="13">
        <v>155</v>
      </c>
      <c r="BI12" s="13">
        <v>128419</v>
      </c>
      <c r="BJ12" s="13">
        <v>0</v>
      </c>
      <c r="BK12" s="13">
        <v>34</v>
      </c>
      <c r="BL12" s="13">
        <v>0</v>
      </c>
    </row>
    <row r="13" spans="1:64" x14ac:dyDescent="0.3">
      <c r="A13" s="11"/>
      <c r="B13" s="45" t="s">
        <v>113</v>
      </c>
      <c r="C13" s="13">
        <v>12381</v>
      </c>
      <c r="D13" s="13">
        <v>1563</v>
      </c>
      <c r="E13" s="13">
        <v>21640</v>
      </c>
      <c r="F13" s="13">
        <v>27</v>
      </c>
      <c r="G13" s="13">
        <v>15352</v>
      </c>
      <c r="H13" s="13">
        <v>21587</v>
      </c>
      <c r="I13" s="13">
        <v>0</v>
      </c>
      <c r="J13" s="13">
        <v>0</v>
      </c>
      <c r="K13" s="13">
        <v>53</v>
      </c>
      <c r="L13" s="13">
        <v>0</v>
      </c>
      <c r="M13" s="13">
        <v>0</v>
      </c>
      <c r="N13" s="11"/>
      <c r="O13" s="45" t="s">
        <v>113</v>
      </c>
      <c r="P13" s="13">
        <v>913</v>
      </c>
      <c r="Q13" s="13">
        <v>622</v>
      </c>
      <c r="R13" s="13">
        <v>4453</v>
      </c>
      <c r="S13" s="13">
        <v>1718</v>
      </c>
      <c r="T13" s="13">
        <v>1593</v>
      </c>
      <c r="U13" s="13">
        <v>3656</v>
      </c>
      <c r="V13" s="13">
        <v>8768</v>
      </c>
      <c r="W13" s="13">
        <v>24259</v>
      </c>
      <c r="X13" s="13">
        <v>797</v>
      </c>
      <c r="Y13" s="13">
        <v>224</v>
      </c>
      <c r="Z13" s="13">
        <v>275</v>
      </c>
      <c r="AA13" s="11"/>
      <c r="AB13" s="45" t="s">
        <v>113</v>
      </c>
      <c r="AC13" s="13">
        <v>90</v>
      </c>
      <c r="AD13" s="13">
        <v>218</v>
      </c>
      <c r="AE13" s="13">
        <v>438</v>
      </c>
      <c r="AF13" s="13">
        <v>1236</v>
      </c>
      <c r="AG13" s="13">
        <v>220</v>
      </c>
      <c r="AH13" s="13">
        <v>148</v>
      </c>
      <c r="AI13" s="13">
        <v>22</v>
      </c>
      <c r="AJ13" s="13">
        <v>706</v>
      </c>
      <c r="AK13" s="13">
        <v>2874</v>
      </c>
      <c r="AL13" s="13">
        <v>14778</v>
      </c>
      <c r="AM13" s="11"/>
      <c r="AN13" s="45" t="s">
        <v>113</v>
      </c>
      <c r="AO13" s="13">
        <v>0</v>
      </c>
      <c r="AP13" s="13">
        <v>0</v>
      </c>
      <c r="AQ13" s="13">
        <v>343279</v>
      </c>
      <c r="AR13" s="13">
        <v>8303</v>
      </c>
      <c r="AS13" s="13">
        <v>349</v>
      </c>
      <c r="AT13" s="13">
        <v>8294</v>
      </c>
      <c r="AU13" s="13">
        <v>14047</v>
      </c>
      <c r="AV13" s="13">
        <v>2957</v>
      </c>
      <c r="AW13" s="13">
        <v>5585</v>
      </c>
      <c r="AX13" s="13">
        <v>0</v>
      </c>
      <c r="AY13" s="13">
        <v>2395</v>
      </c>
      <c r="AZ13" s="11"/>
      <c r="BA13" s="45" t="s">
        <v>113</v>
      </c>
      <c r="BB13" s="13">
        <v>61</v>
      </c>
      <c r="BC13" s="13">
        <v>8516</v>
      </c>
      <c r="BD13" s="13">
        <v>5937</v>
      </c>
      <c r="BE13" s="13">
        <v>0</v>
      </c>
      <c r="BF13" s="13">
        <v>170718</v>
      </c>
      <c r="BG13" s="13">
        <v>0</v>
      </c>
      <c r="BH13" s="13">
        <v>85</v>
      </c>
      <c r="BI13" s="13">
        <v>126018</v>
      </c>
      <c r="BJ13" s="13">
        <v>0</v>
      </c>
      <c r="BK13" s="13">
        <v>16</v>
      </c>
      <c r="BL13" s="13">
        <v>0</v>
      </c>
    </row>
    <row r="14" spans="1:64" x14ac:dyDescent="0.3">
      <c r="A14" s="11" t="s">
        <v>69</v>
      </c>
      <c r="B14" s="45" t="s">
        <v>64</v>
      </c>
      <c r="C14" s="13">
        <v>21752.028000000002</v>
      </c>
      <c r="D14" s="13">
        <v>51602.875</v>
      </c>
      <c r="E14" s="13">
        <v>30351.273000000001</v>
      </c>
      <c r="F14" s="13">
        <v>111558.62800000001</v>
      </c>
      <c r="G14" s="13">
        <v>7796.5729999999994</v>
      </c>
      <c r="H14" s="13">
        <v>520.05799999999999</v>
      </c>
      <c r="I14" s="13">
        <v>0</v>
      </c>
      <c r="J14" s="13">
        <v>0</v>
      </c>
      <c r="K14" s="13">
        <v>70</v>
      </c>
      <c r="L14" s="13">
        <v>0</v>
      </c>
      <c r="M14" s="13">
        <v>0</v>
      </c>
      <c r="N14" s="11" t="s">
        <v>69</v>
      </c>
      <c r="O14" s="45" t="s">
        <v>64</v>
      </c>
      <c r="P14" s="13">
        <v>1064.8599999999999</v>
      </c>
      <c r="Q14" s="13">
        <v>12414.575999999997</v>
      </c>
      <c r="R14" s="13">
        <v>20293.813999999998</v>
      </c>
      <c r="S14" s="13">
        <v>6616.12</v>
      </c>
      <c r="T14" s="13">
        <v>3952.61</v>
      </c>
      <c r="U14" s="13">
        <v>1650.44</v>
      </c>
      <c r="V14" s="13">
        <v>23579.489000000001</v>
      </c>
      <c r="W14" s="13">
        <v>3995.3520000000003</v>
      </c>
      <c r="X14" s="13">
        <v>30091.998</v>
      </c>
      <c r="Y14" s="13">
        <v>8022.7699999999995</v>
      </c>
      <c r="Z14" s="13">
        <v>2226.866</v>
      </c>
      <c r="AA14" s="11" t="s">
        <v>69</v>
      </c>
      <c r="AB14" s="45" t="s">
        <v>64</v>
      </c>
      <c r="AC14" s="13">
        <v>3953.7820000000006</v>
      </c>
      <c r="AD14" s="13">
        <v>2068.6550000000002</v>
      </c>
      <c r="AE14" s="13">
        <v>515.23599999999999</v>
      </c>
      <c r="AF14" s="13">
        <v>4305.0160000000005</v>
      </c>
      <c r="AG14" s="13">
        <v>0</v>
      </c>
      <c r="AH14" s="13">
        <v>0</v>
      </c>
      <c r="AI14" s="13">
        <v>981</v>
      </c>
      <c r="AJ14" s="13">
        <v>348</v>
      </c>
      <c r="AK14" s="13">
        <v>0</v>
      </c>
      <c r="AL14" s="13">
        <v>332.5</v>
      </c>
      <c r="AM14" s="11" t="s">
        <v>69</v>
      </c>
      <c r="AN14" s="45" t="s">
        <v>64</v>
      </c>
      <c r="AO14" s="13">
        <v>0</v>
      </c>
      <c r="AP14" s="13">
        <v>0</v>
      </c>
      <c r="AQ14" s="13">
        <v>306433.20600000006</v>
      </c>
      <c r="AR14" s="13">
        <v>41756.437000000005</v>
      </c>
      <c r="AS14" s="13">
        <v>4842.4400000000005</v>
      </c>
      <c r="AT14" s="13">
        <v>5414.2979999999989</v>
      </c>
      <c r="AU14" s="13">
        <v>14319.423000000001</v>
      </c>
      <c r="AV14" s="13">
        <v>69726.427000000011</v>
      </c>
      <c r="AW14" s="13">
        <v>936.37800000000004</v>
      </c>
      <c r="AX14" s="13">
        <v>72</v>
      </c>
      <c r="AY14" s="13">
        <v>13162.304999999998</v>
      </c>
      <c r="AZ14" s="11" t="s">
        <v>69</v>
      </c>
      <c r="BA14" s="45" t="s">
        <v>64</v>
      </c>
      <c r="BB14" s="13">
        <v>0</v>
      </c>
      <c r="BC14" s="13">
        <v>3459.6169999999997</v>
      </c>
      <c r="BD14" s="13">
        <v>7726.5990000000002</v>
      </c>
      <c r="BE14" s="13">
        <v>0</v>
      </c>
      <c r="BF14" s="13">
        <v>131765.21599999999</v>
      </c>
      <c r="BG14" s="13">
        <v>1659.26</v>
      </c>
      <c r="BH14" s="13">
        <v>0</v>
      </c>
      <c r="BI14" s="13">
        <v>13625.4</v>
      </c>
      <c r="BJ14" s="13">
        <v>0</v>
      </c>
      <c r="BK14" s="13">
        <v>0</v>
      </c>
      <c r="BL14" s="13">
        <v>0</v>
      </c>
    </row>
    <row r="15" spans="1:64" x14ac:dyDescent="0.3">
      <c r="A15" s="11"/>
      <c r="B15" s="45" t="s">
        <v>113</v>
      </c>
      <c r="C15" s="13">
        <v>22435.037999999993</v>
      </c>
      <c r="D15" s="13">
        <v>62039.554999999993</v>
      </c>
      <c r="E15" s="13">
        <v>34214.334000000003</v>
      </c>
      <c r="F15" s="13">
        <v>132919.07699999999</v>
      </c>
      <c r="G15" s="13">
        <v>7875.223</v>
      </c>
      <c r="H15" s="13">
        <v>724.4</v>
      </c>
      <c r="I15" s="13">
        <v>0</v>
      </c>
      <c r="J15" s="13">
        <v>0</v>
      </c>
      <c r="K15" s="13">
        <v>160.72999999999999</v>
      </c>
      <c r="L15" s="13">
        <v>0</v>
      </c>
      <c r="M15" s="13">
        <v>0</v>
      </c>
      <c r="N15" s="11"/>
      <c r="O15" s="45" t="s">
        <v>113</v>
      </c>
      <c r="P15" s="13">
        <v>1070.6699999999998</v>
      </c>
      <c r="Q15" s="13">
        <v>10686.745000000001</v>
      </c>
      <c r="R15" s="13">
        <v>21689.977999999999</v>
      </c>
      <c r="S15" s="13">
        <v>5857.5</v>
      </c>
      <c r="T15" s="13">
        <v>6441.55</v>
      </c>
      <c r="U15" s="13">
        <v>1345.79</v>
      </c>
      <c r="V15" s="13">
        <v>26393.129999999997</v>
      </c>
      <c r="W15" s="13">
        <v>4589.567</v>
      </c>
      <c r="X15" s="13">
        <v>30901.648999999998</v>
      </c>
      <c r="Y15" s="13">
        <v>10216.098</v>
      </c>
      <c r="Z15" s="13">
        <v>2605.125</v>
      </c>
      <c r="AA15" s="11"/>
      <c r="AB15" s="45" t="s">
        <v>113</v>
      </c>
      <c r="AC15" s="13">
        <v>4369.0079999999998</v>
      </c>
      <c r="AD15" s="13">
        <v>2070.279</v>
      </c>
      <c r="AE15" s="13">
        <v>545.24099999999999</v>
      </c>
      <c r="AF15" s="13">
        <v>4399.1860000000006</v>
      </c>
      <c r="AG15" s="13">
        <v>0</v>
      </c>
      <c r="AH15" s="13">
        <v>0</v>
      </c>
      <c r="AI15" s="13">
        <v>1107</v>
      </c>
      <c r="AJ15" s="13">
        <v>288</v>
      </c>
      <c r="AK15" s="13">
        <v>0</v>
      </c>
      <c r="AL15" s="13">
        <v>199.35</v>
      </c>
      <c r="AM15" s="11"/>
      <c r="AN15" s="45" t="s">
        <v>113</v>
      </c>
      <c r="AO15" s="13">
        <v>0</v>
      </c>
      <c r="AP15" s="13">
        <v>0</v>
      </c>
      <c r="AQ15" s="13">
        <v>323940.71100000001</v>
      </c>
      <c r="AR15" s="13">
        <v>36270.802000000003</v>
      </c>
      <c r="AS15" s="13">
        <v>4027.82</v>
      </c>
      <c r="AT15" s="13">
        <v>2568.4749999999999</v>
      </c>
      <c r="AU15" s="13">
        <v>11467.789999999997</v>
      </c>
      <c r="AV15" s="13">
        <v>74538.364000000001</v>
      </c>
      <c r="AW15" s="13">
        <v>1150.3130000000001</v>
      </c>
      <c r="AX15" s="13">
        <v>0</v>
      </c>
      <c r="AY15" s="13">
        <v>13767.300999999999</v>
      </c>
      <c r="AZ15" s="11"/>
      <c r="BA15" s="45" t="s">
        <v>113</v>
      </c>
      <c r="BB15" s="13">
        <v>0</v>
      </c>
      <c r="BC15" s="13">
        <v>4440.2170000000006</v>
      </c>
      <c r="BD15" s="13">
        <v>8747.8590000000004</v>
      </c>
      <c r="BE15" s="13">
        <v>0</v>
      </c>
      <c r="BF15" s="13">
        <v>137849.41</v>
      </c>
      <c r="BG15" s="13">
        <v>1835</v>
      </c>
      <c r="BH15" s="13">
        <v>0</v>
      </c>
      <c r="BI15" s="13">
        <v>19784.499000000003</v>
      </c>
      <c r="BJ15" s="13">
        <v>0</v>
      </c>
      <c r="BK15" s="13">
        <v>0</v>
      </c>
      <c r="BL15" s="13">
        <v>0</v>
      </c>
    </row>
    <row r="16" spans="1:64" x14ac:dyDescent="0.3">
      <c r="A16" s="11" t="s">
        <v>70</v>
      </c>
      <c r="B16" s="45" t="s">
        <v>64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1" t="s">
        <v>70</v>
      </c>
      <c r="O16" s="45" t="s">
        <v>64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1" t="s">
        <v>70</v>
      </c>
      <c r="AB16" s="45" t="s">
        <v>64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1" t="s">
        <v>70</v>
      </c>
      <c r="AN16" s="45" t="s">
        <v>64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1" t="s">
        <v>70</v>
      </c>
      <c r="BA16" s="45" t="s">
        <v>64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</row>
    <row r="17" spans="1:64" x14ac:dyDescent="0.3">
      <c r="A17" s="11"/>
      <c r="B17" s="45" t="s">
        <v>113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1"/>
      <c r="O17" s="45" t="s">
        <v>113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1"/>
      <c r="AB17" s="45" t="s">
        <v>113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1"/>
      <c r="AN17" s="45" t="s">
        <v>113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1"/>
      <c r="BA17" s="45" t="s">
        <v>113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</row>
    <row r="18" spans="1:64" x14ac:dyDescent="0.3">
      <c r="A18" s="11" t="s">
        <v>71</v>
      </c>
      <c r="B18" s="45" t="s">
        <v>64</v>
      </c>
      <c r="C18" s="13">
        <v>15999.800000000003</v>
      </c>
      <c r="D18" s="13">
        <v>5830.3590000000004</v>
      </c>
      <c r="E18" s="13">
        <v>69868.399999999994</v>
      </c>
      <c r="F18" s="13">
        <v>2147.6</v>
      </c>
      <c r="G18" s="13">
        <v>26567.05</v>
      </c>
      <c r="H18" s="13">
        <v>6758.2999999999993</v>
      </c>
      <c r="I18" s="13">
        <v>0</v>
      </c>
      <c r="J18" s="13">
        <v>8110</v>
      </c>
      <c r="K18" s="13">
        <v>0</v>
      </c>
      <c r="L18" s="13">
        <v>0</v>
      </c>
      <c r="M18" s="13">
        <v>0</v>
      </c>
      <c r="N18" s="11" t="s">
        <v>71</v>
      </c>
      <c r="O18" s="45" t="s">
        <v>64</v>
      </c>
      <c r="P18" s="13">
        <v>496</v>
      </c>
      <c r="Q18" s="13">
        <v>3502</v>
      </c>
      <c r="R18" s="13">
        <v>1663.5</v>
      </c>
      <c r="S18" s="13">
        <v>6769</v>
      </c>
      <c r="T18" s="13">
        <v>0</v>
      </c>
      <c r="U18" s="13">
        <v>4355.5</v>
      </c>
      <c r="V18" s="13">
        <v>32252</v>
      </c>
      <c r="W18" s="13">
        <v>7990.8</v>
      </c>
      <c r="X18" s="13">
        <v>21744.1</v>
      </c>
      <c r="Y18" s="13">
        <v>193.3</v>
      </c>
      <c r="Z18" s="13">
        <v>4462.5</v>
      </c>
      <c r="AA18" s="11" t="s">
        <v>71</v>
      </c>
      <c r="AB18" s="45" t="s">
        <v>64</v>
      </c>
      <c r="AC18" s="13">
        <v>4715.1000000000004</v>
      </c>
      <c r="AD18" s="13">
        <v>1591.2</v>
      </c>
      <c r="AE18" s="13">
        <v>1348.5</v>
      </c>
      <c r="AF18" s="13">
        <v>16867</v>
      </c>
      <c r="AG18" s="13">
        <v>1477.7</v>
      </c>
      <c r="AH18" s="13">
        <v>0</v>
      </c>
      <c r="AI18" s="13">
        <v>0</v>
      </c>
      <c r="AJ18" s="13">
        <v>452</v>
      </c>
      <c r="AK18" s="13">
        <v>1785</v>
      </c>
      <c r="AL18" s="13">
        <v>14170</v>
      </c>
      <c r="AM18" s="11" t="s">
        <v>71</v>
      </c>
      <c r="AN18" s="45" t="s">
        <v>64</v>
      </c>
      <c r="AO18" s="13">
        <v>0</v>
      </c>
      <c r="AP18" s="13">
        <v>0</v>
      </c>
      <c r="AQ18" s="13">
        <v>430419.5</v>
      </c>
      <c r="AR18" s="13">
        <v>31860.7</v>
      </c>
      <c r="AS18" s="13">
        <v>391.6</v>
      </c>
      <c r="AT18" s="13">
        <v>15662</v>
      </c>
      <c r="AU18" s="13">
        <v>30698</v>
      </c>
      <c r="AV18" s="13">
        <v>26972.55</v>
      </c>
      <c r="AW18" s="13">
        <v>5865.5</v>
      </c>
      <c r="AX18" s="13">
        <v>0</v>
      </c>
      <c r="AY18" s="13">
        <v>2667.4900000000002</v>
      </c>
      <c r="AZ18" s="11" t="s">
        <v>71</v>
      </c>
      <c r="BA18" s="45" t="s">
        <v>64</v>
      </c>
      <c r="BB18" s="13">
        <v>0</v>
      </c>
      <c r="BC18" s="13">
        <v>19346.149999999998</v>
      </c>
      <c r="BD18" s="13">
        <v>3354.5499999999997</v>
      </c>
      <c r="BE18" s="13">
        <v>0</v>
      </c>
      <c r="BF18" s="13">
        <v>137823.31599999999</v>
      </c>
      <c r="BG18" s="13">
        <v>0</v>
      </c>
      <c r="BH18" s="13">
        <v>17888</v>
      </c>
      <c r="BI18" s="13">
        <v>256726</v>
      </c>
      <c r="BJ18" s="13">
        <v>0</v>
      </c>
      <c r="BK18" s="13">
        <v>0</v>
      </c>
      <c r="BL18" s="13">
        <v>0</v>
      </c>
    </row>
    <row r="19" spans="1:64" x14ac:dyDescent="0.3">
      <c r="A19" s="11"/>
      <c r="B19" s="45" t="s">
        <v>113</v>
      </c>
      <c r="C19" s="13">
        <v>16370.600000000002</v>
      </c>
      <c r="D19" s="13">
        <v>4901.8</v>
      </c>
      <c r="E19" s="13">
        <v>62158.189999999995</v>
      </c>
      <c r="F19" s="13">
        <v>1987.6</v>
      </c>
      <c r="G19" s="13">
        <v>27286.7</v>
      </c>
      <c r="H19" s="13">
        <v>13011.199999999999</v>
      </c>
      <c r="I19" s="13">
        <v>0</v>
      </c>
      <c r="J19" s="13">
        <v>6239.9619999999995</v>
      </c>
      <c r="K19" s="13">
        <v>0</v>
      </c>
      <c r="L19" s="13">
        <v>0</v>
      </c>
      <c r="M19" s="13">
        <v>0</v>
      </c>
      <c r="N19" s="11"/>
      <c r="O19" s="45" t="s">
        <v>113</v>
      </c>
      <c r="P19" s="13">
        <v>897</v>
      </c>
      <c r="Q19" s="13">
        <v>3214</v>
      </c>
      <c r="R19" s="13">
        <v>2693.5</v>
      </c>
      <c r="S19" s="13">
        <v>7577</v>
      </c>
      <c r="T19" s="13">
        <v>0</v>
      </c>
      <c r="U19" s="13">
        <v>5769</v>
      </c>
      <c r="V19" s="13">
        <v>36187.5</v>
      </c>
      <c r="W19" s="13">
        <v>7230.6</v>
      </c>
      <c r="X19" s="13">
        <v>22256.9</v>
      </c>
      <c r="Y19" s="13">
        <v>198.5</v>
      </c>
      <c r="Z19" s="13">
        <v>4453.6499999999996</v>
      </c>
      <c r="AA19" s="11"/>
      <c r="AB19" s="45" t="s">
        <v>113</v>
      </c>
      <c r="AC19" s="13">
        <v>6132</v>
      </c>
      <c r="AD19" s="13">
        <v>1607.5000000000002</v>
      </c>
      <c r="AE19" s="13">
        <v>1369.3</v>
      </c>
      <c r="AF19" s="13">
        <v>19031.400000000001</v>
      </c>
      <c r="AG19" s="13">
        <v>1552.1000000000001</v>
      </c>
      <c r="AH19" s="13">
        <v>0</v>
      </c>
      <c r="AI19" s="13">
        <v>0</v>
      </c>
      <c r="AJ19" s="13">
        <v>609</v>
      </c>
      <c r="AK19" s="13">
        <v>1592</v>
      </c>
      <c r="AL19" s="13">
        <v>7560</v>
      </c>
      <c r="AM19" s="11"/>
      <c r="AN19" s="45" t="s">
        <v>113</v>
      </c>
      <c r="AO19" s="13">
        <v>0</v>
      </c>
      <c r="AP19" s="13">
        <v>0</v>
      </c>
      <c r="AQ19" s="13">
        <v>429743.05</v>
      </c>
      <c r="AR19" s="13">
        <v>23993.7</v>
      </c>
      <c r="AS19" s="13">
        <v>71.800000000000011</v>
      </c>
      <c r="AT19" s="13">
        <v>16420</v>
      </c>
      <c r="AU19" s="13">
        <v>31107</v>
      </c>
      <c r="AV19" s="13">
        <v>25661.13</v>
      </c>
      <c r="AW19" s="13">
        <v>6003.28</v>
      </c>
      <c r="AX19" s="13">
        <v>0</v>
      </c>
      <c r="AY19" s="13">
        <v>3334.3</v>
      </c>
      <c r="AZ19" s="11"/>
      <c r="BA19" s="45" t="s">
        <v>113</v>
      </c>
      <c r="BB19" s="13">
        <v>0</v>
      </c>
      <c r="BC19" s="13">
        <v>19765.999999999996</v>
      </c>
      <c r="BD19" s="13">
        <v>3113.2</v>
      </c>
      <c r="BE19" s="13">
        <v>0</v>
      </c>
      <c r="BF19" s="13">
        <v>166890.35</v>
      </c>
      <c r="BG19" s="13">
        <v>0</v>
      </c>
      <c r="BH19" s="13">
        <v>21830</v>
      </c>
      <c r="BI19" s="13">
        <v>207881</v>
      </c>
      <c r="BJ19" s="13">
        <v>0</v>
      </c>
      <c r="BK19" s="13">
        <v>0</v>
      </c>
      <c r="BL19" s="13">
        <v>0</v>
      </c>
    </row>
    <row r="20" spans="1:64" x14ac:dyDescent="0.3">
      <c r="A20" s="11" t="s">
        <v>72</v>
      </c>
      <c r="B20" s="45" t="s">
        <v>64</v>
      </c>
      <c r="C20" s="13">
        <v>6558.45</v>
      </c>
      <c r="D20" s="13">
        <v>339.2</v>
      </c>
      <c r="E20" s="13">
        <v>39169.549999999996</v>
      </c>
      <c r="F20" s="13">
        <v>0</v>
      </c>
      <c r="G20" s="13">
        <v>23188.899999999998</v>
      </c>
      <c r="H20" s="13">
        <v>2021.7500000000002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1" t="s">
        <v>72</v>
      </c>
      <c r="O20" s="45" t="s">
        <v>64</v>
      </c>
      <c r="P20" s="13">
        <v>177.9</v>
      </c>
      <c r="Q20" s="13">
        <v>2493.65</v>
      </c>
      <c r="R20" s="13">
        <v>19769.55</v>
      </c>
      <c r="S20" s="13">
        <v>245.8</v>
      </c>
      <c r="T20" s="13">
        <v>541.80000000000007</v>
      </c>
      <c r="U20" s="13">
        <v>56.5</v>
      </c>
      <c r="V20" s="13">
        <v>7825.5999999999995</v>
      </c>
      <c r="W20" s="13">
        <v>13437.25</v>
      </c>
      <c r="X20" s="13">
        <v>935.90000000000009</v>
      </c>
      <c r="Y20" s="13">
        <v>117.89999999999999</v>
      </c>
      <c r="Z20" s="13">
        <v>308.80000000000007</v>
      </c>
      <c r="AA20" s="11" t="s">
        <v>72</v>
      </c>
      <c r="AB20" s="45" t="s">
        <v>64</v>
      </c>
      <c r="AC20" s="13">
        <v>0</v>
      </c>
      <c r="AD20" s="13">
        <v>52.400000000000006</v>
      </c>
      <c r="AE20" s="13">
        <v>178.59999999999997</v>
      </c>
      <c r="AF20" s="13">
        <v>304.69999999999993</v>
      </c>
      <c r="AG20" s="13">
        <v>0</v>
      </c>
      <c r="AH20" s="13">
        <v>0</v>
      </c>
      <c r="AI20" s="13">
        <v>0</v>
      </c>
      <c r="AJ20" s="13">
        <v>198.95</v>
      </c>
      <c r="AK20" s="13">
        <v>284.95</v>
      </c>
      <c r="AL20" s="13">
        <v>5856.1</v>
      </c>
      <c r="AM20" s="11" t="s">
        <v>72</v>
      </c>
      <c r="AN20" s="45" t="s">
        <v>64</v>
      </c>
      <c r="AO20" s="13">
        <v>0</v>
      </c>
      <c r="AP20" s="13">
        <v>0</v>
      </c>
      <c r="AQ20" s="13">
        <v>296652.34999999998</v>
      </c>
      <c r="AR20" s="13">
        <v>0</v>
      </c>
      <c r="AS20" s="13">
        <v>89.399999999999991</v>
      </c>
      <c r="AT20" s="13">
        <v>2820.65</v>
      </c>
      <c r="AU20" s="13">
        <v>16721.57</v>
      </c>
      <c r="AV20" s="13">
        <v>1.22</v>
      </c>
      <c r="AW20" s="13">
        <v>0</v>
      </c>
      <c r="AX20" s="13">
        <v>0</v>
      </c>
      <c r="AY20" s="13">
        <v>14850.9</v>
      </c>
      <c r="AZ20" s="11" t="s">
        <v>72</v>
      </c>
      <c r="BA20" s="45" t="s">
        <v>64</v>
      </c>
      <c r="BB20" s="13">
        <v>0</v>
      </c>
      <c r="BC20" s="13">
        <v>10333.25</v>
      </c>
      <c r="BD20" s="13">
        <v>6038.1</v>
      </c>
      <c r="BE20" s="13">
        <v>0</v>
      </c>
      <c r="BF20" s="13">
        <v>174651.99999999997</v>
      </c>
      <c r="BG20" s="13">
        <v>0</v>
      </c>
      <c r="BH20" s="13">
        <v>0</v>
      </c>
      <c r="BI20" s="13">
        <v>21300.799999999999</v>
      </c>
      <c r="BJ20" s="13">
        <v>0</v>
      </c>
      <c r="BK20" s="13">
        <v>0</v>
      </c>
      <c r="BL20" s="13">
        <v>0</v>
      </c>
    </row>
    <row r="21" spans="1:64" x14ac:dyDescent="0.3">
      <c r="A21" s="11"/>
      <c r="B21" s="45" t="s">
        <v>113</v>
      </c>
      <c r="C21" s="13">
        <v>6473.9</v>
      </c>
      <c r="D21" s="13">
        <v>624.20000000000005</v>
      </c>
      <c r="E21" s="13">
        <v>32077.095000000005</v>
      </c>
      <c r="F21" s="13">
        <v>0</v>
      </c>
      <c r="G21" s="13">
        <v>24092.799999999996</v>
      </c>
      <c r="H21" s="13">
        <v>2376.2500000000005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1"/>
      <c r="O21" s="45" t="s">
        <v>113</v>
      </c>
      <c r="P21" s="13">
        <v>363.8</v>
      </c>
      <c r="Q21" s="13">
        <v>7449.5999999999995</v>
      </c>
      <c r="R21" s="13">
        <v>15257.85</v>
      </c>
      <c r="S21" s="13">
        <v>1006.5999999999999</v>
      </c>
      <c r="T21" s="13">
        <v>1158.9000000000001</v>
      </c>
      <c r="U21" s="13">
        <v>631.5</v>
      </c>
      <c r="V21" s="13">
        <v>7140.2000000000007</v>
      </c>
      <c r="W21" s="13">
        <v>15641.228999999999</v>
      </c>
      <c r="X21" s="13">
        <v>907.8</v>
      </c>
      <c r="Y21" s="13">
        <v>106.39999999999999</v>
      </c>
      <c r="Z21" s="13">
        <v>264.84999999999997</v>
      </c>
      <c r="AA21" s="11"/>
      <c r="AB21" s="45" t="s">
        <v>113</v>
      </c>
      <c r="AC21" s="13">
        <v>0</v>
      </c>
      <c r="AD21" s="13">
        <v>6.6000000000000005</v>
      </c>
      <c r="AE21" s="13">
        <v>168.45000000000002</v>
      </c>
      <c r="AF21" s="13">
        <v>275.25</v>
      </c>
      <c r="AG21" s="13">
        <v>0</v>
      </c>
      <c r="AH21" s="13">
        <v>0</v>
      </c>
      <c r="AI21" s="13">
        <v>0</v>
      </c>
      <c r="AJ21" s="13">
        <v>168.79999999999998</v>
      </c>
      <c r="AK21" s="13">
        <v>244.5</v>
      </c>
      <c r="AL21" s="13">
        <v>6071.75</v>
      </c>
      <c r="AM21" s="11"/>
      <c r="AN21" s="45" t="s">
        <v>113</v>
      </c>
      <c r="AO21" s="13">
        <v>0</v>
      </c>
      <c r="AP21" s="13">
        <v>0</v>
      </c>
      <c r="AQ21" s="13">
        <v>257895.8</v>
      </c>
      <c r="AR21" s="13">
        <v>0</v>
      </c>
      <c r="AS21" s="13">
        <v>88.200000000000017</v>
      </c>
      <c r="AT21" s="13">
        <v>2799.35</v>
      </c>
      <c r="AU21" s="13">
        <v>14057.05</v>
      </c>
      <c r="AV21" s="13">
        <v>0</v>
      </c>
      <c r="AW21" s="13">
        <v>0</v>
      </c>
      <c r="AX21" s="13">
        <v>0</v>
      </c>
      <c r="AY21" s="13">
        <v>13201.449999999997</v>
      </c>
      <c r="AZ21" s="11"/>
      <c r="BA21" s="45" t="s">
        <v>113</v>
      </c>
      <c r="BB21" s="13">
        <v>7.4</v>
      </c>
      <c r="BC21" s="13">
        <v>9567.9000000000015</v>
      </c>
      <c r="BD21" s="13">
        <v>5307.75</v>
      </c>
      <c r="BE21" s="13">
        <v>0</v>
      </c>
      <c r="BF21" s="13">
        <v>180918.05000000002</v>
      </c>
      <c r="BG21" s="13">
        <v>0</v>
      </c>
      <c r="BH21" s="13">
        <v>223</v>
      </c>
      <c r="BI21" s="13">
        <v>32622.149999999998</v>
      </c>
      <c r="BJ21" s="13">
        <v>0</v>
      </c>
      <c r="BK21" s="13">
        <v>0</v>
      </c>
      <c r="BL21" s="13">
        <v>0</v>
      </c>
    </row>
    <row r="22" spans="1:64" x14ac:dyDescent="0.3">
      <c r="A22" s="11" t="s">
        <v>73</v>
      </c>
      <c r="B22" s="45" t="s">
        <v>64</v>
      </c>
      <c r="C22" s="13">
        <v>12029</v>
      </c>
      <c r="D22" s="13">
        <v>42077.5</v>
      </c>
      <c r="E22" s="13">
        <v>15997</v>
      </c>
      <c r="F22" s="13">
        <v>32424</v>
      </c>
      <c r="G22" s="13">
        <v>9114</v>
      </c>
      <c r="H22" s="13">
        <v>625.99999999999989</v>
      </c>
      <c r="I22" s="13">
        <v>0</v>
      </c>
      <c r="J22" s="13">
        <v>0</v>
      </c>
      <c r="K22" s="13">
        <v>298.10000000000002</v>
      </c>
      <c r="L22" s="13">
        <v>0</v>
      </c>
      <c r="M22" s="13">
        <v>0</v>
      </c>
      <c r="N22" s="11" t="s">
        <v>73</v>
      </c>
      <c r="O22" s="45" t="s">
        <v>64</v>
      </c>
      <c r="P22" s="13">
        <v>684</v>
      </c>
      <c r="Q22" s="13">
        <v>15390</v>
      </c>
      <c r="R22" s="13">
        <v>12022</v>
      </c>
      <c r="S22" s="13">
        <v>2461</v>
      </c>
      <c r="T22" s="13">
        <v>187</v>
      </c>
      <c r="U22" s="13">
        <v>1137</v>
      </c>
      <c r="V22" s="13">
        <v>7114</v>
      </c>
      <c r="W22" s="13">
        <v>1580.5</v>
      </c>
      <c r="X22" s="13">
        <v>170781</v>
      </c>
      <c r="Y22" s="13">
        <v>322.8</v>
      </c>
      <c r="Z22" s="13">
        <v>1779.7</v>
      </c>
      <c r="AA22" s="11" t="s">
        <v>73</v>
      </c>
      <c r="AB22" s="45" t="s">
        <v>64</v>
      </c>
      <c r="AC22" s="13">
        <v>6471</v>
      </c>
      <c r="AD22" s="13">
        <v>2130</v>
      </c>
      <c r="AE22" s="13">
        <v>1054</v>
      </c>
      <c r="AF22" s="13">
        <v>9768</v>
      </c>
      <c r="AG22" s="13">
        <v>1088</v>
      </c>
      <c r="AH22" s="13">
        <v>0</v>
      </c>
      <c r="AI22" s="13">
        <v>0</v>
      </c>
      <c r="AJ22" s="13">
        <v>98</v>
      </c>
      <c r="AK22" s="13">
        <v>1446</v>
      </c>
      <c r="AL22" s="13">
        <v>151.69999999999999</v>
      </c>
      <c r="AM22" s="11" t="s">
        <v>73</v>
      </c>
      <c r="AN22" s="45" t="s">
        <v>64</v>
      </c>
      <c r="AO22" s="13">
        <v>0</v>
      </c>
      <c r="AP22" s="13">
        <v>26069</v>
      </c>
      <c r="AQ22" s="13">
        <v>440767</v>
      </c>
      <c r="AR22" s="13">
        <v>43865</v>
      </c>
      <c r="AS22" s="13">
        <v>3108</v>
      </c>
      <c r="AT22" s="13">
        <v>4917</v>
      </c>
      <c r="AU22" s="13">
        <v>16348</v>
      </c>
      <c r="AV22" s="13">
        <v>11102</v>
      </c>
      <c r="AW22" s="13">
        <v>11497</v>
      </c>
      <c r="AX22" s="13">
        <v>0</v>
      </c>
      <c r="AY22" s="13">
        <v>4416.8</v>
      </c>
      <c r="AZ22" s="11" t="s">
        <v>73</v>
      </c>
      <c r="BA22" s="45" t="s">
        <v>64</v>
      </c>
      <c r="BB22" s="13">
        <v>0</v>
      </c>
      <c r="BC22" s="13">
        <v>3292</v>
      </c>
      <c r="BD22" s="13">
        <v>1216.3990000000001</v>
      </c>
      <c r="BE22" s="13">
        <v>0</v>
      </c>
      <c r="BF22" s="13">
        <v>20333</v>
      </c>
      <c r="BG22" s="13">
        <v>6021</v>
      </c>
      <c r="BH22" s="13">
        <v>0</v>
      </c>
      <c r="BI22" s="13">
        <v>20397</v>
      </c>
      <c r="BJ22" s="13">
        <v>0</v>
      </c>
      <c r="BK22" s="13">
        <v>0</v>
      </c>
      <c r="BL22" s="13">
        <v>0</v>
      </c>
    </row>
    <row r="23" spans="1:64" x14ac:dyDescent="0.3">
      <c r="A23" s="11"/>
      <c r="B23" s="45" t="s">
        <v>113</v>
      </c>
      <c r="C23" s="13">
        <v>12273</v>
      </c>
      <c r="D23" s="13">
        <v>32759.5</v>
      </c>
      <c r="E23" s="13">
        <v>16166</v>
      </c>
      <c r="F23" s="13">
        <v>29463</v>
      </c>
      <c r="G23" s="13">
        <v>9580</v>
      </c>
      <c r="H23" s="13">
        <v>797.50000000000011</v>
      </c>
      <c r="I23" s="13">
        <v>0</v>
      </c>
      <c r="J23" s="13">
        <v>0</v>
      </c>
      <c r="K23" s="13">
        <v>285.89999999999998</v>
      </c>
      <c r="L23" s="13">
        <v>0</v>
      </c>
      <c r="M23" s="13">
        <v>0</v>
      </c>
      <c r="N23" s="11"/>
      <c r="O23" s="45" t="s">
        <v>113</v>
      </c>
      <c r="P23" s="13">
        <v>852</v>
      </c>
      <c r="Q23" s="13">
        <v>21975</v>
      </c>
      <c r="R23" s="13">
        <v>12819</v>
      </c>
      <c r="S23" s="13">
        <v>3224</v>
      </c>
      <c r="T23" s="13">
        <v>193.5</v>
      </c>
      <c r="U23" s="13">
        <v>1162.5</v>
      </c>
      <c r="V23" s="13">
        <v>7838.5</v>
      </c>
      <c r="W23" s="13">
        <v>1681</v>
      </c>
      <c r="X23" s="13">
        <v>171617</v>
      </c>
      <c r="Y23" s="13">
        <v>298</v>
      </c>
      <c r="Z23" s="13">
        <v>1596</v>
      </c>
      <c r="AA23" s="11"/>
      <c r="AB23" s="45" t="s">
        <v>113</v>
      </c>
      <c r="AC23" s="13">
        <v>6575.5</v>
      </c>
      <c r="AD23" s="13">
        <v>2105</v>
      </c>
      <c r="AE23" s="13">
        <v>1074</v>
      </c>
      <c r="AF23" s="13">
        <v>9893</v>
      </c>
      <c r="AG23" s="13">
        <v>1108</v>
      </c>
      <c r="AH23" s="13">
        <v>0</v>
      </c>
      <c r="AI23" s="13">
        <v>0</v>
      </c>
      <c r="AJ23" s="13">
        <v>99.5</v>
      </c>
      <c r="AK23" s="13">
        <v>1506.5</v>
      </c>
      <c r="AL23" s="13">
        <v>151</v>
      </c>
      <c r="AM23" s="11"/>
      <c r="AN23" s="45" t="s">
        <v>113</v>
      </c>
      <c r="AO23" s="13">
        <v>0</v>
      </c>
      <c r="AP23" s="13">
        <v>27922</v>
      </c>
      <c r="AQ23" s="13">
        <v>475013</v>
      </c>
      <c r="AR23" s="13">
        <v>47058</v>
      </c>
      <c r="AS23" s="13">
        <v>2984</v>
      </c>
      <c r="AT23" s="13">
        <v>5278</v>
      </c>
      <c r="AU23" s="13">
        <v>18391</v>
      </c>
      <c r="AV23" s="13">
        <v>11555.1</v>
      </c>
      <c r="AW23" s="13">
        <v>12412</v>
      </c>
      <c r="AX23" s="13">
        <v>0</v>
      </c>
      <c r="AY23" s="13">
        <v>4938</v>
      </c>
      <c r="AZ23" s="11"/>
      <c r="BA23" s="45" t="s">
        <v>113</v>
      </c>
      <c r="BB23" s="13">
        <v>0</v>
      </c>
      <c r="BC23" s="13">
        <v>3473</v>
      </c>
      <c r="BD23" s="13">
        <v>1344</v>
      </c>
      <c r="BE23" s="13">
        <v>0</v>
      </c>
      <c r="BF23" s="13">
        <v>23958</v>
      </c>
      <c r="BG23" s="13">
        <v>6409</v>
      </c>
      <c r="BH23" s="13">
        <v>725</v>
      </c>
      <c r="BI23" s="13">
        <v>21184</v>
      </c>
      <c r="BJ23" s="13">
        <v>0</v>
      </c>
      <c r="BK23" s="13">
        <v>0</v>
      </c>
      <c r="BL23" s="13">
        <v>0</v>
      </c>
    </row>
    <row r="24" spans="1:64" x14ac:dyDescent="0.3">
      <c r="A24" s="11" t="s">
        <v>74</v>
      </c>
      <c r="B24" s="45" t="s">
        <v>64</v>
      </c>
      <c r="C24" s="13">
        <v>60.1</v>
      </c>
      <c r="D24" s="13">
        <v>115833.55</v>
      </c>
      <c r="E24" s="13">
        <v>103.89999999999999</v>
      </c>
      <c r="F24" s="13">
        <v>0</v>
      </c>
      <c r="G24" s="13">
        <v>110.34</v>
      </c>
      <c r="H24" s="13">
        <v>6.3</v>
      </c>
      <c r="I24" s="13">
        <v>136575.52900000001</v>
      </c>
      <c r="J24" s="13">
        <v>1257</v>
      </c>
      <c r="K24" s="13">
        <v>5364.25</v>
      </c>
      <c r="L24" s="13">
        <v>0</v>
      </c>
      <c r="M24" s="13">
        <v>239.68</v>
      </c>
      <c r="N24" s="11" t="s">
        <v>74</v>
      </c>
      <c r="O24" s="45" t="s">
        <v>64</v>
      </c>
      <c r="P24" s="13">
        <v>57712.15</v>
      </c>
      <c r="Q24" s="13">
        <v>13293.67</v>
      </c>
      <c r="R24" s="13">
        <v>380.31</v>
      </c>
      <c r="S24" s="13">
        <v>142.80000000000001</v>
      </c>
      <c r="T24" s="13">
        <v>22.1</v>
      </c>
      <c r="U24" s="13">
        <v>70134.73000000001</v>
      </c>
      <c r="V24" s="13">
        <v>13351.699000000001</v>
      </c>
      <c r="W24" s="13">
        <v>80559.948999999993</v>
      </c>
      <c r="X24" s="13">
        <v>1985.93</v>
      </c>
      <c r="Y24" s="13">
        <v>7977.7570000000005</v>
      </c>
      <c r="Z24" s="13">
        <v>313.74</v>
      </c>
      <c r="AA24" s="11" t="s">
        <v>74</v>
      </c>
      <c r="AB24" s="45" t="s">
        <v>64</v>
      </c>
      <c r="AC24" s="13">
        <v>0</v>
      </c>
      <c r="AD24" s="13">
        <v>9.5</v>
      </c>
      <c r="AE24" s="13">
        <v>1676.77</v>
      </c>
      <c r="AF24" s="13">
        <v>32038.240000000002</v>
      </c>
      <c r="AG24" s="13">
        <v>179059.32000000004</v>
      </c>
      <c r="AH24" s="13">
        <v>30568.419000000002</v>
      </c>
      <c r="AI24" s="13">
        <v>213029.91</v>
      </c>
      <c r="AJ24" s="13">
        <v>1267.2799999999997</v>
      </c>
      <c r="AK24" s="13">
        <v>547.5</v>
      </c>
      <c r="AL24" s="13">
        <v>926.94799999999998</v>
      </c>
      <c r="AM24" s="11" t="s">
        <v>74</v>
      </c>
      <c r="AN24" s="45" t="s">
        <v>64</v>
      </c>
      <c r="AO24" s="13">
        <v>6862.67</v>
      </c>
      <c r="AP24" s="13">
        <v>0</v>
      </c>
      <c r="AQ24" s="13">
        <v>104652.04000000001</v>
      </c>
      <c r="AR24" s="13">
        <v>5644.5</v>
      </c>
      <c r="AS24" s="13">
        <v>19022.920000000002</v>
      </c>
      <c r="AT24" s="13">
        <v>24.8</v>
      </c>
      <c r="AU24" s="13">
        <v>0</v>
      </c>
      <c r="AV24" s="13">
        <v>0</v>
      </c>
      <c r="AW24" s="13">
        <v>0</v>
      </c>
      <c r="AX24" s="13">
        <v>1218.1899999999998</v>
      </c>
      <c r="AY24" s="13">
        <v>135.94</v>
      </c>
      <c r="AZ24" s="11" t="s">
        <v>74</v>
      </c>
      <c r="BA24" s="45" t="s">
        <v>64</v>
      </c>
      <c r="BB24" s="13">
        <v>713.98900000000003</v>
      </c>
      <c r="BC24" s="13">
        <v>0</v>
      </c>
      <c r="BD24" s="13">
        <v>0</v>
      </c>
      <c r="BE24" s="13">
        <v>0</v>
      </c>
      <c r="BF24" s="13">
        <v>98909.149000000019</v>
      </c>
      <c r="BG24" s="13">
        <v>0</v>
      </c>
      <c r="BH24" s="13">
        <v>0</v>
      </c>
      <c r="BI24" s="13">
        <v>0</v>
      </c>
      <c r="BJ24" s="13">
        <v>10592.917999999996</v>
      </c>
      <c r="BK24" s="13">
        <v>0</v>
      </c>
      <c r="BL24" s="13">
        <v>1242.5100000000002</v>
      </c>
    </row>
    <row r="25" spans="1:64" x14ac:dyDescent="0.3">
      <c r="A25" s="11"/>
      <c r="B25" s="45" t="s">
        <v>113</v>
      </c>
      <c r="C25" s="13">
        <v>38.775999999999996</v>
      </c>
      <c r="D25" s="13">
        <v>175243.231</v>
      </c>
      <c r="E25" s="13">
        <v>251.46100000000001</v>
      </c>
      <c r="F25" s="13">
        <v>0</v>
      </c>
      <c r="G25" s="13">
        <v>108.557</v>
      </c>
      <c r="H25" s="13">
        <v>16.698999999999998</v>
      </c>
      <c r="I25" s="13">
        <v>130597.31999999999</v>
      </c>
      <c r="J25" s="13">
        <v>4468</v>
      </c>
      <c r="K25" s="13">
        <v>5765.34</v>
      </c>
      <c r="L25" s="13">
        <v>0</v>
      </c>
      <c r="M25" s="13">
        <v>288.28000000000003</v>
      </c>
      <c r="N25" s="11"/>
      <c r="O25" s="45" t="s">
        <v>113</v>
      </c>
      <c r="P25" s="13">
        <v>65591.486999999994</v>
      </c>
      <c r="Q25" s="13">
        <v>27179.129999999997</v>
      </c>
      <c r="R25" s="13">
        <v>322.03300000000002</v>
      </c>
      <c r="S25" s="13">
        <v>40</v>
      </c>
      <c r="T25" s="13">
        <v>0</v>
      </c>
      <c r="U25" s="13">
        <v>63744.297999999995</v>
      </c>
      <c r="V25" s="13">
        <v>16573.18</v>
      </c>
      <c r="W25" s="13">
        <v>84816.509000000005</v>
      </c>
      <c r="X25" s="13">
        <v>1969.9599999999998</v>
      </c>
      <c r="Y25" s="13">
        <v>7409.8389999999999</v>
      </c>
      <c r="Z25" s="13">
        <v>256.52</v>
      </c>
      <c r="AA25" s="11"/>
      <c r="AB25" s="45" t="s">
        <v>113</v>
      </c>
      <c r="AC25" s="13">
        <v>0</v>
      </c>
      <c r="AD25" s="13">
        <v>12</v>
      </c>
      <c r="AE25" s="13">
        <v>1005.509</v>
      </c>
      <c r="AF25" s="13">
        <v>27399.1</v>
      </c>
      <c r="AG25" s="13">
        <v>157888.997</v>
      </c>
      <c r="AH25" s="13">
        <v>29206.12</v>
      </c>
      <c r="AI25" s="13">
        <v>275002.92</v>
      </c>
      <c r="AJ25" s="13">
        <v>1256.96</v>
      </c>
      <c r="AK25" s="13">
        <v>575.25</v>
      </c>
      <c r="AL25" s="13">
        <v>944.60000000000014</v>
      </c>
      <c r="AM25" s="11"/>
      <c r="AN25" s="45" t="s">
        <v>113</v>
      </c>
      <c r="AO25" s="13">
        <v>5685</v>
      </c>
      <c r="AP25" s="13">
        <v>0</v>
      </c>
      <c r="AQ25" s="13">
        <v>110625.30000000002</v>
      </c>
      <c r="AR25" s="13">
        <v>5739.6379999999999</v>
      </c>
      <c r="AS25" s="13">
        <v>21652.646999999997</v>
      </c>
      <c r="AT25" s="13">
        <v>0</v>
      </c>
      <c r="AU25" s="13">
        <v>13.65</v>
      </c>
      <c r="AV25" s="13">
        <v>0</v>
      </c>
      <c r="AW25" s="13">
        <v>0</v>
      </c>
      <c r="AX25" s="13">
        <v>2431.6930000000002</v>
      </c>
      <c r="AY25" s="13">
        <v>334.61099999999999</v>
      </c>
      <c r="AZ25" s="11"/>
      <c r="BA25" s="45" t="s">
        <v>113</v>
      </c>
      <c r="BB25" s="13">
        <v>839.26900000000001</v>
      </c>
      <c r="BC25" s="13">
        <v>0</v>
      </c>
      <c r="BD25" s="13">
        <v>0</v>
      </c>
      <c r="BE25" s="13">
        <v>0</v>
      </c>
      <c r="BF25" s="13">
        <v>112096.67700000003</v>
      </c>
      <c r="BG25" s="13">
        <v>0</v>
      </c>
      <c r="BH25" s="13">
        <v>0</v>
      </c>
      <c r="BI25" s="13">
        <v>0</v>
      </c>
      <c r="BJ25" s="13">
        <v>6558.5780000000004</v>
      </c>
      <c r="BK25" s="13">
        <v>0</v>
      </c>
      <c r="BL25" s="13">
        <v>7414.4</v>
      </c>
    </row>
    <row r="26" spans="1:64" x14ac:dyDescent="0.3">
      <c r="A26" s="11" t="s">
        <v>75</v>
      </c>
      <c r="B26" s="45" t="s">
        <v>64</v>
      </c>
      <c r="C26" s="13">
        <v>6606.77</v>
      </c>
      <c r="D26" s="13">
        <v>22609.599999999999</v>
      </c>
      <c r="E26" s="13">
        <v>13693.150000000003</v>
      </c>
      <c r="F26" s="13">
        <v>1717.4</v>
      </c>
      <c r="G26" s="13">
        <v>17126.48</v>
      </c>
      <c r="H26" s="13">
        <v>4233.3</v>
      </c>
      <c r="I26" s="13">
        <v>0</v>
      </c>
      <c r="J26" s="13">
        <v>3125.3999999999996</v>
      </c>
      <c r="K26" s="13">
        <v>1155.9999999999998</v>
      </c>
      <c r="L26" s="13">
        <v>0</v>
      </c>
      <c r="M26" s="13">
        <v>0</v>
      </c>
      <c r="N26" s="11" t="s">
        <v>75</v>
      </c>
      <c r="O26" s="45" t="s">
        <v>64</v>
      </c>
      <c r="P26" s="13">
        <v>57.4</v>
      </c>
      <c r="Q26" s="13">
        <v>2339.3000000000002</v>
      </c>
      <c r="R26" s="13">
        <v>25385.16</v>
      </c>
      <c r="S26" s="13">
        <v>23166.000000000004</v>
      </c>
      <c r="T26" s="13">
        <v>4225.2999999999993</v>
      </c>
      <c r="U26" s="13">
        <v>2801.6</v>
      </c>
      <c r="V26" s="13">
        <v>94390.799999999988</v>
      </c>
      <c r="W26" s="13">
        <v>27941.13</v>
      </c>
      <c r="X26" s="13">
        <v>153603.37</v>
      </c>
      <c r="Y26" s="13">
        <v>814.15000000000009</v>
      </c>
      <c r="Z26" s="13">
        <v>8108.6980000000003</v>
      </c>
      <c r="AA26" s="11" t="s">
        <v>75</v>
      </c>
      <c r="AB26" s="45" t="s">
        <v>64</v>
      </c>
      <c r="AC26" s="13">
        <v>330400.09999999998</v>
      </c>
      <c r="AD26" s="13">
        <v>8533.5499999999993</v>
      </c>
      <c r="AE26" s="13">
        <v>2500.2000000000007</v>
      </c>
      <c r="AF26" s="13">
        <v>232575.2</v>
      </c>
      <c r="AG26" s="13">
        <v>54894.15</v>
      </c>
      <c r="AH26" s="13">
        <v>37474.800000000003</v>
      </c>
      <c r="AI26" s="13">
        <v>0</v>
      </c>
      <c r="AJ26" s="13">
        <v>116.60000000000001</v>
      </c>
      <c r="AK26" s="13">
        <v>288.30000000000007</v>
      </c>
      <c r="AL26" s="13">
        <v>169.6</v>
      </c>
      <c r="AM26" s="11" t="s">
        <v>75</v>
      </c>
      <c r="AN26" s="45" t="s">
        <v>64</v>
      </c>
      <c r="AO26" s="13">
        <v>0</v>
      </c>
      <c r="AP26" s="13">
        <v>0</v>
      </c>
      <c r="AQ26" s="13">
        <v>386170.95900000009</v>
      </c>
      <c r="AR26" s="13">
        <v>81022.2</v>
      </c>
      <c r="AS26" s="13">
        <v>0</v>
      </c>
      <c r="AT26" s="13">
        <v>3770.8999999999996</v>
      </c>
      <c r="AU26" s="13">
        <v>17852.070000000003</v>
      </c>
      <c r="AV26" s="13">
        <v>78684.772000000012</v>
      </c>
      <c r="AW26" s="13">
        <v>24426.95</v>
      </c>
      <c r="AX26" s="13">
        <v>0</v>
      </c>
      <c r="AY26" s="13">
        <v>3477.7290000000003</v>
      </c>
      <c r="AZ26" s="11" t="s">
        <v>75</v>
      </c>
      <c r="BA26" s="45" t="s">
        <v>64</v>
      </c>
      <c r="BB26" s="13">
        <v>0</v>
      </c>
      <c r="BC26" s="13">
        <v>3138.6790000000005</v>
      </c>
      <c r="BD26" s="13">
        <v>1527.9000000000003</v>
      </c>
      <c r="BE26" s="13">
        <v>0</v>
      </c>
      <c r="BF26" s="13">
        <v>101248.09999999998</v>
      </c>
      <c r="BG26" s="13">
        <v>0</v>
      </c>
      <c r="BH26" s="13">
        <v>7008.4</v>
      </c>
      <c r="BI26" s="13">
        <v>87687.299999999988</v>
      </c>
      <c r="BJ26" s="13">
        <v>0</v>
      </c>
      <c r="BK26" s="13">
        <v>41.519999999999996</v>
      </c>
      <c r="BL26" s="13">
        <v>0</v>
      </c>
    </row>
    <row r="27" spans="1:64" x14ac:dyDescent="0.3">
      <c r="A27" s="11"/>
      <c r="B27" s="45" t="s">
        <v>113</v>
      </c>
      <c r="C27" s="13">
        <v>6732.3000000000011</v>
      </c>
      <c r="D27" s="13">
        <v>23573.775000000001</v>
      </c>
      <c r="E27" s="13">
        <v>11707.148999999999</v>
      </c>
      <c r="F27" s="13">
        <v>1522.8500000000001</v>
      </c>
      <c r="G27" s="13">
        <v>18921.46</v>
      </c>
      <c r="H27" s="13">
        <v>5442.15</v>
      </c>
      <c r="I27" s="13">
        <v>0</v>
      </c>
      <c r="J27" s="13">
        <v>2996.6</v>
      </c>
      <c r="K27" s="13">
        <v>1388.6000000000004</v>
      </c>
      <c r="L27" s="13">
        <v>0</v>
      </c>
      <c r="M27" s="13">
        <v>0</v>
      </c>
      <c r="N27" s="11"/>
      <c r="O27" s="45" t="s">
        <v>113</v>
      </c>
      <c r="P27" s="13">
        <v>71.8</v>
      </c>
      <c r="Q27" s="13">
        <v>2773</v>
      </c>
      <c r="R27" s="13">
        <v>26452.800000000007</v>
      </c>
      <c r="S27" s="13">
        <v>22811.1</v>
      </c>
      <c r="T27" s="13">
        <v>4576.5</v>
      </c>
      <c r="U27" s="13">
        <v>2908.0000000000005</v>
      </c>
      <c r="V27" s="13">
        <v>93482.499999999985</v>
      </c>
      <c r="W27" s="13">
        <v>32851.769000000008</v>
      </c>
      <c r="X27" s="13">
        <v>159312.71000000002</v>
      </c>
      <c r="Y27" s="13">
        <v>847.7</v>
      </c>
      <c r="Z27" s="13">
        <v>9424.7899999999991</v>
      </c>
      <c r="AA27" s="11"/>
      <c r="AB27" s="45" t="s">
        <v>113</v>
      </c>
      <c r="AC27" s="13">
        <v>334090.55</v>
      </c>
      <c r="AD27" s="13">
        <v>7783.58</v>
      </c>
      <c r="AE27" s="13">
        <v>2663.2</v>
      </c>
      <c r="AF27" s="13">
        <v>236784.34</v>
      </c>
      <c r="AG27" s="13">
        <v>56431.918999999987</v>
      </c>
      <c r="AH27" s="13">
        <v>38323.86</v>
      </c>
      <c r="AI27" s="13">
        <v>0</v>
      </c>
      <c r="AJ27" s="13">
        <v>131.29999999999998</v>
      </c>
      <c r="AK27" s="13">
        <v>330.3</v>
      </c>
      <c r="AL27" s="13">
        <v>164.5</v>
      </c>
      <c r="AM27" s="11"/>
      <c r="AN27" s="45" t="s">
        <v>113</v>
      </c>
      <c r="AO27" s="13">
        <v>0</v>
      </c>
      <c r="AP27" s="13">
        <v>0</v>
      </c>
      <c r="AQ27" s="13">
        <v>392684.1</v>
      </c>
      <c r="AR27" s="13">
        <v>78762.249999999985</v>
      </c>
      <c r="AS27" s="13">
        <v>0</v>
      </c>
      <c r="AT27" s="13">
        <v>3883.0000000000009</v>
      </c>
      <c r="AU27" s="13">
        <v>19263.5</v>
      </c>
      <c r="AV27" s="13">
        <v>71440.464999999997</v>
      </c>
      <c r="AW27" s="13">
        <v>25828.378000000001</v>
      </c>
      <c r="AX27" s="13">
        <v>0</v>
      </c>
      <c r="AY27" s="13">
        <v>3421.7</v>
      </c>
      <c r="AZ27" s="11"/>
      <c r="BA27" s="45" t="s">
        <v>113</v>
      </c>
      <c r="BB27" s="13">
        <v>0</v>
      </c>
      <c r="BC27" s="13">
        <v>2787</v>
      </c>
      <c r="BD27" s="13">
        <v>1210.7300000000002</v>
      </c>
      <c r="BE27" s="13">
        <v>0</v>
      </c>
      <c r="BF27" s="13">
        <v>105836.15000000002</v>
      </c>
      <c r="BG27" s="13">
        <v>0</v>
      </c>
      <c r="BH27" s="13">
        <v>14619.36</v>
      </c>
      <c r="BI27" s="13">
        <v>104981.7</v>
      </c>
      <c r="BJ27" s="13">
        <v>0</v>
      </c>
      <c r="BK27" s="13">
        <v>53.01</v>
      </c>
      <c r="BL27" s="13">
        <v>0</v>
      </c>
    </row>
    <row r="28" spans="1:64" x14ac:dyDescent="0.3">
      <c r="A28" s="11" t="s">
        <v>76</v>
      </c>
      <c r="B28" s="45" t="s">
        <v>64</v>
      </c>
      <c r="C28" s="13">
        <v>60660.4</v>
      </c>
      <c r="D28" s="13">
        <v>96341.2</v>
      </c>
      <c r="E28" s="13">
        <v>24294.600000000006</v>
      </c>
      <c r="F28" s="13">
        <v>384270.1</v>
      </c>
      <c r="G28" s="13">
        <v>55265.420000000006</v>
      </c>
      <c r="H28" s="13">
        <v>1261.6499999999999</v>
      </c>
      <c r="I28" s="13">
        <v>107192.39999999998</v>
      </c>
      <c r="J28" s="13">
        <v>8574</v>
      </c>
      <c r="K28" s="13">
        <v>4454.3999999999996</v>
      </c>
      <c r="L28" s="13">
        <v>4902</v>
      </c>
      <c r="M28" s="13">
        <v>15260.6</v>
      </c>
      <c r="N28" s="11" t="s">
        <v>76</v>
      </c>
      <c r="O28" s="45" t="s">
        <v>64</v>
      </c>
      <c r="P28" s="13">
        <v>4157.8500000000004</v>
      </c>
      <c r="Q28" s="13">
        <v>12737.1</v>
      </c>
      <c r="R28" s="13">
        <v>4339.3999999999996</v>
      </c>
      <c r="S28" s="13">
        <v>7342.4999999999991</v>
      </c>
      <c r="T28" s="13">
        <v>1557.8000000000002</v>
      </c>
      <c r="U28" s="13">
        <v>17703.3</v>
      </c>
      <c r="V28" s="13">
        <v>10783.199999999999</v>
      </c>
      <c r="W28" s="13">
        <v>203865.40899999999</v>
      </c>
      <c r="X28" s="13">
        <v>8104.3080000000009</v>
      </c>
      <c r="Y28" s="13">
        <v>4753.0300000000007</v>
      </c>
      <c r="Z28" s="13">
        <v>3009.64</v>
      </c>
      <c r="AA28" s="11" t="s">
        <v>76</v>
      </c>
      <c r="AB28" s="45" t="s">
        <v>64</v>
      </c>
      <c r="AC28" s="13">
        <v>17605.599999999999</v>
      </c>
      <c r="AD28" s="13">
        <v>2140.5179999999996</v>
      </c>
      <c r="AE28" s="13">
        <v>344.62799999999999</v>
      </c>
      <c r="AF28" s="13">
        <v>1832.6200000000001</v>
      </c>
      <c r="AG28" s="13">
        <v>8056.42</v>
      </c>
      <c r="AH28" s="13">
        <v>0</v>
      </c>
      <c r="AI28" s="13">
        <v>40270.800000000003</v>
      </c>
      <c r="AJ28" s="13">
        <v>861.68799999999976</v>
      </c>
      <c r="AK28" s="13">
        <v>90.25</v>
      </c>
      <c r="AL28" s="13">
        <v>928.40000000000009</v>
      </c>
      <c r="AM28" s="11" t="s">
        <v>76</v>
      </c>
      <c r="AN28" s="45" t="s">
        <v>64</v>
      </c>
      <c r="AO28" s="13">
        <v>641.5</v>
      </c>
      <c r="AP28" s="13">
        <v>0</v>
      </c>
      <c r="AQ28" s="13">
        <v>444421.7</v>
      </c>
      <c r="AR28" s="13">
        <v>13548.099999999999</v>
      </c>
      <c r="AS28" s="13">
        <v>3665.3999999999996</v>
      </c>
      <c r="AT28" s="13">
        <v>5939.2</v>
      </c>
      <c r="AU28" s="13">
        <v>9108.2000000000007</v>
      </c>
      <c r="AV28" s="13">
        <v>220.18700000000001</v>
      </c>
      <c r="AW28" s="13">
        <v>32.918999999999997</v>
      </c>
      <c r="AX28" s="13">
        <v>442.5</v>
      </c>
      <c r="AY28" s="13">
        <v>3002.8199999999997</v>
      </c>
      <c r="AZ28" s="11" t="s">
        <v>76</v>
      </c>
      <c r="BA28" s="45" t="s">
        <v>64</v>
      </c>
      <c r="BB28" s="13">
        <v>25</v>
      </c>
      <c r="BC28" s="13">
        <v>6241.3</v>
      </c>
      <c r="BD28" s="13">
        <v>9501.1999999999989</v>
      </c>
      <c r="BE28" s="13">
        <v>3868773.5319999997</v>
      </c>
      <c r="BF28" s="13">
        <v>156383.72999999998</v>
      </c>
      <c r="BG28" s="13">
        <v>121093</v>
      </c>
      <c r="BH28" s="13">
        <v>1350</v>
      </c>
      <c r="BI28" s="13">
        <v>21513.8</v>
      </c>
      <c r="BJ28" s="13">
        <v>0</v>
      </c>
      <c r="BK28" s="13">
        <v>0</v>
      </c>
      <c r="BL28" s="13">
        <v>51900.228999999999</v>
      </c>
    </row>
    <row r="29" spans="1:64" x14ac:dyDescent="0.3">
      <c r="A29" s="11"/>
      <c r="B29" s="45" t="s">
        <v>113</v>
      </c>
      <c r="C29" s="13">
        <v>69998.8</v>
      </c>
      <c r="D29" s="13">
        <v>96207.25</v>
      </c>
      <c r="E29" s="13">
        <v>25061.200000000001</v>
      </c>
      <c r="F29" s="13">
        <v>296424.5</v>
      </c>
      <c r="G29" s="13">
        <v>65621</v>
      </c>
      <c r="H29" s="13">
        <v>1261.4000000000001</v>
      </c>
      <c r="I29" s="13">
        <v>104719.67</v>
      </c>
      <c r="J29" s="13">
        <v>7369.3</v>
      </c>
      <c r="K29" s="13">
        <v>3452.85</v>
      </c>
      <c r="L29" s="13">
        <v>6077.68</v>
      </c>
      <c r="M29" s="13">
        <v>13835</v>
      </c>
      <c r="N29" s="11"/>
      <c r="O29" s="45" t="s">
        <v>113</v>
      </c>
      <c r="P29" s="13">
        <v>4732.2</v>
      </c>
      <c r="Q29" s="13">
        <v>12499.6</v>
      </c>
      <c r="R29" s="13">
        <v>4809</v>
      </c>
      <c r="S29" s="13">
        <v>7118.3499999999995</v>
      </c>
      <c r="T29" s="13">
        <v>1500.6999999999998</v>
      </c>
      <c r="U29" s="13">
        <v>20641.7</v>
      </c>
      <c r="V29" s="13">
        <v>10248.900000000001</v>
      </c>
      <c r="W29" s="13">
        <v>215200.69599999997</v>
      </c>
      <c r="X29" s="13">
        <v>11169.598</v>
      </c>
      <c r="Y29" s="13">
        <v>4293.268</v>
      </c>
      <c r="Z29" s="13">
        <v>1859.6989999999998</v>
      </c>
      <c r="AA29" s="11"/>
      <c r="AB29" s="45" t="s">
        <v>113</v>
      </c>
      <c r="AC29" s="13">
        <v>16313.450000000003</v>
      </c>
      <c r="AD29" s="13">
        <v>1762.5390000000002</v>
      </c>
      <c r="AE29" s="13">
        <v>291.54300000000001</v>
      </c>
      <c r="AF29" s="13">
        <v>1364.36</v>
      </c>
      <c r="AG29" s="13">
        <v>8464.7200000000012</v>
      </c>
      <c r="AH29" s="13">
        <v>0</v>
      </c>
      <c r="AI29" s="13">
        <v>38168.19</v>
      </c>
      <c r="AJ29" s="13">
        <v>604.47799999999984</v>
      </c>
      <c r="AK29" s="13">
        <v>83.366</v>
      </c>
      <c r="AL29" s="13">
        <v>813.49900000000014</v>
      </c>
      <c r="AM29" s="11"/>
      <c r="AN29" s="45" t="s">
        <v>113</v>
      </c>
      <c r="AO29" s="13">
        <v>648.1</v>
      </c>
      <c r="AP29" s="13">
        <v>0</v>
      </c>
      <c r="AQ29" s="13">
        <v>507657.9</v>
      </c>
      <c r="AR29" s="13">
        <v>12957.95</v>
      </c>
      <c r="AS29" s="13">
        <v>4633.8500000000004</v>
      </c>
      <c r="AT29" s="13">
        <v>5790</v>
      </c>
      <c r="AU29" s="13">
        <v>10112</v>
      </c>
      <c r="AV29" s="13">
        <v>203.46799999999999</v>
      </c>
      <c r="AW29" s="13">
        <v>30.148</v>
      </c>
      <c r="AX29" s="13">
        <v>590</v>
      </c>
      <c r="AY29" s="13">
        <v>3323.1</v>
      </c>
      <c r="AZ29" s="11"/>
      <c r="BA29" s="45" t="s">
        <v>113</v>
      </c>
      <c r="BB29" s="13">
        <v>0</v>
      </c>
      <c r="BC29" s="13">
        <v>6428.75</v>
      </c>
      <c r="BD29" s="13">
        <v>10249.799999999999</v>
      </c>
      <c r="BE29" s="13">
        <v>3300293.2075554002</v>
      </c>
      <c r="BF29" s="13">
        <v>150144.527</v>
      </c>
      <c r="BG29" s="13">
        <v>122914</v>
      </c>
      <c r="BH29" s="13">
        <v>1080</v>
      </c>
      <c r="BI29" s="13">
        <v>21237.5</v>
      </c>
      <c r="BJ29" s="13">
        <v>0</v>
      </c>
      <c r="BK29" s="13">
        <v>0</v>
      </c>
      <c r="BL29" s="13">
        <v>60502.938999999998</v>
      </c>
    </row>
    <row r="30" spans="1:64" x14ac:dyDescent="0.3">
      <c r="A30" s="11" t="s">
        <v>77</v>
      </c>
      <c r="B30" s="45" t="s">
        <v>64</v>
      </c>
      <c r="C30" s="13">
        <v>1281</v>
      </c>
      <c r="D30" s="13">
        <v>61540.5</v>
      </c>
      <c r="E30" s="13">
        <v>2639</v>
      </c>
      <c r="F30" s="13">
        <v>426605</v>
      </c>
      <c r="G30" s="13">
        <v>71.5</v>
      </c>
      <c r="H30" s="13">
        <v>18</v>
      </c>
      <c r="I30" s="13">
        <v>2664</v>
      </c>
      <c r="J30" s="13">
        <v>0</v>
      </c>
      <c r="K30" s="13">
        <v>261</v>
      </c>
      <c r="L30" s="13">
        <v>2050</v>
      </c>
      <c r="M30" s="13">
        <v>6720</v>
      </c>
      <c r="N30" s="11" t="s">
        <v>77</v>
      </c>
      <c r="O30" s="45" t="s">
        <v>64</v>
      </c>
      <c r="P30" s="13">
        <v>3518</v>
      </c>
      <c r="Q30" s="13">
        <v>1191</v>
      </c>
      <c r="R30" s="13">
        <v>1399</v>
      </c>
      <c r="S30" s="13">
        <v>689</v>
      </c>
      <c r="T30" s="13">
        <v>0</v>
      </c>
      <c r="U30" s="13">
        <v>16349</v>
      </c>
      <c r="V30" s="13">
        <v>17239</v>
      </c>
      <c r="W30" s="13">
        <v>84033</v>
      </c>
      <c r="X30" s="13">
        <v>11581.5</v>
      </c>
      <c r="Y30" s="13">
        <v>75969</v>
      </c>
      <c r="Z30" s="13">
        <v>68</v>
      </c>
      <c r="AA30" s="11" t="s">
        <v>77</v>
      </c>
      <c r="AB30" s="45" t="s">
        <v>64</v>
      </c>
      <c r="AC30" s="13">
        <v>50</v>
      </c>
      <c r="AD30" s="13">
        <v>338</v>
      </c>
      <c r="AE30" s="13">
        <v>29254</v>
      </c>
      <c r="AF30" s="13">
        <v>2184</v>
      </c>
      <c r="AG30" s="13">
        <v>56</v>
      </c>
      <c r="AH30" s="13">
        <v>0</v>
      </c>
      <c r="AI30" s="13">
        <v>9821</v>
      </c>
      <c r="AJ30" s="13">
        <v>0</v>
      </c>
      <c r="AK30" s="13">
        <v>0</v>
      </c>
      <c r="AL30" s="13">
        <v>10</v>
      </c>
      <c r="AM30" s="11" t="s">
        <v>77</v>
      </c>
      <c r="AN30" s="45" t="s">
        <v>64</v>
      </c>
      <c r="AO30" s="13">
        <v>0</v>
      </c>
      <c r="AP30" s="13">
        <v>0</v>
      </c>
      <c r="AQ30" s="13">
        <v>3660.5</v>
      </c>
      <c r="AR30" s="13">
        <v>5548</v>
      </c>
      <c r="AS30" s="13">
        <v>14366.5</v>
      </c>
      <c r="AT30" s="13">
        <v>167</v>
      </c>
      <c r="AU30" s="13">
        <v>547.5</v>
      </c>
      <c r="AV30" s="13">
        <v>1693</v>
      </c>
      <c r="AW30" s="13">
        <v>70</v>
      </c>
      <c r="AX30" s="13">
        <v>162</v>
      </c>
      <c r="AY30" s="13">
        <v>189.9</v>
      </c>
      <c r="AZ30" s="11" t="s">
        <v>77</v>
      </c>
      <c r="BA30" s="45" t="s">
        <v>64</v>
      </c>
      <c r="BB30" s="13">
        <v>192.5</v>
      </c>
      <c r="BC30" s="13">
        <v>105.9</v>
      </c>
      <c r="BD30" s="13">
        <v>214</v>
      </c>
      <c r="BE30" s="13">
        <v>1502814.7969999998</v>
      </c>
      <c r="BF30" s="13">
        <v>45458.5</v>
      </c>
      <c r="BG30" s="13">
        <v>41107</v>
      </c>
      <c r="BH30" s="13">
        <v>0</v>
      </c>
      <c r="BI30" s="13">
        <v>0</v>
      </c>
      <c r="BJ30" s="13">
        <v>1697.87</v>
      </c>
      <c r="BK30" s="13">
        <v>0</v>
      </c>
      <c r="BL30" s="13">
        <v>10585</v>
      </c>
    </row>
    <row r="31" spans="1:64" x14ac:dyDescent="0.3">
      <c r="A31" s="11"/>
      <c r="B31" s="45" t="s">
        <v>113</v>
      </c>
      <c r="C31" s="13">
        <v>899</v>
      </c>
      <c r="D31" s="13">
        <v>57600.74</v>
      </c>
      <c r="E31" s="13">
        <v>961</v>
      </c>
      <c r="F31" s="13">
        <v>434243.2</v>
      </c>
      <c r="G31" s="13">
        <v>48</v>
      </c>
      <c r="H31" s="13">
        <v>0</v>
      </c>
      <c r="I31" s="13">
        <v>753</v>
      </c>
      <c r="J31" s="13">
        <v>0</v>
      </c>
      <c r="K31" s="13">
        <v>0</v>
      </c>
      <c r="L31" s="13">
        <v>3678</v>
      </c>
      <c r="M31" s="13">
        <v>7197</v>
      </c>
      <c r="N31" s="11"/>
      <c r="O31" s="45" t="s">
        <v>113</v>
      </c>
      <c r="P31" s="13">
        <v>913</v>
      </c>
      <c r="Q31" s="13">
        <v>1001</v>
      </c>
      <c r="R31" s="13">
        <v>935.4</v>
      </c>
      <c r="S31" s="13">
        <v>494</v>
      </c>
      <c r="T31" s="13">
        <v>0</v>
      </c>
      <c r="U31" s="13">
        <v>16647</v>
      </c>
      <c r="V31" s="13">
        <v>11258.5</v>
      </c>
      <c r="W31" s="13">
        <v>123316</v>
      </c>
      <c r="X31" s="13">
        <v>11937</v>
      </c>
      <c r="Y31" s="13">
        <v>64635</v>
      </c>
      <c r="Z31" s="13">
        <v>1803</v>
      </c>
      <c r="AA31" s="11"/>
      <c r="AB31" s="45" t="s">
        <v>113</v>
      </c>
      <c r="AC31" s="13">
        <v>0</v>
      </c>
      <c r="AD31" s="13">
        <v>425</v>
      </c>
      <c r="AE31" s="13">
        <v>33719</v>
      </c>
      <c r="AF31" s="13">
        <v>2111</v>
      </c>
      <c r="AG31" s="13">
        <v>42</v>
      </c>
      <c r="AH31" s="13">
        <v>0</v>
      </c>
      <c r="AI31" s="13">
        <v>10500</v>
      </c>
      <c r="AJ31" s="13">
        <v>0</v>
      </c>
      <c r="AK31" s="13">
        <v>0</v>
      </c>
      <c r="AL31" s="13">
        <v>5</v>
      </c>
      <c r="AM31" s="11"/>
      <c r="AN31" s="45" t="s">
        <v>113</v>
      </c>
      <c r="AO31" s="13">
        <v>0</v>
      </c>
      <c r="AP31" s="13">
        <v>0</v>
      </c>
      <c r="AQ31" s="13">
        <v>2141</v>
      </c>
      <c r="AR31" s="13">
        <v>3040</v>
      </c>
      <c r="AS31" s="13">
        <v>6597</v>
      </c>
      <c r="AT31" s="13">
        <v>0</v>
      </c>
      <c r="AU31" s="13">
        <v>640</v>
      </c>
      <c r="AV31" s="13">
        <v>1825</v>
      </c>
      <c r="AW31" s="13">
        <v>143.4</v>
      </c>
      <c r="AX31" s="13">
        <v>360</v>
      </c>
      <c r="AY31" s="13">
        <v>506.3</v>
      </c>
      <c r="AZ31" s="11"/>
      <c r="BA31" s="45" t="s">
        <v>113</v>
      </c>
      <c r="BB31" s="13">
        <v>28</v>
      </c>
      <c r="BC31" s="13">
        <v>103.45</v>
      </c>
      <c r="BD31" s="13">
        <v>211.5</v>
      </c>
      <c r="BE31" s="13">
        <v>1619266.0068700023</v>
      </c>
      <c r="BF31" s="13">
        <v>44975.5</v>
      </c>
      <c r="BG31" s="13">
        <v>35762</v>
      </c>
      <c r="BH31" s="13">
        <v>0</v>
      </c>
      <c r="BI31" s="13">
        <v>0</v>
      </c>
      <c r="BJ31" s="13">
        <v>765.72900000000004</v>
      </c>
      <c r="BK31" s="13">
        <v>0</v>
      </c>
      <c r="BL31" s="13">
        <v>25245</v>
      </c>
    </row>
    <row r="32" spans="1:64" x14ac:dyDescent="0.3">
      <c r="A32" s="11" t="s">
        <v>78</v>
      </c>
      <c r="B32" s="45" t="s">
        <v>64</v>
      </c>
      <c r="C32" s="13">
        <v>279.11</v>
      </c>
      <c r="D32" s="13">
        <v>110502.59999999999</v>
      </c>
      <c r="E32" s="13">
        <v>1389.39</v>
      </c>
      <c r="F32" s="13">
        <v>0</v>
      </c>
      <c r="G32" s="13">
        <v>276.59999999999997</v>
      </c>
      <c r="H32" s="13">
        <v>46.2</v>
      </c>
      <c r="I32" s="13">
        <v>15307.08</v>
      </c>
      <c r="J32" s="13">
        <v>2426.1</v>
      </c>
      <c r="K32" s="13">
        <v>5545.5</v>
      </c>
      <c r="L32" s="13">
        <v>10</v>
      </c>
      <c r="M32" s="13">
        <v>2318.9</v>
      </c>
      <c r="N32" s="11" t="s">
        <v>78</v>
      </c>
      <c r="O32" s="45" t="s">
        <v>64</v>
      </c>
      <c r="P32" s="13">
        <v>19698.900000000001</v>
      </c>
      <c r="Q32" s="13">
        <v>7588.9999999999991</v>
      </c>
      <c r="R32" s="13">
        <v>2238.5699999999997</v>
      </c>
      <c r="S32" s="13">
        <v>24833.040000000001</v>
      </c>
      <c r="T32" s="13">
        <v>2704.7</v>
      </c>
      <c r="U32" s="13">
        <v>12920.400000000001</v>
      </c>
      <c r="V32" s="13">
        <v>16092</v>
      </c>
      <c r="W32" s="13">
        <v>86294.400000000009</v>
      </c>
      <c r="X32" s="13">
        <v>2701.8999999999996</v>
      </c>
      <c r="Y32" s="13">
        <v>5117</v>
      </c>
      <c r="Z32" s="13">
        <v>445.5</v>
      </c>
      <c r="AA32" s="11" t="s">
        <v>78</v>
      </c>
      <c r="AB32" s="45" t="s">
        <v>64</v>
      </c>
      <c r="AC32" s="13">
        <v>0</v>
      </c>
      <c r="AD32" s="13">
        <v>1405.5</v>
      </c>
      <c r="AE32" s="13">
        <v>9.8000000000000007</v>
      </c>
      <c r="AF32" s="13">
        <v>26567.899999999998</v>
      </c>
      <c r="AG32" s="13">
        <v>180594.24000000002</v>
      </c>
      <c r="AH32" s="13">
        <v>8420</v>
      </c>
      <c r="AI32" s="13">
        <v>46125.5</v>
      </c>
      <c r="AJ32" s="13">
        <v>100184.79999999999</v>
      </c>
      <c r="AK32" s="13">
        <v>18227.8</v>
      </c>
      <c r="AL32" s="13">
        <v>2888.6</v>
      </c>
      <c r="AM32" s="11" t="s">
        <v>78</v>
      </c>
      <c r="AN32" s="45" t="s">
        <v>64</v>
      </c>
      <c r="AO32" s="13">
        <v>697</v>
      </c>
      <c r="AP32" s="13">
        <v>0</v>
      </c>
      <c r="AQ32" s="13">
        <v>60975.309000000008</v>
      </c>
      <c r="AR32" s="13">
        <v>30980.400000000001</v>
      </c>
      <c r="AS32" s="13">
        <v>97206.999999999985</v>
      </c>
      <c r="AT32" s="13">
        <v>172.28</v>
      </c>
      <c r="AU32" s="13">
        <v>574.58999999999992</v>
      </c>
      <c r="AV32" s="13">
        <v>0</v>
      </c>
      <c r="AW32" s="13">
        <v>0</v>
      </c>
      <c r="AX32" s="13">
        <v>15381.5</v>
      </c>
      <c r="AY32" s="13">
        <v>1190.8</v>
      </c>
      <c r="AZ32" s="11" t="s">
        <v>78</v>
      </c>
      <c r="BA32" s="45" t="s">
        <v>64</v>
      </c>
      <c r="BB32" s="13">
        <v>34.9</v>
      </c>
      <c r="BC32" s="13">
        <v>234.74999999999997</v>
      </c>
      <c r="BD32" s="13">
        <v>28.740000000000002</v>
      </c>
      <c r="BE32" s="13">
        <v>979047.53</v>
      </c>
      <c r="BF32" s="13">
        <v>110286.76000000001</v>
      </c>
      <c r="BG32" s="13">
        <v>342204.25</v>
      </c>
      <c r="BH32" s="13">
        <v>0</v>
      </c>
      <c r="BI32" s="13">
        <v>24</v>
      </c>
      <c r="BJ32" s="13">
        <v>1192.5</v>
      </c>
      <c r="BK32" s="13">
        <v>0</v>
      </c>
      <c r="BL32" s="13">
        <v>7920.6</v>
      </c>
    </row>
    <row r="33" spans="1:64" x14ac:dyDescent="0.3">
      <c r="A33" s="11"/>
      <c r="B33" s="45" t="s">
        <v>113</v>
      </c>
      <c r="C33" s="13">
        <v>411.8</v>
      </c>
      <c r="D33" s="13">
        <v>145396.70000000001</v>
      </c>
      <c r="E33" s="13">
        <v>1392</v>
      </c>
      <c r="F33" s="13">
        <v>9</v>
      </c>
      <c r="G33" s="13">
        <v>324.23899999999998</v>
      </c>
      <c r="H33" s="13">
        <v>0</v>
      </c>
      <c r="I33" s="13">
        <v>13114.599999999999</v>
      </c>
      <c r="J33" s="13">
        <v>1382.4</v>
      </c>
      <c r="K33" s="13">
        <v>5121.5</v>
      </c>
      <c r="L33" s="13">
        <v>0</v>
      </c>
      <c r="M33" s="13">
        <v>2876.7000000000003</v>
      </c>
      <c r="N33" s="11"/>
      <c r="O33" s="45" t="s">
        <v>113</v>
      </c>
      <c r="P33" s="13">
        <v>24293.1</v>
      </c>
      <c r="Q33" s="13">
        <v>8843.9</v>
      </c>
      <c r="R33" s="13">
        <v>2339</v>
      </c>
      <c r="S33" s="13">
        <v>28094.1</v>
      </c>
      <c r="T33" s="13">
        <v>4411.9999999999991</v>
      </c>
      <c r="U33" s="13">
        <v>15331.200000000003</v>
      </c>
      <c r="V33" s="13">
        <v>18652.099999999999</v>
      </c>
      <c r="W33" s="13">
        <v>118857.99999999999</v>
      </c>
      <c r="X33" s="13">
        <v>2586.4000000000005</v>
      </c>
      <c r="Y33" s="13">
        <v>5739.3</v>
      </c>
      <c r="Z33" s="13">
        <v>309.09999999999997</v>
      </c>
      <c r="AA33" s="11"/>
      <c r="AB33" s="45" t="s">
        <v>113</v>
      </c>
      <c r="AC33" s="13">
        <v>0</v>
      </c>
      <c r="AD33" s="13">
        <v>1822.7</v>
      </c>
      <c r="AE33" s="13">
        <v>46.7</v>
      </c>
      <c r="AF33" s="13">
        <v>35143.699999999997</v>
      </c>
      <c r="AG33" s="13">
        <v>227661.8</v>
      </c>
      <c r="AH33" s="13">
        <v>8296.1</v>
      </c>
      <c r="AI33" s="13">
        <v>49966.6</v>
      </c>
      <c r="AJ33" s="13">
        <v>104728.9</v>
      </c>
      <c r="AK33" s="13">
        <v>25764.6</v>
      </c>
      <c r="AL33" s="13">
        <v>2520.4</v>
      </c>
      <c r="AM33" s="11"/>
      <c r="AN33" s="45" t="s">
        <v>113</v>
      </c>
      <c r="AO33" s="13">
        <v>1110.4000000000001</v>
      </c>
      <c r="AP33" s="13">
        <v>0</v>
      </c>
      <c r="AQ33" s="13">
        <v>112741.1</v>
      </c>
      <c r="AR33" s="13">
        <v>25105.200000000001</v>
      </c>
      <c r="AS33" s="13">
        <v>52492.700000000004</v>
      </c>
      <c r="AT33" s="13">
        <v>163.30000000000001</v>
      </c>
      <c r="AU33" s="13">
        <v>576.5</v>
      </c>
      <c r="AV33" s="13">
        <v>0</v>
      </c>
      <c r="AW33" s="13">
        <v>0</v>
      </c>
      <c r="AX33" s="13">
        <v>8623.7000000000007</v>
      </c>
      <c r="AY33" s="13">
        <v>750.9</v>
      </c>
      <c r="AZ33" s="11"/>
      <c r="BA33" s="45" t="s">
        <v>113</v>
      </c>
      <c r="BB33" s="13">
        <v>17</v>
      </c>
      <c r="BC33" s="13">
        <v>324.28999999999996</v>
      </c>
      <c r="BD33" s="13">
        <v>39.5</v>
      </c>
      <c r="BE33" s="13">
        <v>1111541.18</v>
      </c>
      <c r="BF33" s="13">
        <v>89689.599999999977</v>
      </c>
      <c r="BG33" s="13">
        <v>417856.9</v>
      </c>
      <c r="BH33" s="13">
        <v>0</v>
      </c>
      <c r="BI33" s="13">
        <v>0</v>
      </c>
      <c r="BJ33" s="13">
        <v>837.13000000000011</v>
      </c>
      <c r="BK33" s="13">
        <v>0</v>
      </c>
      <c r="BL33" s="13">
        <v>7578.5</v>
      </c>
    </row>
    <row r="34" spans="1:64" x14ac:dyDescent="0.3">
      <c r="A34" s="11" t="s">
        <v>79</v>
      </c>
      <c r="B34" s="45" t="s">
        <v>64</v>
      </c>
      <c r="C34" s="13">
        <v>0</v>
      </c>
      <c r="D34" s="13">
        <v>41.01</v>
      </c>
      <c r="E34" s="13">
        <v>6.26</v>
      </c>
      <c r="F34" s="13">
        <v>0</v>
      </c>
      <c r="G34" s="13">
        <v>20.23</v>
      </c>
      <c r="H34" s="13">
        <v>2.0699999999999998</v>
      </c>
      <c r="I34" s="13">
        <v>0</v>
      </c>
      <c r="J34" s="13">
        <v>0</v>
      </c>
      <c r="K34" s="13">
        <v>3546.8500000000004</v>
      </c>
      <c r="L34" s="13">
        <v>0</v>
      </c>
      <c r="M34" s="13">
        <v>1517.05</v>
      </c>
      <c r="N34" s="11" t="s">
        <v>79</v>
      </c>
      <c r="O34" s="45" t="s">
        <v>64</v>
      </c>
      <c r="P34" s="13">
        <v>1175.3200000000002</v>
      </c>
      <c r="Q34" s="13">
        <v>400.72999999999996</v>
      </c>
      <c r="R34" s="13">
        <v>73.610000000000014</v>
      </c>
      <c r="S34" s="13">
        <v>15.23</v>
      </c>
      <c r="T34" s="13">
        <v>0</v>
      </c>
      <c r="U34" s="13">
        <v>2938.1000000000004</v>
      </c>
      <c r="V34" s="13">
        <v>313.75</v>
      </c>
      <c r="W34" s="13">
        <v>1247.94</v>
      </c>
      <c r="X34" s="13">
        <v>207.5</v>
      </c>
      <c r="Y34" s="13">
        <v>23.6</v>
      </c>
      <c r="Z34" s="13">
        <v>0</v>
      </c>
      <c r="AA34" s="11" t="s">
        <v>79</v>
      </c>
      <c r="AB34" s="45" t="s">
        <v>64</v>
      </c>
      <c r="AC34" s="13">
        <v>0</v>
      </c>
      <c r="AD34" s="13">
        <v>0</v>
      </c>
      <c r="AE34" s="13">
        <v>0</v>
      </c>
      <c r="AF34" s="13">
        <v>6</v>
      </c>
      <c r="AG34" s="13">
        <v>8255.86</v>
      </c>
      <c r="AH34" s="13">
        <v>0</v>
      </c>
      <c r="AI34" s="13">
        <v>409.7</v>
      </c>
      <c r="AJ34" s="13">
        <v>957.82</v>
      </c>
      <c r="AK34" s="13">
        <v>80.8</v>
      </c>
      <c r="AL34" s="13">
        <v>667.40000000000009</v>
      </c>
      <c r="AM34" s="11" t="s">
        <v>79</v>
      </c>
      <c r="AN34" s="45" t="s">
        <v>64</v>
      </c>
      <c r="AO34" s="13">
        <v>389.15999999999997</v>
      </c>
      <c r="AP34" s="13">
        <v>0</v>
      </c>
      <c r="AQ34" s="13">
        <v>710.79</v>
      </c>
      <c r="AR34" s="13">
        <v>291.10000000000002</v>
      </c>
      <c r="AS34" s="13">
        <v>3820.97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0</v>
      </c>
      <c r="AZ34" s="11" t="s">
        <v>79</v>
      </c>
      <c r="BA34" s="45" t="s">
        <v>64</v>
      </c>
      <c r="BB34" s="13">
        <v>0</v>
      </c>
      <c r="BC34" s="13">
        <v>0</v>
      </c>
      <c r="BD34" s="13">
        <v>0</v>
      </c>
      <c r="BE34" s="13">
        <v>0</v>
      </c>
      <c r="BF34" s="13">
        <v>427</v>
      </c>
      <c r="BG34" s="13">
        <v>29588.817999999999</v>
      </c>
      <c r="BH34" s="13">
        <v>0</v>
      </c>
      <c r="BI34" s="13">
        <v>0</v>
      </c>
      <c r="BJ34" s="13">
        <v>8.1999999999999993</v>
      </c>
      <c r="BK34" s="13">
        <v>0</v>
      </c>
      <c r="BL34" s="13">
        <v>0</v>
      </c>
    </row>
    <row r="35" spans="1:64" x14ac:dyDescent="0.3">
      <c r="A35" s="11"/>
      <c r="B35" s="45" t="s">
        <v>113</v>
      </c>
      <c r="C35" s="13">
        <v>15.51</v>
      </c>
      <c r="D35" s="13">
        <v>162.01900000000001</v>
      </c>
      <c r="E35" s="13">
        <v>6.2</v>
      </c>
      <c r="F35" s="13">
        <v>0</v>
      </c>
      <c r="G35" s="13">
        <v>25.46</v>
      </c>
      <c r="H35" s="13">
        <v>6.3140000000000001</v>
      </c>
      <c r="I35" s="13">
        <v>0</v>
      </c>
      <c r="J35" s="13">
        <v>0</v>
      </c>
      <c r="K35" s="13">
        <v>4145.45</v>
      </c>
      <c r="L35" s="13">
        <v>0</v>
      </c>
      <c r="M35" s="13">
        <v>1197.3589999999999</v>
      </c>
      <c r="N35" s="11"/>
      <c r="O35" s="45" t="s">
        <v>113</v>
      </c>
      <c r="P35" s="13">
        <v>1346.04</v>
      </c>
      <c r="Q35" s="13">
        <v>607.18000000000006</v>
      </c>
      <c r="R35" s="13">
        <v>125.81</v>
      </c>
      <c r="S35" s="13">
        <v>157.03</v>
      </c>
      <c r="T35" s="13">
        <v>0</v>
      </c>
      <c r="U35" s="13">
        <v>3018.1</v>
      </c>
      <c r="V35" s="13">
        <v>14.46</v>
      </c>
      <c r="W35" s="13">
        <v>1325.8000000000002</v>
      </c>
      <c r="X35" s="13">
        <v>209</v>
      </c>
      <c r="Y35" s="13">
        <v>20.5</v>
      </c>
      <c r="Z35" s="13">
        <v>0</v>
      </c>
      <c r="AA35" s="11"/>
      <c r="AB35" s="45" t="s">
        <v>113</v>
      </c>
      <c r="AC35" s="13">
        <v>0</v>
      </c>
      <c r="AD35" s="13">
        <v>0</v>
      </c>
      <c r="AE35" s="13">
        <v>0</v>
      </c>
      <c r="AF35" s="13">
        <v>5.5</v>
      </c>
      <c r="AG35" s="13">
        <v>8656.74</v>
      </c>
      <c r="AH35" s="13">
        <v>0</v>
      </c>
      <c r="AI35" s="13">
        <v>270.3</v>
      </c>
      <c r="AJ35" s="13">
        <v>888.71900000000005</v>
      </c>
      <c r="AK35" s="13">
        <v>80.7</v>
      </c>
      <c r="AL35" s="13">
        <v>752.66</v>
      </c>
      <c r="AM35" s="11"/>
      <c r="AN35" s="45" t="s">
        <v>113</v>
      </c>
      <c r="AO35" s="13">
        <v>394.43</v>
      </c>
      <c r="AP35" s="13">
        <v>0</v>
      </c>
      <c r="AQ35" s="13">
        <v>458.88900000000001</v>
      </c>
      <c r="AR35" s="13">
        <v>261.2</v>
      </c>
      <c r="AS35" s="13">
        <v>4636.97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9.9</v>
      </c>
      <c r="AZ35" s="11"/>
      <c r="BA35" s="45" t="s">
        <v>113</v>
      </c>
      <c r="BB35" s="13">
        <v>0</v>
      </c>
      <c r="BC35" s="13">
        <v>0</v>
      </c>
      <c r="BD35" s="13">
        <v>0</v>
      </c>
      <c r="BE35" s="13">
        <v>0</v>
      </c>
      <c r="BF35" s="13">
        <v>437</v>
      </c>
      <c r="BG35" s="13">
        <v>30008.91</v>
      </c>
      <c r="BH35" s="13">
        <v>0</v>
      </c>
      <c r="BI35" s="13">
        <v>0</v>
      </c>
      <c r="BJ35" s="13">
        <v>8.98</v>
      </c>
      <c r="BK35" s="13">
        <v>0</v>
      </c>
      <c r="BL35" s="13">
        <v>0</v>
      </c>
    </row>
    <row r="36" spans="1:64" x14ac:dyDescent="0.3">
      <c r="A36" s="11" t="s">
        <v>80</v>
      </c>
      <c r="B36" s="45" t="s">
        <v>64</v>
      </c>
      <c r="C36" s="13">
        <v>0</v>
      </c>
      <c r="D36" s="13">
        <v>42819</v>
      </c>
      <c r="E36" s="13">
        <v>0</v>
      </c>
      <c r="F36" s="13">
        <v>48416</v>
      </c>
      <c r="G36" s="13">
        <v>0</v>
      </c>
      <c r="H36" s="13">
        <v>0</v>
      </c>
      <c r="I36" s="13">
        <v>0</v>
      </c>
      <c r="J36" s="13">
        <v>0</v>
      </c>
      <c r="K36" s="13">
        <v>428</v>
      </c>
      <c r="L36" s="13">
        <v>0</v>
      </c>
      <c r="M36" s="13">
        <v>0</v>
      </c>
      <c r="N36" s="11" t="s">
        <v>80</v>
      </c>
      <c r="O36" s="45" t="s">
        <v>64</v>
      </c>
      <c r="P36" s="13">
        <v>512</v>
      </c>
      <c r="Q36" s="13">
        <v>737</v>
      </c>
      <c r="R36" s="13">
        <v>0</v>
      </c>
      <c r="S36" s="13">
        <v>0</v>
      </c>
      <c r="T36" s="13">
        <v>0</v>
      </c>
      <c r="U36" s="13">
        <v>0</v>
      </c>
      <c r="V36" s="13">
        <v>8302</v>
      </c>
      <c r="W36" s="13">
        <v>2387</v>
      </c>
      <c r="X36" s="13">
        <v>205986.65</v>
      </c>
      <c r="Y36" s="13">
        <v>872</v>
      </c>
      <c r="Z36" s="13">
        <v>11811</v>
      </c>
      <c r="AA36" s="11" t="s">
        <v>80</v>
      </c>
      <c r="AB36" s="45" t="s">
        <v>64</v>
      </c>
      <c r="AC36" s="13">
        <v>8961</v>
      </c>
      <c r="AD36" s="13">
        <v>99</v>
      </c>
      <c r="AE36" s="13">
        <v>9390</v>
      </c>
      <c r="AF36" s="13">
        <v>2478</v>
      </c>
      <c r="AG36" s="13">
        <v>2034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1" t="s">
        <v>80</v>
      </c>
      <c r="AN36" s="45" t="s">
        <v>64</v>
      </c>
      <c r="AO36" s="13">
        <v>0</v>
      </c>
      <c r="AP36" s="13">
        <v>84641</v>
      </c>
      <c r="AQ36" s="13">
        <v>0</v>
      </c>
      <c r="AR36" s="13">
        <v>302060</v>
      </c>
      <c r="AS36" s="13">
        <v>0</v>
      </c>
      <c r="AT36" s="13">
        <v>0</v>
      </c>
      <c r="AU36" s="13">
        <v>0</v>
      </c>
      <c r="AV36" s="13">
        <v>39.4</v>
      </c>
      <c r="AW36" s="13">
        <v>385.40000000000003</v>
      </c>
      <c r="AX36" s="13">
        <v>0</v>
      </c>
      <c r="AY36" s="13">
        <v>3259</v>
      </c>
      <c r="AZ36" s="11" t="s">
        <v>80</v>
      </c>
      <c r="BA36" s="45" t="s">
        <v>64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0</v>
      </c>
    </row>
    <row r="37" spans="1:64" x14ac:dyDescent="0.3">
      <c r="A37" s="11"/>
      <c r="B37" s="45" t="s">
        <v>113</v>
      </c>
      <c r="C37" s="13">
        <v>0</v>
      </c>
      <c r="D37" s="13">
        <v>43337</v>
      </c>
      <c r="E37" s="13">
        <v>0</v>
      </c>
      <c r="F37" s="13">
        <v>49409</v>
      </c>
      <c r="G37" s="13">
        <v>0</v>
      </c>
      <c r="H37" s="13">
        <v>0</v>
      </c>
      <c r="I37" s="13">
        <v>0</v>
      </c>
      <c r="J37" s="13">
        <v>0</v>
      </c>
      <c r="K37" s="13">
        <v>428</v>
      </c>
      <c r="L37" s="13">
        <v>0</v>
      </c>
      <c r="M37" s="13">
        <v>0</v>
      </c>
      <c r="N37" s="11"/>
      <c r="O37" s="45" t="s">
        <v>113</v>
      </c>
      <c r="P37" s="13">
        <v>495</v>
      </c>
      <c r="Q37" s="13">
        <v>718</v>
      </c>
      <c r="R37" s="13">
        <v>0</v>
      </c>
      <c r="S37" s="13">
        <v>0</v>
      </c>
      <c r="T37" s="13">
        <v>0</v>
      </c>
      <c r="U37" s="13">
        <v>0</v>
      </c>
      <c r="V37" s="13">
        <v>7876</v>
      </c>
      <c r="W37" s="13">
        <v>2396</v>
      </c>
      <c r="X37" s="13">
        <v>209231</v>
      </c>
      <c r="Y37" s="13">
        <v>877</v>
      </c>
      <c r="Z37" s="13">
        <v>11877</v>
      </c>
      <c r="AA37" s="11"/>
      <c r="AB37" s="45" t="s">
        <v>113</v>
      </c>
      <c r="AC37" s="13">
        <v>9045</v>
      </c>
      <c r="AD37" s="13">
        <v>93</v>
      </c>
      <c r="AE37" s="13">
        <v>9454</v>
      </c>
      <c r="AF37" s="13">
        <v>2501</v>
      </c>
      <c r="AG37" s="13">
        <v>2050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1"/>
      <c r="AN37" s="45" t="s">
        <v>113</v>
      </c>
      <c r="AO37" s="13">
        <v>0</v>
      </c>
      <c r="AP37" s="13">
        <v>84720</v>
      </c>
      <c r="AQ37" s="13">
        <v>0</v>
      </c>
      <c r="AR37" s="13">
        <v>316210</v>
      </c>
      <c r="AS37" s="13">
        <v>0</v>
      </c>
      <c r="AT37" s="13">
        <v>0</v>
      </c>
      <c r="AU37" s="13">
        <v>0</v>
      </c>
      <c r="AV37" s="13">
        <v>42.5</v>
      </c>
      <c r="AW37" s="13">
        <v>403.20000000000005</v>
      </c>
      <c r="AX37" s="13">
        <v>0</v>
      </c>
      <c r="AY37" s="13">
        <v>3300</v>
      </c>
      <c r="AZ37" s="11"/>
      <c r="BA37" s="45" t="s">
        <v>113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</row>
    <row r="38" spans="1:64" x14ac:dyDescent="0.3">
      <c r="A38" s="11" t="s">
        <v>81</v>
      </c>
      <c r="B38" s="45" t="s">
        <v>64</v>
      </c>
      <c r="C38" s="13">
        <v>0</v>
      </c>
      <c r="D38" s="13">
        <v>22130</v>
      </c>
      <c r="E38" s="13">
        <v>0</v>
      </c>
      <c r="F38" s="13">
        <v>6375.3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1" t="s">
        <v>81</v>
      </c>
      <c r="O38" s="45" t="s">
        <v>64</v>
      </c>
      <c r="P38" s="13">
        <v>0</v>
      </c>
      <c r="Q38" s="13">
        <v>14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92.5</v>
      </c>
      <c r="X38" s="13">
        <v>24505</v>
      </c>
      <c r="Y38" s="13">
        <v>0</v>
      </c>
      <c r="Z38" s="13">
        <v>24597</v>
      </c>
      <c r="AA38" s="11" t="s">
        <v>81</v>
      </c>
      <c r="AB38" s="45" t="s">
        <v>64</v>
      </c>
      <c r="AC38" s="13">
        <v>5387</v>
      </c>
      <c r="AD38" s="13">
        <v>0</v>
      </c>
      <c r="AE38" s="13">
        <v>491.50000000000006</v>
      </c>
      <c r="AF38" s="13">
        <v>1354.7</v>
      </c>
      <c r="AG38" s="13">
        <v>535.80000000000007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1" t="s">
        <v>81</v>
      </c>
      <c r="AN38" s="45" t="s">
        <v>64</v>
      </c>
      <c r="AO38" s="13">
        <v>0</v>
      </c>
      <c r="AP38" s="13">
        <v>0</v>
      </c>
      <c r="AQ38" s="13">
        <v>0</v>
      </c>
      <c r="AR38" s="13">
        <v>14114</v>
      </c>
      <c r="AS38" s="13">
        <v>338.09</v>
      </c>
      <c r="AT38" s="13">
        <v>0</v>
      </c>
      <c r="AU38" s="13">
        <v>0</v>
      </c>
      <c r="AV38" s="13">
        <v>15.577999999999999</v>
      </c>
      <c r="AW38" s="13">
        <v>1114.52</v>
      </c>
      <c r="AX38" s="13">
        <v>0</v>
      </c>
      <c r="AY38" s="13">
        <v>123.85</v>
      </c>
      <c r="AZ38" s="11" t="s">
        <v>81</v>
      </c>
      <c r="BA38" s="45" t="s">
        <v>64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</row>
    <row r="39" spans="1:64" x14ac:dyDescent="0.3">
      <c r="A39" s="11"/>
      <c r="B39" s="45" t="s">
        <v>113</v>
      </c>
      <c r="C39" s="13">
        <v>0</v>
      </c>
      <c r="D39" s="13">
        <v>24847.4</v>
      </c>
      <c r="E39" s="13">
        <v>0</v>
      </c>
      <c r="F39" s="13">
        <v>6329.3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1"/>
      <c r="O39" s="45" t="s">
        <v>113</v>
      </c>
      <c r="P39" s="13">
        <v>5.9</v>
      </c>
      <c r="Q39" s="13">
        <v>11.5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18.5</v>
      </c>
      <c r="X39" s="13">
        <v>27411</v>
      </c>
      <c r="Y39" s="13">
        <v>0</v>
      </c>
      <c r="Z39" s="13">
        <v>24065.5</v>
      </c>
      <c r="AA39" s="11"/>
      <c r="AB39" s="45" t="s">
        <v>113</v>
      </c>
      <c r="AC39" s="13">
        <v>4622</v>
      </c>
      <c r="AD39" s="13">
        <v>0</v>
      </c>
      <c r="AE39" s="13">
        <v>534.20000000000005</v>
      </c>
      <c r="AF39" s="13">
        <v>1399</v>
      </c>
      <c r="AG39" s="13">
        <v>540.80000000000007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1"/>
      <c r="AN39" s="45" t="s">
        <v>113</v>
      </c>
      <c r="AO39" s="13">
        <v>0</v>
      </c>
      <c r="AP39" s="13">
        <v>0</v>
      </c>
      <c r="AQ39" s="13">
        <v>0</v>
      </c>
      <c r="AR39" s="13">
        <v>15821</v>
      </c>
      <c r="AS39" s="13">
        <v>496.04</v>
      </c>
      <c r="AT39" s="13">
        <v>0</v>
      </c>
      <c r="AU39" s="13">
        <v>0</v>
      </c>
      <c r="AV39" s="13">
        <v>18.500000000000004</v>
      </c>
      <c r="AW39" s="13">
        <v>1329.3490000000002</v>
      </c>
      <c r="AX39" s="13">
        <v>0</v>
      </c>
      <c r="AY39" s="13">
        <v>89.25</v>
      </c>
      <c r="AZ39" s="11"/>
      <c r="BA39" s="45" t="s">
        <v>113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</row>
    <row r="40" spans="1:64" x14ac:dyDescent="0.3">
      <c r="A40" s="11" t="s">
        <v>82</v>
      </c>
      <c r="B40" s="45" t="s">
        <v>64</v>
      </c>
      <c r="C40" s="13">
        <v>53.552999999999997</v>
      </c>
      <c r="D40" s="13">
        <v>150.99</v>
      </c>
      <c r="E40" s="13">
        <v>682.52100000000007</v>
      </c>
      <c r="F40" s="13">
        <v>0</v>
      </c>
      <c r="G40" s="13">
        <v>111.697</v>
      </c>
      <c r="H40" s="13">
        <v>28.8</v>
      </c>
      <c r="I40" s="13">
        <v>0</v>
      </c>
      <c r="J40" s="13">
        <v>0</v>
      </c>
      <c r="K40" s="13">
        <v>4.95</v>
      </c>
      <c r="L40" s="13">
        <v>0</v>
      </c>
      <c r="M40" s="13">
        <v>0</v>
      </c>
      <c r="N40" s="11" t="s">
        <v>82</v>
      </c>
      <c r="O40" s="45" t="s">
        <v>64</v>
      </c>
      <c r="P40" s="13">
        <v>106.11</v>
      </c>
      <c r="Q40" s="13">
        <v>885.06999999999994</v>
      </c>
      <c r="R40" s="13">
        <v>46.206000000000003</v>
      </c>
      <c r="S40" s="13">
        <v>218.89000000000001</v>
      </c>
      <c r="T40" s="13">
        <v>56.41</v>
      </c>
      <c r="U40" s="13">
        <v>1365.1999999999998</v>
      </c>
      <c r="V40" s="13">
        <v>499.72800000000001</v>
      </c>
      <c r="W40" s="13">
        <v>6013.3879999999999</v>
      </c>
      <c r="X40" s="13">
        <v>3.3</v>
      </c>
      <c r="Y40" s="13">
        <v>78.790000000000006</v>
      </c>
      <c r="Z40" s="13">
        <v>46.5</v>
      </c>
      <c r="AA40" s="11" t="s">
        <v>82</v>
      </c>
      <c r="AB40" s="45" t="s">
        <v>64</v>
      </c>
      <c r="AC40" s="13">
        <v>0</v>
      </c>
      <c r="AD40" s="13">
        <v>0</v>
      </c>
      <c r="AE40" s="13">
        <v>58.876000000000005</v>
      </c>
      <c r="AF40" s="13">
        <v>75.099999999999994</v>
      </c>
      <c r="AG40" s="13">
        <v>5.0510000000000002</v>
      </c>
      <c r="AH40" s="13">
        <v>0</v>
      </c>
      <c r="AI40" s="13">
        <v>9064.89</v>
      </c>
      <c r="AJ40" s="13">
        <v>595.53899999999999</v>
      </c>
      <c r="AK40" s="13">
        <v>150.36499999999998</v>
      </c>
      <c r="AL40" s="13">
        <v>2486.828</v>
      </c>
      <c r="AM40" s="11" t="s">
        <v>82</v>
      </c>
      <c r="AN40" s="45" t="s">
        <v>64</v>
      </c>
      <c r="AO40" s="13">
        <v>98.34</v>
      </c>
      <c r="AP40" s="13">
        <v>0</v>
      </c>
      <c r="AQ40" s="13">
        <v>6196.1900000000005</v>
      </c>
      <c r="AR40" s="13">
        <v>0</v>
      </c>
      <c r="AS40" s="13">
        <v>8.1620000000000008</v>
      </c>
      <c r="AT40" s="13">
        <v>131.85199999999998</v>
      </c>
      <c r="AU40" s="13">
        <v>61.4</v>
      </c>
      <c r="AV40" s="13">
        <v>0</v>
      </c>
      <c r="AW40" s="13">
        <v>0</v>
      </c>
      <c r="AX40" s="13">
        <v>0</v>
      </c>
      <c r="AY40" s="13">
        <v>14.299999999999999</v>
      </c>
      <c r="AZ40" s="11" t="s">
        <v>82</v>
      </c>
      <c r="BA40" s="45" t="s">
        <v>64</v>
      </c>
      <c r="BB40" s="13">
        <v>0</v>
      </c>
      <c r="BC40" s="13">
        <v>132.16300000000001</v>
      </c>
      <c r="BD40" s="13">
        <v>0</v>
      </c>
      <c r="BE40" s="13">
        <v>0</v>
      </c>
      <c r="BF40" s="13">
        <v>611512.46799999999</v>
      </c>
      <c r="BG40" s="13">
        <v>3055.4</v>
      </c>
      <c r="BH40" s="13">
        <v>0</v>
      </c>
      <c r="BI40" s="13">
        <v>231.38900000000001</v>
      </c>
      <c r="BJ40" s="13">
        <v>0</v>
      </c>
      <c r="BK40" s="13">
        <v>1236.8589999999999</v>
      </c>
      <c r="BL40" s="13">
        <v>66</v>
      </c>
    </row>
    <row r="41" spans="1:64" x14ac:dyDescent="0.3">
      <c r="A41" s="11"/>
      <c r="B41" s="45" t="s">
        <v>113</v>
      </c>
      <c r="C41" s="13">
        <v>74.610000000000014</v>
      </c>
      <c r="D41" s="13">
        <v>181.36</v>
      </c>
      <c r="E41" s="13">
        <v>815.73299999999995</v>
      </c>
      <c r="F41" s="13">
        <v>0</v>
      </c>
      <c r="G41" s="13">
        <v>151.62900000000002</v>
      </c>
      <c r="H41" s="13">
        <v>30.96</v>
      </c>
      <c r="I41" s="13">
        <v>0</v>
      </c>
      <c r="J41" s="13">
        <v>0</v>
      </c>
      <c r="K41" s="13">
        <v>19.059999999999999</v>
      </c>
      <c r="L41" s="13">
        <v>0</v>
      </c>
      <c r="M41" s="13">
        <v>0</v>
      </c>
      <c r="N41" s="11"/>
      <c r="O41" s="45" t="s">
        <v>113</v>
      </c>
      <c r="P41" s="13">
        <v>110.608</v>
      </c>
      <c r="Q41" s="13">
        <v>292.029</v>
      </c>
      <c r="R41" s="13">
        <v>160.68700000000001</v>
      </c>
      <c r="S41" s="13">
        <v>219.79</v>
      </c>
      <c r="T41" s="13">
        <v>130.35</v>
      </c>
      <c r="U41" s="13">
        <v>2473.89</v>
      </c>
      <c r="V41" s="13">
        <v>491.11799999999994</v>
      </c>
      <c r="W41" s="13">
        <v>6621.0869999999995</v>
      </c>
      <c r="X41" s="13">
        <v>1.5</v>
      </c>
      <c r="Y41" s="13">
        <v>76.569999999999993</v>
      </c>
      <c r="Z41" s="13">
        <v>52.160000000000004</v>
      </c>
      <c r="AA41" s="11"/>
      <c r="AB41" s="45" t="s">
        <v>113</v>
      </c>
      <c r="AC41" s="13">
        <v>0</v>
      </c>
      <c r="AD41" s="13">
        <v>0</v>
      </c>
      <c r="AE41" s="13">
        <v>126.127</v>
      </c>
      <c r="AF41" s="13">
        <v>68.209999999999994</v>
      </c>
      <c r="AG41" s="13">
        <v>5.1100000000000003</v>
      </c>
      <c r="AH41" s="13">
        <v>0</v>
      </c>
      <c r="AI41" s="13">
        <v>5939.75</v>
      </c>
      <c r="AJ41" s="13">
        <v>505.55899999999997</v>
      </c>
      <c r="AK41" s="13">
        <v>141.982</v>
      </c>
      <c r="AL41" s="13">
        <v>2111.7199999999998</v>
      </c>
      <c r="AM41" s="11"/>
      <c r="AN41" s="45" t="s">
        <v>113</v>
      </c>
      <c r="AO41" s="13">
        <v>356.197</v>
      </c>
      <c r="AP41" s="13">
        <v>0</v>
      </c>
      <c r="AQ41" s="13">
        <v>6947.5469999999996</v>
      </c>
      <c r="AR41" s="13">
        <v>0</v>
      </c>
      <c r="AS41" s="13">
        <v>17.47</v>
      </c>
      <c r="AT41" s="13">
        <v>119.21000000000001</v>
      </c>
      <c r="AU41" s="13">
        <v>58.2</v>
      </c>
      <c r="AV41" s="13">
        <v>0</v>
      </c>
      <c r="AW41" s="13">
        <v>0</v>
      </c>
      <c r="AX41" s="13">
        <v>3</v>
      </c>
      <c r="AY41" s="13">
        <v>20.5</v>
      </c>
      <c r="AZ41" s="11"/>
      <c r="BA41" s="45" t="s">
        <v>113</v>
      </c>
      <c r="BB41" s="13">
        <v>0</v>
      </c>
      <c r="BC41" s="13">
        <v>128.98000000000002</v>
      </c>
      <c r="BD41" s="13">
        <v>0</v>
      </c>
      <c r="BE41" s="13">
        <v>0</v>
      </c>
      <c r="BF41" s="13">
        <v>541684.21699999995</v>
      </c>
      <c r="BG41" s="13">
        <v>4796.51</v>
      </c>
      <c r="BH41" s="13">
        <v>0</v>
      </c>
      <c r="BI41" s="13">
        <v>547.85900000000004</v>
      </c>
      <c r="BJ41" s="13">
        <v>0</v>
      </c>
      <c r="BK41" s="13">
        <v>994.1690000000001</v>
      </c>
      <c r="BL41" s="13">
        <v>0</v>
      </c>
    </row>
    <row r="42" spans="1:64" x14ac:dyDescent="0.3">
      <c r="A42" s="11" t="s">
        <v>83</v>
      </c>
      <c r="B42" s="45" t="s">
        <v>64</v>
      </c>
      <c r="C42" s="13">
        <v>280.68</v>
      </c>
      <c r="D42" s="13">
        <v>4724.8189999999995</v>
      </c>
      <c r="E42" s="13">
        <v>2022.1790000000001</v>
      </c>
      <c r="F42" s="13">
        <v>1423.3489999999999</v>
      </c>
      <c r="G42" s="13">
        <v>351.87</v>
      </c>
      <c r="H42" s="13">
        <v>0</v>
      </c>
      <c r="I42" s="13">
        <v>0</v>
      </c>
      <c r="J42" s="13">
        <v>0</v>
      </c>
      <c r="K42" s="13">
        <v>3152.739</v>
      </c>
      <c r="L42" s="13">
        <v>0</v>
      </c>
      <c r="M42" s="13">
        <v>0</v>
      </c>
      <c r="N42" s="11" t="s">
        <v>83</v>
      </c>
      <c r="O42" s="45" t="s">
        <v>64</v>
      </c>
      <c r="P42" s="13">
        <v>0</v>
      </c>
      <c r="Q42" s="13">
        <v>10406.720000000001</v>
      </c>
      <c r="R42" s="13">
        <v>2319.8999999999996</v>
      </c>
      <c r="S42" s="13">
        <v>657.57600000000002</v>
      </c>
      <c r="T42" s="13">
        <v>20</v>
      </c>
      <c r="U42" s="13">
        <v>0</v>
      </c>
      <c r="V42" s="13">
        <v>11743.499</v>
      </c>
      <c r="W42" s="13">
        <v>4020.96</v>
      </c>
      <c r="X42" s="13">
        <v>53027.848000000005</v>
      </c>
      <c r="Y42" s="13">
        <v>76</v>
      </c>
      <c r="Z42" s="13">
        <v>1340.0070000000001</v>
      </c>
      <c r="AA42" s="11" t="s">
        <v>83</v>
      </c>
      <c r="AB42" s="45" t="s">
        <v>64</v>
      </c>
      <c r="AC42" s="13">
        <v>686.84900000000005</v>
      </c>
      <c r="AD42" s="13">
        <v>17441.03</v>
      </c>
      <c r="AE42" s="13">
        <v>94</v>
      </c>
      <c r="AF42" s="13">
        <v>738.1</v>
      </c>
      <c r="AG42" s="13">
        <v>261</v>
      </c>
      <c r="AH42" s="13">
        <v>0</v>
      </c>
      <c r="AI42" s="13">
        <v>0</v>
      </c>
      <c r="AJ42" s="13">
        <v>0</v>
      </c>
      <c r="AK42" s="13">
        <v>0</v>
      </c>
      <c r="AL42" s="13">
        <v>17.89</v>
      </c>
      <c r="AM42" s="11" t="s">
        <v>83</v>
      </c>
      <c r="AN42" s="45" t="s">
        <v>64</v>
      </c>
      <c r="AO42" s="13">
        <v>0</v>
      </c>
      <c r="AP42" s="13">
        <v>0</v>
      </c>
      <c r="AQ42" s="13">
        <v>167146.15700000001</v>
      </c>
      <c r="AR42" s="13">
        <v>50886.218999999997</v>
      </c>
      <c r="AS42" s="13">
        <v>0</v>
      </c>
      <c r="AT42" s="13">
        <v>4796.5199999999995</v>
      </c>
      <c r="AU42" s="13">
        <v>6796.9290000000001</v>
      </c>
      <c r="AV42" s="13">
        <v>13193.327000000001</v>
      </c>
      <c r="AW42" s="13">
        <v>3097.9780000000001</v>
      </c>
      <c r="AX42" s="13">
        <v>0</v>
      </c>
      <c r="AY42" s="13">
        <v>675.91</v>
      </c>
      <c r="AZ42" s="11" t="s">
        <v>83</v>
      </c>
      <c r="BA42" s="45" t="s">
        <v>64</v>
      </c>
      <c r="BB42" s="13">
        <v>0</v>
      </c>
      <c r="BC42" s="13">
        <v>773.75999999999988</v>
      </c>
      <c r="BD42" s="13">
        <v>52.31</v>
      </c>
      <c r="BE42" s="13">
        <v>0</v>
      </c>
      <c r="BF42" s="13">
        <v>4328.3639999999996</v>
      </c>
      <c r="BG42" s="13">
        <v>0</v>
      </c>
      <c r="BH42" s="13">
        <v>0</v>
      </c>
      <c r="BI42" s="13">
        <v>1500.52</v>
      </c>
      <c r="BJ42" s="13">
        <v>0</v>
      </c>
      <c r="BK42" s="13">
        <v>0</v>
      </c>
      <c r="BL42" s="13">
        <v>0</v>
      </c>
    </row>
    <row r="43" spans="1:64" x14ac:dyDescent="0.3">
      <c r="A43" s="11"/>
      <c r="B43" s="45" t="s">
        <v>113</v>
      </c>
      <c r="C43" s="13">
        <v>312.17</v>
      </c>
      <c r="D43" s="13">
        <v>5919.1980000000003</v>
      </c>
      <c r="E43" s="13">
        <v>1940.7379999999998</v>
      </c>
      <c r="F43" s="13">
        <v>1517.8200000000002</v>
      </c>
      <c r="G43" s="13">
        <v>480.28899999999999</v>
      </c>
      <c r="H43" s="13">
        <v>0</v>
      </c>
      <c r="I43" s="13">
        <v>0</v>
      </c>
      <c r="J43" s="13">
        <v>0</v>
      </c>
      <c r="K43" s="13">
        <v>4012.9390000000003</v>
      </c>
      <c r="L43" s="13">
        <v>0</v>
      </c>
      <c r="M43" s="13">
        <v>0</v>
      </c>
      <c r="N43" s="11"/>
      <c r="O43" s="45" t="s">
        <v>113</v>
      </c>
      <c r="P43" s="13">
        <v>0</v>
      </c>
      <c r="Q43" s="13">
        <v>9547.3680000000004</v>
      </c>
      <c r="R43" s="13">
        <v>2168.1800000000003</v>
      </c>
      <c r="S43" s="13">
        <v>734.80799999999999</v>
      </c>
      <c r="T43" s="13">
        <v>18.399999999999999</v>
      </c>
      <c r="U43" s="13">
        <v>0</v>
      </c>
      <c r="V43" s="13">
        <v>10203.539000000001</v>
      </c>
      <c r="W43" s="13">
        <v>5900.3869999999997</v>
      </c>
      <c r="X43" s="13">
        <v>60320.228999999999</v>
      </c>
      <c r="Y43" s="13">
        <v>80</v>
      </c>
      <c r="Z43" s="13">
        <v>1317.8590000000002</v>
      </c>
      <c r="AA43" s="11"/>
      <c r="AB43" s="45" t="s">
        <v>113</v>
      </c>
      <c r="AC43" s="13">
        <v>477.11000000000007</v>
      </c>
      <c r="AD43" s="13">
        <v>22640.056000000004</v>
      </c>
      <c r="AE43" s="13">
        <v>100</v>
      </c>
      <c r="AF43" s="13">
        <v>636.24</v>
      </c>
      <c r="AG43" s="13">
        <v>234</v>
      </c>
      <c r="AH43" s="13">
        <v>0</v>
      </c>
      <c r="AI43" s="13">
        <v>0</v>
      </c>
      <c r="AJ43" s="13">
        <v>0</v>
      </c>
      <c r="AK43" s="13">
        <v>0</v>
      </c>
      <c r="AL43" s="13">
        <v>15.684000000000001</v>
      </c>
      <c r="AM43" s="11"/>
      <c r="AN43" s="45" t="s">
        <v>113</v>
      </c>
      <c r="AO43" s="13">
        <v>0</v>
      </c>
      <c r="AP43" s="13">
        <v>0</v>
      </c>
      <c r="AQ43" s="13">
        <v>173597.01299999998</v>
      </c>
      <c r="AR43" s="13">
        <v>42986.53</v>
      </c>
      <c r="AS43" s="13">
        <v>0</v>
      </c>
      <c r="AT43" s="13">
        <v>6327.6479999999992</v>
      </c>
      <c r="AU43" s="13">
        <v>8128.78</v>
      </c>
      <c r="AV43" s="13">
        <v>14882.418</v>
      </c>
      <c r="AW43" s="13">
        <v>3788.4589999999998</v>
      </c>
      <c r="AX43" s="13">
        <v>0</v>
      </c>
      <c r="AY43" s="13">
        <v>662.47</v>
      </c>
      <c r="AZ43" s="11"/>
      <c r="BA43" s="45" t="s">
        <v>113</v>
      </c>
      <c r="BB43" s="13">
        <v>0</v>
      </c>
      <c r="BC43" s="13">
        <v>954.95</v>
      </c>
      <c r="BD43" s="13">
        <v>71.989999999999995</v>
      </c>
      <c r="BE43" s="13">
        <v>0</v>
      </c>
      <c r="BF43" s="13">
        <v>4789.3930000000009</v>
      </c>
      <c r="BG43" s="13">
        <v>0</v>
      </c>
      <c r="BH43" s="13">
        <v>0</v>
      </c>
      <c r="BI43" s="13">
        <v>1351.1699999999998</v>
      </c>
      <c r="BJ43" s="13">
        <v>0</v>
      </c>
      <c r="BK43" s="13">
        <v>0</v>
      </c>
      <c r="BL43" s="13">
        <v>0</v>
      </c>
    </row>
    <row r="44" spans="1:64" x14ac:dyDescent="0.3">
      <c r="A44" s="11" t="s">
        <v>84</v>
      </c>
      <c r="B44" s="45" t="s">
        <v>64</v>
      </c>
      <c r="C44" s="13">
        <v>11195</v>
      </c>
      <c r="D44" s="13">
        <v>27347</v>
      </c>
      <c r="E44" s="13">
        <v>14485</v>
      </c>
      <c r="F44" s="13">
        <v>374043</v>
      </c>
      <c r="G44" s="13">
        <v>339</v>
      </c>
      <c r="H44" s="13">
        <v>0</v>
      </c>
      <c r="I44" s="13">
        <v>0</v>
      </c>
      <c r="J44" s="13">
        <v>0</v>
      </c>
      <c r="K44" s="13">
        <v>0</v>
      </c>
      <c r="L44" s="13">
        <v>9576</v>
      </c>
      <c r="M44" s="13">
        <v>7032.3000000000011</v>
      </c>
      <c r="N44" s="11" t="s">
        <v>84</v>
      </c>
      <c r="O44" s="45" t="s">
        <v>64</v>
      </c>
      <c r="P44" s="13">
        <v>654</v>
      </c>
      <c r="Q44" s="13">
        <v>0</v>
      </c>
      <c r="R44" s="13">
        <v>776</v>
      </c>
      <c r="S44" s="13">
        <v>581</v>
      </c>
      <c r="T44" s="13">
        <v>42</v>
      </c>
      <c r="U44" s="13">
        <v>2918</v>
      </c>
      <c r="V44" s="13">
        <v>990</v>
      </c>
      <c r="W44" s="13">
        <v>6695</v>
      </c>
      <c r="X44" s="13">
        <v>283633</v>
      </c>
      <c r="Y44" s="13">
        <v>242258</v>
      </c>
      <c r="Z44" s="13">
        <v>395</v>
      </c>
      <c r="AA44" s="11" t="s">
        <v>84</v>
      </c>
      <c r="AB44" s="45" t="s">
        <v>64</v>
      </c>
      <c r="AC44" s="13">
        <v>0</v>
      </c>
      <c r="AD44" s="13">
        <v>531</v>
      </c>
      <c r="AE44" s="13">
        <v>124800</v>
      </c>
      <c r="AF44" s="13">
        <v>1973</v>
      </c>
      <c r="AG44" s="13">
        <v>0</v>
      </c>
      <c r="AH44" s="13">
        <v>0</v>
      </c>
      <c r="AI44" s="13">
        <v>21928</v>
      </c>
      <c r="AJ44" s="13">
        <v>0</v>
      </c>
      <c r="AK44" s="13">
        <v>0</v>
      </c>
      <c r="AL44" s="13">
        <v>0</v>
      </c>
      <c r="AM44" s="11" t="s">
        <v>84</v>
      </c>
      <c r="AN44" s="45" t="s">
        <v>64</v>
      </c>
      <c r="AO44" s="13">
        <v>0</v>
      </c>
      <c r="AP44" s="13">
        <v>0</v>
      </c>
      <c r="AQ44" s="13">
        <v>21276</v>
      </c>
      <c r="AR44" s="13">
        <v>6275</v>
      </c>
      <c r="AS44" s="13">
        <v>9454</v>
      </c>
      <c r="AT44" s="13">
        <v>2279</v>
      </c>
      <c r="AU44" s="13">
        <v>947</v>
      </c>
      <c r="AV44" s="13">
        <v>4987</v>
      </c>
      <c r="AW44" s="13">
        <v>1379</v>
      </c>
      <c r="AX44" s="13">
        <v>2345</v>
      </c>
      <c r="AY44" s="13">
        <v>3010</v>
      </c>
      <c r="AZ44" s="11" t="s">
        <v>84</v>
      </c>
      <c r="BA44" s="45" t="s">
        <v>64</v>
      </c>
      <c r="BB44" s="13">
        <v>0</v>
      </c>
      <c r="BC44" s="13">
        <v>376</v>
      </c>
      <c r="BD44" s="13">
        <v>3350</v>
      </c>
      <c r="BE44" s="13">
        <v>345821.04499999993</v>
      </c>
      <c r="BF44" s="13">
        <v>3916</v>
      </c>
      <c r="BG44" s="13">
        <v>0</v>
      </c>
      <c r="BH44" s="13">
        <v>0</v>
      </c>
      <c r="BI44" s="13">
        <v>0</v>
      </c>
      <c r="BJ44" s="13">
        <v>1069</v>
      </c>
      <c r="BK44" s="13">
        <v>0</v>
      </c>
      <c r="BL44" s="13">
        <v>2618</v>
      </c>
    </row>
    <row r="45" spans="1:64" x14ac:dyDescent="0.3">
      <c r="A45" s="11"/>
      <c r="B45" s="45" t="s">
        <v>113</v>
      </c>
      <c r="C45" s="13">
        <v>10474</v>
      </c>
      <c r="D45" s="13">
        <v>32216</v>
      </c>
      <c r="E45" s="13">
        <v>15080</v>
      </c>
      <c r="F45" s="13">
        <v>440535</v>
      </c>
      <c r="G45" s="13">
        <v>376</v>
      </c>
      <c r="H45" s="13">
        <v>0</v>
      </c>
      <c r="I45" s="13">
        <v>0</v>
      </c>
      <c r="J45" s="13">
        <v>0</v>
      </c>
      <c r="K45" s="13">
        <v>0</v>
      </c>
      <c r="L45" s="13">
        <v>9503</v>
      </c>
      <c r="M45" s="13">
        <v>6900</v>
      </c>
      <c r="N45" s="11"/>
      <c r="O45" s="45" t="s">
        <v>113</v>
      </c>
      <c r="P45" s="13">
        <v>1044</v>
      </c>
      <c r="Q45" s="13">
        <v>195</v>
      </c>
      <c r="R45" s="13">
        <v>893</v>
      </c>
      <c r="S45" s="13">
        <v>443</v>
      </c>
      <c r="T45" s="13">
        <v>10</v>
      </c>
      <c r="U45" s="13">
        <v>3120</v>
      </c>
      <c r="V45" s="13">
        <v>870</v>
      </c>
      <c r="W45" s="13">
        <v>7309</v>
      </c>
      <c r="X45" s="13">
        <v>267975</v>
      </c>
      <c r="Y45" s="13">
        <v>218519</v>
      </c>
      <c r="Z45" s="13">
        <v>1287</v>
      </c>
      <c r="AA45" s="11"/>
      <c r="AB45" s="45" t="s">
        <v>113</v>
      </c>
      <c r="AC45" s="13">
        <v>0</v>
      </c>
      <c r="AD45" s="13">
        <v>560</v>
      </c>
      <c r="AE45" s="13">
        <v>125609</v>
      </c>
      <c r="AF45" s="13">
        <v>1900</v>
      </c>
      <c r="AG45" s="13">
        <v>0</v>
      </c>
      <c r="AH45" s="13">
        <v>0</v>
      </c>
      <c r="AI45" s="13">
        <v>26809</v>
      </c>
      <c r="AJ45" s="13">
        <v>0</v>
      </c>
      <c r="AK45" s="13">
        <v>0</v>
      </c>
      <c r="AL45" s="13">
        <v>0</v>
      </c>
      <c r="AM45" s="11"/>
      <c r="AN45" s="45" t="s">
        <v>113</v>
      </c>
      <c r="AO45" s="13">
        <v>0</v>
      </c>
      <c r="AP45" s="13">
        <v>0</v>
      </c>
      <c r="AQ45" s="13">
        <v>26415</v>
      </c>
      <c r="AR45" s="13">
        <v>4105</v>
      </c>
      <c r="AS45" s="13">
        <v>5952</v>
      </c>
      <c r="AT45" s="13">
        <v>684</v>
      </c>
      <c r="AU45" s="13">
        <v>632</v>
      </c>
      <c r="AV45" s="13">
        <v>4848</v>
      </c>
      <c r="AW45" s="13">
        <v>1540</v>
      </c>
      <c r="AX45" s="13">
        <v>2136</v>
      </c>
      <c r="AY45" s="13">
        <v>3129</v>
      </c>
      <c r="AZ45" s="11"/>
      <c r="BA45" s="45" t="s">
        <v>113</v>
      </c>
      <c r="BB45" s="13">
        <v>0</v>
      </c>
      <c r="BC45" s="13">
        <v>507</v>
      </c>
      <c r="BD45" s="13">
        <v>2536</v>
      </c>
      <c r="BE45" s="13">
        <v>261835.05800000005</v>
      </c>
      <c r="BF45" s="13">
        <v>4116</v>
      </c>
      <c r="BG45" s="13">
        <v>0</v>
      </c>
      <c r="BH45" s="13">
        <v>0</v>
      </c>
      <c r="BI45" s="13">
        <v>0</v>
      </c>
      <c r="BJ45" s="13">
        <v>1952</v>
      </c>
      <c r="BK45" s="13">
        <v>0</v>
      </c>
      <c r="BL45" s="13">
        <v>3485</v>
      </c>
    </row>
    <row r="46" spans="1:64" x14ac:dyDescent="0.3">
      <c r="A46" s="11" t="s">
        <v>85</v>
      </c>
      <c r="B46" s="45" t="s">
        <v>64</v>
      </c>
      <c r="C46" s="13">
        <v>1906.81</v>
      </c>
      <c r="D46" s="13">
        <v>4476.5</v>
      </c>
      <c r="E46" s="13">
        <v>6633.7499999999991</v>
      </c>
      <c r="F46" s="13">
        <v>153.80000000000001</v>
      </c>
      <c r="G46" s="13">
        <v>29357.699999999997</v>
      </c>
      <c r="H46" s="13">
        <v>39618.129999999997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1" t="s">
        <v>85</v>
      </c>
      <c r="O46" s="45" t="s">
        <v>64</v>
      </c>
      <c r="P46" s="13">
        <v>0</v>
      </c>
      <c r="Q46" s="13">
        <v>1120.1999999999998</v>
      </c>
      <c r="R46" s="13">
        <v>0</v>
      </c>
      <c r="S46" s="13">
        <v>153.5</v>
      </c>
      <c r="T46" s="13">
        <v>0</v>
      </c>
      <c r="U46" s="13">
        <v>6541.2</v>
      </c>
      <c r="V46" s="13">
        <v>0</v>
      </c>
      <c r="W46" s="13">
        <v>2203</v>
      </c>
      <c r="X46" s="13">
        <v>8740</v>
      </c>
      <c r="Y46" s="13">
        <v>0</v>
      </c>
      <c r="Z46" s="13">
        <v>3583</v>
      </c>
      <c r="AA46" s="11" t="s">
        <v>85</v>
      </c>
      <c r="AB46" s="45" t="s">
        <v>64</v>
      </c>
      <c r="AC46" s="13">
        <v>1281</v>
      </c>
      <c r="AD46" s="13">
        <v>741</v>
      </c>
      <c r="AE46" s="13">
        <v>57.5</v>
      </c>
      <c r="AF46" s="13">
        <v>27350.6</v>
      </c>
      <c r="AG46" s="13">
        <v>7851.5</v>
      </c>
      <c r="AH46" s="13">
        <v>0</v>
      </c>
      <c r="AI46" s="13">
        <v>0</v>
      </c>
      <c r="AJ46" s="13">
        <v>0</v>
      </c>
      <c r="AK46" s="13">
        <v>494.5</v>
      </c>
      <c r="AL46" s="13">
        <v>0</v>
      </c>
      <c r="AM46" s="11" t="s">
        <v>85</v>
      </c>
      <c r="AN46" s="45" t="s">
        <v>64</v>
      </c>
      <c r="AO46" s="13">
        <v>0</v>
      </c>
      <c r="AP46" s="13">
        <v>0</v>
      </c>
      <c r="AQ46" s="13">
        <v>822044</v>
      </c>
      <c r="AR46" s="13">
        <v>29643</v>
      </c>
      <c r="AS46" s="13">
        <v>2768.2</v>
      </c>
      <c r="AT46" s="13">
        <v>29853.72</v>
      </c>
      <c r="AU46" s="13">
        <v>18806.5</v>
      </c>
      <c r="AV46" s="13">
        <v>8105.1</v>
      </c>
      <c r="AW46" s="13">
        <v>675</v>
      </c>
      <c r="AX46" s="13">
        <v>0</v>
      </c>
      <c r="AY46" s="13">
        <v>684.9</v>
      </c>
      <c r="AZ46" s="11" t="s">
        <v>85</v>
      </c>
      <c r="BA46" s="45" t="s">
        <v>64</v>
      </c>
      <c r="BB46" s="13">
        <v>0</v>
      </c>
      <c r="BC46" s="13">
        <v>12861.119999999999</v>
      </c>
      <c r="BD46" s="13">
        <v>1088.3499999999999</v>
      </c>
      <c r="BE46" s="13">
        <v>0</v>
      </c>
      <c r="BF46" s="13">
        <v>1471568</v>
      </c>
      <c r="BG46" s="13">
        <v>0</v>
      </c>
      <c r="BH46" s="13">
        <v>374896.27</v>
      </c>
      <c r="BI46" s="13">
        <v>2176713</v>
      </c>
      <c r="BJ46" s="13">
        <v>0</v>
      </c>
      <c r="BK46" s="13">
        <v>17</v>
      </c>
      <c r="BL46" s="13">
        <v>0</v>
      </c>
    </row>
    <row r="47" spans="1:64" x14ac:dyDescent="0.3">
      <c r="A47" s="11"/>
      <c r="B47" s="45" t="s">
        <v>113</v>
      </c>
      <c r="C47" s="13">
        <v>1720.54</v>
      </c>
      <c r="D47" s="13">
        <v>4309.2</v>
      </c>
      <c r="E47" s="13">
        <v>6494.75</v>
      </c>
      <c r="F47" s="13">
        <v>146.60000000000002</v>
      </c>
      <c r="G47" s="13">
        <v>30268.234999999997</v>
      </c>
      <c r="H47" s="13">
        <v>41336.708999999995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1"/>
      <c r="O47" s="45" t="s">
        <v>113</v>
      </c>
      <c r="P47" s="13">
        <v>0</v>
      </c>
      <c r="Q47" s="13">
        <v>1108.7</v>
      </c>
      <c r="R47" s="13">
        <v>0</v>
      </c>
      <c r="S47" s="13">
        <v>155.9</v>
      </c>
      <c r="T47" s="13">
        <v>0</v>
      </c>
      <c r="U47" s="13">
        <v>6086.4000000000005</v>
      </c>
      <c r="V47" s="13">
        <v>105.8</v>
      </c>
      <c r="W47" s="13">
        <v>2210</v>
      </c>
      <c r="X47" s="13">
        <v>8755.5</v>
      </c>
      <c r="Y47" s="13">
        <v>0</v>
      </c>
      <c r="Z47" s="13">
        <v>3659.3</v>
      </c>
      <c r="AA47" s="11"/>
      <c r="AB47" s="45" t="s">
        <v>113</v>
      </c>
      <c r="AC47" s="13">
        <v>1297.0999999999999</v>
      </c>
      <c r="AD47" s="13">
        <v>751.3</v>
      </c>
      <c r="AE47" s="13">
        <v>57.1</v>
      </c>
      <c r="AF47" s="13">
        <v>28031.3</v>
      </c>
      <c r="AG47" s="13">
        <v>7931.2</v>
      </c>
      <c r="AH47" s="13">
        <v>0</v>
      </c>
      <c r="AI47" s="13">
        <v>0</v>
      </c>
      <c r="AJ47" s="13">
        <v>0</v>
      </c>
      <c r="AK47" s="13">
        <v>507.2</v>
      </c>
      <c r="AL47" s="13">
        <v>0</v>
      </c>
      <c r="AM47" s="11"/>
      <c r="AN47" s="45" t="s">
        <v>113</v>
      </c>
      <c r="AO47" s="13">
        <v>0</v>
      </c>
      <c r="AP47" s="13">
        <v>0</v>
      </c>
      <c r="AQ47" s="13">
        <v>939813.3</v>
      </c>
      <c r="AR47" s="13">
        <v>36294.800000000003</v>
      </c>
      <c r="AS47" s="13">
        <v>2211.6</v>
      </c>
      <c r="AT47" s="13">
        <v>30250.129999999997</v>
      </c>
      <c r="AU47" s="13">
        <v>19629.339999999997</v>
      </c>
      <c r="AV47" s="13">
        <v>8313.5</v>
      </c>
      <c r="AW47" s="13">
        <v>750.1</v>
      </c>
      <c r="AX47" s="13">
        <v>0</v>
      </c>
      <c r="AY47" s="13">
        <v>659.03</v>
      </c>
      <c r="AZ47" s="11"/>
      <c r="BA47" s="45" t="s">
        <v>113</v>
      </c>
      <c r="BB47" s="13">
        <v>0</v>
      </c>
      <c r="BC47" s="13">
        <v>12853.17</v>
      </c>
      <c r="BD47" s="13">
        <v>1042.7800000000002</v>
      </c>
      <c r="BE47" s="13">
        <v>0</v>
      </c>
      <c r="BF47" s="13">
        <v>1486225.7</v>
      </c>
      <c r="BG47" s="13">
        <v>0</v>
      </c>
      <c r="BH47" s="13">
        <v>323784.8</v>
      </c>
      <c r="BI47" s="13">
        <v>2378106.39</v>
      </c>
      <c r="BJ47" s="13">
        <v>0</v>
      </c>
      <c r="BK47" s="13">
        <v>20</v>
      </c>
      <c r="BL47" s="13">
        <v>0</v>
      </c>
    </row>
    <row r="48" spans="1:64" x14ac:dyDescent="0.3">
      <c r="A48" s="11" t="s">
        <v>86</v>
      </c>
      <c r="B48" s="45" t="s">
        <v>64</v>
      </c>
      <c r="C48" s="13">
        <v>0</v>
      </c>
      <c r="D48" s="13">
        <v>120574.739</v>
      </c>
      <c r="E48" s="13">
        <v>0</v>
      </c>
      <c r="F48" s="13">
        <v>656435.80999999994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1" t="s">
        <v>86</v>
      </c>
      <c r="O48" s="45" t="s">
        <v>64</v>
      </c>
      <c r="P48" s="13">
        <v>1932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158.75000000000003</v>
      </c>
      <c r="X48" s="13">
        <v>325388.25</v>
      </c>
      <c r="Y48" s="13">
        <v>266.39999999999998</v>
      </c>
      <c r="Z48" s="13">
        <v>23663.8</v>
      </c>
      <c r="AA48" s="11" t="s">
        <v>86</v>
      </c>
      <c r="AB48" s="45" t="s">
        <v>64</v>
      </c>
      <c r="AC48" s="13">
        <v>11861</v>
      </c>
      <c r="AD48" s="13">
        <v>0</v>
      </c>
      <c r="AE48" s="13">
        <v>3865.12</v>
      </c>
      <c r="AF48" s="13">
        <v>65000.200000000004</v>
      </c>
      <c r="AG48" s="13">
        <v>399</v>
      </c>
      <c r="AH48" s="13">
        <v>0</v>
      </c>
      <c r="AI48" s="13">
        <v>752.5</v>
      </c>
      <c r="AJ48" s="13">
        <v>0</v>
      </c>
      <c r="AK48" s="13">
        <v>0</v>
      </c>
      <c r="AL48" s="13">
        <v>0</v>
      </c>
      <c r="AM48" s="11" t="s">
        <v>86</v>
      </c>
      <c r="AN48" s="45" t="s">
        <v>64</v>
      </c>
      <c r="AO48" s="13">
        <v>0</v>
      </c>
      <c r="AP48" s="13">
        <v>301572.84999999998</v>
      </c>
      <c r="AQ48" s="13">
        <v>0</v>
      </c>
      <c r="AR48" s="13">
        <v>71531</v>
      </c>
      <c r="AS48" s="13">
        <v>0</v>
      </c>
      <c r="AT48" s="13">
        <v>0</v>
      </c>
      <c r="AU48" s="13">
        <v>0</v>
      </c>
      <c r="AV48" s="13">
        <v>101640.3</v>
      </c>
      <c r="AW48" s="13">
        <v>50760.9</v>
      </c>
      <c r="AX48" s="13">
        <v>0</v>
      </c>
      <c r="AY48" s="13">
        <v>2148.5770000000002</v>
      </c>
      <c r="AZ48" s="11" t="s">
        <v>86</v>
      </c>
      <c r="BA48" s="45" t="s">
        <v>64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  <c r="BJ48" s="13">
        <v>0</v>
      </c>
      <c r="BK48" s="13">
        <v>0</v>
      </c>
      <c r="BL48" s="13">
        <v>0</v>
      </c>
    </row>
    <row r="49" spans="1:64" x14ac:dyDescent="0.3">
      <c r="A49" s="11"/>
      <c r="B49" s="45" t="s">
        <v>113</v>
      </c>
      <c r="C49" s="13">
        <v>0</v>
      </c>
      <c r="D49" s="13">
        <v>129254</v>
      </c>
      <c r="E49" s="13">
        <v>0</v>
      </c>
      <c r="F49" s="13">
        <v>635926.53700000001</v>
      </c>
      <c r="G49" s="13">
        <v>0</v>
      </c>
      <c r="H49" s="13">
        <v>0</v>
      </c>
      <c r="I49" s="13">
        <v>0</v>
      </c>
      <c r="J49" s="13">
        <v>0</v>
      </c>
      <c r="K49" s="13">
        <v>157</v>
      </c>
      <c r="L49" s="13">
        <v>0</v>
      </c>
      <c r="M49" s="13">
        <v>0</v>
      </c>
      <c r="N49" s="11"/>
      <c r="O49" s="45" t="s">
        <v>113</v>
      </c>
      <c r="P49" s="13">
        <v>2133.62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228.25</v>
      </c>
      <c r="X49" s="13">
        <v>314355</v>
      </c>
      <c r="Y49" s="13">
        <v>63.550000000000004</v>
      </c>
      <c r="Z49" s="13">
        <v>19224.3</v>
      </c>
      <c r="AA49" s="11"/>
      <c r="AB49" s="45" t="s">
        <v>113</v>
      </c>
      <c r="AC49" s="13">
        <v>11113.8</v>
      </c>
      <c r="AD49" s="13">
        <v>0</v>
      </c>
      <c r="AE49" s="13">
        <v>3178.9500000000003</v>
      </c>
      <c r="AF49" s="13">
        <v>58334.5</v>
      </c>
      <c r="AG49" s="13">
        <v>378</v>
      </c>
      <c r="AH49" s="13">
        <v>0</v>
      </c>
      <c r="AI49" s="13">
        <v>761</v>
      </c>
      <c r="AJ49" s="13">
        <v>0</v>
      </c>
      <c r="AK49" s="13">
        <v>0</v>
      </c>
      <c r="AL49" s="13">
        <v>0</v>
      </c>
      <c r="AM49" s="11"/>
      <c r="AN49" s="45" t="s">
        <v>113</v>
      </c>
      <c r="AO49" s="13">
        <v>0</v>
      </c>
      <c r="AP49" s="13">
        <v>303236.83999999997</v>
      </c>
      <c r="AQ49" s="13">
        <v>0</v>
      </c>
      <c r="AR49" s="13">
        <v>74936.150000000009</v>
      </c>
      <c r="AS49" s="13">
        <v>0</v>
      </c>
      <c r="AT49" s="13">
        <v>0</v>
      </c>
      <c r="AU49" s="13">
        <v>0</v>
      </c>
      <c r="AV49" s="13">
        <v>92771</v>
      </c>
      <c r="AW49" s="13">
        <v>46931.299999999996</v>
      </c>
      <c r="AX49" s="13">
        <v>0</v>
      </c>
      <c r="AY49" s="13">
        <v>2643.95</v>
      </c>
      <c r="AZ49" s="11"/>
      <c r="BA49" s="45" t="s">
        <v>113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</row>
    <row r="50" spans="1:64" x14ac:dyDescent="0.3">
      <c r="A50" s="11" t="s">
        <v>87</v>
      </c>
      <c r="B50" s="45" t="s">
        <v>64</v>
      </c>
      <c r="C50" s="13">
        <v>0</v>
      </c>
      <c r="D50" s="13">
        <v>0</v>
      </c>
      <c r="E50" s="13">
        <v>1803</v>
      </c>
      <c r="F50" s="13">
        <v>0</v>
      </c>
      <c r="G50" s="13">
        <v>0</v>
      </c>
      <c r="H50" s="13">
        <v>690</v>
      </c>
      <c r="I50" s="13">
        <v>0</v>
      </c>
      <c r="J50" s="13">
        <v>0</v>
      </c>
      <c r="K50" s="13">
        <v>9081</v>
      </c>
      <c r="L50" s="13">
        <v>0</v>
      </c>
      <c r="M50" s="13">
        <v>1050</v>
      </c>
      <c r="N50" s="11" t="s">
        <v>87</v>
      </c>
      <c r="O50" s="45" t="s">
        <v>64</v>
      </c>
      <c r="P50" s="13">
        <v>5885</v>
      </c>
      <c r="Q50" s="13">
        <v>11255</v>
      </c>
      <c r="R50" s="13">
        <v>116</v>
      </c>
      <c r="S50" s="13">
        <v>0</v>
      </c>
      <c r="T50" s="13">
        <v>83</v>
      </c>
      <c r="U50" s="13">
        <v>8955</v>
      </c>
      <c r="V50" s="13">
        <v>1796</v>
      </c>
      <c r="W50" s="13">
        <v>287</v>
      </c>
      <c r="X50" s="13">
        <v>26</v>
      </c>
      <c r="Y50" s="13">
        <v>0</v>
      </c>
      <c r="Z50" s="13">
        <v>0</v>
      </c>
      <c r="AA50" s="11" t="s">
        <v>87</v>
      </c>
      <c r="AB50" s="45" t="s">
        <v>64</v>
      </c>
      <c r="AC50" s="13">
        <v>0</v>
      </c>
      <c r="AD50" s="13">
        <v>0</v>
      </c>
      <c r="AE50" s="13">
        <v>0</v>
      </c>
      <c r="AF50" s="13">
        <v>7440</v>
      </c>
      <c r="AG50" s="13">
        <v>0</v>
      </c>
      <c r="AH50" s="13">
        <v>0</v>
      </c>
      <c r="AI50" s="13">
        <v>6817</v>
      </c>
      <c r="AJ50" s="13">
        <v>2051</v>
      </c>
      <c r="AK50" s="13">
        <v>471</v>
      </c>
      <c r="AL50" s="13">
        <v>1397</v>
      </c>
      <c r="AM50" s="11" t="s">
        <v>87</v>
      </c>
      <c r="AN50" s="45" t="s">
        <v>64</v>
      </c>
      <c r="AO50" s="13">
        <v>122731</v>
      </c>
      <c r="AP50" s="13">
        <v>0</v>
      </c>
      <c r="AQ50" s="13">
        <v>7048</v>
      </c>
      <c r="AR50" s="13">
        <v>0</v>
      </c>
      <c r="AS50" s="13">
        <v>2994</v>
      </c>
      <c r="AT50" s="13">
        <v>0</v>
      </c>
      <c r="AU50" s="13">
        <v>0</v>
      </c>
      <c r="AV50" s="13">
        <v>0</v>
      </c>
      <c r="AW50" s="13">
        <v>0</v>
      </c>
      <c r="AX50" s="13">
        <v>74</v>
      </c>
      <c r="AY50" s="13">
        <v>0</v>
      </c>
      <c r="AZ50" s="11" t="s">
        <v>87</v>
      </c>
      <c r="BA50" s="45" t="s">
        <v>64</v>
      </c>
      <c r="BB50" s="13">
        <v>0</v>
      </c>
      <c r="BC50" s="13">
        <v>0</v>
      </c>
      <c r="BD50" s="13">
        <v>0</v>
      </c>
      <c r="BE50" s="13">
        <v>0</v>
      </c>
      <c r="BF50" s="13">
        <v>202085</v>
      </c>
      <c r="BG50" s="13">
        <v>96381</v>
      </c>
      <c r="BH50" s="13">
        <v>0</v>
      </c>
      <c r="BI50" s="13">
        <v>0</v>
      </c>
      <c r="BJ50" s="13">
        <v>0</v>
      </c>
      <c r="BK50" s="13">
        <v>5002</v>
      </c>
      <c r="BL50" s="13">
        <v>0</v>
      </c>
    </row>
    <row r="51" spans="1:64" x14ac:dyDescent="0.3">
      <c r="A51" s="11"/>
      <c r="B51" s="45" t="s">
        <v>113</v>
      </c>
      <c r="C51" s="13">
        <v>0</v>
      </c>
      <c r="D51" s="13">
        <v>0</v>
      </c>
      <c r="E51" s="13">
        <v>1910</v>
      </c>
      <c r="F51" s="13">
        <v>0</v>
      </c>
      <c r="G51" s="13">
        <v>0</v>
      </c>
      <c r="H51" s="13">
        <v>617</v>
      </c>
      <c r="I51" s="13">
        <v>0</v>
      </c>
      <c r="J51" s="13">
        <v>0</v>
      </c>
      <c r="K51" s="13">
        <v>12188</v>
      </c>
      <c r="L51" s="13">
        <v>0</v>
      </c>
      <c r="M51" s="13">
        <v>1677</v>
      </c>
      <c r="N51" s="11"/>
      <c r="O51" s="45" t="s">
        <v>113</v>
      </c>
      <c r="P51" s="13">
        <v>6922</v>
      </c>
      <c r="Q51" s="13">
        <v>13261</v>
      </c>
      <c r="R51" s="13">
        <v>168</v>
      </c>
      <c r="S51" s="13">
        <v>0</v>
      </c>
      <c r="T51" s="13">
        <v>9</v>
      </c>
      <c r="U51" s="13">
        <v>10398</v>
      </c>
      <c r="V51" s="13">
        <v>1933</v>
      </c>
      <c r="W51" s="13">
        <v>341</v>
      </c>
      <c r="X51" s="13">
        <v>25</v>
      </c>
      <c r="Y51" s="13">
        <v>0</v>
      </c>
      <c r="Z51" s="13">
        <v>0</v>
      </c>
      <c r="AA51" s="11"/>
      <c r="AB51" s="45" t="s">
        <v>113</v>
      </c>
      <c r="AC51" s="13">
        <v>0</v>
      </c>
      <c r="AD51" s="13">
        <v>0</v>
      </c>
      <c r="AE51" s="13">
        <v>0</v>
      </c>
      <c r="AF51" s="13">
        <v>16811</v>
      </c>
      <c r="AG51" s="13">
        <v>0</v>
      </c>
      <c r="AH51" s="13">
        <v>0</v>
      </c>
      <c r="AI51" s="13">
        <v>6005</v>
      </c>
      <c r="AJ51" s="13">
        <v>2002</v>
      </c>
      <c r="AK51" s="13">
        <v>495</v>
      </c>
      <c r="AL51" s="13">
        <v>1411</v>
      </c>
      <c r="AM51" s="11"/>
      <c r="AN51" s="45" t="s">
        <v>113</v>
      </c>
      <c r="AO51" s="13">
        <v>105473</v>
      </c>
      <c r="AP51" s="13">
        <v>0</v>
      </c>
      <c r="AQ51" s="13">
        <v>9081</v>
      </c>
      <c r="AR51" s="13">
        <v>0</v>
      </c>
      <c r="AS51" s="13">
        <v>3293</v>
      </c>
      <c r="AT51" s="13">
        <v>0</v>
      </c>
      <c r="AU51" s="13">
        <v>0</v>
      </c>
      <c r="AV51" s="13">
        <v>0</v>
      </c>
      <c r="AW51" s="13">
        <v>0</v>
      </c>
      <c r="AX51" s="13">
        <v>111</v>
      </c>
      <c r="AY51" s="13">
        <v>0</v>
      </c>
      <c r="AZ51" s="11"/>
      <c r="BA51" s="45" t="s">
        <v>113</v>
      </c>
      <c r="BB51" s="13">
        <v>0</v>
      </c>
      <c r="BC51" s="13">
        <v>0</v>
      </c>
      <c r="BD51" s="13">
        <v>0</v>
      </c>
      <c r="BE51" s="13">
        <v>0</v>
      </c>
      <c r="BF51" s="13">
        <v>214542</v>
      </c>
      <c r="BG51" s="13">
        <v>76594</v>
      </c>
      <c r="BH51" s="13">
        <v>0</v>
      </c>
      <c r="BI51" s="13">
        <v>0</v>
      </c>
      <c r="BJ51" s="13">
        <v>0</v>
      </c>
      <c r="BK51" s="13">
        <v>5371</v>
      </c>
      <c r="BL51" s="13">
        <v>0</v>
      </c>
    </row>
    <row r="52" spans="1:64" x14ac:dyDescent="0.3">
      <c r="A52" s="11" t="s">
        <v>88</v>
      </c>
      <c r="B52" s="45" t="s">
        <v>64</v>
      </c>
      <c r="C52" s="13">
        <v>0</v>
      </c>
      <c r="D52" s="13">
        <v>633.41200000000003</v>
      </c>
      <c r="E52" s="13">
        <v>0</v>
      </c>
      <c r="F52" s="13">
        <v>54496.637000000002</v>
      </c>
      <c r="G52" s="13">
        <v>0</v>
      </c>
      <c r="H52" s="13">
        <v>0</v>
      </c>
      <c r="I52" s="13">
        <v>0</v>
      </c>
      <c r="J52" s="13">
        <v>0</v>
      </c>
      <c r="K52" s="13">
        <v>14.344000000000001</v>
      </c>
      <c r="L52" s="13">
        <v>0</v>
      </c>
      <c r="M52" s="13">
        <v>63.159999999999989</v>
      </c>
      <c r="N52" s="11" t="s">
        <v>88</v>
      </c>
      <c r="O52" s="45" t="s">
        <v>64</v>
      </c>
      <c r="P52" s="13">
        <v>22.849999999999998</v>
      </c>
      <c r="Q52" s="13">
        <v>34.71</v>
      </c>
      <c r="R52" s="13">
        <v>0</v>
      </c>
      <c r="S52" s="13">
        <v>0</v>
      </c>
      <c r="T52" s="13">
        <v>0</v>
      </c>
      <c r="U52" s="13">
        <v>0</v>
      </c>
      <c r="V52" s="13">
        <v>1896.6229999999998</v>
      </c>
      <c r="W52" s="13">
        <v>0</v>
      </c>
      <c r="X52" s="13">
        <v>106457.481</v>
      </c>
      <c r="Y52" s="13">
        <v>406.53199999999998</v>
      </c>
      <c r="Z52" s="13">
        <v>1449.183</v>
      </c>
      <c r="AA52" s="11" t="s">
        <v>88</v>
      </c>
      <c r="AB52" s="45" t="s">
        <v>64</v>
      </c>
      <c r="AC52" s="13">
        <v>0</v>
      </c>
      <c r="AD52" s="13">
        <v>0</v>
      </c>
      <c r="AE52" s="13">
        <v>36964.632000000005</v>
      </c>
      <c r="AF52" s="13">
        <v>315.95</v>
      </c>
      <c r="AG52" s="13">
        <v>10.5</v>
      </c>
      <c r="AH52" s="13">
        <v>22</v>
      </c>
      <c r="AI52" s="13">
        <v>12</v>
      </c>
      <c r="AJ52" s="13">
        <v>0</v>
      </c>
      <c r="AK52" s="13">
        <v>0</v>
      </c>
      <c r="AL52" s="13">
        <v>0</v>
      </c>
      <c r="AM52" s="11" t="s">
        <v>88</v>
      </c>
      <c r="AN52" s="45" t="s">
        <v>64</v>
      </c>
      <c r="AO52" s="13">
        <v>0</v>
      </c>
      <c r="AP52" s="13">
        <v>0</v>
      </c>
      <c r="AQ52" s="13">
        <v>0</v>
      </c>
      <c r="AR52" s="13">
        <v>2675.7410000000004</v>
      </c>
      <c r="AS52" s="13">
        <v>11.065</v>
      </c>
      <c r="AT52" s="13">
        <v>0</v>
      </c>
      <c r="AU52" s="13">
        <v>0</v>
      </c>
      <c r="AV52" s="13">
        <v>0</v>
      </c>
      <c r="AW52" s="13">
        <v>640.20800000000008</v>
      </c>
      <c r="AX52" s="13">
        <v>0</v>
      </c>
      <c r="AY52" s="13">
        <v>0</v>
      </c>
      <c r="AZ52" s="11" t="s">
        <v>88</v>
      </c>
      <c r="BA52" s="45" t="s">
        <v>64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</row>
    <row r="53" spans="1:64" x14ac:dyDescent="0.3">
      <c r="A53" s="11"/>
      <c r="B53" s="45" t="s">
        <v>113</v>
      </c>
      <c r="C53" s="13">
        <v>0</v>
      </c>
      <c r="D53" s="13">
        <v>1534.7060000000001</v>
      </c>
      <c r="E53" s="13">
        <v>0</v>
      </c>
      <c r="F53" s="13">
        <v>70314.237999999998</v>
      </c>
      <c r="G53" s="13">
        <v>0</v>
      </c>
      <c r="H53" s="13">
        <v>0</v>
      </c>
      <c r="I53" s="13">
        <v>0</v>
      </c>
      <c r="J53" s="13">
        <v>0</v>
      </c>
      <c r="K53" s="13">
        <v>2.5</v>
      </c>
      <c r="L53" s="13">
        <v>0</v>
      </c>
      <c r="M53" s="13">
        <v>60.07</v>
      </c>
      <c r="N53" s="11"/>
      <c r="O53" s="45" t="s">
        <v>113</v>
      </c>
      <c r="P53" s="13">
        <v>55.9</v>
      </c>
      <c r="Q53" s="13">
        <v>107.489</v>
      </c>
      <c r="R53" s="13">
        <v>0</v>
      </c>
      <c r="S53" s="13">
        <v>0</v>
      </c>
      <c r="T53" s="13">
        <v>0</v>
      </c>
      <c r="U53" s="13">
        <v>0</v>
      </c>
      <c r="V53" s="13">
        <v>1651.0120000000002</v>
      </c>
      <c r="W53" s="13">
        <v>0</v>
      </c>
      <c r="X53" s="13">
        <v>97423.254000000001</v>
      </c>
      <c r="Y53" s="13">
        <v>348.89799999999997</v>
      </c>
      <c r="Z53" s="13">
        <v>1393.6279999999999</v>
      </c>
      <c r="AA53" s="11"/>
      <c r="AB53" s="45" t="s">
        <v>113</v>
      </c>
      <c r="AC53" s="13">
        <v>0</v>
      </c>
      <c r="AD53" s="13">
        <v>0</v>
      </c>
      <c r="AE53" s="13">
        <v>45520.216999999997</v>
      </c>
      <c r="AF53" s="13">
        <v>395.24800000000005</v>
      </c>
      <c r="AG53" s="13">
        <v>17</v>
      </c>
      <c r="AH53" s="13">
        <v>46</v>
      </c>
      <c r="AI53" s="13">
        <v>0</v>
      </c>
      <c r="AJ53" s="13">
        <v>0</v>
      </c>
      <c r="AK53" s="13">
        <v>0</v>
      </c>
      <c r="AL53" s="13">
        <v>0</v>
      </c>
      <c r="AM53" s="11"/>
      <c r="AN53" s="45" t="s">
        <v>113</v>
      </c>
      <c r="AO53" s="13">
        <v>0</v>
      </c>
      <c r="AP53" s="13">
        <v>0</v>
      </c>
      <c r="AQ53" s="13">
        <v>0</v>
      </c>
      <c r="AR53" s="13">
        <v>4199.78</v>
      </c>
      <c r="AS53" s="13">
        <v>44.589999999999996</v>
      </c>
      <c r="AT53" s="13">
        <v>0</v>
      </c>
      <c r="AU53" s="13">
        <v>0</v>
      </c>
      <c r="AV53" s="13">
        <v>0</v>
      </c>
      <c r="AW53" s="13">
        <v>591.02300000000002</v>
      </c>
      <c r="AX53" s="13">
        <v>0</v>
      </c>
      <c r="AY53" s="13">
        <v>1.02</v>
      </c>
      <c r="AZ53" s="11"/>
      <c r="BA53" s="45" t="s">
        <v>113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</row>
    <row r="54" spans="1:64" x14ac:dyDescent="0.3">
      <c r="A54" s="11" t="s">
        <v>89</v>
      </c>
      <c r="B54" s="45" t="s">
        <v>64</v>
      </c>
      <c r="C54" s="13">
        <v>0</v>
      </c>
      <c r="D54" s="13">
        <v>16411.931</v>
      </c>
      <c r="E54" s="13">
        <v>0</v>
      </c>
      <c r="F54" s="13">
        <v>51823.958999999995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1" t="s">
        <v>89</v>
      </c>
      <c r="O54" s="45" t="s">
        <v>64</v>
      </c>
      <c r="P54" s="13">
        <v>88.960000000000008</v>
      </c>
      <c r="Q54" s="13">
        <v>60.6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2384.2859999999996</v>
      </c>
      <c r="X54" s="13">
        <v>218961.25</v>
      </c>
      <c r="Y54" s="13">
        <v>1113.279</v>
      </c>
      <c r="Z54" s="13">
        <v>38146.725999999995</v>
      </c>
      <c r="AA54" s="11" t="s">
        <v>89</v>
      </c>
      <c r="AB54" s="45" t="s">
        <v>64</v>
      </c>
      <c r="AC54" s="13">
        <v>6751.8590000000004</v>
      </c>
      <c r="AD54" s="13">
        <v>1104.877</v>
      </c>
      <c r="AE54" s="13">
        <v>11178.634000000002</v>
      </c>
      <c r="AF54" s="13">
        <v>11453.875999999998</v>
      </c>
      <c r="AG54" s="13">
        <v>5471.9349999999995</v>
      </c>
      <c r="AH54" s="13">
        <v>3588.4980000000005</v>
      </c>
      <c r="AI54" s="13">
        <v>0</v>
      </c>
      <c r="AJ54" s="13">
        <v>0</v>
      </c>
      <c r="AK54" s="13">
        <v>0</v>
      </c>
      <c r="AL54" s="13">
        <v>0</v>
      </c>
      <c r="AM54" s="11" t="s">
        <v>89</v>
      </c>
      <c r="AN54" s="45" t="s">
        <v>64</v>
      </c>
      <c r="AO54" s="13">
        <v>0</v>
      </c>
      <c r="AP54" s="13">
        <v>232412.04399999999</v>
      </c>
      <c r="AQ54" s="13">
        <v>0</v>
      </c>
      <c r="AR54" s="13">
        <v>82009.756000000008</v>
      </c>
      <c r="AS54" s="13">
        <v>300.14000000000004</v>
      </c>
      <c r="AT54" s="13">
        <v>0</v>
      </c>
      <c r="AU54" s="13">
        <v>0</v>
      </c>
      <c r="AV54" s="13">
        <v>10967.679999999998</v>
      </c>
      <c r="AW54" s="13">
        <v>18887.206999999999</v>
      </c>
      <c r="AX54" s="13">
        <v>0</v>
      </c>
      <c r="AY54" s="13">
        <v>593.87800000000004</v>
      </c>
      <c r="AZ54" s="11" t="s">
        <v>89</v>
      </c>
      <c r="BA54" s="45" t="s">
        <v>64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46.408000000000001</v>
      </c>
      <c r="BK54" s="13">
        <v>0</v>
      </c>
      <c r="BL54" s="13">
        <v>0</v>
      </c>
    </row>
    <row r="55" spans="1:64" x14ac:dyDescent="0.3">
      <c r="A55" s="15"/>
      <c r="B55" s="46" t="s">
        <v>113</v>
      </c>
      <c r="C55" s="17">
        <v>0</v>
      </c>
      <c r="D55" s="17">
        <v>13219.985999999999</v>
      </c>
      <c r="E55" s="17">
        <v>0</v>
      </c>
      <c r="F55" s="17">
        <v>52633.158000000003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5"/>
      <c r="O55" s="46" t="s">
        <v>113</v>
      </c>
      <c r="P55" s="17">
        <v>153.88</v>
      </c>
      <c r="Q55" s="17">
        <v>209.38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2525.8680000000004</v>
      </c>
      <c r="X55" s="17">
        <v>244764.87099999998</v>
      </c>
      <c r="Y55" s="17">
        <v>1301.2080000000001</v>
      </c>
      <c r="Z55" s="17">
        <v>46225.644</v>
      </c>
      <c r="AA55" s="15"/>
      <c r="AB55" s="46" t="s">
        <v>113</v>
      </c>
      <c r="AC55" s="17">
        <v>8429.3720000000012</v>
      </c>
      <c r="AD55" s="17">
        <v>1388.8480000000002</v>
      </c>
      <c r="AE55" s="17">
        <v>13622.686000000002</v>
      </c>
      <c r="AF55" s="17">
        <v>12607.956000000002</v>
      </c>
      <c r="AG55" s="17">
        <v>6909.3160000000007</v>
      </c>
      <c r="AH55" s="17">
        <v>4153.9589999999998</v>
      </c>
      <c r="AI55" s="17">
        <v>0</v>
      </c>
      <c r="AJ55" s="17">
        <v>0</v>
      </c>
      <c r="AK55" s="17">
        <v>0</v>
      </c>
      <c r="AL55" s="17">
        <v>0</v>
      </c>
      <c r="AM55" s="15"/>
      <c r="AN55" s="46" t="s">
        <v>113</v>
      </c>
      <c r="AO55" s="17">
        <v>0</v>
      </c>
      <c r="AP55" s="17">
        <v>391901.86600000004</v>
      </c>
      <c r="AQ55" s="17">
        <v>0</v>
      </c>
      <c r="AR55" s="17">
        <v>84819.438999999998</v>
      </c>
      <c r="AS55" s="17">
        <v>261.45</v>
      </c>
      <c r="AT55" s="17">
        <v>0</v>
      </c>
      <c r="AU55" s="17">
        <v>0</v>
      </c>
      <c r="AV55" s="17">
        <v>12658.833000000001</v>
      </c>
      <c r="AW55" s="17">
        <v>17464.873999999996</v>
      </c>
      <c r="AX55" s="17">
        <v>0</v>
      </c>
      <c r="AY55" s="17">
        <v>811.25900000000001</v>
      </c>
      <c r="AZ55" s="15"/>
      <c r="BA55" s="46" t="s">
        <v>113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79.680000000000021</v>
      </c>
      <c r="BK55" s="17">
        <v>0</v>
      </c>
      <c r="BL55" s="17">
        <v>0</v>
      </c>
    </row>
    <row r="56" spans="1:64" x14ac:dyDescent="0.3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9" t="s">
        <v>90</v>
      </c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9" t="s">
        <v>91</v>
      </c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9" t="s">
        <v>91</v>
      </c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9" t="s">
        <v>91</v>
      </c>
      <c r="AZ56" s="20" t="s">
        <v>92</v>
      </c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</row>
    <row r="57" spans="1:64" x14ac:dyDescent="0.3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20" t="s">
        <v>93</v>
      </c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</row>
    <row r="58" spans="1:64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1" t="s">
        <v>116</v>
      </c>
      <c r="BA58" s="21"/>
      <c r="BB58" s="20"/>
      <c r="BC58" s="20"/>
      <c r="BD58" s="20"/>
      <c r="BE58" s="20"/>
      <c r="BF58" s="20"/>
      <c r="BG58" s="20"/>
      <c r="BH58" s="20"/>
      <c r="BI58" s="21"/>
      <c r="BJ58" s="21"/>
      <c r="BK58" s="21"/>
      <c r="BL58" s="21"/>
    </row>
  </sheetData>
  <mergeCells count="5">
    <mergeCell ref="A2:A3"/>
    <mergeCell ref="N2:N3"/>
    <mergeCell ref="AA2:AA3"/>
    <mergeCell ref="AM2:AM3"/>
    <mergeCell ref="AZ2:AZ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FAB3E-7280-4214-BFC2-7901DAD9AA06}">
  <dimension ref="A1:BL58"/>
  <sheetViews>
    <sheetView topLeftCell="AA33" workbookViewId="0">
      <selection activeCell="AI1" sqref="AB1:AI55"/>
    </sheetView>
  </sheetViews>
  <sheetFormatPr baseColWidth="10" defaultRowHeight="14.4" x14ac:dyDescent="0.3"/>
  <sheetData>
    <row r="1" spans="1:64" x14ac:dyDescent="0.3">
      <c r="A1" s="47" t="s">
        <v>3</v>
      </c>
      <c r="B1" s="47" t="s">
        <v>4</v>
      </c>
      <c r="C1" s="47" t="s">
        <v>5</v>
      </c>
      <c r="D1" s="47" t="s">
        <v>6</v>
      </c>
      <c r="E1" s="47" t="s">
        <v>7</v>
      </c>
      <c r="F1" s="47" t="s">
        <v>8</v>
      </c>
      <c r="G1" s="47" t="s">
        <v>9</v>
      </c>
      <c r="H1" s="47" t="s">
        <v>10</v>
      </c>
      <c r="I1" s="47" t="s">
        <v>11</v>
      </c>
      <c r="J1" s="47" t="s">
        <v>12</v>
      </c>
      <c r="K1" s="47" t="s">
        <v>13</v>
      </c>
      <c r="L1" s="47" t="s">
        <v>14</v>
      </c>
      <c r="M1" s="47" t="s">
        <v>15</v>
      </c>
      <c r="N1" s="47" t="s">
        <v>3</v>
      </c>
      <c r="O1" s="47" t="s">
        <v>4</v>
      </c>
      <c r="P1" s="47" t="s">
        <v>16</v>
      </c>
      <c r="Q1" s="47" t="s">
        <v>17</v>
      </c>
      <c r="R1" s="47" t="s">
        <v>18</v>
      </c>
      <c r="S1" s="47" t="s">
        <v>19</v>
      </c>
      <c r="T1" s="47" t="s">
        <v>20</v>
      </c>
      <c r="U1" s="47" t="s">
        <v>21</v>
      </c>
      <c r="V1" s="47" t="s">
        <v>22</v>
      </c>
      <c r="W1" s="47" t="s">
        <v>23</v>
      </c>
      <c r="X1" s="47" t="s">
        <v>24</v>
      </c>
      <c r="Y1" s="47" t="s">
        <v>25</v>
      </c>
      <c r="Z1" s="47" t="s">
        <v>26</v>
      </c>
      <c r="AA1" s="47" t="s">
        <v>3</v>
      </c>
      <c r="AB1" s="47" t="s">
        <v>4</v>
      </c>
      <c r="AC1" s="47" t="s">
        <v>27</v>
      </c>
      <c r="AD1" s="47" t="s">
        <v>28</v>
      </c>
      <c r="AE1" s="47" t="s">
        <v>118</v>
      </c>
      <c r="AF1" s="47" t="s">
        <v>30</v>
      </c>
      <c r="AG1" s="47" t="s">
        <v>31</v>
      </c>
      <c r="AH1" s="47" t="s">
        <v>32</v>
      </c>
      <c r="AI1" s="47" t="s">
        <v>33</v>
      </c>
      <c r="AJ1" s="47" t="s">
        <v>34</v>
      </c>
      <c r="AK1" s="47" t="s">
        <v>35</v>
      </c>
      <c r="AL1" s="47" t="s">
        <v>36</v>
      </c>
      <c r="AM1" s="47" t="s">
        <v>3</v>
      </c>
      <c r="AN1" s="47" t="s">
        <v>4</v>
      </c>
      <c r="AO1" s="47" t="s">
        <v>37</v>
      </c>
      <c r="AP1" s="47" t="s">
        <v>38</v>
      </c>
      <c r="AQ1" s="47" t="s">
        <v>39</v>
      </c>
      <c r="AR1" s="47" t="s">
        <v>40</v>
      </c>
      <c r="AS1" s="47" t="s">
        <v>41</v>
      </c>
      <c r="AT1" s="47" t="s">
        <v>42</v>
      </c>
      <c r="AU1" s="47" t="s">
        <v>43</v>
      </c>
      <c r="AV1" s="47" t="s">
        <v>44</v>
      </c>
      <c r="AW1" s="47" t="s">
        <v>45</v>
      </c>
      <c r="AX1" s="47" t="s">
        <v>46</v>
      </c>
      <c r="AY1" s="47" t="s">
        <v>47</v>
      </c>
      <c r="AZ1" s="47" t="s">
        <v>3</v>
      </c>
      <c r="BA1" s="47" t="s">
        <v>4</v>
      </c>
      <c r="BB1" s="47" t="s">
        <v>48</v>
      </c>
      <c r="BC1" s="47" t="s">
        <v>49</v>
      </c>
      <c r="BD1" s="47" t="s">
        <v>50</v>
      </c>
      <c r="BE1" s="47" t="s">
        <v>51</v>
      </c>
      <c r="BF1" s="47" t="s">
        <v>52</v>
      </c>
      <c r="BG1" s="47" t="s">
        <v>107</v>
      </c>
      <c r="BH1" s="47" t="s">
        <v>54</v>
      </c>
      <c r="BI1" s="47" t="s">
        <v>55</v>
      </c>
      <c r="BJ1" s="47" t="s">
        <v>56</v>
      </c>
      <c r="BK1" s="47" t="s">
        <v>57</v>
      </c>
      <c r="BL1" s="47" t="s">
        <v>58</v>
      </c>
    </row>
    <row r="2" spans="1:64" x14ac:dyDescent="0.3">
      <c r="A2" s="211" t="s">
        <v>59</v>
      </c>
      <c r="B2" s="48" t="s">
        <v>119</v>
      </c>
      <c r="C2" s="49">
        <v>178853.49199999997</v>
      </c>
      <c r="D2" s="49">
        <v>924621.46799999988</v>
      </c>
      <c r="E2" s="49">
        <v>319856.82400000002</v>
      </c>
      <c r="F2" s="49">
        <v>3020659.8119999999</v>
      </c>
      <c r="G2" s="49">
        <v>202625.61499999999</v>
      </c>
      <c r="H2" s="49">
        <v>97571.215000000011</v>
      </c>
      <c r="I2" s="49">
        <v>305180.00900000002</v>
      </c>
      <c r="J2" s="49">
        <v>55360.6</v>
      </c>
      <c r="K2" s="49">
        <v>38524.813000000002</v>
      </c>
      <c r="L2" s="49">
        <v>22688</v>
      </c>
      <c r="M2" s="49">
        <v>45790.390000000007</v>
      </c>
      <c r="N2" s="211" t="s">
        <v>115</v>
      </c>
      <c r="O2" s="48" t="s">
        <v>119</v>
      </c>
      <c r="P2" s="49">
        <v>148434.535</v>
      </c>
      <c r="Q2" s="49">
        <v>155082.185</v>
      </c>
      <c r="R2" s="49">
        <v>122338.08799999999</v>
      </c>
      <c r="S2" s="49">
        <v>164996.68300000002</v>
      </c>
      <c r="T2" s="49">
        <v>44557.437999999995</v>
      </c>
      <c r="U2" s="49">
        <v>486792.66899999994</v>
      </c>
      <c r="V2" s="49">
        <v>375842.02600000001</v>
      </c>
      <c r="W2" s="49">
        <v>626664.40499999991</v>
      </c>
      <c r="X2" s="49">
        <v>1911594.27</v>
      </c>
      <c r="Y2" s="49">
        <v>400626.22600000008</v>
      </c>
      <c r="Z2" s="49">
        <v>154334.29799999998</v>
      </c>
      <c r="AA2" s="211" t="s">
        <v>115</v>
      </c>
      <c r="AB2" s="48" t="s">
        <v>97</v>
      </c>
      <c r="AC2" s="49">
        <v>459921.63999999996</v>
      </c>
      <c r="AD2" s="49">
        <v>44533.178999999996</v>
      </c>
      <c r="AE2" s="49">
        <v>251309.98299999998</v>
      </c>
      <c r="AF2" s="49">
        <v>489713.33699999994</v>
      </c>
      <c r="AG2" s="49">
        <v>484143.92600000004</v>
      </c>
      <c r="AH2" s="49">
        <v>82697.767000000007</v>
      </c>
      <c r="AI2" s="49">
        <v>424719.11300000007</v>
      </c>
      <c r="AJ2" s="49">
        <v>122438.425</v>
      </c>
      <c r="AK2" s="49">
        <v>36175.692000000003</v>
      </c>
      <c r="AL2" s="49">
        <v>60958.793999999994</v>
      </c>
      <c r="AM2" s="211" t="s">
        <v>115</v>
      </c>
      <c r="AN2" s="48" t="s">
        <v>97</v>
      </c>
      <c r="AO2" s="49">
        <v>174237.62</v>
      </c>
      <c r="AP2" s="49">
        <v>737631.74399999995</v>
      </c>
      <c r="AQ2" s="49">
        <v>4910662.5830000006</v>
      </c>
      <c r="AR2" s="49">
        <v>1102380.7749999999</v>
      </c>
      <c r="AS2" s="49">
        <v>202328.212</v>
      </c>
      <c r="AT2" s="49">
        <v>98426.989999999991</v>
      </c>
      <c r="AU2" s="49">
        <v>177342.59</v>
      </c>
      <c r="AV2" s="49">
        <v>375687.58400000003</v>
      </c>
      <c r="AW2" s="49">
        <v>139879.144</v>
      </c>
      <c r="AX2" s="49">
        <v>34636.409999999996</v>
      </c>
      <c r="AY2" s="49">
        <v>83633.717000000004</v>
      </c>
      <c r="AZ2" s="211" t="s">
        <v>115</v>
      </c>
      <c r="BA2" s="48" t="s">
        <v>97</v>
      </c>
      <c r="BB2" s="49">
        <v>6097.2179999999998</v>
      </c>
      <c r="BC2" s="49">
        <v>82458.481000000014</v>
      </c>
      <c r="BD2" s="49">
        <v>46972.228000000003</v>
      </c>
      <c r="BE2" s="49">
        <v>8488506.7659999989</v>
      </c>
      <c r="BF2" s="49">
        <v>6167245.8300000001</v>
      </c>
      <c r="BG2" s="49">
        <v>1532137.7760000001</v>
      </c>
      <c r="BH2" s="49">
        <v>417979.24700000003</v>
      </c>
      <c r="BI2" s="49">
        <v>2747275.6779999998</v>
      </c>
      <c r="BJ2" s="49">
        <v>18245.735999999997</v>
      </c>
      <c r="BK2" s="49">
        <v>9574.7989999999991</v>
      </c>
      <c r="BL2" s="49">
        <v>127915.639</v>
      </c>
    </row>
    <row r="3" spans="1:64" x14ac:dyDescent="0.3">
      <c r="A3" s="212"/>
      <c r="B3" s="50" t="s">
        <v>120</v>
      </c>
      <c r="C3" s="51">
        <v>189873.26800000001</v>
      </c>
      <c r="D3" s="51">
        <v>1054204.2760000001</v>
      </c>
      <c r="E3" s="51">
        <v>305870.04000000004</v>
      </c>
      <c r="F3" s="51">
        <v>3007202.3840000001</v>
      </c>
      <c r="G3" s="51">
        <v>219662.72399999993</v>
      </c>
      <c r="H3" s="51">
        <v>103174.41799999999</v>
      </c>
      <c r="I3" s="51">
        <v>297053.62</v>
      </c>
      <c r="J3" s="51">
        <v>68300.641999999993</v>
      </c>
      <c r="K3" s="51">
        <v>42806.97</v>
      </c>
      <c r="L3" s="51">
        <v>24458.68</v>
      </c>
      <c r="M3" s="51">
        <v>46968.858999999989</v>
      </c>
      <c r="N3" s="213"/>
      <c r="O3" s="50" t="s">
        <v>120</v>
      </c>
      <c r="P3" s="51">
        <v>170929.60700000002</v>
      </c>
      <c r="Q3" s="51">
        <v>182474.24300000002</v>
      </c>
      <c r="R3" s="51">
        <v>120089.807</v>
      </c>
      <c r="S3" s="51">
        <v>172200.35299999997</v>
      </c>
      <c r="T3" s="51">
        <v>45630.781000000003</v>
      </c>
      <c r="U3" s="51">
        <v>495119.90500000003</v>
      </c>
      <c r="V3" s="51">
        <v>395921.00699999998</v>
      </c>
      <c r="W3" s="51">
        <v>722682.06299999997</v>
      </c>
      <c r="X3" s="51">
        <v>1910857.7522</v>
      </c>
      <c r="Y3" s="51">
        <v>369615.52099999995</v>
      </c>
      <c r="Z3" s="51">
        <v>160741.71799999996</v>
      </c>
      <c r="AA3" s="213"/>
      <c r="AB3" s="50" t="s">
        <v>112</v>
      </c>
      <c r="AC3" s="51">
        <v>462105.56999999995</v>
      </c>
      <c r="AD3" s="51">
        <v>49436.831000000006</v>
      </c>
      <c r="AE3" s="51">
        <v>267608.52899999998</v>
      </c>
      <c r="AF3" s="51">
        <v>502730.77</v>
      </c>
      <c r="AG3" s="51">
        <v>520724.62199999992</v>
      </c>
      <c r="AH3" s="51">
        <v>82663.039000000004</v>
      </c>
      <c r="AI3" s="51">
        <v>486700.74799999996</v>
      </c>
      <c r="AJ3" s="51">
        <v>126719.93399999998</v>
      </c>
      <c r="AK3" s="51">
        <v>42890.476999999999</v>
      </c>
      <c r="AL3" s="51">
        <v>48537.742000000006</v>
      </c>
      <c r="AM3" s="213"/>
      <c r="AN3" s="50" t="s">
        <v>112</v>
      </c>
      <c r="AO3" s="51">
        <v>136182.62700000001</v>
      </c>
      <c r="AP3" s="51">
        <v>938686.90599999996</v>
      </c>
      <c r="AQ3" s="51">
        <v>5102834.6159999995</v>
      </c>
      <c r="AR3" s="51">
        <v>1028965.5589999999</v>
      </c>
      <c r="AS3" s="51">
        <v>155293.15700000001</v>
      </c>
      <c r="AT3" s="51">
        <v>95654.56700000001</v>
      </c>
      <c r="AU3" s="51">
        <v>181617.46699999998</v>
      </c>
      <c r="AV3" s="51">
        <v>372280.23499999999</v>
      </c>
      <c r="AW3" s="51">
        <v>138724.20979999998</v>
      </c>
      <c r="AX3" s="51">
        <v>26780.057000000001</v>
      </c>
      <c r="AY3" s="51">
        <v>83601.129000000001</v>
      </c>
      <c r="AZ3" s="213"/>
      <c r="BA3" s="50" t="s">
        <v>112</v>
      </c>
      <c r="BB3" s="51">
        <v>2282.808</v>
      </c>
      <c r="BC3" s="51">
        <v>82591.405999999988</v>
      </c>
      <c r="BD3" s="51">
        <v>48588.617999999995</v>
      </c>
      <c r="BE3" s="51">
        <v>7974952.8041291889</v>
      </c>
      <c r="BF3" s="51">
        <v>6174536.6639999999</v>
      </c>
      <c r="BG3" s="51">
        <v>1661799.9079999998</v>
      </c>
      <c r="BH3" s="51">
        <v>387040.495</v>
      </c>
      <c r="BI3" s="51">
        <v>2932457.9890000001</v>
      </c>
      <c r="BJ3" s="51">
        <v>13106.936</v>
      </c>
      <c r="BK3" s="51">
        <v>9773.1290000000008</v>
      </c>
      <c r="BL3" s="51">
        <v>172810.28899999999</v>
      </c>
    </row>
    <row r="4" spans="1:64" x14ac:dyDescent="0.3">
      <c r="A4" s="11" t="s">
        <v>62</v>
      </c>
      <c r="B4" s="56">
        <v>2020</v>
      </c>
      <c r="C4" s="13">
        <v>231.58599999999998</v>
      </c>
      <c r="D4" s="13">
        <v>21526.895</v>
      </c>
      <c r="E4" s="13">
        <v>6423.1719999999996</v>
      </c>
      <c r="F4" s="13">
        <v>404535.24999999994</v>
      </c>
      <c r="G4" s="13">
        <v>64.12</v>
      </c>
      <c r="H4" s="13">
        <v>0</v>
      </c>
      <c r="I4" s="13">
        <v>0</v>
      </c>
      <c r="J4" s="13">
        <v>0</v>
      </c>
      <c r="K4" s="13">
        <v>208.95000000000002</v>
      </c>
      <c r="L4" s="13">
        <v>0</v>
      </c>
      <c r="M4" s="13">
        <v>0</v>
      </c>
      <c r="N4" s="11" t="s">
        <v>62</v>
      </c>
      <c r="O4" s="56">
        <v>2020</v>
      </c>
      <c r="P4" s="13">
        <v>747.1</v>
      </c>
      <c r="Q4" s="13">
        <v>1002.7499999999999</v>
      </c>
      <c r="R4" s="13">
        <v>1478.3300000000002</v>
      </c>
      <c r="S4" s="13">
        <v>2982.0749999999998</v>
      </c>
      <c r="T4" s="13">
        <v>23.1</v>
      </c>
      <c r="U4" s="13">
        <v>7</v>
      </c>
      <c r="V4" s="13">
        <v>5120.7</v>
      </c>
      <c r="W4" s="13">
        <v>994.36299999999983</v>
      </c>
      <c r="X4" s="13">
        <v>94813.620999999985</v>
      </c>
      <c r="Y4" s="13">
        <v>2328.27</v>
      </c>
      <c r="Z4" s="13">
        <v>11880.489999999998</v>
      </c>
      <c r="AA4" s="11" t="s">
        <v>62</v>
      </c>
      <c r="AB4" s="56">
        <v>2020</v>
      </c>
      <c r="AC4" s="13">
        <v>15918.399999999996</v>
      </c>
      <c r="AD4" s="13">
        <v>951.27899999999977</v>
      </c>
      <c r="AE4" s="13">
        <v>5256.7460000000001</v>
      </c>
      <c r="AF4" s="13">
        <v>5126.6049999999996</v>
      </c>
      <c r="AG4" s="13">
        <v>0</v>
      </c>
      <c r="AH4" s="13">
        <v>0</v>
      </c>
      <c r="AI4" s="13">
        <v>0</v>
      </c>
      <c r="AJ4" s="13">
        <v>5</v>
      </c>
      <c r="AK4" s="13">
        <v>109.55699999999999</v>
      </c>
      <c r="AL4" s="13">
        <v>0</v>
      </c>
      <c r="AM4" s="11" t="s">
        <v>62</v>
      </c>
      <c r="AN4" s="56">
        <v>2020</v>
      </c>
      <c r="AO4" s="13">
        <v>0</v>
      </c>
      <c r="AP4" s="13">
        <v>0</v>
      </c>
      <c r="AQ4" s="13">
        <v>60003.483</v>
      </c>
      <c r="AR4" s="13">
        <v>174549.95499999999</v>
      </c>
      <c r="AS4" s="13">
        <v>225.5</v>
      </c>
      <c r="AT4" s="13">
        <v>300.5</v>
      </c>
      <c r="AU4" s="13">
        <v>1270.3400000000001</v>
      </c>
      <c r="AV4" s="13">
        <v>43509.603999999999</v>
      </c>
      <c r="AW4" s="13">
        <v>4316.8149999999996</v>
      </c>
      <c r="AX4" s="13">
        <v>0</v>
      </c>
      <c r="AY4" s="13">
        <v>6899.82</v>
      </c>
      <c r="AZ4" s="11" t="s">
        <v>62</v>
      </c>
      <c r="BA4" s="56">
        <v>2020</v>
      </c>
      <c r="BB4" s="13">
        <v>0</v>
      </c>
      <c r="BC4" s="13">
        <v>97.81</v>
      </c>
      <c r="BD4" s="13">
        <v>118.26</v>
      </c>
      <c r="BE4" s="13">
        <v>0</v>
      </c>
      <c r="BF4" s="13">
        <v>10407.306999999999</v>
      </c>
      <c r="BG4" s="13">
        <v>0</v>
      </c>
      <c r="BH4" s="13">
        <v>0</v>
      </c>
      <c r="BI4" s="13">
        <v>0</v>
      </c>
      <c r="BJ4" s="13">
        <v>0</v>
      </c>
      <c r="BK4" s="13">
        <v>0</v>
      </c>
      <c r="BL4" s="13">
        <v>0</v>
      </c>
    </row>
    <row r="5" spans="1:64" x14ac:dyDescent="0.3">
      <c r="A5" s="11"/>
      <c r="B5" s="56">
        <v>2021</v>
      </c>
      <c r="C5" s="13">
        <v>333.67999999999995</v>
      </c>
      <c r="D5" s="13">
        <v>27191.149000000009</v>
      </c>
      <c r="E5" s="13">
        <v>6072.74</v>
      </c>
      <c r="F5" s="13">
        <v>364574.8</v>
      </c>
      <c r="G5" s="13">
        <v>93.99</v>
      </c>
      <c r="H5" s="13">
        <v>0</v>
      </c>
      <c r="I5" s="13">
        <v>0</v>
      </c>
      <c r="J5" s="13">
        <v>0</v>
      </c>
      <c r="K5" s="13">
        <v>249.22</v>
      </c>
      <c r="L5" s="13">
        <v>0</v>
      </c>
      <c r="M5" s="13">
        <v>0</v>
      </c>
      <c r="N5" s="11"/>
      <c r="O5" s="56">
        <v>2021</v>
      </c>
      <c r="P5" s="13">
        <v>1370.6999999999998</v>
      </c>
      <c r="Q5" s="13">
        <v>659.44999999999993</v>
      </c>
      <c r="R5" s="13">
        <v>1877.2899999999997</v>
      </c>
      <c r="S5" s="13">
        <v>3350.89</v>
      </c>
      <c r="T5" s="13">
        <v>22.3</v>
      </c>
      <c r="U5" s="13">
        <v>7</v>
      </c>
      <c r="V5" s="13">
        <v>7931.45</v>
      </c>
      <c r="W5" s="13">
        <v>4162.5910000000003</v>
      </c>
      <c r="X5" s="13">
        <v>79290.645999999993</v>
      </c>
      <c r="Y5" s="13">
        <v>1813.34</v>
      </c>
      <c r="Z5" s="13">
        <v>11603.5</v>
      </c>
      <c r="AA5" s="11"/>
      <c r="AB5" s="56">
        <v>2021</v>
      </c>
      <c r="AC5" s="13">
        <v>15038.199999999999</v>
      </c>
      <c r="AD5" s="13">
        <v>927.55000000000018</v>
      </c>
      <c r="AE5" s="13">
        <v>5106.2460000000001</v>
      </c>
      <c r="AF5" s="13">
        <v>4813.29</v>
      </c>
      <c r="AG5" s="13">
        <v>0</v>
      </c>
      <c r="AH5" s="13">
        <v>0</v>
      </c>
      <c r="AI5" s="13">
        <v>0</v>
      </c>
      <c r="AJ5" s="13">
        <v>5</v>
      </c>
      <c r="AK5" s="13">
        <v>89.197999999999993</v>
      </c>
      <c r="AL5" s="13">
        <v>0</v>
      </c>
      <c r="AM5" s="11"/>
      <c r="AN5" s="56">
        <v>2021</v>
      </c>
      <c r="AO5" s="13">
        <v>0</v>
      </c>
      <c r="AP5" s="13">
        <v>0</v>
      </c>
      <c r="AQ5" s="13">
        <v>66990.938999999998</v>
      </c>
      <c r="AR5" s="13">
        <v>99924.29</v>
      </c>
      <c r="AS5" s="13">
        <v>192.38</v>
      </c>
      <c r="AT5" s="13">
        <v>299.95</v>
      </c>
      <c r="AU5" s="13">
        <v>1354.4590000000001</v>
      </c>
      <c r="AV5" s="13">
        <v>47100.15</v>
      </c>
      <c r="AW5" s="13">
        <v>3697.846</v>
      </c>
      <c r="AX5" s="13">
        <v>0</v>
      </c>
      <c r="AY5" s="13">
        <v>6687.0190000000002</v>
      </c>
      <c r="AZ5" s="11"/>
      <c r="BA5" s="56">
        <v>2021</v>
      </c>
      <c r="BB5" s="13">
        <v>0</v>
      </c>
      <c r="BC5" s="13">
        <v>81.790000000000006</v>
      </c>
      <c r="BD5" s="13">
        <v>107.06</v>
      </c>
      <c r="BE5" s="13">
        <v>0</v>
      </c>
      <c r="BF5" s="13">
        <v>17317.466999999997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</row>
    <row r="6" spans="1:64" x14ac:dyDescent="0.3">
      <c r="A6" s="11" t="s">
        <v>65</v>
      </c>
      <c r="B6" s="56">
        <v>2020</v>
      </c>
      <c r="C6" s="13">
        <v>9400</v>
      </c>
      <c r="D6" s="13">
        <v>97937.3</v>
      </c>
      <c r="E6" s="13">
        <v>6889.64</v>
      </c>
      <c r="F6" s="13">
        <v>73185</v>
      </c>
      <c r="G6" s="13">
        <v>4826</v>
      </c>
      <c r="H6" s="13">
        <v>161.55000000000001</v>
      </c>
      <c r="I6" s="13">
        <v>10810</v>
      </c>
      <c r="J6" s="13">
        <v>0</v>
      </c>
      <c r="K6" s="13">
        <v>341.2</v>
      </c>
      <c r="L6" s="13">
        <v>0</v>
      </c>
      <c r="M6" s="13">
        <v>0</v>
      </c>
      <c r="N6" s="11" t="s">
        <v>65</v>
      </c>
      <c r="O6" s="56">
        <v>2020</v>
      </c>
      <c r="P6" s="13">
        <v>3386</v>
      </c>
      <c r="Q6" s="13">
        <v>5867</v>
      </c>
      <c r="R6" s="13">
        <v>2214.5</v>
      </c>
      <c r="S6" s="13">
        <v>2378</v>
      </c>
      <c r="T6" s="13">
        <v>113</v>
      </c>
      <c r="U6" s="13">
        <v>3830</v>
      </c>
      <c r="V6" s="13">
        <v>41532.6</v>
      </c>
      <c r="W6" s="13">
        <v>18185.100000000002</v>
      </c>
      <c r="X6" s="13">
        <v>1441</v>
      </c>
      <c r="Y6" s="13">
        <v>37459</v>
      </c>
      <c r="Z6" s="13">
        <v>154</v>
      </c>
      <c r="AA6" s="11" t="s">
        <v>65</v>
      </c>
      <c r="AB6" s="56">
        <v>2020</v>
      </c>
      <c r="AC6" s="13">
        <v>0</v>
      </c>
      <c r="AD6" s="13">
        <v>28</v>
      </c>
      <c r="AE6" s="13">
        <v>718</v>
      </c>
      <c r="AF6" s="13">
        <v>1900</v>
      </c>
      <c r="AG6" s="13">
        <v>0</v>
      </c>
      <c r="AH6" s="13">
        <v>0</v>
      </c>
      <c r="AI6" s="13">
        <v>3085</v>
      </c>
      <c r="AJ6" s="13">
        <v>4195.2700000000004</v>
      </c>
      <c r="AK6" s="13">
        <v>3685</v>
      </c>
      <c r="AL6" s="13">
        <v>1750</v>
      </c>
      <c r="AM6" s="11" t="s">
        <v>65</v>
      </c>
      <c r="AN6" s="56">
        <v>2020</v>
      </c>
      <c r="AO6" s="13">
        <v>0</v>
      </c>
      <c r="AP6" s="13">
        <v>0</v>
      </c>
      <c r="AQ6" s="13">
        <v>100131.8</v>
      </c>
      <c r="AR6" s="13">
        <v>2981.7</v>
      </c>
      <c r="AS6" s="13">
        <v>18248</v>
      </c>
      <c r="AT6" s="13">
        <v>1072.9999999999998</v>
      </c>
      <c r="AU6" s="13">
        <v>2325.9500000000003</v>
      </c>
      <c r="AV6" s="13">
        <v>0</v>
      </c>
      <c r="AW6" s="13">
        <v>0</v>
      </c>
      <c r="AX6" s="13">
        <v>1443</v>
      </c>
      <c r="AY6" s="13">
        <v>698.8</v>
      </c>
      <c r="AZ6" s="11" t="s">
        <v>65</v>
      </c>
      <c r="BA6" s="56">
        <v>2020</v>
      </c>
      <c r="BB6" s="13">
        <v>82</v>
      </c>
      <c r="BC6" s="13">
        <v>1224.2</v>
      </c>
      <c r="BD6" s="13">
        <v>983.2</v>
      </c>
      <c r="BE6" s="13">
        <v>786428.78300000005</v>
      </c>
      <c r="BF6" s="13">
        <v>212273</v>
      </c>
      <c r="BG6" s="13">
        <v>13788</v>
      </c>
      <c r="BH6" s="13">
        <v>0</v>
      </c>
      <c r="BI6" s="13">
        <v>0</v>
      </c>
      <c r="BJ6" s="13">
        <v>2402</v>
      </c>
      <c r="BK6" s="13">
        <v>0</v>
      </c>
      <c r="BL6" s="13">
        <v>5860</v>
      </c>
    </row>
    <row r="7" spans="1:64" x14ac:dyDescent="0.3">
      <c r="A7" s="11"/>
      <c r="B7" s="56">
        <v>2021</v>
      </c>
      <c r="C7" s="13">
        <v>10864.7</v>
      </c>
      <c r="D7" s="13">
        <v>115611.8</v>
      </c>
      <c r="E7" s="13">
        <v>8539.7999999999993</v>
      </c>
      <c r="F7" s="13">
        <v>74223</v>
      </c>
      <c r="G7" s="13">
        <v>5847.7</v>
      </c>
      <c r="H7" s="13">
        <v>170</v>
      </c>
      <c r="I7" s="13">
        <v>12305</v>
      </c>
      <c r="J7" s="13">
        <v>3180</v>
      </c>
      <c r="K7" s="13">
        <v>521</v>
      </c>
      <c r="L7" s="13">
        <v>0</v>
      </c>
      <c r="M7" s="13">
        <v>0</v>
      </c>
      <c r="N7" s="11"/>
      <c r="O7" s="56">
        <v>2021</v>
      </c>
      <c r="P7" s="13">
        <v>5724</v>
      </c>
      <c r="Q7" s="13">
        <v>11469</v>
      </c>
      <c r="R7" s="13">
        <v>2428.6999999999998</v>
      </c>
      <c r="S7" s="13">
        <v>3632</v>
      </c>
      <c r="T7" s="13">
        <v>90</v>
      </c>
      <c r="U7" s="13">
        <v>4892</v>
      </c>
      <c r="V7" s="13">
        <v>48683.3</v>
      </c>
      <c r="W7" s="13">
        <v>19791.599999999999</v>
      </c>
      <c r="X7" s="13">
        <v>1373</v>
      </c>
      <c r="Y7" s="13">
        <v>38036</v>
      </c>
      <c r="Z7" s="13">
        <v>140</v>
      </c>
      <c r="AA7" s="11"/>
      <c r="AB7" s="56">
        <v>2021</v>
      </c>
      <c r="AC7" s="13">
        <v>0</v>
      </c>
      <c r="AD7" s="13">
        <v>37</v>
      </c>
      <c r="AE7" s="13">
        <v>834</v>
      </c>
      <c r="AF7" s="13">
        <v>2403</v>
      </c>
      <c r="AG7" s="13">
        <v>0</v>
      </c>
      <c r="AH7" s="13">
        <v>0</v>
      </c>
      <c r="AI7" s="13">
        <v>3264</v>
      </c>
      <c r="AJ7" s="13">
        <v>3689.5000000000005</v>
      </c>
      <c r="AK7" s="13">
        <v>3296</v>
      </c>
      <c r="AL7" s="13">
        <v>1956</v>
      </c>
      <c r="AM7" s="11"/>
      <c r="AN7" s="56">
        <v>2021</v>
      </c>
      <c r="AO7" s="13">
        <v>0</v>
      </c>
      <c r="AP7" s="13">
        <v>0</v>
      </c>
      <c r="AQ7" s="13">
        <v>108188.98</v>
      </c>
      <c r="AR7" s="13">
        <v>3231</v>
      </c>
      <c r="AS7" s="13">
        <v>33541</v>
      </c>
      <c r="AT7" s="13">
        <v>1002.9999999999999</v>
      </c>
      <c r="AU7" s="13">
        <v>3052.48</v>
      </c>
      <c r="AV7" s="13">
        <v>0</v>
      </c>
      <c r="AW7" s="13">
        <v>0</v>
      </c>
      <c r="AX7" s="13">
        <v>2511</v>
      </c>
      <c r="AY7" s="13">
        <v>483.3</v>
      </c>
      <c r="AZ7" s="11"/>
      <c r="BA7" s="56">
        <v>2021</v>
      </c>
      <c r="BB7" s="13">
        <v>29</v>
      </c>
      <c r="BC7" s="13">
        <v>1056</v>
      </c>
      <c r="BD7" s="13">
        <v>1058</v>
      </c>
      <c r="BE7" s="13">
        <v>742967.79784518643</v>
      </c>
      <c r="BF7" s="13">
        <v>230242</v>
      </c>
      <c r="BG7" s="13">
        <v>9720</v>
      </c>
      <c r="BH7" s="13">
        <v>0</v>
      </c>
      <c r="BI7" s="13">
        <v>0</v>
      </c>
      <c r="BJ7" s="13">
        <v>2197</v>
      </c>
      <c r="BK7" s="13">
        <v>0</v>
      </c>
      <c r="BL7" s="13">
        <v>11860</v>
      </c>
    </row>
    <row r="8" spans="1:64" x14ac:dyDescent="0.3">
      <c r="A8" s="11" t="s">
        <v>66</v>
      </c>
      <c r="B8" s="56">
        <v>2020</v>
      </c>
      <c r="C8" s="13">
        <v>12537.73</v>
      </c>
      <c r="D8" s="13">
        <v>4449.6900000000005</v>
      </c>
      <c r="E8" s="13">
        <v>52323.8</v>
      </c>
      <c r="F8" s="13">
        <v>0</v>
      </c>
      <c r="G8" s="13">
        <v>10544.849999999999</v>
      </c>
      <c r="H8" s="13">
        <v>11876.939999999999</v>
      </c>
      <c r="I8" s="13">
        <v>0</v>
      </c>
      <c r="J8" s="13">
        <v>0</v>
      </c>
      <c r="K8" s="13">
        <v>61</v>
      </c>
      <c r="L8" s="13">
        <v>0</v>
      </c>
      <c r="M8" s="13">
        <v>0</v>
      </c>
      <c r="N8" s="11" t="s">
        <v>66</v>
      </c>
      <c r="O8" s="56">
        <v>2020</v>
      </c>
      <c r="P8" s="13">
        <v>1766.5</v>
      </c>
      <c r="Q8" s="13">
        <v>3782</v>
      </c>
      <c r="R8" s="13">
        <v>3284.0199999999995</v>
      </c>
      <c r="S8" s="13">
        <v>2433.7000000000003</v>
      </c>
      <c r="T8" s="13">
        <v>517.76</v>
      </c>
      <c r="U8" s="13">
        <v>1062.22</v>
      </c>
      <c r="V8" s="13">
        <v>16089.849999999999</v>
      </c>
      <c r="W8" s="13">
        <v>4388.2</v>
      </c>
      <c r="X8" s="13">
        <v>251.2</v>
      </c>
      <c r="Y8" s="13">
        <v>333.1</v>
      </c>
      <c r="Z8" s="13">
        <v>572.20000000000005</v>
      </c>
      <c r="AA8" s="11" t="s">
        <v>66</v>
      </c>
      <c r="AB8" s="56">
        <v>2020</v>
      </c>
      <c r="AC8" s="13">
        <v>0</v>
      </c>
      <c r="AD8" s="13">
        <v>89.92</v>
      </c>
      <c r="AE8" s="13">
        <v>322.90999999999991</v>
      </c>
      <c r="AF8" s="13">
        <v>269.59999999999997</v>
      </c>
      <c r="AG8" s="13">
        <v>0</v>
      </c>
      <c r="AH8" s="13">
        <v>0</v>
      </c>
      <c r="AI8" s="13">
        <v>0</v>
      </c>
      <c r="AJ8" s="13">
        <v>837.95</v>
      </c>
      <c r="AK8" s="13">
        <v>960.99</v>
      </c>
      <c r="AL8" s="13">
        <v>6134.33</v>
      </c>
      <c r="AM8" s="11" t="s">
        <v>66</v>
      </c>
      <c r="AN8" s="56">
        <v>2020</v>
      </c>
      <c r="AO8" s="13">
        <v>0</v>
      </c>
      <c r="AP8" s="13">
        <v>0</v>
      </c>
      <c r="AQ8" s="13">
        <v>370487.02999999997</v>
      </c>
      <c r="AR8" s="13">
        <v>779.5</v>
      </c>
      <c r="AS8" s="13">
        <v>922</v>
      </c>
      <c r="AT8" s="13">
        <v>12138.65</v>
      </c>
      <c r="AU8" s="13">
        <v>25754.5</v>
      </c>
      <c r="AV8" s="13">
        <v>0</v>
      </c>
      <c r="AW8" s="13">
        <v>0</v>
      </c>
      <c r="AX8" s="13">
        <v>0</v>
      </c>
      <c r="AY8" s="13">
        <v>8361.4</v>
      </c>
      <c r="AZ8" s="11" t="s">
        <v>66</v>
      </c>
      <c r="BA8" s="56">
        <v>2020</v>
      </c>
      <c r="BB8" s="13">
        <v>21.5</v>
      </c>
      <c r="BC8" s="13">
        <v>10917.93</v>
      </c>
      <c r="BD8" s="13">
        <v>2554.67</v>
      </c>
      <c r="BE8" s="13">
        <v>0</v>
      </c>
      <c r="BF8" s="13">
        <v>150319.989</v>
      </c>
      <c r="BG8" s="13">
        <v>0</v>
      </c>
      <c r="BH8" s="13">
        <v>8606.5</v>
      </c>
      <c r="BI8" s="13">
        <v>10506</v>
      </c>
      <c r="BJ8" s="13">
        <v>0</v>
      </c>
      <c r="BK8" s="13">
        <v>108.60999999999999</v>
      </c>
      <c r="BL8" s="13">
        <v>0</v>
      </c>
    </row>
    <row r="9" spans="1:64" x14ac:dyDescent="0.3">
      <c r="A9" s="11"/>
      <c r="B9" s="56">
        <v>2021</v>
      </c>
      <c r="C9" s="13">
        <v>13515.539000000001</v>
      </c>
      <c r="D9" s="13">
        <v>5384.15</v>
      </c>
      <c r="E9" s="13">
        <v>50135.600000000006</v>
      </c>
      <c r="F9" s="13">
        <v>0</v>
      </c>
      <c r="G9" s="13">
        <v>12362.240000000002</v>
      </c>
      <c r="H9" s="13">
        <v>10473.949999999999</v>
      </c>
      <c r="I9" s="13">
        <v>0</v>
      </c>
      <c r="J9" s="13">
        <v>0</v>
      </c>
      <c r="K9" s="13">
        <v>72</v>
      </c>
      <c r="L9" s="13">
        <v>0</v>
      </c>
      <c r="M9" s="13">
        <v>0</v>
      </c>
      <c r="N9" s="11"/>
      <c r="O9" s="56">
        <v>2021</v>
      </c>
      <c r="P9" s="13">
        <v>2216</v>
      </c>
      <c r="Q9" s="13">
        <v>3220.5</v>
      </c>
      <c r="R9" s="13">
        <v>4142.13</v>
      </c>
      <c r="S9" s="13">
        <v>2270.6</v>
      </c>
      <c r="T9" s="13">
        <v>631.6</v>
      </c>
      <c r="U9" s="13">
        <v>1129.5</v>
      </c>
      <c r="V9" s="13">
        <v>21696.7</v>
      </c>
      <c r="W9" s="13">
        <v>5754.6200000000008</v>
      </c>
      <c r="X9" s="13">
        <v>345</v>
      </c>
      <c r="Y9" s="13">
        <v>342.45</v>
      </c>
      <c r="Z9" s="13">
        <v>708.8</v>
      </c>
      <c r="AA9" s="11"/>
      <c r="AB9" s="56">
        <v>2021</v>
      </c>
      <c r="AC9" s="13">
        <v>0</v>
      </c>
      <c r="AD9" s="13">
        <v>172.2</v>
      </c>
      <c r="AE9" s="13">
        <v>299.06</v>
      </c>
      <c r="AF9" s="13">
        <v>291.09999999999997</v>
      </c>
      <c r="AG9" s="13">
        <v>0</v>
      </c>
      <c r="AH9" s="13">
        <v>0</v>
      </c>
      <c r="AI9" s="13">
        <v>0</v>
      </c>
      <c r="AJ9" s="13">
        <v>885.59</v>
      </c>
      <c r="AK9" s="13">
        <v>961.6099999999999</v>
      </c>
      <c r="AL9" s="13">
        <v>5781.9</v>
      </c>
      <c r="AM9" s="11"/>
      <c r="AN9" s="56">
        <v>2021</v>
      </c>
      <c r="AO9" s="13">
        <v>0</v>
      </c>
      <c r="AP9" s="13">
        <v>0</v>
      </c>
      <c r="AQ9" s="13">
        <v>405302.98</v>
      </c>
      <c r="AR9" s="13">
        <v>622</v>
      </c>
      <c r="AS9" s="13">
        <v>1240.5</v>
      </c>
      <c r="AT9" s="13">
        <v>11690.5</v>
      </c>
      <c r="AU9" s="13">
        <v>28325.069</v>
      </c>
      <c r="AV9" s="13">
        <v>0</v>
      </c>
      <c r="AW9" s="13">
        <v>0</v>
      </c>
      <c r="AX9" s="13">
        <v>0</v>
      </c>
      <c r="AY9" s="13">
        <v>8955.85</v>
      </c>
      <c r="AZ9" s="11"/>
      <c r="BA9" s="56">
        <v>2021</v>
      </c>
      <c r="BB9" s="13">
        <v>13</v>
      </c>
      <c r="BC9" s="13">
        <v>10669.34</v>
      </c>
      <c r="BD9" s="13">
        <v>3393.59</v>
      </c>
      <c r="BE9" s="13">
        <v>0</v>
      </c>
      <c r="BF9" s="13">
        <v>143064.83499999999</v>
      </c>
      <c r="BG9" s="13">
        <v>0</v>
      </c>
      <c r="BH9" s="13">
        <v>15235.4</v>
      </c>
      <c r="BI9" s="13">
        <v>8987</v>
      </c>
      <c r="BJ9" s="13">
        <v>0</v>
      </c>
      <c r="BK9" s="13">
        <v>57.86</v>
      </c>
      <c r="BL9" s="13">
        <v>0</v>
      </c>
    </row>
    <row r="10" spans="1:64" x14ac:dyDescent="0.3">
      <c r="A10" s="11" t="s">
        <v>67</v>
      </c>
      <c r="B10" s="56">
        <v>2020</v>
      </c>
      <c r="C10" s="13">
        <v>3955.6680000000001</v>
      </c>
      <c r="D10" s="13">
        <v>117.678</v>
      </c>
      <c r="E10" s="13">
        <v>7257.6890000000003</v>
      </c>
      <c r="F10" s="13">
        <v>284336.14199999999</v>
      </c>
      <c r="G10" s="13">
        <v>788.93899999999996</v>
      </c>
      <c r="H10" s="13">
        <v>6526.1669999999995</v>
      </c>
      <c r="I10" s="13">
        <v>0</v>
      </c>
      <c r="J10" s="13">
        <v>15445.6</v>
      </c>
      <c r="K10" s="13">
        <v>2150.65</v>
      </c>
      <c r="L10" s="13">
        <v>0</v>
      </c>
      <c r="M10" s="13">
        <v>0</v>
      </c>
      <c r="N10" s="11" t="s">
        <v>67</v>
      </c>
      <c r="O10" s="56">
        <v>2020</v>
      </c>
      <c r="P10" s="13">
        <v>30572.195</v>
      </c>
      <c r="Q10" s="13">
        <v>38660.139000000003</v>
      </c>
      <c r="R10" s="13">
        <v>13515.952000000001</v>
      </c>
      <c r="S10" s="13">
        <v>72382.251999999993</v>
      </c>
      <c r="T10" s="13">
        <v>26238.757999999994</v>
      </c>
      <c r="U10" s="13">
        <v>303296.74900000001</v>
      </c>
      <c r="V10" s="13">
        <v>34477.898000000001</v>
      </c>
      <c r="W10" s="13">
        <v>27519.358</v>
      </c>
      <c r="X10" s="13">
        <v>17.850000000000001</v>
      </c>
      <c r="Y10" s="13">
        <v>154.07999999999998</v>
      </c>
      <c r="Z10" s="13">
        <v>30.64</v>
      </c>
      <c r="AA10" s="11" t="s">
        <v>67</v>
      </c>
      <c r="AB10" s="56">
        <v>2020</v>
      </c>
      <c r="AC10" s="13">
        <v>0</v>
      </c>
      <c r="AD10" s="13">
        <v>0</v>
      </c>
      <c r="AE10" s="13">
        <v>45.04</v>
      </c>
      <c r="AF10" s="13">
        <v>161.69999999999999</v>
      </c>
      <c r="AG10" s="13">
        <v>7223</v>
      </c>
      <c r="AH10" s="13">
        <v>0</v>
      </c>
      <c r="AI10" s="13">
        <v>25889.512999999999</v>
      </c>
      <c r="AJ10" s="13">
        <v>976.02800000000002</v>
      </c>
      <c r="AK10" s="13">
        <v>816.23</v>
      </c>
      <c r="AL10" s="13">
        <v>3257.6480000000001</v>
      </c>
      <c r="AM10" s="11" t="s">
        <v>67</v>
      </c>
      <c r="AN10" s="56">
        <v>2020</v>
      </c>
      <c r="AO10" s="13">
        <v>42817.95</v>
      </c>
      <c r="AP10" s="13">
        <v>0</v>
      </c>
      <c r="AQ10" s="13">
        <v>258415.51299999998</v>
      </c>
      <c r="AR10" s="13">
        <v>303.48899999999992</v>
      </c>
      <c r="AS10" s="13">
        <v>1020.395</v>
      </c>
      <c r="AT10" s="13">
        <v>55.620000000000005</v>
      </c>
      <c r="AU10" s="13">
        <v>103.11799999999999</v>
      </c>
      <c r="AV10" s="13">
        <v>0</v>
      </c>
      <c r="AW10" s="13">
        <v>0</v>
      </c>
      <c r="AX10" s="13">
        <v>11896.619999999999</v>
      </c>
      <c r="AY10" s="13">
        <v>6892.2100000000009</v>
      </c>
      <c r="AZ10" s="11" t="s">
        <v>67</v>
      </c>
      <c r="BA10" s="56">
        <v>2020</v>
      </c>
      <c r="BB10" s="13">
        <v>42.5</v>
      </c>
      <c r="BC10" s="13">
        <v>665.82300000000009</v>
      </c>
      <c r="BD10" s="13">
        <v>4.58</v>
      </c>
      <c r="BE10" s="13">
        <v>51341.471000000005</v>
      </c>
      <c r="BF10" s="13">
        <v>2150598.7710000002</v>
      </c>
      <c r="BG10" s="13">
        <v>810969.57799999998</v>
      </c>
      <c r="BH10" s="13">
        <v>7287.6770000000006</v>
      </c>
      <c r="BI10" s="13">
        <v>7094.1690000000008</v>
      </c>
      <c r="BJ10" s="13">
        <v>635</v>
      </c>
      <c r="BK10" s="13">
        <v>1657.2399999999998</v>
      </c>
      <c r="BL10" s="13">
        <v>0</v>
      </c>
    </row>
    <row r="11" spans="1:64" x14ac:dyDescent="0.3">
      <c r="A11" s="11"/>
      <c r="B11" s="56">
        <v>2021</v>
      </c>
      <c r="C11" s="13">
        <v>2788.105</v>
      </c>
      <c r="D11" s="13">
        <v>1959.357</v>
      </c>
      <c r="E11" s="13">
        <v>7908.5500000000011</v>
      </c>
      <c r="F11" s="13">
        <v>285136.02499999997</v>
      </c>
      <c r="G11" s="13">
        <v>620.15199999999993</v>
      </c>
      <c r="H11" s="13">
        <v>5238.8859999999995</v>
      </c>
      <c r="I11" s="13">
        <v>0</v>
      </c>
      <c r="J11" s="13">
        <v>26815.48</v>
      </c>
      <c r="K11" s="13">
        <v>2107.52</v>
      </c>
      <c r="L11" s="13">
        <v>0</v>
      </c>
      <c r="M11" s="13">
        <v>0</v>
      </c>
      <c r="N11" s="11"/>
      <c r="O11" s="56">
        <v>2021</v>
      </c>
      <c r="P11" s="13">
        <v>40379.245000000003</v>
      </c>
      <c r="Q11" s="13">
        <v>37434.807000000001</v>
      </c>
      <c r="R11" s="13">
        <v>12316.699999999999</v>
      </c>
      <c r="S11" s="13">
        <v>68812.484999999986</v>
      </c>
      <c r="T11" s="13">
        <v>21586.530999999999</v>
      </c>
      <c r="U11" s="13">
        <v>307402.087</v>
      </c>
      <c r="V11" s="13">
        <v>35821.858</v>
      </c>
      <c r="W11" s="13">
        <v>21245.360000000001</v>
      </c>
      <c r="X11" s="13">
        <v>9.61</v>
      </c>
      <c r="Y11" s="13">
        <v>165.85000000000002</v>
      </c>
      <c r="Z11" s="13">
        <v>30.779999999999998</v>
      </c>
      <c r="AA11" s="11"/>
      <c r="AB11" s="56">
        <v>2021</v>
      </c>
      <c r="AC11" s="13">
        <v>0</v>
      </c>
      <c r="AD11" s="13">
        <v>0</v>
      </c>
      <c r="AE11" s="13">
        <v>40.31</v>
      </c>
      <c r="AF11" s="13">
        <v>162.69999999999999</v>
      </c>
      <c r="AG11" s="13">
        <v>11892</v>
      </c>
      <c r="AH11" s="13">
        <v>0</v>
      </c>
      <c r="AI11" s="13">
        <v>23653.688000000002</v>
      </c>
      <c r="AJ11" s="13">
        <v>948.92800000000011</v>
      </c>
      <c r="AK11" s="13">
        <v>849.87099999999998</v>
      </c>
      <c r="AL11" s="13">
        <v>3072.4789999999998</v>
      </c>
      <c r="AM11" s="11"/>
      <c r="AN11" s="56">
        <v>2021</v>
      </c>
      <c r="AO11" s="13">
        <v>22515.5</v>
      </c>
      <c r="AP11" s="13">
        <v>0</v>
      </c>
      <c r="AQ11" s="13">
        <v>225971.891</v>
      </c>
      <c r="AR11" s="13">
        <v>294.94</v>
      </c>
      <c r="AS11" s="13">
        <v>719.82</v>
      </c>
      <c r="AT11" s="13">
        <v>54.003999999999998</v>
      </c>
      <c r="AU11" s="13">
        <v>81.248999999999995</v>
      </c>
      <c r="AV11" s="13">
        <v>0</v>
      </c>
      <c r="AW11" s="13">
        <v>0</v>
      </c>
      <c r="AX11" s="13">
        <v>9892.1640000000007</v>
      </c>
      <c r="AY11" s="13">
        <v>6394.7390000000005</v>
      </c>
      <c r="AZ11" s="11"/>
      <c r="BA11" s="56">
        <v>2021</v>
      </c>
      <c r="BB11" s="13">
        <v>48</v>
      </c>
      <c r="BC11" s="13">
        <v>903.02900000000011</v>
      </c>
      <c r="BD11" s="13">
        <v>6.1700000000000008</v>
      </c>
      <c r="BE11" s="13">
        <v>43834.523000000001</v>
      </c>
      <c r="BF11" s="13">
        <v>2143319.3000000003</v>
      </c>
      <c r="BG11" s="13">
        <v>878607.68799999997</v>
      </c>
      <c r="BH11" s="13">
        <v>8277.4349999999995</v>
      </c>
      <c r="BI11" s="13">
        <v>8208.7209999999995</v>
      </c>
      <c r="BJ11" s="13">
        <v>16.709</v>
      </c>
      <c r="BK11" s="13">
        <v>1262.01</v>
      </c>
      <c r="BL11" s="13">
        <v>0</v>
      </c>
    </row>
    <row r="12" spans="1:64" x14ac:dyDescent="0.3">
      <c r="A12" s="11" t="s">
        <v>68</v>
      </c>
      <c r="B12" s="56">
        <v>2020</v>
      </c>
      <c r="C12" s="13">
        <v>13011</v>
      </c>
      <c r="D12" s="13">
        <v>2061</v>
      </c>
      <c r="E12" s="13">
        <v>23404</v>
      </c>
      <c r="F12" s="13">
        <v>56</v>
      </c>
      <c r="G12" s="13">
        <v>16437</v>
      </c>
      <c r="H12" s="13">
        <v>23149</v>
      </c>
      <c r="I12" s="13">
        <v>0</v>
      </c>
      <c r="J12" s="13">
        <v>0</v>
      </c>
      <c r="K12" s="13">
        <v>85</v>
      </c>
      <c r="L12" s="13">
        <v>0</v>
      </c>
      <c r="M12" s="13">
        <v>0</v>
      </c>
      <c r="N12" s="11" t="s">
        <v>68</v>
      </c>
      <c r="O12" s="56">
        <v>2020</v>
      </c>
      <c r="P12" s="13">
        <v>794</v>
      </c>
      <c r="Q12" s="13">
        <v>483</v>
      </c>
      <c r="R12" s="13">
        <v>4885</v>
      </c>
      <c r="S12" s="13">
        <v>877</v>
      </c>
      <c r="T12" s="13">
        <v>1905</v>
      </c>
      <c r="U12" s="13">
        <v>3532</v>
      </c>
      <c r="V12" s="13">
        <v>10461</v>
      </c>
      <c r="W12" s="13">
        <v>25926</v>
      </c>
      <c r="X12" s="13">
        <v>778</v>
      </c>
      <c r="Y12" s="13">
        <v>305</v>
      </c>
      <c r="Z12" s="13">
        <v>542</v>
      </c>
      <c r="AA12" s="11" t="s">
        <v>68</v>
      </c>
      <c r="AB12" s="56">
        <v>2020</v>
      </c>
      <c r="AC12" s="13">
        <v>164</v>
      </c>
      <c r="AD12" s="13">
        <v>251</v>
      </c>
      <c r="AE12" s="13">
        <v>601</v>
      </c>
      <c r="AF12" s="13">
        <v>2341</v>
      </c>
      <c r="AG12" s="13">
        <v>365</v>
      </c>
      <c r="AH12" s="13">
        <v>306</v>
      </c>
      <c r="AI12" s="13">
        <v>48</v>
      </c>
      <c r="AJ12" s="13">
        <v>780</v>
      </c>
      <c r="AK12" s="13">
        <v>4017</v>
      </c>
      <c r="AL12" s="13">
        <v>19730</v>
      </c>
      <c r="AM12" s="11" t="s">
        <v>68</v>
      </c>
      <c r="AN12" s="56">
        <v>2020</v>
      </c>
      <c r="AO12" s="13">
        <v>0</v>
      </c>
      <c r="AP12" s="13">
        <v>0</v>
      </c>
      <c r="AQ12" s="13">
        <v>435660</v>
      </c>
      <c r="AR12" s="13">
        <v>4928</v>
      </c>
      <c r="AS12" s="13">
        <v>532</v>
      </c>
      <c r="AT12" s="13">
        <v>8910</v>
      </c>
      <c r="AU12" s="13">
        <v>14813</v>
      </c>
      <c r="AV12" s="13">
        <v>2212</v>
      </c>
      <c r="AW12" s="13">
        <v>5634</v>
      </c>
      <c r="AX12" s="13">
        <v>0</v>
      </c>
      <c r="AY12" s="13">
        <v>2262</v>
      </c>
      <c r="AZ12" s="11" t="s">
        <v>68</v>
      </c>
      <c r="BA12" s="56">
        <v>2020</v>
      </c>
      <c r="BB12" s="13">
        <v>11</v>
      </c>
      <c r="BC12" s="13">
        <v>9226</v>
      </c>
      <c r="BD12" s="13">
        <v>6143</v>
      </c>
      <c r="BE12" s="13">
        <v>0</v>
      </c>
      <c r="BF12" s="13">
        <v>183525</v>
      </c>
      <c r="BG12" s="13">
        <v>0</v>
      </c>
      <c r="BH12" s="13">
        <v>155</v>
      </c>
      <c r="BI12" s="13">
        <v>128499</v>
      </c>
      <c r="BJ12" s="13">
        <v>0</v>
      </c>
      <c r="BK12" s="13">
        <v>40</v>
      </c>
      <c r="BL12" s="13">
        <v>0</v>
      </c>
    </row>
    <row r="13" spans="1:64" x14ac:dyDescent="0.3">
      <c r="A13" s="11"/>
      <c r="B13" s="56">
        <v>2021</v>
      </c>
      <c r="C13" s="13">
        <v>12381</v>
      </c>
      <c r="D13" s="13">
        <v>1563</v>
      </c>
      <c r="E13" s="13">
        <v>21646</v>
      </c>
      <c r="F13" s="13">
        <v>27</v>
      </c>
      <c r="G13" s="13">
        <v>15367</v>
      </c>
      <c r="H13" s="13">
        <v>21633</v>
      </c>
      <c r="I13" s="13">
        <v>0</v>
      </c>
      <c r="J13" s="13">
        <v>0</v>
      </c>
      <c r="K13" s="13">
        <v>58</v>
      </c>
      <c r="L13" s="13">
        <v>0</v>
      </c>
      <c r="M13" s="13">
        <v>0</v>
      </c>
      <c r="N13" s="11"/>
      <c r="O13" s="56">
        <v>2021</v>
      </c>
      <c r="P13" s="13">
        <v>954</v>
      </c>
      <c r="Q13" s="13">
        <v>622</v>
      </c>
      <c r="R13" s="13">
        <v>4603</v>
      </c>
      <c r="S13" s="13">
        <v>1745</v>
      </c>
      <c r="T13" s="13">
        <v>1601</v>
      </c>
      <c r="U13" s="13">
        <v>3706</v>
      </c>
      <c r="V13" s="13">
        <v>8826</v>
      </c>
      <c r="W13" s="13">
        <v>24472</v>
      </c>
      <c r="X13" s="13">
        <v>849</v>
      </c>
      <c r="Y13" s="13">
        <v>253</v>
      </c>
      <c r="Z13" s="13">
        <v>288</v>
      </c>
      <c r="AA13" s="11"/>
      <c r="AB13" s="56">
        <v>2021</v>
      </c>
      <c r="AC13" s="13">
        <v>94</v>
      </c>
      <c r="AD13" s="13">
        <v>233</v>
      </c>
      <c r="AE13" s="13">
        <v>445</v>
      </c>
      <c r="AF13" s="13">
        <v>1241</v>
      </c>
      <c r="AG13" s="13">
        <v>220</v>
      </c>
      <c r="AH13" s="13">
        <v>148</v>
      </c>
      <c r="AI13" s="13">
        <v>22</v>
      </c>
      <c r="AJ13" s="13">
        <v>706</v>
      </c>
      <c r="AK13" s="13">
        <v>2874</v>
      </c>
      <c r="AL13" s="13">
        <v>14800</v>
      </c>
      <c r="AM13" s="11"/>
      <c r="AN13" s="56">
        <v>2021</v>
      </c>
      <c r="AO13" s="13">
        <v>0</v>
      </c>
      <c r="AP13" s="13">
        <v>0</v>
      </c>
      <c r="AQ13" s="13">
        <v>345224</v>
      </c>
      <c r="AR13" s="13">
        <v>9341</v>
      </c>
      <c r="AS13" s="13">
        <v>429</v>
      </c>
      <c r="AT13" s="13">
        <v>8294</v>
      </c>
      <c r="AU13" s="13">
        <v>14047</v>
      </c>
      <c r="AV13" s="13">
        <v>3290</v>
      </c>
      <c r="AW13" s="13">
        <v>6129</v>
      </c>
      <c r="AX13" s="13">
        <v>0</v>
      </c>
      <c r="AY13" s="13">
        <v>2395</v>
      </c>
      <c r="AZ13" s="11"/>
      <c r="BA13" s="56">
        <v>2021</v>
      </c>
      <c r="BB13" s="13">
        <v>73</v>
      </c>
      <c r="BC13" s="13">
        <v>8516</v>
      </c>
      <c r="BD13" s="13">
        <v>5947</v>
      </c>
      <c r="BE13" s="13">
        <v>0</v>
      </c>
      <c r="BF13" s="13">
        <v>188181</v>
      </c>
      <c r="BG13" s="13">
        <v>0</v>
      </c>
      <c r="BH13" s="13">
        <v>85</v>
      </c>
      <c r="BI13" s="13">
        <v>126082</v>
      </c>
      <c r="BJ13" s="13">
        <v>0</v>
      </c>
      <c r="BK13" s="13">
        <v>16</v>
      </c>
      <c r="BL13" s="13">
        <v>0</v>
      </c>
    </row>
    <row r="14" spans="1:64" x14ac:dyDescent="0.3">
      <c r="A14" s="11" t="s">
        <v>69</v>
      </c>
      <c r="B14" s="56">
        <v>2020</v>
      </c>
      <c r="C14" s="13">
        <v>22759.835000000003</v>
      </c>
      <c r="D14" s="13">
        <v>51919.875</v>
      </c>
      <c r="E14" s="13">
        <v>30357.623</v>
      </c>
      <c r="F14" s="13">
        <v>124415.67800000001</v>
      </c>
      <c r="G14" s="13">
        <v>8022.9189999999999</v>
      </c>
      <c r="H14" s="13">
        <v>520.05799999999999</v>
      </c>
      <c r="I14" s="13">
        <v>0</v>
      </c>
      <c r="J14" s="13">
        <v>0</v>
      </c>
      <c r="K14" s="13">
        <v>94</v>
      </c>
      <c r="L14" s="13">
        <v>0</v>
      </c>
      <c r="M14" s="13">
        <v>0</v>
      </c>
      <c r="N14" s="11" t="s">
        <v>69</v>
      </c>
      <c r="O14" s="56">
        <v>2020</v>
      </c>
      <c r="P14" s="13">
        <v>1115.8599999999999</v>
      </c>
      <c r="Q14" s="13">
        <v>12414.575999999997</v>
      </c>
      <c r="R14" s="13">
        <v>21987.620999999999</v>
      </c>
      <c r="S14" s="13">
        <v>6651.12</v>
      </c>
      <c r="T14" s="13">
        <v>4751.91</v>
      </c>
      <c r="U14" s="13">
        <v>1730.44</v>
      </c>
      <c r="V14" s="13">
        <v>23592.489000000001</v>
      </c>
      <c r="W14" s="13">
        <v>4152.2620000000006</v>
      </c>
      <c r="X14" s="13">
        <v>33086.987999999998</v>
      </c>
      <c r="Y14" s="13">
        <v>8048.0199999999995</v>
      </c>
      <c r="Z14" s="13">
        <v>2447.0349999999999</v>
      </c>
      <c r="AA14" s="11" t="s">
        <v>69</v>
      </c>
      <c r="AB14" s="56">
        <v>2020</v>
      </c>
      <c r="AC14" s="13">
        <v>4471.152000000001</v>
      </c>
      <c r="AD14" s="13">
        <v>2468.9050000000002</v>
      </c>
      <c r="AE14" s="13">
        <v>544.42499999999995</v>
      </c>
      <c r="AF14" s="13">
        <v>4571.1960000000008</v>
      </c>
      <c r="AG14" s="13">
        <v>0</v>
      </c>
      <c r="AH14" s="13">
        <v>0</v>
      </c>
      <c r="AI14" s="13">
        <v>1191</v>
      </c>
      <c r="AJ14" s="13">
        <v>363.5</v>
      </c>
      <c r="AK14" s="13">
        <v>0</v>
      </c>
      <c r="AL14" s="13">
        <v>332.5</v>
      </c>
      <c r="AM14" s="11" t="s">
        <v>69</v>
      </c>
      <c r="AN14" s="56">
        <v>2020</v>
      </c>
      <c r="AO14" s="13">
        <v>0</v>
      </c>
      <c r="AP14" s="13">
        <v>0</v>
      </c>
      <c r="AQ14" s="13">
        <v>325215.16200000007</v>
      </c>
      <c r="AR14" s="13">
        <v>49396.526000000005</v>
      </c>
      <c r="AS14" s="13">
        <v>5289.5400000000009</v>
      </c>
      <c r="AT14" s="13">
        <v>5414.2979999999989</v>
      </c>
      <c r="AU14" s="13">
        <v>14528.123000000001</v>
      </c>
      <c r="AV14" s="13">
        <v>71792.866000000009</v>
      </c>
      <c r="AW14" s="13">
        <v>993.35700000000008</v>
      </c>
      <c r="AX14" s="13">
        <v>72</v>
      </c>
      <c r="AY14" s="13">
        <v>14846.744999999999</v>
      </c>
      <c r="AZ14" s="11" t="s">
        <v>69</v>
      </c>
      <c r="BA14" s="56">
        <v>2020</v>
      </c>
      <c r="BB14" s="13">
        <v>0</v>
      </c>
      <c r="BC14" s="13">
        <v>3477.0359999999996</v>
      </c>
      <c r="BD14" s="13">
        <v>10770.619000000001</v>
      </c>
      <c r="BE14" s="13">
        <v>0</v>
      </c>
      <c r="BF14" s="13">
        <v>148978.10599999997</v>
      </c>
      <c r="BG14" s="13">
        <v>1862.26</v>
      </c>
      <c r="BH14" s="13">
        <v>0</v>
      </c>
      <c r="BI14" s="13">
        <v>13625.4</v>
      </c>
      <c r="BJ14" s="13">
        <v>0</v>
      </c>
      <c r="BK14" s="13">
        <v>0</v>
      </c>
      <c r="BL14" s="13">
        <v>0</v>
      </c>
    </row>
    <row r="15" spans="1:64" x14ac:dyDescent="0.3">
      <c r="A15" s="11"/>
      <c r="B15" s="56">
        <v>2021</v>
      </c>
      <c r="C15" s="13">
        <v>23708.737999999994</v>
      </c>
      <c r="D15" s="13">
        <v>62326.75499999999</v>
      </c>
      <c r="E15" s="13">
        <v>34221.334000000003</v>
      </c>
      <c r="F15" s="13">
        <v>158292.046</v>
      </c>
      <c r="G15" s="13">
        <v>8071.2730000000001</v>
      </c>
      <c r="H15" s="13">
        <v>724.4</v>
      </c>
      <c r="I15" s="13">
        <v>0</v>
      </c>
      <c r="J15" s="13">
        <v>0</v>
      </c>
      <c r="K15" s="13">
        <v>160.72999999999999</v>
      </c>
      <c r="L15" s="13">
        <v>0</v>
      </c>
      <c r="M15" s="13">
        <v>0</v>
      </c>
      <c r="N15" s="11"/>
      <c r="O15" s="56">
        <v>2021</v>
      </c>
      <c r="P15" s="13">
        <v>1149.6699999999998</v>
      </c>
      <c r="Q15" s="13">
        <v>10788.745000000001</v>
      </c>
      <c r="R15" s="13">
        <v>22136.427</v>
      </c>
      <c r="S15" s="13">
        <v>5912.5</v>
      </c>
      <c r="T15" s="13">
        <v>7170.6</v>
      </c>
      <c r="U15" s="13">
        <v>1377.6399999999999</v>
      </c>
      <c r="V15" s="13">
        <v>26409.129999999997</v>
      </c>
      <c r="W15" s="13">
        <v>4740.2070000000003</v>
      </c>
      <c r="X15" s="13">
        <v>33827.648000000001</v>
      </c>
      <c r="Y15" s="13">
        <v>10245.028</v>
      </c>
      <c r="Z15" s="13">
        <v>2835.145</v>
      </c>
      <c r="AA15" s="11"/>
      <c r="AB15" s="56">
        <v>2021</v>
      </c>
      <c r="AC15" s="13">
        <v>4893.1279999999997</v>
      </c>
      <c r="AD15" s="13">
        <v>2469.9780000000001</v>
      </c>
      <c r="AE15" s="13">
        <v>576.75699999999995</v>
      </c>
      <c r="AF15" s="13">
        <v>4656.1760000000004</v>
      </c>
      <c r="AG15" s="13">
        <v>0</v>
      </c>
      <c r="AH15" s="13">
        <v>0</v>
      </c>
      <c r="AI15" s="13">
        <v>1287</v>
      </c>
      <c r="AJ15" s="13">
        <v>303.5</v>
      </c>
      <c r="AK15" s="13">
        <v>0</v>
      </c>
      <c r="AL15" s="13">
        <v>199.35</v>
      </c>
      <c r="AM15" s="11"/>
      <c r="AN15" s="56">
        <v>2021</v>
      </c>
      <c r="AO15" s="13">
        <v>0</v>
      </c>
      <c r="AP15" s="13">
        <v>0</v>
      </c>
      <c r="AQ15" s="13">
        <v>346529.37700000004</v>
      </c>
      <c r="AR15" s="13">
        <v>43878.882000000005</v>
      </c>
      <c r="AS15" s="13">
        <v>4360.82</v>
      </c>
      <c r="AT15" s="13">
        <v>2598.4749999999999</v>
      </c>
      <c r="AU15" s="13">
        <v>12028.589999999997</v>
      </c>
      <c r="AV15" s="13">
        <v>76716.771000000008</v>
      </c>
      <c r="AW15" s="13">
        <v>1211.075</v>
      </c>
      <c r="AX15" s="13">
        <v>0</v>
      </c>
      <c r="AY15" s="13">
        <v>14029.671</v>
      </c>
      <c r="AZ15" s="11"/>
      <c r="BA15" s="56">
        <v>2021</v>
      </c>
      <c r="BB15" s="13">
        <v>0</v>
      </c>
      <c r="BC15" s="13">
        <v>4451.1570000000002</v>
      </c>
      <c r="BD15" s="13">
        <v>12719.948</v>
      </c>
      <c r="BE15" s="13">
        <v>0</v>
      </c>
      <c r="BF15" s="13">
        <v>152585.62</v>
      </c>
      <c r="BG15" s="13">
        <v>2051.5</v>
      </c>
      <c r="BH15" s="13">
        <v>0</v>
      </c>
      <c r="BI15" s="13">
        <v>19784.499000000003</v>
      </c>
      <c r="BJ15" s="13">
        <v>0</v>
      </c>
      <c r="BK15" s="13">
        <v>0</v>
      </c>
      <c r="BL15" s="13">
        <v>0</v>
      </c>
    </row>
    <row r="16" spans="1:64" x14ac:dyDescent="0.3">
      <c r="A16" s="11" t="s">
        <v>70</v>
      </c>
      <c r="B16" s="56">
        <v>2020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1" t="s">
        <v>70</v>
      </c>
      <c r="O16" s="56">
        <v>2020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1" t="s">
        <v>70</v>
      </c>
      <c r="AB16" s="56">
        <v>2020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1" t="s">
        <v>70</v>
      </c>
      <c r="AN16" s="56">
        <v>2020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1" t="s">
        <v>70</v>
      </c>
      <c r="BA16" s="56">
        <v>2020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</row>
    <row r="17" spans="1:64" x14ac:dyDescent="0.3">
      <c r="A17" s="11"/>
      <c r="B17" s="56">
        <v>2021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1"/>
      <c r="O17" s="56">
        <v>2021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1"/>
      <c r="AB17" s="56">
        <v>2021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1"/>
      <c r="AN17" s="56">
        <v>2021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1"/>
      <c r="BA17" s="56">
        <v>2021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</row>
    <row r="18" spans="1:64" x14ac:dyDescent="0.3">
      <c r="A18" s="11" t="s">
        <v>71</v>
      </c>
      <c r="B18" s="56">
        <v>2020</v>
      </c>
      <c r="C18" s="13">
        <v>15999.800000000003</v>
      </c>
      <c r="D18" s="13">
        <v>5830.3590000000004</v>
      </c>
      <c r="E18" s="13">
        <v>69868.399999999994</v>
      </c>
      <c r="F18" s="13">
        <v>2147.6</v>
      </c>
      <c r="G18" s="13">
        <v>26567.05</v>
      </c>
      <c r="H18" s="13">
        <v>6758.2999999999993</v>
      </c>
      <c r="I18" s="13">
        <v>0</v>
      </c>
      <c r="J18" s="13">
        <v>8110</v>
      </c>
      <c r="K18" s="13">
        <v>0</v>
      </c>
      <c r="L18" s="13">
        <v>0</v>
      </c>
      <c r="M18" s="13">
        <v>0</v>
      </c>
      <c r="N18" s="11" t="s">
        <v>71</v>
      </c>
      <c r="O18" s="56">
        <v>2020</v>
      </c>
      <c r="P18" s="13">
        <v>556</v>
      </c>
      <c r="Q18" s="13">
        <v>3682</v>
      </c>
      <c r="R18" s="13">
        <v>1663.5</v>
      </c>
      <c r="S18" s="13">
        <v>7082</v>
      </c>
      <c r="T18" s="13">
        <v>0</v>
      </c>
      <c r="U18" s="13">
        <v>4530.5</v>
      </c>
      <c r="V18" s="13">
        <v>32252</v>
      </c>
      <c r="W18" s="13">
        <v>7990.8</v>
      </c>
      <c r="X18" s="13">
        <v>23212.3</v>
      </c>
      <c r="Y18" s="13">
        <v>218.8</v>
      </c>
      <c r="Z18" s="13">
        <v>4865.5</v>
      </c>
      <c r="AA18" s="11" t="s">
        <v>71</v>
      </c>
      <c r="AB18" s="56">
        <v>2020</v>
      </c>
      <c r="AC18" s="13">
        <v>5814.6</v>
      </c>
      <c r="AD18" s="13">
        <v>1673.7</v>
      </c>
      <c r="AE18" s="13">
        <v>1390.5</v>
      </c>
      <c r="AF18" s="13">
        <v>18025</v>
      </c>
      <c r="AG18" s="13">
        <v>1477.7</v>
      </c>
      <c r="AH18" s="13">
        <v>0</v>
      </c>
      <c r="AI18" s="13">
        <v>0</v>
      </c>
      <c r="AJ18" s="13">
        <v>452</v>
      </c>
      <c r="AK18" s="13">
        <v>1785</v>
      </c>
      <c r="AL18" s="13">
        <v>14170</v>
      </c>
      <c r="AM18" s="11" t="s">
        <v>71</v>
      </c>
      <c r="AN18" s="56">
        <v>2020</v>
      </c>
      <c r="AO18" s="13">
        <v>0</v>
      </c>
      <c r="AP18" s="13">
        <v>0</v>
      </c>
      <c r="AQ18" s="13">
        <v>431059.5</v>
      </c>
      <c r="AR18" s="13">
        <v>32887.199999999997</v>
      </c>
      <c r="AS18" s="13">
        <v>391.6</v>
      </c>
      <c r="AT18" s="13">
        <v>15662</v>
      </c>
      <c r="AU18" s="13">
        <v>30698</v>
      </c>
      <c r="AV18" s="13">
        <v>26972.55</v>
      </c>
      <c r="AW18" s="13">
        <v>5865.5</v>
      </c>
      <c r="AX18" s="13">
        <v>0</v>
      </c>
      <c r="AY18" s="13">
        <v>2667.4900000000002</v>
      </c>
      <c r="AZ18" s="11" t="s">
        <v>71</v>
      </c>
      <c r="BA18" s="56">
        <v>2020</v>
      </c>
      <c r="BB18" s="13">
        <v>0</v>
      </c>
      <c r="BC18" s="13">
        <v>19346.149999999998</v>
      </c>
      <c r="BD18" s="13">
        <v>3354.5499999999997</v>
      </c>
      <c r="BE18" s="13">
        <v>0</v>
      </c>
      <c r="BF18" s="13">
        <v>150995.31599999999</v>
      </c>
      <c r="BG18" s="13">
        <v>0</v>
      </c>
      <c r="BH18" s="13">
        <v>18157</v>
      </c>
      <c r="BI18" s="13">
        <v>256726</v>
      </c>
      <c r="BJ18" s="13">
        <v>0</v>
      </c>
      <c r="BK18" s="13">
        <v>0</v>
      </c>
      <c r="BL18" s="13">
        <v>0</v>
      </c>
    </row>
    <row r="19" spans="1:64" x14ac:dyDescent="0.3">
      <c r="A19" s="11"/>
      <c r="B19" s="56">
        <v>2021</v>
      </c>
      <c r="C19" s="13">
        <v>16370.600000000002</v>
      </c>
      <c r="D19" s="13">
        <v>4901.8</v>
      </c>
      <c r="E19" s="13">
        <v>62158.189999999995</v>
      </c>
      <c r="F19" s="13">
        <v>1987.6</v>
      </c>
      <c r="G19" s="13">
        <v>27286.7</v>
      </c>
      <c r="H19" s="13">
        <v>13011.199999999999</v>
      </c>
      <c r="I19" s="13">
        <v>0</v>
      </c>
      <c r="J19" s="13">
        <v>6239.9619999999995</v>
      </c>
      <c r="K19" s="13">
        <v>0</v>
      </c>
      <c r="L19" s="13">
        <v>0</v>
      </c>
      <c r="M19" s="13">
        <v>0</v>
      </c>
      <c r="N19" s="11"/>
      <c r="O19" s="56">
        <v>2021</v>
      </c>
      <c r="P19" s="13">
        <v>957</v>
      </c>
      <c r="Q19" s="13">
        <v>3274</v>
      </c>
      <c r="R19" s="13">
        <v>2738.5</v>
      </c>
      <c r="S19" s="13">
        <v>8041</v>
      </c>
      <c r="T19" s="13">
        <v>0</v>
      </c>
      <c r="U19" s="13">
        <v>6030</v>
      </c>
      <c r="V19" s="13">
        <v>36187.5</v>
      </c>
      <c r="W19" s="13">
        <v>7230.6</v>
      </c>
      <c r="X19" s="13">
        <v>23597.600000000002</v>
      </c>
      <c r="Y19" s="13">
        <v>225.5</v>
      </c>
      <c r="Z19" s="13">
        <v>4843.6499999999996</v>
      </c>
      <c r="AA19" s="11"/>
      <c r="AB19" s="56">
        <v>2021</v>
      </c>
      <c r="AC19" s="13">
        <v>6792</v>
      </c>
      <c r="AD19" s="13">
        <v>1690.0000000000002</v>
      </c>
      <c r="AE19" s="13">
        <v>1414.3</v>
      </c>
      <c r="AF19" s="13">
        <v>20139.900000000001</v>
      </c>
      <c r="AG19" s="13">
        <v>1552.1000000000001</v>
      </c>
      <c r="AH19" s="13">
        <v>0</v>
      </c>
      <c r="AI19" s="13">
        <v>0</v>
      </c>
      <c r="AJ19" s="13">
        <v>609</v>
      </c>
      <c r="AK19" s="13">
        <v>1592</v>
      </c>
      <c r="AL19" s="13">
        <v>7560</v>
      </c>
      <c r="AM19" s="11"/>
      <c r="AN19" s="56">
        <v>2021</v>
      </c>
      <c r="AO19" s="13">
        <v>0</v>
      </c>
      <c r="AP19" s="13">
        <v>0</v>
      </c>
      <c r="AQ19" s="13">
        <v>429833.05</v>
      </c>
      <c r="AR19" s="13">
        <v>25018.600000000002</v>
      </c>
      <c r="AS19" s="13">
        <v>71.800000000000011</v>
      </c>
      <c r="AT19" s="13">
        <v>16420</v>
      </c>
      <c r="AU19" s="13">
        <v>31107</v>
      </c>
      <c r="AV19" s="13">
        <v>25661.13</v>
      </c>
      <c r="AW19" s="13">
        <v>6003.28</v>
      </c>
      <c r="AX19" s="13">
        <v>0</v>
      </c>
      <c r="AY19" s="13">
        <v>3334.3</v>
      </c>
      <c r="AZ19" s="11"/>
      <c r="BA19" s="56">
        <v>2021</v>
      </c>
      <c r="BB19" s="13">
        <v>0</v>
      </c>
      <c r="BC19" s="13">
        <v>19765.999999999996</v>
      </c>
      <c r="BD19" s="13">
        <v>3113.2</v>
      </c>
      <c r="BE19" s="13">
        <v>0</v>
      </c>
      <c r="BF19" s="13">
        <v>182153.35</v>
      </c>
      <c r="BG19" s="13">
        <v>0</v>
      </c>
      <c r="BH19" s="13">
        <v>22720</v>
      </c>
      <c r="BI19" s="13">
        <v>208201</v>
      </c>
      <c r="BJ19" s="13">
        <v>0</v>
      </c>
      <c r="BK19" s="13">
        <v>0</v>
      </c>
      <c r="BL19" s="13">
        <v>0</v>
      </c>
    </row>
    <row r="20" spans="1:64" x14ac:dyDescent="0.3">
      <c r="A20" s="11" t="s">
        <v>72</v>
      </c>
      <c r="B20" s="56">
        <v>2020</v>
      </c>
      <c r="C20" s="13">
        <v>6558.45</v>
      </c>
      <c r="D20" s="13">
        <v>349.4</v>
      </c>
      <c r="E20" s="13">
        <v>39169.549999999996</v>
      </c>
      <c r="F20" s="13">
        <v>0</v>
      </c>
      <c r="G20" s="13">
        <v>23188.899999999998</v>
      </c>
      <c r="H20" s="13">
        <v>2021.7500000000002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1" t="s">
        <v>72</v>
      </c>
      <c r="O20" s="56">
        <v>2020</v>
      </c>
      <c r="P20" s="13">
        <v>177.9</v>
      </c>
      <c r="Q20" s="13">
        <v>2493.65</v>
      </c>
      <c r="R20" s="13">
        <v>20315.149999999998</v>
      </c>
      <c r="S20" s="13">
        <v>245.8</v>
      </c>
      <c r="T20" s="13">
        <v>541.80000000000007</v>
      </c>
      <c r="U20" s="13">
        <v>56.5</v>
      </c>
      <c r="V20" s="13">
        <v>7966.5999999999995</v>
      </c>
      <c r="W20" s="13">
        <v>13437.25</v>
      </c>
      <c r="X20" s="13">
        <v>935.90000000000009</v>
      </c>
      <c r="Y20" s="13">
        <v>117.89999999999999</v>
      </c>
      <c r="Z20" s="13">
        <v>314.10000000000008</v>
      </c>
      <c r="AA20" s="11" t="s">
        <v>72</v>
      </c>
      <c r="AB20" s="56">
        <v>2020</v>
      </c>
      <c r="AC20" s="13">
        <v>0</v>
      </c>
      <c r="AD20" s="13">
        <v>52.400000000000006</v>
      </c>
      <c r="AE20" s="13">
        <v>179.99999999999997</v>
      </c>
      <c r="AF20" s="13">
        <v>304.69999999999993</v>
      </c>
      <c r="AG20" s="13">
        <v>0</v>
      </c>
      <c r="AH20" s="13">
        <v>0</v>
      </c>
      <c r="AI20" s="13">
        <v>0</v>
      </c>
      <c r="AJ20" s="13">
        <v>198.95</v>
      </c>
      <c r="AK20" s="13">
        <v>284.95</v>
      </c>
      <c r="AL20" s="13">
        <v>5856.1</v>
      </c>
      <c r="AM20" s="11" t="s">
        <v>72</v>
      </c>
      <c r="AN20" s="56">
        <v>2020</v>
      </c>
      <c r="AO20" s="13">
        <v>0</v>
      </c>
      <c r="AP20" s="13">
        <v>0</v>
      </c>
      <c r="AQ20" s="13">
        <v>300846.34999999998</v>
      </c>
      <c r="AR20" s="13">
        <v>0</v>
      </c>
      <c r="AS20" s="13">
        <v>102.99999999999999</v>
      </c>
      <c r="AT20" s="13">
        <v>2820.65</v>
      </c>
      <c r="AU20" s="13">
        <v>16721.57</v>
      </c>
      <c r="AV20" s="13">
        <v>1.22</v>
      </c>
      <c r="AW20" s="13">
        <v>0</v>
      </c>
      <c r="AX20" s="13">
        <v>0</v>
      </c>
      <c r="AY20" s="13">
        <v>14886.65</v>
      </c>
      <c r="AZ20" s="11" t="s">
        <v>72</v>
      </c>
      <c r="BA20" s="56">
        <v>2020</v>
      </c>
      <c r="BB20" s="13">
        <v>0</v>
      </c>
      <c r="BC20" s="13">
        <v>10333.25</v>
      </c>
      <c r="BD20" s="13">
        <v>6038.1</v>
      </c>
      <c r="BE20" s="13">
        <v>0</v>
      </c>
      <c r="BF20" s="13">
        <v>192290.49999999997</v>
      </c>
      <c r="BG20" s="13">
        <v>0</v>
      </c>
      <c r="BH20" s="13">
        <v>0</v>
      </c>
      <c r="BI20" s="13">
        <v>21300.799999999999</v>
      </c>
      <c r="BJ20" s="13">
        <v>0</v>
      </c>
      <c r="BK20" s="13">
        <v>0</v>
      </c>
      <c r="BL20" s="13">
        <v>0</v>
      </c>
    </row>
    <row r="21" spans="1:64" x14ac:dyDescent="0.3">
      <c r="A21" s="11"/>
      <c r="B21" s="56">
        <v>2021</v>
      </c>
      <c r="C21" s="13">
        <v>6473.9</v>
      </c>
      <c r="D21" s="13">
        <v>645.5</v>
      </c>
      <c r="E21" s="13">
        <v>32081.095000000005</v>
      </c>
      <c r="F21" s="13">
        <v>0</v>
      </c>
      <c r="G21" s="13">
        <v>24092.799999999996</v>
      </c>
      <c r="H21" s="13">
        <v>2376.2500000000005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1"/>
      <c r="O21" s="56">
        <v>2021</v>
      </c>
      <c r="P21" s="13">
        <v>363.8</v>
      </c>
      <c r="Q21" s="13">
        <v>7449.5999999999995</v>
      </c>
      <c r="R21" s="13">
        <v>15708.35</v>
      </c>
      <c r="S21" s="13">
        <v>1006.5999999999999</v>
      </c>
      <c r="T21" s="13">
        <v>1158.9000000000001</v>
      </c>
      <c r="U21" s="13">
        <v>631.5</v>
      </c>
      <c r="V21" s="13">
        <v>7652.5000000000009</v>
      </c>
      <c r="W21" s="13">
        <v>15641.228999999999</v>
      </c>
      <c r="X21" s="13">
        <v>907.8</v>
      </c>
      <c r="Y21" s="13">
        <v>106.39999999999999</v>
      </c>
      <c r="Z21" s="13">
        <v>267.09999999999997</v>
      </c>
      <c r="AA21" s="11"/>
      <c r="AB21" s="56">
        <v>2021</v>
      </c>
      <c r="AC21" s="13">
        <v>0</v>
      </c>
      <c r="AD21" s="13">
        <v>6.6000000000000005</v>
      </c>
      <c r="AE21" s="13">
        <v>168.55</v>
      </c>
      <c r="AF21" s="13">
        <v>275.25</v>
      </c>
      <c r="AG21" s="13">
        <v>0</v>
      </c>
      <c r="AH21" s="13">
        <v>0</v>
      </c>
      <c r="AI21" s="13">
        <v>0</v>
      </c>
      <c r="AJ21" s="13">
        <v>168.79999999999998</v>
      </c>
      <c r="AK21" s="13">
        <v>244.5</v>
      </c>
      <c r="AL21" s="13">
        <v>6071.75</v>
      </c>
      <c r="AM21" s="11"/>
      <c r="AN21" s="56">
        <v>2021</v>
      </c>
      <c r="AO21" s="13">
        <v>0</v>
      </c>
      <c r="AP21" s="13">
        <v>0</v>
      </c>
      <c r="AQ21" s="13">
        <v>268879.7</v>
      </c>
      <c r="AR21" s="13">
        <v>0</v>
      </c>
      <c r="AS21" s="13">
        <v>109.20000000000002</v>
      </c>
      <c r="AT21" s="13">
        <v>2799.35</v>
      </c>
      <c r="AU21" s="13">
        <v>14081.05</v>
      </c>
      <c r="AV21" s="13">
        <v>0</v>
      </c>
      <c r="AW21" s="13">
        <v>0</v>
      </c>
      <c r="AX21" s="13">
        <v>0</v>
      </c>
      <c r="AY21" s="13">
        <v>13222.799999999997</v>
      </c>
      <c r="AZ21" s="11"/>
      <c r="BA21" s="56">
        <v>2021</v>
      </c>
      <c r="BB21" s="13">
        <v>7.4</v>
      </c>
      <c r="BC21" s="13">
        <v>9569.5000000000018</v>
      </c>
      <c r="BD21" s="13">
        <v>5310.35</v>
      </c>
      <c r="BE21" s="13">
        <v>0</v>
      </c>
      <c r="BF21" s="13">
        <v>199411.75000000003</v>
      </c>
      <c r="BG21" s="13">
        <v>0</v>
      </c>
      <c r="BH21" s="13">
        <v>223</v>
      </c>
      <c r="BI21" s="13">
        <v>32674.149999999998</v>
      </c>
      <c r="BJ21" s="13">
        <v>0</v>
      </c>
      <c r="BK21" s="13">
        <v>0</v>
      </c>
      <c r="BL21" s="13">
        <v>0</v>
      </c>
    </row>
    <row r="22" spans="1:64" x14ac:dyDescent="0.3">
      <c r="A22" s="11" t="s">
        <v>73</v>
      </c>
      <c r="B22" s="56">
        <v>2020</v>
      </c>
      <c r="C22" s="13">
        <v>12031</v>
      </c>
      <c r="D22" s="13">
        <v>42939</v>
      </c>
      <c r="E22" s="13">
        <v>15997</v>
      </c>
      <c r="F22" s="13">
        <v>36177</v>
      </c>
      <c r="G22" s="13">
        <v>9114</v>
      </c>
      <c r="H22" s="13">
        <v>625.99999999999989</v>
      </c>
      <c r="I22" s="13">
        <v>0</v>
      </c>
      <c r="J22" s="13">
        <v>0</v>
      </c>
      <c r="K22" s="13">
        <v>335.70000000000005</v>
      </c>
      <c r="L22" s="13">
        <v>0</v>
      </c>
      <c r="M22" s="13">
        <v>0</v>
      </c>
      <c r="N22" s="11" t="s">
        <v>73</v>
      </c>
      <c r="O22" s="56">
        <v>2020</v>
      </c>
      <c r="P22" s="13">
        <v>829</v>
      </c>
      <c r="Q22" s="13">
        <v>15862</v>
      </c>
      <c r="R22" s="13">
        <v>12897</v>
      </c>
      <c r="S22" s="13">
        <v>2715</v>
      </c>
      <c r="T22" s="13">
        <v>187</v>
      </c>
      <c r="U22" s="13">
        <v>1165.0999999999999</v>
      </c>
      <c r="V22" s="13">
        <v>7258.5</v>
      </c>
      <c r="W22" s="13">
        <v>2126.5</v>
      </c>
      <c r="X22" s="13">
        <v>189890</v>
      </c>
      <c r="Y22" s="13">
        <v>322.8</v>
      </c>
      <c r="Z22" s="13">
        <v>2068</v>
      </c>
      <c r="AA22" s="11" t="s">
        <v>73</v>
      </c>
      <c r="AB22" s="56">
        <v>2020</v>
      </c>
      <c r="AC22" s="13">
        <v>7512</v>
      </c>
      <c r="AD22" s="13">
        <v>2289</v>
      </c>
      <c r="AE22" s="13">
        <v>1095</v>
      </c>
      <c r="AF22" s="13">
        <v>10701</v>
      </c>
      <c r="AG22" s="13">
        <v>1088</v>
      </c>
      <c r="AH22" s="13">
        <v>0</v>
      </c>
      <c r="AI22" s="13">
        <v>0</v>
      </c>
      <c r="AJ22" s="13">
        <v>98.9</v>
      </c>
      <c r="AK22" s="13">
        <v>1482</v>
      </c>
      <c r="AL22" s="13">
        <v>151.69999999999999</v>
      </c>
      <c r="AM22" s="11" t="s">
        <v>73</v>
      </c>
      <c r="AN22" s="56">
        <v>2020</v>
      </c>
      <c r="AO22" s="13">
        <v>0</v>
      </c>
      <c r="AP22" s="13">
        <v>28912</v>
      </c>
      <c r="AQ22" s="13">
        <v>528825</v>
      </c>
      <c r="AR22" s="13">
        <v>48160</v>
      </c>
      <c r="AS22" s="13">
        <v>3288</v>
      </c>
      <c r="AT22" s="13">
        <v>4917</v>
      </c>
      <c r="AU22" s="13">
        <v>16419</v>
      </c>
      <c r="AV22" s="13">
        <v>11520</v>
      </c>
      <c r="AW22" s="13">
        <v>12484</v>
      </c>
      <c r="AX22" s="13">
        <v>0</v>
      </c>
      <c r="AY22" s="13">
        <v>4475</v>
      </c>
      <c r="AZ22" s="11" t="s">
        <v>73</v>
      </c>
      <c r="BA22" s="56">
        <v>2020</v>
      </c>
      <c r="BB22" s="13">
        <v>0</v>
      </c>
      <c r="BC22" s="13">
        <v>3292.9</v>
      </c>
      <c r="BD22" s="13">
        <v>1216.3990000000001</v>
      </c>
      <c r="BE22" s="13">
        <v>0</v>
      </c>
      <c r="BF22" s="13">
        <v>22055</v>
      </c>
      <c r="BG22" s="13">
        <v>6572</v>
      </c>
      <c r="BH22" s="13">
        <v>0</v>
      </c>
      <c r="BI22" s="13">
        <v>20397</v>
      </c>
      <c r="BJ22" s="13">
        <v>0</v>
      </c>
      <c r="BK22" s="13">
        <v>0</v>
      </c>
      <c r="BL22" s="13">
        <v>0</v>
      </c>
    </row>
    <row r="23" spans="1:64" x14ac:dyDescent="0.3">
      <c r="A23" s="11"/>
      <c r="B23" s="56">
        <v>2021</v>
      </c>
      <c r="C23" s="13">
        <v>12275</v>
      </c>
      <c r="D23" s="13">
        <v>34110.800000000003</v>
      </c>
      <c r="E23" s="13">
        <v>16166</v>
      </c>
      <c r="F23" s="13">
        <v>32717</v>
      </c>
      <c r="G23" s="13">
        <v>9580</v>
      </c>
      <c r="H23" s="13">
        <v>797.50000000000011</v>
      </c>
      <c r="I23" s="13">
        <v>0</v>
      </c>
      <c r="J23" s="13">
        <v>0</v>
      </c>
      <c r="K23" s="13">
        <v>321.29999999999995</v>
      </c>
      <c r="L23" s="13">
        <v>0</v>
      </c>
      <c r="M23" s="13">
        <v>0</v>
      </c>
      <c r="N23" s="11"/>
      <c r="O23" s="56">
        <v>2021</v>
      </c>
      <c r="P23" s="13">
        <v>986</v>
      </c>
      <c r="Q23" s="13">
        <v>22205</v>
      </c>
      <c r="R23" s="13">
        <v>13796</v>
      </c>
      <c r="S23" s="13">
        <v>3458</v>
      </c>
      <c r="T23" s="13">
        <v>193.5</v>
      </c>
      <c r="U23" s="13">
        <v>1162.5</v>
      </c>
      <c r="V23" s="13">
        <v>7973.2</v>
      </c>
      <c r="W23" s="13">
        <v>2260.5100000000002</v>
      </c>
      <c r="X23" s="13">
        <v>190938.4</v>
      </c>
      <c r="Y23" s="13">
        <v>298</v>
      </c>
      <c r="Z23" s="13">
        <v>1782.34</v>
      </c>
      <c r="AA23" s="11"/>
      <c r="AB23" s="56">
        <v>2021</v>
      </c>
      <c r="AC23" s="13">
        <v>7642</v>
      </c>
      <c r="AD23" s="13">
        <v>2359.9</v>
      </c>
      <c r="AE23" s="13">
        <v>1121.5999999999999</v>
      </c>
      <c r="AF23" s="13">
        <v>10803</v>
      </c>
      <c r="AG23" s="13">
        <v>1108</v>
      </c>
      <c r="AH23" s="13">
        <v>0</v>
      </c>
      <c r="AI23" s="13">
        <v>0</v>
      </c>
      <c r="AJ23" s="13">
        <v>100.5</v>
      </c>
      <c r="AK23" s="13">
        <v>1532.5</v>
      </c>
      <c r="AL23" s="13">
        <v>151</v>
      </c>
      <c r="AM23" s="11"/>
      <c r="AN23" s="56">
        <v>2021</v>
      </c>
      <c r="AO23" s="13">
        <v>0</v>
      </c>
      <c r="AP23" s="13">
        <v>30912</v>
      </c>
      <c r="AQ23" s="13">
        <v>560774</v>
      </c>
      <c r="AR23" s="13">
        <v>52147</v>
      </c>
      <c r="AS23" s="13">
        <v>3136.4</v>
      </c>
      <c r="AT23" s="13">
        <v>5278</v>
      </c>
      <c r="AU23" s="13">
        <v>18476.599999999999</v>
      </c>
      <c r="AV23" s="13">
        <v>11985.6</v>
      </c>
      <c r="AW23" s="13">
        <v>13597</v>
      </c>
      <c r="AX23" s="13">
        <v>0</v>
      </c>
      <c r="AY23" s="13">
        <v>5017.3</v>
      </c>
      <c r="AZ23" s="11"/>
      <c r="BA23" s="56">
        <v>2021</v>
      </c>
      <c r="BB23" s="13">
        <v>0</v>
      </c>
      <c r="BC23" s="13">
        <v>3475</v>
      </c>
      <c r="BD23" s="13">
        <v>1344</v>
      </c>
      <c r="BE23" s="13">
        <v>0</v>
      </c>
      <c r="BF23" s="13">
        <v>27030</v>
      </c>
      <c r="BG23" s="13">
        <v>6934.2</v>
      </c>
      <c r="BH23" s="13">
        <v>725</v>
      </c>
      <c r="BI23" s="13">
        <v>21184</v>
      </c>
      <c r="BJ23" s="13">
        <v>0</v>
      </c>
      <c r="BK23" s="13">
        <v>0</v>
      </c>
      <c r="BL23" s="13">
        <v>0</v>
      </c>
    </row>
    <row r="24" spans="1:64" x14ac:dyDescent="0.3">
      <c r="A24" s="11" t="s">
        <v>74</v>
      </c>
      <c r="B24" s="56">
        <v>2020</v>
      </c>
      <c r="C24" s="13">
        <v>60.1</v>
      </c>
      <c r="D24" s="13">
        <v>121976.11</v>
      </c>
      <c r="E24" s="13">
        <v>147.54</v>
      </c>
      <c r="F24" s="13">
        <v>0</v>
      </c>
      <c r="G24" s="13">
        <v>110.34</v>
      </c>
      <c r="H24" s="13">
        <v>6.3</v>
      </c>
      <c r="I24" s="13">
        <v>157061.12900000002</v>
      </c>
      <c r="J24" s="13">
        <v>9116</v>
      </c>
      <c r="K24" s="13">
        <v>5861.25</v>
      </c>
      <c r="L24" s="13">
        <v>0</v>
      </c>
      <c r="M24" s="13">
        <v>348.48</v>
      </c>
      <c r="N24" s="11" t="s">
        <v>74</v>
      </c>
      <c r="O24" s="56">
        <v>2020</v>
      </c>
      <c r="P24" s="13">
        <v>67095.59</v>
      </c>
      <c r="Q24" s="13">
        <v>14844.21</v>
      </c>
      <c r="R24" s="13">
        <v>389.09899999999999</v>
      </c>
      <c r="S24" s="13">
        <v>142.80000000000001</v>
      </c>
      <c r="T24" s="13">
        <v>22.1</v>
      </c>
      <c r="U24" s="13">
        <v>88242.040000000008</v>
      </c>
      <c r="V24" s="13">
        <v>19469.699000000001</v>
      </c>
      <c r="W24" s="13">
        <v>80559.948999999993</v>
      </c>
      <c r="X24" s="13">
        <v>2208.88</v>
      </c>
      <c r="Y24" s="13">
        <v>7977.7570000000005</v>
      </c>
      <c r="Z24" s="13">
        <v>378.44</v>
      </c>
      <c r="AA24" s="11" t="s">
        <v>74</v>
      </c>
      <c r="AB24" s="56">
        <v>2020</v>
      </c>
      <c r="AC24" s="13">
        <v>0</v>
      </c>
      <c r="AD24" s="13">
        <v>9.5</v>
      </c>
      <c r="AE24" s="13">
        <v>1689.5889999999999</v>
      </c>
      <c r="AF24" s="13">
        <v>32104.240000000002</v>
      </c>
      <c r="AG24" s="13">
        <v>180665.32000000004</v>
      </c>
      <c r="AH24" s="13">
        <v>30568.419000000002</v>
      </c>
      <c r="AI24" s="13">
        <v>214324.91</v>
      </c>
      <c r="AJ24" s="13">
        <v>1267.2799999999997</v>
      </c>
      <c r="AK24" s="13">
        <v>597.25</v>
      </c>
      <c r="AL24" s="13">
        <v>926.94799999999998</v>
      </c>
      <c r="AM24" s="11" t="s">
        <v>74</v>
      </c>
      <c r="AN24" s="56">
        <v>2020</v>
      </c>
      <c r="AO24" s="13">
        <v>6862.67</v>
      </c>
      <c r="AP24" s="13">
        <v>0</v>
      </c>
      <c r="AQ24" s="13">
        <v>114071.61000000002</v>
      </c>
      <c r="AR24" s="13">
        <v>8262.7000000000007</v>
      </c>
      <c r="AS24" s="13">
        <v>20548.920000000002</v>
      </c>
      <c r="AT24" s="13">
        <v>24.8</v>
      </c>
      <c r="AU24" s="13">
        <v>0</v>
      </c>
      <c r="AV24" s="13">
        <v>0</v>
      </c>
      <c r="AW24" s="13">
        <v>0</v>
      </c>
      <c r="AX24" s="13">
        <v>1239.7899999999997</v>
      </c>
      <c r="AY24" s="13">
        <v>268.95</v>
      </c>
      <c r="AZ24" s="11" t="s">
        <v>74</v>
      </c>
      <c r="BA24" s="56">
        <v>2020</v>
      </c>
      <c r="BB24" s="13">
        <v>1821.0179999999998</v>
      </c>
      <c r="BC24" s="13">
        <v>0</v>
      </c>
      <c r="BD24" s="13">
        <v>0</v>
      </c>
      <c r="BE24" s="13">
        <v>0</v>
      </c>
      <c r="BF24" s="13">
        <v>111403.64900000002</v>
      </c>
      <c r="BG24" s="13">
        <v>0</v>
      </c>
      <c r="BH24" s="13">
        <v>0</v>
      </c>
      <c r="BI24" s="13">
        <v>0</v>
      </c>
      <c r="BJ24" s="13">
        <v>10668.247999999996</v>
      </c>
      <c r="BK24" s="13">
        <v>0</v>
      </c>
      <c r="BL24" s="13">
        <v>2628.01</v>
      </c>
    </row>
    <row r="25" spans="1:64" x14ac:dyDescent="0.3">
      <c r="A25" s="11"/>
      <c r="B25" s="56">
        <v>2021</v>
      </c>
      <c r="C25" s="13">
        <v>38.775999999999996</v>
      </c>
      <c r="D25" s="13">
        <v>178898.80100000001</v>
      </c>
      <c r="E25" s="13">
        <v>251.46100000000001</v>
      </c>
      <c r="F25" s="13">
        <v>0</v>
      </c>
      <c r="G25" s="13">
        <v>108.557</v>
      </c>
      <c r="H25" s="13">
        <v>16.698999999999998</v>
      </c>
      <c r="I25" s="13">
        <v>152299.54999999999</v>
      </c>
      <c r="J25" s="13">
        <v>12318</v>
      </c>
      <c r="K25" s="13">
        <v>6815.451</v>
      </c>
      <c r="L25" s="13">
        <v>0</v>
      </c>
      <c r="M25" s="13">
        <v>288.28000000000003</v>
      </c>
      <c r="N25" s="11"/>
      <c r="O25" s="56">
        <v>2021</v>
      </c>
      <c r="P25" s="13">
        <v>69990.193999999989</v>
      </c>
      <c r="Q25" s="13">
        <v>28196.224999999999</v>
      </c>
      <c r="R25" s="13">
        <v>327.13300000000004</v>
      </c>
      <c r="S25" s="13">
        <v>40</v>
      </c>
      <c r="T25" s="13">
        <v>0</v>
      </c>
      <c r="U25" s="13">
        <v>79679.017999999996</v>
      </c>
      <c r="V25" s="13">
        <v>23135.98</v>
      </c>
      <c r="W25" s="13">
        <v>84816.509000000005</v>
      </c>
      <c r="X25" s="13">
        <v>2193.96</v>
      </c>
      <c r="Y25" s="13">
        <v>7409.8389999999999</v>
      </c>
      <c r="Z25" s="13">
        <v>305.41999999999996</v>
      </c>
      <c r="AA25" s="11"/>
      <c r="AB25" s="56">
        <v>2021</v>
      </c>
      <c r="AC25" s="13">
        <v>0</v>
      </c>
      <c r="AD25" s="13">
        <v>12</v>
      </c>
      <c r="AE25" s="13">
        <v>1005.509</v>
      </c>
      <c r="AF25" s="13">
        <v>27494.199999999997</v>
      </c>
      <c r="AG25" s="13">
        <v>157888.997</v>
      </c>
      <c r="AH25" s="13">
        <v>29206.12</v>
      </c>
      <c r="AI25" s="13">
        <v>276326.51999999996</v>
      </c>
      <c r="AJ25" s="13">
        <v>1256.96</v>
      </c>
      <c r="AK25" s="13">
        <v>575.25</v>
      </c>
      <c r="AL25" s="13">
        <v>944.60000000000014</v>
      </c>
      <c r="AM25" s="11"/>
      <c r="AN25" s="56">
        <v>2021</v>
      </c>
      <c r="AO25" s="13">
        <v>5685</v>
      </c>
      <c r="AP25" s="13">
        <v>0</v>
      </c>
      <c r="AQ25" s="13">
        <v>118410.20000000001</v>
      </c>
      <c r="AR25" s="13">
        <v>6193.5379999999996</v>
      </c>
      <c r="AS25" s="13">
        <v>23114.246999999996</v>
      </c>
      <c r="AT25" s="13">
        <v>0</v>
      </c>
      <c r="AU25" s="13">
        <v>13.65</v>
      </c>
      <c r="AV25" s="13">
        <v>0</v>
      </c>
      <c r="AW25" s="13">
        <v>0</v>
      </c>
      <c r="AX25" s="13">
        <v>2431.6930000000002</v>
      </c>
      <c r="AY25" s="13">
        <v>476.61099999999999</v>
      </c>
      <c r="AZ25" s="11"/>
      <c r="BA25" s="56">
        <v>2021</v>
      </c>
      <c r="BB25" s="13">
        <v>1926.4079999999999</v>
      </c>
      <c r="BC25" s="13">
        <v>0</v>
      </c>
      <c r="BD25" s="13">
        <v>0</v>
      </c>
      <c r="BE25" s="13">
        <v>0</v>
      </c>
      <c r="BF25" s="13">
        <v>123296.80700000003</v>
      </c>
      <c r="BG25" s="13">
        <v>0</v>
      </c>
      <c r="BH25" s="13">
        <v>0</v>
      </c>
      <c r="BI25" s="13">
        <v>0</v>
      </c>
      <c r="BJ25" s="13">
        <v>6564.4180000000006</v>
      </c>
      <c r="BK25" s="13">
        <v>0</v>
      </c>
      <c r="BL25" s="13">
        <v>13808.4</v>
      </c>
    </row>
    <row r="26" spans="1:64" x14ac:dyDescent="0.3">
      <c r="A26" s="11" t="s">
        <v>75</v>
      </c>
      <c r="B26" s="56">
        <v>2020</v>
      </c>
      <c r="C26" s="13">
        <v>6606.77</v>
      </c>
      <c r="D26" s="13">
        <v>23627.1</v>
      </c>
      <c r="E26" s="13">
        <v>13693.150000000003</v>
      </c>
      <c r="F26" s="13">
        <v>1762.2</v>
      </c>
      <c r="G26" s="13">
        <v>17126.48</v>
      </c>
      <c r="H26" s="13">
        <v>4233.3</v>
      </c>
      <c r="I26" s="13">
        <v>0</v>
      </c>
      <c r="J26" s="13">
        <v>3414.8999999999996</v>
      </c>
      <c r="K26" s="13">
        <v>1167.9999999999998</v>
      </c>
      <c r="L26" s="13">
        <v>0</v>
      </c>
      <c r="M26" s="13">
        <v>0</v>
      </c>
      <c r="N26" s="11" t="s">
        <v>75</v>
      </c>
      <c r="O26" s="56">
        <v>2020</v>
      </c>
      <c r="P26" s="13">
        <v>57.4</v>
      </c>
      <c r="Q26" s="13">
        <v>2399.3000000000002</v>
      </c>
      <c r="R26" s="13">
        <v>26127.16</v>
      </c>
      <c r="S26" s="13">
        <v>23742.000000000004</v>
      </c>
      <c r="T26" s="13">
        <v>4266.2999999999993</v>
      </c>
      <c r="U26" s="13">
        <v>3107.7999999999997</v>
      </c>
      <c r="V26" s="13">
        <v>94441.299999999988</v>
      </c>
      <c r="W26" s="13">
        <v>32320.230000000003</v>
      </c>
      <c r="X26" s="13">
        <v>172934.52</v>
      </c>
      <c r="Y26" s="13">
        <v>814.15000000000009</v>
      </c>
      <c r="Z26" s="13">
        <v>9259.1980000000003</v>
      </c>
      <c r="AA26" s="11" t="s">
        <v>75</v>
      </c>
      <c r="AB26" s="56">
        <v>2020</v>
      </c>
      <c r="AC26" s="13">
        <v>362339.6</v>
      </c>
      <c r="AD26" s="13">
        <v>9459.6999999999989</v>
      </c>
      <c r="AE26" s="13">
        <v>2631.6000000000008</v>
      </c>
      <c r="AF26" s="13">
        <v>254902.15000000002</v>
      </c>
      <c r="AG26" s="13">
        <v>56395.700000000004</v>
      </c>
      <c r="AH26" s="13">
        <v>38492.850000000006</v>
      </c>
      <c r="AI26" s="13">
        <v>0</v>
      </c>
      <c r="AJ26" s="13">
        <v>116.60000000000001</v>
      </c>
      <c r="AK26" s="13">
        <v>288.30000000000007</v>
      </c>
      <c r="AL26" s="13">
        <v>169.6</v>
      </c>
      <c r="AM26" s="11" t="s">
        <v>75</v>
      </c>
      <c r="AN26" s="56">
        <v>2020</v>
      </c>
      <c r="AO26" s="13">
        <v>0</v>
      </c>
      <c r="AP26" s="13">
        <v>0</v>
      </c>
      <c r="AQ26" s="13">
        <v>389732.35900000011</v>
      </c>
      <c r="AR26" s="13">
        <v>95930.599999999991</v>
      </c>
      <c r="AS26" s="13">
        <v>0</v>
      </c>
      <c r="AT26" s="13">
        <v>3770.8999999999996</v>
      </c>
      <c r="AU26" s="13">
        <v>17852.070000000003</v>
      </c>
      <c r="AV26" s="13">
        <v>78684.772000000012</v>
      </c>
      <c r="AW26" s="13">
        <v>25770.005000000001</v>
      </c>
      <c r="AX26" s="13">
        <v>0</v>
      </c>
      <c r="AY26" s="13">
        <v>3766.7290000000003</v>
      </c>
      <c r="AZ26" s="11" t="s">
        <v>75</v>
      </c>
      <c r="BA26" s="56">
        <v>2020</v>
      </c>
      <c r="BB26" s="13">
        <v>0</v>
      </c>
      <c r="BC26" s="13">
        <v>3138.6790000000005</v>
      </c>
      <c r="BD26" s="13">
        <v>1527.9000000000003</v>
      </c>
      <c r="BE26" s="13">
        <v>0</v>
      </c>
      <c r="BF26" s="13">
        <v>111322.19999999998</v>
      </c>
      <c r="BG26" s="13">
        <v>0</v>
      </c>
      <c r="BH26" s="13">
        <v>7526.7999999999993</v>
      </c>
      <c r="BI26" s="13">
        <v>88739.799999999988</v>
      </c>
      <c r="BJ26" s="13">
        <v>0</v>
      </c>
      <c r="BK26" s="13">
        <v>45.599999999999994</v>
      </c>
      <c r="BL26" s="13">
        <v>0</v>
      </c>
    </row>
    <row r="27" spans="1:64" x14ac:dyDescent="0.3">
      <c r="A27" s="11"/>
      <c r="B27" s="56">
        <v>2021</v>
      </c>
      <c r="C27" s="13">
        <v>6732.3000000000011</v>
      </c>
      <c r="D27" s="13">
        <v>24491.675000000003</v>
      </c>
      <c r="E27" s="13">
        <v>11707.148999999999</v>
      </c>
      <c r="F27" s="13">
        <v>1564.8500000000001</v>
      </c>
      <c r="G27" s="13">
        <v>18921.46</v>
      </c>
      <c r="H27" s="13">
        <v>5442.15</v>
      </c>
      <c r="I27" s="13">
        <v>0</v>
      </c>
      <c r="J27" s="13">
        <v>3282.5</v>
      </c>
      <c r="K27" s="13">
        <v>1388.6000000000004</v>
      </c>
      <c r="L27" s="13">
        <v>0</v>
      </c>
      <c r="M27" s="13">
        <v>0</v>
      </c>
      <c r="N27" s="11"/>
      <c r="O27" s="56">
        <v>2021</v>
      </c>
      <c r="P27" s="13">
        <v>71.8</v>
      </c>
      <c r="Q27" s="13">
        <v>2801.8</v>
      </c>
      <c r="R27" s="13">
        <v>27273.700000000008</v>
      </c>
      <c r="S27" s="13">
        <v>23564.899999999998</v>
      </c>
      <c r="T27" s="13">
        <v>4633.5</v>
      </c>
      <c r="U27" s="13">
        <v>3132.9000000000005</v>
      </c>
      <c r="V27" s="13">
        <v>93557.599999999991</v>
      </c>
      <c r="W27" s="13">
        <v>37694.769000000008</v>
      </c>
      <c r="X27" s="13">
        <v>178590.21000000002</v>
      </c>
      <c r="Y27" s="13">
        <v>847.7</v>
      </c>
      <c r="Z27" s="13">
        <v>10612.789999999999</v>
      </c>
      <c r="AA27" s="11"/>
      <c r="AB27" s="56">
        <v>2021</v>
      </c>
      <c r="AC27" s="13">
        <v>365528.85</v>
      </c>
      <c r="AD27" s="13">
        <v>8705.98</v>
      </c>
      <c r="AE27" s="13">
        <v>2809</v>
      </c>
      <c r="AF27" s="13">
        <v>259164.63999999998</v>
      </c>
      <c r="AG27" s="13">
        <v>58072.738999999987</v>
      </c>
      <c r="AH27" s="13">
        <v>39492.36</v>
      </c>
      <c r="AI27" s="13">
        <v>0</v>
      </c>
      <c r="AJ27" s="13">
        <v>131.29999999999998</v>
      </c>
      <c r="AK27" s="13">
        <v>330.3</v>
      </c>
      <c r="AL27" s="13">
        <v>164.5</v>
      </c>
      <c r="AM27" s="11"/>
      <c r="AN27" s="56">
        <v>2021</v>
      </c>
      <c r="AO27" s="13">
        <v>0</v>
      </c>
      <c r="AP27" s="13">
        <v>0</v>
      </c>
      <c r="AQ27" s="13">
        <v>395925.69999999995</v>
      </c>
      <c r="AR27" s="13">
        <v>94238.749999999985</v>
      </c>
      <c r="AS27" s="13">
        <v>0</v>
      </c>
      <c r="AT27" s="13">
        <v>3883.0000000000009</v>
      </c>
      <c r="AU27" s="13">
        <v>19263.5</v>
      </c>
      <c r="AV27" s="13">
        <v>71440.464999999997</v>
      </c>
      <c r="AW27" s="13">
        <v>27402.855</v>
      </c>
      <c r="AX27" s="13">
        <v>0</v>
      </c>
      <c r="AY27" s="13">
        <v>3683.8999999999996</v>
      </c>
      <c r="AZ27" s="11"/>
      <c r="BA27" s="56">
        <v>2021</v>
      </c>
      <c r="BB27" s="13">
        <v>0</v>
      </c>
      <c r="BC27" s="13">
        <v>2787</v>
      </c>
      <c r="BD27" s="13">
        <v>1210.7300000000002</v>
      </c>
      <c r="BE27" s="13">
        <v>0</v>
      </c>
      <c r="BF27" s="13">
        <v>116883.95000000003</v>
      </c>
      <c r="BG27" s="13">
        <v>0</v>
      </c>
      <c r="BH27" s="13">
        <v>14909.86</v>
      </c>
      <c r="BI27" s="13">
        <v>105651.7</v>
      </c>
      <c r="BJ27" s="13">
        <v>0</v>
      </c>
      <c r="BK27" s="13">
        <v>58.089999999999996</v>
      </c>
      <c r="BL27" s="13">
        <v>0</v>
      </c>
    </row>
    <row r="28" spans="1:64" x14ac:dyDescent="0.3">
      <c r="A28" s="11" t="s">
        <v>76</v>
      </c>
      <c r="B28" s="56">
        <v>2020</v>
      </c>
      <c r="C28" s="13">
        <v>60701.4</v>
      </c>
      <c r="D28" s="13">
        <v>101784.2</v>
      </c>
      <c r="E28" s="13">
        <v>24310.600000000006</v>
      </c>
      <c r="F28" s="13">
        <v>384270.1</v>
      </c>
      <c r="G28" s="13">
        <v>55300.420000000006</v>
      </c>
      <c r="H28" s="13">
        <v>1261.6499999999999</v>
      </c>
      <c r="I28" s="13">
        <v>117697.79999999997</v>
      </c>
      <c r="J28" s="13">
        <v>16568</v>
      </c>
      <c r="K28" s="13">
        <v>5053.2999999999993</v>
      </c>
      <c r="L28" s="13">
        <v>4902</v>
      </c>
      <c r="M28" s="13">
        <v>15260.6</v>
      </c>
      <c r="N28" s="11" t="s">
        <v>76</v>
      </c>
      <c r="O28" s="56">
        <v>2020</v>
      </c>
      <c r="P28" s="13">
        <v>4361.8500000000004</v>
      </c>
      <c r="Q28" s="13">
        <v>14534.15</v>
      </c>
      <c r="R28" s="13">
        <v>4781.3999999999996</v>
      </c>
      <c r="S28" s="13">
        <v>7424.4999999999991</v>
      </c>
      <c r="T28" s="13">
        <v>1566.2000000000003</v>
      </c>
      <c r="U28" s="13">
        <v>20444.75</v>
      </c>
      <c r="V28" s="13">
        <v>11004.699999999999</v>
      </c>
      <c r="W28" s="13">
        <v>208873.80899999998</v>
      </c>
      <c r="X28" s="13">
        <v>8740.0080000000016</v>
      </c>
      <c r="Y28" s="13">
        <v>4757.630000000001</v>
      </c>
      <c r="Z28" s="13">
        <v>3344.44</v>
      </c>
      <c r="AA28" s="11" t="s">
        <v>76</v>
      </c>
      <c r="AB28" s="56">
        <v>2020</v>
      </c>
      <c r="AC28" s="13">
        <v>18996.599999999999</v>
      </c>
      <c r="AD28" s="13">
        <v>2321.5179999999996</v>
      </c>
      <c r="AE28" s="13">
        <v>350.64799999999997</v>
      </c>
      <c r="AF28" s="13">
        <v>1975.6200000000001</v>
      </c>
      <c r="AG28" s="13">
        <v>8057.42</v>
      </c>
      <c r="AH28" s="13">
        <v>0</v>
      </c>
      <c r="AI28" s="13">
        <v>45453.9</v>
      </c>
      <c r="AJ28" s="13">
        <v>871.78799999999978</v>
      </c>
      <c r="AK28" s="13">
        <v>90.25</v>
      </c>
      <c r="AL28" s="13">
        <v>928.40000000000009</v>
      </c>
      <c r="AM28" s="11" t="s">
        <v>76</v>
      </c>
      <c r="AN28" s="56">
        <v>2020</v>
      </c>
      <c r="AO28" s="13">
        <v>641.5</v>
      </c>
      <c r="AP28" s="13">
        <v>0</v>
      </c>
      <c r="AQ28" s="13">
        <v>467558.7</v>
      </c>
      <c r="AR28" s="13">
        <v>14854.3</v>
      </c>
      <c r="AS28" s="13">
        <v>4113.3999999999996</v>
      </c>
      <c r="AT28" s="13">
        <v>5939.2</v>
      </c>
      <c r="AU28" s="13">
        <v>9108.2000000000007</v>
      </c>
      <c r="AV28" s="13">
        <v>220.18700000000001</v>
      </c>
      <c r="AW28" s="13">
        <v>32.918999999999997</v>
      </c>
      <c r="AX28" s="13">
        <v>498.5</v>
      </c>
      <c r="AY28" s="13">
        <v>3128.12</v>
      </c>
      <c r="AZ28" s="11" t="s">
        <v>76</v>
      </c>
      <c r="BA28" s="56">
        <v>2020</v>
      </c>
      <c r="BB28" s="13">
        <v>40</v>
      </c>
      <c r="BC28" s="13">
        <v>6243.8</v>
      </c>
      <c r="BD28" s="13">
        <v>9520.1999999999989</v>
      </c>
      <c r="BE28" s="13">
        <v>4404541.9989999998</v>
      </c>
      <c r="BF28" s="13">
        <v>177662.62999999998</v>
      </c>
      <c r="BG28" s="13">
        <v>134346</v>
      </c>
      <c r="BH28" s="13">
        <v>1350</v>
      </c>
      <c r="BI28" s="13">
        <v>21918.6</v>
      </c>
      <c r="BJ28" s="13">
        <v>0</v>
      </c>
      <c r="BK28" s="13">
        <v>0</v>
      </c>
      <c r="BL28" s="13">
        <v>80300.028999999995</v>
      </c>
    </row>
    <row r="29" spans="1:64" x14ac:dyDescent="0.3">
      <c r="A29" s="11"/>
      <c r="B29" s="56">
        <v>2021</v>
      </c>
      <c r="C29" s="13">
        <v>70093.3</v>
      </c>
      <c r="D29" s="13">
        <v>104866.75</v>
      </c>
      <c r="E29" s="13">
        <v>25128.7</v>
      </c>
      <c r="F29" s="13">
        <v>296424.5</v>
      </c>
      <c r="G29" s="13">
        <v>65621</v>
      </c>
      <c r="H29" s="13">
        <v>1261.4000000000001</v>
      </c>
      <c r="I29" s="13">
        <v>116400.57</v>
      </c>
      <c r="J29" s="13">
        <v>15082.3</v>
      </c>
      <c r="K29" s="13">
        <v>3828.2</v>
      </c>
      <c r="L29" s="13">
        <v>6077.68</v>
      </c>
      <c r="M29" s="13">
        <v>13975</v>
      </c>
      <c r="N29" s="11"/>
      <c r="O29" s="56">
        <v>2021</v>
      </c>
      <c r="P29" s="13">
        <v>5323.2</v>
      </c>
      <c r="Q29" s="13">
        <v>13616.6</v>
      </c>
      <c r="R29" s="13">
        <v>5117.2</v>
      </c>
      <c r="S29" s="13">
        <v>7271.3499999999995</v>
      </c>
      <c r="T29" s="13">
        <v>1500.6999999999998</v>
      </c>
      <c r="U29" s="13">
        <v>23400.2</v>
      </c>
      <c r="V29" s="13">
        <v>10343.900000000001</v>
      </c>
      <c r="W29" s="13">
        <v>220160.86599999998</v>
      </c>
      <c r="X29" s="13">
        <v>12254.768</v>
      </c>
      <c r="Y29" s="13">
        <v>4297.018</v>
      </c>
      <c r="Z29" s="13">
        <v>5383.4989999999998</v>
      </c>
      <c r="AA29" s="11"/>
      <c r="AB29" s="56">
        <v>2021</v>
      </c>
      <c r="AC29" s="13">
        <v>17654.250000000004</v>
      </c>
      <c r="AD29" s="13">
        <v>1949.0390000000002</v>
      </c>
      <c r="AE29" s="13">
        <v>292.923</v>
      </c>
      <c r="AF29" s="13">
        <v>1507.76</v>
      </c>
      <c r="AG29" s="13">
        <v>8666.3200000000015</v>
      </c>
      <c r="AH29" s="13">
        <v>0</v>
      </c>
      <c r="AI29" s="13">
        <v>41667.89</v>
      </c>
      <c r="AJ29" s="13">
        <v>612.77799999999979</v>
      </c>
      <c r="AK29" s="13">
        <v>83.366</v>
      </c>
      <c r="AL29" s="13">
        <v>813.49900000000014</v>
      </c>
      <c r="AM29" s="11"/>
      <c r="AN29" s="56">
        <v>2021</v>
      </c>
      <c r="AO29" s="13">
        <v>648.1</v>
      </c>
      <c r="AP29" s="13">
        <v>0</v>
      </c>
      <c r="AQ29" s="13">
        <v>526013.4</v>
      </c>
      <c r="AR29" s="13">
        <v>14584.85</v>
      </c>
      <c r="AS29" s="13">
        <v>4847.8500000000004</v>
      </c>
      <c r="AT29" s="13">
        <v>5790</v>
      </c>
      <c r="AU29" s="13">
        <v>10122</v>
      </c>
      <c r="AV29" s="13">
        <v>203.46799999999999</v>
      </c>
      <c r="AW29" s="13">
        <v>30.148</v>
      </c>
      <c r="AX29" s="13">
        <v>590</v>
      </c>
      <c r="AY29" s="13">
        <v>3597.6</v>
      </c>
      <c r="AZ29" s="11"/>
      <c r="BA29" s="56">
        <v>2021</v>
      </c>
      <c r="BB29" s="13">
        <v>0</v>
      </c>
      <c r="BC29" s="13">
        <v>6433.95</v>
      </c>
      <c r="BD29" s="13">
        <v>10295.799999999999</v>
      </c>
      <c r="BE29" s="13">
        <v>3802075.0284140003</v>
      </c>
      <c r="BF29" s="13">
        <v>170890.897</v>
      </c>
      <c r="BG29" s="13">
        <v>136665.5</v>
      </c>
      <c r="BH29" s="13">
        <v>1080</v>
      </c>
      <c r="BI29" s="13">
        <v>21679.5</v>
      </c>
      <c r="BJ29" s="13">
        <v>0</v>
      </c>
      <c r="BK29" s="13">
        <v>0</v>
      </c>
      <c r="BL29" s="13">
        <v>90942.589000000007</v>
      </c>
    </row>
    <row r="30" spans="1:64" x14ac:dyDescent="0.3">
      <c r="A30" s="11" t="s">
        <v>77</v>
      </c>
      <c r="B30" s="56">
        <v>2020</v>
      </c>
      <c r="C30" s="13">
        <v>1281</v>
      </c>
      <c r="D30" s="13">
        <v>70271.8</v>
      </c>
      <c r="E30" s="13">
        <v>2880</v>
      </c>
      <c r="F30" s="13">
        <v>426605</v>
      </c>
      <c r="G30" s="13">
        <v>71.5</v>
      </c>
      <c r="H30" s="13">
        <v>18</v>
      </c>
      <c r="I30" s="13">
        <v>2724</v>
      </c>
      <c r="J30" s="13">
        <v>0</v>
      </c>
      <c r="K30" s="13">
        <v>261</v>
      </c>
      <c r="L30" s="13">
        <v>4240</v>
      </c>
      <c r="M30" s="13">
        <v>16425</v>
      </c>
      <c r="N30" s="11" t="s">
        <v>77</v>
      </c>
      <c r="O30" s="56">
        <v>2020</v>
      </c>
      <c r="P30" s="13">
        <v>4002</v>
      </c>
      <c r="Q30" s="13">
        <v>1266</v>
      </c>
      <c r="R30" s="13">
        <v>2510</v>
      </c>
      <c r="S30" s="13">
        <v>709</v>
      </c>
      <c r="T30" s="13">
        <v>0</v>
      </c>
      <c r="U30" s="13">
        <v>18905</v>
      </c>
      <c r="V30" s="13">
        <v>19106</v>
      </c>
      <c r="W30" s="13">
        <v>84048</v>
      </c>
      <c r="X30" s="13">
        <v>12844.5</v>
      </c>
      <c r="Y30" s="13">
        <v>76005</v>
      </c>
      <c r="Z30" s="13">
        <v>68</v>
      </c>
      <c r="AA30" s="11" t="s">
        <v>77</v>
      </c>
      <c r="AB30" s="56">
        <v>2020</v>
      </c>
      <c r="AC30" s="13">
        <v>50</v>
      </c>
      <c r="AD30" s="13">
        <v>458</v>
      </c>
      <c r="AE30" s="13">
        <v>32142</v>
      </c>
      <c r="AF30" s="13">
        <v>2242</v>
      </c>
      <c r="AG30" s="13">
        <v>56</v>
      </c>
      <c r="AH30" s="13">
        <v>0</v>
      </c>
      <c r="AI30" s="13">
        <v>13281</v>
      </c>
      <c r="AJ30" s="13">
        <v>0</v>
      </c>
      <c r="AK30" s="13">
        <v>0</v>
      </c>
      <c r="AL30" s="13">
        <v>10</v>
      </c>
      <c r="AM30" s="11" t="s">
        <v>77</v>
      </c>
      <c r="AN30" s="56">
        <v>2020</v>
      </c>
      <c r="AO30" s="13">
        <v>0</v>
      </c>
      <c r="AP30" s="13">
        <v>0</v>
      </c>
      <c r="AQ30" s="13">
        <v>4075.5</v>
      </c>
      <c r="AR30" s="13">
        <v>6873</v>
      </c>
      <c r="AS30" s="13">
        <v>22908.5</v>
      </c>
      <c r="AT30" s="13">
        <v>167</v>
      </c>
      <c r="AU30" s="13">
        <v>547.5</v>
      </c>
      <c r="AV30" s="13">
        <v>1693</v>
      </c>
      <c r="AW30" s="13">
        <v>85.5</v>
      </c>
      <c r="AX30" s="13">
        <v>162</v>
      </c>
      <c r="AY30" s="13">
        <v>297.7</v>
      </c>
      <c r="AZ30" s="11" t="s">
        <v>77</v>
      </c>
      <c r="BA30" s="56">
        <v>2020</v>
      </c>
      <c r="BB30" s="13">
        <v>4044.3</v>
      </c>
      <c r="BC30" s="13">
        <v>105.9</v>
      </c>
      <c r="BD30" s="13">
        <v>214</v>
      </c>
      <c r="BE30" s="13">
        <v>1729904.0179999997</v>
      </c>
      <c r="BF30" s="13">
        <v>47026</v>
      </c>
      <c r="BG30" s="13">
        <v>43387</v>
      </c>
      <c r="BH30" s="13">
        <v>0</v>
      </c>
      <c r="BI30" s="13">
        <v>0</v>
      </c>
      <c r="BJ30" s="13">
        <v>1697.87</v>
      </c>
      <c r="BK30" s="13">
        <v>0</v>
      </c>
      <c r="BL30" s="13">
        <v>21785</v>
      </c>
    </row>
    <row r="31" spans="1:64" x14ac:dyDescent="0.3">
      <c r="A31" s="11"/>
      <c r="B31" s="56">
        <v>2021</v>
      </c>
      <c r="C31" s="13">
        <v>899</v>
      </c>
      <c r="D31" s="13">
        <v>61303.74</v>
      </c>
      <c r="E31" s="13">
        <v>1086</v>
      </c>
      <c r="F31" s="13">
        <v>434243.2</v>
      </c>
      <c r="G31" s="13">
        <v>48</v>
      </c>
      <c r="H31" s="13">
        <v>0</v>
      </c>
      <c r="I31" s="13">
        <v>753</v>
      </c>
      <c r="J31" s="13">
        <v>0</v>
      </c>
      <c r="K31" s="13">
        <v>0</v>
      </c>
      <c r="L31" s="13">
        <v>4878</v>
      </c>
      <c r="M31" s="13">
        <v>18323</v>
      </c>
      <c r="N31" s="11"/>
      <c r="O31" s="56">
        <v>2021</v>
      </c>
      <c r="P31" s="13">
        <v>1962</v>
      </c>
      <c r="Q31" s="13">
        <v>1089</v>
      </c>
      <c r="R31" s="13">
        <v>1389.4</v>
      </c>
      <c r="S31" s="13">
        <v>494</v>
      </c>
      <c r="T31" s="13">
        <v>0</v>
      </c>
      <c r="U31" s="13">
        <v>20277</v>
      </c>
      <c r="V31" s="13">
        <v>13833.5</v>
      </c>
      <c r="W31" s="13">
        <v>123466</v>
      </c>
      <c r="X31" s="13">
        <v>12947</v>
      </c>
      <c r="Y31" s="13">
        <v>64635</v>
      </c>
      <c r="Z31" s="13">
        <v>1923</v>
      </c>
      <c r="AA31" s="11"/>
      <c r="AB31" s="56">
        <v>2021</v>
      </c>
      <c r="AC31" s="13">
        <v>0</v>
      </c>
      <c r="AD31" s="13">
        <v>425</v>
      </c>
      <c r="AE31" s="13">
        <v>36247</v>
      </c>
      <c r="AF31" s="13">
        <v>2141</v>
      </c>
      <c r="AG31" s="13">
        <v>42</v>
      </c>
      <c r="AH31" s="13">
        <v>0</v>
      </c>
      <c r="AI31" s="13">
        <v>13600</v>
      </c>
      <c r="AJ31" s="13">
        <v>0</v>
      </c>
      <c r="AK31" s="13">
        <v>0</v>
      </c>
      <c r="AL31" s="13">
        <v>5</v>
      </c>
      <c r="AM31" s="11"/>
      <c r="AN31" s="56">
        <v>2021</v>
      </c>
      <c r="AO31" s="13">
        <v>0</v>
      </c>
      <c r="AP31" s="13">
        <v>0</v>
      </c>
      <c r="AQ31" s="13">
        <v>2593</v>
      </c>
      <c r="AR31" s="13">
        <v>3925</v>
      </c>
      <c r="AS31" s="13">
        <v>7147</v>
      </c>
      <c r="AT31" s="13">
        <v>0</v>
      </c>
      <c r="AU31" s="13">
        <v>640</v>
      </c>
      <c r="AV31" s="13">
        <v>2085</v>
      </c>
      <c r="AW31" s="13">
        <v>143.4</v>
      </c>
      <c r="AX31" s="13">
        <v>360</v>
      </c>
      <c r="AY31" s="13">
        <v>692.1</v>
      </c>
      <c r="AZ31" s="11"/>
      <c r="BA31" s="56">
        <v>2021</v>
      </c>
      <c r="BB31" s="13">
        <v>169</v>
      </c>
      <c r="BC31" s="13">
        <v>103.45</v>
      </c>
      <c r="BD31" s="13">
        <v>211.5</v>
      </c>
      <c r="BE31" s="13">
        <v>1832282.9668700022</v>
      </c>
      <c r="BF31" s="13">
        <v>49953.5</v>
      </c>
      <c r="BG31" s="13">
        <v>39496</v>
      </c>
      <c r="BH31" s="13">
        <v>0</v>
      </c>
      <c r="BI31" s="13">
        <v>0</v>
      </c>
      <c r="BJ31" s="13">
        <v>765.72900000000004</v>
      </c>
      <c r="BK31" s="13">
        <v>0</v>
      </c>
      <c r="BL31" s="13">
        <v>38105</v>
      </c>
    </row>
    <row r="32" spans="1:64" x14ac:dyDescent="0.3">
      <c r="A32" s="11" t="s">
        <v>78</v>
      </c>
      <c r="B32" s="56">
        <v>2020</v>
      </c>
      <c r="C32" s="13">
        <v>283.11</v>
      </c>
      <c r="D32" s="13">
        <v>116297.49999999999</v>
      </c>
      <c r="E32" s="13">
        <v>1483.3700000000001</v>
      </c>
      <c r="F32" s="13">
        <v>0</v>
      </c>
      <c r="G32" s="13">
        <v>282.59999999999997</v>
      </c>
      <c r="H32" s="13">
        <v>46.2</v>
      </c>
      <c r="I32" s="13">
        <v>16887.080000000002</v>
      </c>
      <c r="J32" s="13">
        <v>2706.1</v>
      </c>
      <c r="K32" s="13">
        <v>6041.6</v>
      </c>
      <c r="L32" s="13">
        <v>10</v>
      </c>
      <c r="M32" s="13">
        <v>2425.9</v>
      </c>
      <c r="N32" s="11" t="s">
        <v>78</v>
      </c>
      <c r="O32" s="56">
        <v>2020</v>
      </c>
      <c r="P32" s="13">
        <v>20938.300000000003</v>
      </c>
      <c r="Q32" s="13">
        <v>8710.1999999999989</v>
      </c>
      <c r="R32" s="13">
        <v>2780.7699999999995</v>
      </c>
      <c r="S32" s="13">
        <v>33551.339999999997</v>
      </c>
      <c r="T32" s="13">
        <v>4118.6000000000004</v>
      </c>
      <c r="U32" s="13">
        <v>13772.900000000001</v>
      </c>
      <c r="V32" s="13">
        <v>23373.3</v>
      </c>
      <c r="W32" s="13">
        <v>89440.6</v>
      </c>
      <c r="X32" s="13">
        <v>2973.8999999999996</v>
      </c>
      <c r="Y32" s="13">
        <v>5125</v>
      </c>
      <c r="Z32" s="13">
        <v>445.5</v>
      </c>
      <c r="AA32" s="11" t="s">
        <v>78</v>
      </c>
      <c r="AB32" s="56">
        <v>2020</v>
      </c>
      <c r="AC32" s="13">
        <v>0</v>
      </c>
      <c r="AD32" s="13">
        <v>2180.5</v>
      </c>
      <c r="AE32" s="13">
        <v>9.8000000000000007</v>
      </c>
      <c r="AF32" s="13">
        <v>29965.599999999999</v>
      </c>
      <c r="AG32" s="13">
        <v>203827.64</v>
      </c>
      <c r="AH32" s="13">
        <v>9720</v>
      </c>
      <c r="AI32" s="13">
        <v>46125.5</v>
      </c>
      <c r="AJ32" s="13">
        <v>108670.79999999999</v>
      </c>
      <c r="AK32" s="13">
        <v>20862.5</v>
      </c>
      <c r="AL32" s="13">
        <v>2908.6</v>
      </c>
      <c r="AM32" s="11" t="s">
        <v>78</v>
      </c>
      <c r="AN32" s="56">
        <v>2020</v>
      </c>
      <c r="AO32" s="13">
        <v>697</v>
      </c>
      <c r="AP32" s="13">
        <v>0</v>
      </c>
      <c r="AQ32" s="13">
        <v>94642.039000000004</v>
      </c>
      <c r="AR32" s="13">
        <v>33899.65</v>
      </c>
      <c r="AS32" s="13">
        <v>103716.49999999999</v>
      </c>
      <c r="AT32" s="13">
        <v>172.28</v>
      </c>
      <c r="AU32" s="13">
        <v>589.38999999999987</v>
      </c>
      <c r="AV32" s="13">
        <v>0</v>
      </c>
      <c r="AW32" s="13">
        <v>0</v>
      </c>
      <c r="AX32" s="13">
        <v>16905.5</v>
      </c>
      <c r="AY32" s="13">
        <v>1659.1999999999998</v>
      </c>
      <c r="AZ32" s="11" t="s">
        <v>78</v>
      </c>
      <c r="BA32" s="56">
        <v>2020</v>
      </c>
      <c r="BB32" s="13">
        <v>34.9</v>
      </c>
      <c r="BC32" s="13">
        <v>242.34999999999997</v>
      </c>
      <c r="BD32" s="13">
        <v>36.090000000000003</v>
      </c>
      <c r="BE32" s="13">
        <v>1122038.71</v>
      </c>
      <c r="BF32" s="13">
        <v>121536.76000000001</v>
      </c>
      <c r="BG32" s="13">
        <v>380263.77</v>
      </c>
      <c r="BH32" s="13">
        <v>0</v>
      </c>
      <c r="BI32" s="13">
        <v>24</v>
      </c>
      <c r="BJ32" s="13">
        <v>1192.5</v>
      </c>
      <c r="BK32" s="13">
        <v>0</v>
      </c>
      <c r="BL32" s="13">
        <v>13204.6</v>
      </c>
    </row>
    <row r="33" spans="1:64" x14ac:dyDescent="0.3">
      <c r="A33" s="11"/>
      <c r="B33" s="56">
        <v>2021</v>
      </c>
      <c r="C33" s="13">
        <v>411.8</v>
      </c>
      <c r="D33" s="13">
        <v>150423.40000000002</v>
      </c>
      <c r="E33" s="13">
        <v>1414</v>
      </c>
      <c r="F33" s="13">
        <v>9</v>
      </c>
      <c r="G33" s="13">
        <v>339.23899999999998</v>
      </c>
      <c r="H33" s="13">
        <v>0</v>
      </c>
      <c r="I33" s="13">
        <v>15295.5</v>
      </c>
      <c r="J33" s="13">
        <v>1382.4</v>
      </c>
      <c r="K33" s="13">
        <v>5464.5</v>
      </c>
      <c r="L33" s="13">
        <v>0</v>
      </c>
      <c r="M33" s="13">
        <v>2996.7000000000003</v>
      </c>
      <c r="N33" s="11"/>
      <c r="O33" s="56">
        <v>2021</v>
      </c>
      <c r="P33" s="13">
        <v>25270.899999999998</v>
      </c>
      <c r="Q33" s="13">
        <v>9529.9</v>
      </c>
      <c r="R33" s="13">
        <v>2643.9</v>
      </c>
      <c r="S33" s="13">
        <v>40812.1</v>
      </c>
      <c r="T33" s="13">
        <v>6760.4</v>
      </c>
      <c r="U33" s="13">
        <v>16191.800000000003</v>
      </c>
      <c r="V33" s="13">
        <v>26358.399999999998</v>
      </c>
      <c r="W33" s="13">
        <v>121290.69999999998</v>
      </c>
      <c r="X33" s="13">
        <v>2856.6000000000004</v>
      </c>
      <c r="Y33" s="13">
        <v>5739.3</v>
      </c>
      <c r="Z33" s="13">
        <v>309.09999999999997</v>
      </c>
      <c r="AA33" s="11"/>
      <c r="AB33" s="56">
        <v>2021</v>
      </c>
      <c r="AC33" s="13">
        <v>0</v>
      </c>
      <c r="AD33" s="13">
        <v>2340.6999999999998</v>
      </c>
      <c r="AE33" s="13">
        <v>46.7</v>
      </c>
      <c r="AF33" s="13">
        <v>38239</v>
      </c>
      <c r="AG33" s="13">
        <v>254404.3</v>
      </c>
      <c r="AH33" s="13">
        <v>9616.6</v>
      </c>
      <c r="AI33" s="13">
        <v>49966.6</v>
      </c>
      <c r="AJ33" s="13">
        <v>113905.79999999999</v>
      </c>
      <c r="AK33" s="13">
        <v>29237</v>
      </c>
      <c r="AL33" s="13">
        <v>2622.4</v>
      </c>
      <c r="AM33" s="11"/>
      <c r="AN33" s="56">
        <v>2021</v>
      </c>
      <c r="AO33" s="13">
        <v>1110.4000000000001</v>
      </c>
      <c r="AP33" s="13">
        <v>0</v>
      </c>
      <c r="AQ33" s="13">
        <v>140816.70000000001</v>
      </c>
      <c r="AR33" s="13">
        <v>30146.2</v>
      </c>
      <c r="AS33" s="13">
        <v>57181.700000000004</v>
      </c>
      <c r="AT33" s="13">
        <v>163.30000000000001</v>
      </c>
      <c r="AU33" s="13">
        <v>576.5</v>
      </c>
      <c r="AV33" s="13">
        <v>0</v>
      </c>
      <c r="AW33" s="13">
        <v>0</v>
      </c>
      <c r="AX33" s="13">
        <v>8745.2000000000007</v>
      </c>
      <c r="AY33" s="13">
        <v>1097.5</v>
      </c>
      <c r="AZ33" s="11"/>
      <c r="BA33" s="56">
        <v>2021</v>
      </c>
      <c r="BB33" s="13">
        <v>17</v>
      </c>
      <c r="BC33" s="13">
        <v>324.28999999999996</v>
      </c>
      <c r="BD33" s="13">
        <v>39.5</v>
      </c>
      <c r="BE33" s="13">
        <v>1258541.26</v>
      </c>
      <c r="BF33" s="13">
        <v>99184.599999999977</v>
      </c>
      <c r="BG33" s="13">
        <v>465468.30000000005</v>
      </c>
      <c r="BH33" s="13">
        <v>0</v>
      </c>
      <c r="BI33" s="13">
        <v>0</v>
      </c>
      <c r="BJ33" s="13">
        <v>837.13000000000011</v>
      </c>
      <c r="BK33" s="13">
        <v>0</v>
      </c>
      <c r="BL33" s="13">
        <v>13539.3</v>
      </c>
    </row>
    <row r="34" spans="1:64" x14ac:dyDescent="0.3">
      <c r="A34" s="11" t="s">
        <v>79</v>
      </c>
      <c r="B34" s="56">
        <v>2020</v>
      </c>
      <c r="C34" s="13">
        <v>0</v>
      </c>
      <c r="D34" s="13">
        <v>57.2</v>
      </c>
      <c r="E34" s="13">
        <v>6.26</v>
      </c>
      <c r="F34" s="13">
        <v>0</v>
      </c>
      <c r="G34" s="13">
        <v>20.23</v>
      </c>
      <c r="H34" s="13">
        <v>2.0699999999999998</v>
      </c>
      <c r="I34" s="13">
        <v>0</v>
      </c>
      <c r="J34" s="13">
        <v>0</v>
      </c>
      <c r="K34" s="13">
        <v>3630.4500000000003</v>
      </c>
      <c r="L34" s="13">
        <v>0</v>
      </c>
      <c r="M34" s="13">
        <v>1517.05</v>
      </c>
      <c r="N34" s="11" t="s">
        <v>79</v>
      </c>
      <c r="O34" s="56">
        <v>2020</v>
      </c>
      <c r="P34" s="13">
        <v>1269.8200000000002</v>
      </c>
      <c r="Q34" s="13">
        <v>467.53</v>
      </c>
      <c r="R34" s="13">
        <v>116.82000000000002</v>
      </c>
      <c r="S34" s="13">
        <v>15.23</v>
      </c>
      <c r="T34" s="13">
        <v>32.5</v>
      </c>
      <c r="U34" s="13">
        <v>2938.1000000000004</v>
      </c>
      <c r="V34" s="13">
        <v>691.75</v>
      </c>
      <c r="W34" s="13">
        <v>1263.94</v>
      </c>
      <c r="X34" s="13">
        <v>219.5</v>
      </c>
      <c r="Y34" s="13">
        <v>23.6</v>
      </c>
      <c r="Z34" s="13">
        <v>0</v>
      </c>
      <c r="AA34" s="11" t="s">
        <v>79</v>
      </c>
      <c r="AB34" s="56">
        <v>2020</v>
      </c>
      <c r="AC34" s="13">
        <v>0</v>
      </c>
      <c r="AD34" s="13">
        <v>0</v>
      </c>
      <c r="AE34" s="13">
        <v>0</v>
      </c>
      <c r="AF34" s="13">
        <v>6</v>
      </c>
      <c r="AG34" s="13">
        <v>8255.86</v>
      </c>
      <c r="AH34" s="13">
        <v>0</v>
      </c>
      <c r="AI34" s="13">
        <v>409.7</v>
      </c>
      <c r="AJ34" s="13">
        <v>957.82</v>
      </c>
      <c r="AK34" s="13">
        <v>80.8</v>
      </c>
      <c r="AL34" s="13">
        <v>672.40000000000009</v>
      </c>
      <c r="AM34" s="11" t="s">
        <v>79</v>
      </c>
      <c r="AN34" s="56">
        <v>2020</v>
      </c>
      <c r="AO34" s="13">
        <v>389.15999999999997</v>
      </c>
      <c r="AP34" s="13">
        <v>0</v>
      </c>
      <c r="AQ34" s="13">
        <v>1283.19</v>
      </c>
      <c r="AR34" s="13">
        <v>291.10000000000002</v>
      </c>
      <c r="AS34" s="13">
        <v>4080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80.2</v>
      </c>
      <c r="AZ34" s="11" t="s">
        <v>79</v>
      </c>
      <c r="BA34" s="56">
        <v>2020</v>
      </c>
      <c r="BB34" s="13">
        <v>0</v>
      </c>
      <c r="BC34" s="13">
        <v>0</v>
      </c>
      <c r="BD34" s="13">
        <v>0</v>
      </c>
      <c r="BE34" s="13">
        <v>0</v>
      </c>
      <c r="BF34" s="13">
        <v>482</v>
      </c>
      <c r="BG34" s="13">
        <v>32612.417999999998</v>
      </c>
      <c r="BH34" s="13">
        <v>0</v>
      </c>
      <c r="BI34" s="13">
        <v>0</v>
      </c>
      <c r="BJ34" s="13">
        <v>8.1999999999999993</v>
      </c>
      <c r="BK34" s="13">
        <v>0</v>
      </c>
      <c r="BL34" s="13">
        <v>0</v>
      </c>
    </row>
    <row r="35" spans="1:64" x14ac:dyDescent="0.3">
      <c r="A35" s="11"/>
      <c r="B35" s="56">
        <v>2021</v>
      </c>
      <c r="C35" s="13">
        <v>15.51</v>
      </c>
      <c r="D35" s="13">
        <v>162.01900000000001</v>
      </c>
      <c r="E35" s="13">
        <v>6.2</v>
      </c>
      <c r="F35" s="13">
        <v>0</v>
      </c>
      <c r="G35" s="13">
        <v>25.46</v>
      </c>
      <c r="H35" s="13">
        <v>6.3140000000000001</v>
      </c>
      <c r="I35" s="13">
        <v>0</v>
      </c>
      <c r="J35" s="13">
        <v>0</v>
      </c>
      <c r="K35" s="13">
        <v>4162</v>
      </c>
      <c r="L35" s="13">
        <v>0</v>
      </c>
      <c r="M35" s="13">
        <v>1197.3589999999999</v>
      </c>
      <c r="N35" s="11"/>
      <c r="O35" s="56">
        <v>2021</v>
      </c>
      <c r="P35" s="13">
        <v>1372.1599999999999</v>
      </c>
      <c r="Q35" s="13">
        <v>701.58</v>
      </c>
      <c r="R35" s="13">
        <v>141.51</v>
      </c>
      <c r="S35" s="13">
        <v>175.43</v>
      </c>
      <c r="T35" s="13">
        <v>43</v>
      </c>
      <c r="U35" s="13">
        <v>3018.1</v>
      </c>
      <c r="V35" s="13">
        <v>202.66000000000003</v>
      </c>
      <c r="W35" s="13">
        <v>1343.8000000000002</v>
      </c>
      <c r="X35" s="13">
        <v>232</v>
      </c>
      <c r="Y35" s="13">
        <v>20.5</v>
      </c>
      <c r="Z35" s="13">
        <v>0</v>
      </c>
      <c r="AA35" s="11"/>
      <c r="AB35" s="56">
        <v>2021</v>
      </c>
      <c r="AC35" s="13">
        <v>0</v>
      </c>
      <c r="AD35" s="13">
        <v>0</v>
      </c>
      <c r="AE35" s="13">
        <v>0</v>
      </c>
      <c r="AF35" s="13">
        <v>5.5</v>
      </c>
      <c r="AG35" s="13">
        <v>8656.74</v>
      </c>
      <c r="AH35" s="13">
        <v>0</v>
      </c>
      <c r="AI35" s="13">
        <v>270.3</v>
      </c>
      <c r="AJ35" s="13">
        <v>888.71900000000005</v>
      </c>
      <c r="AK35" s="13">
        <v>80.7</v>
      </c>
      <c r="AL35" s="13">
        <v>757.66</v>
      </c>
      <c r="AM35" s="11"/>
      <c r="AN35" s="56">
        <v>2021</v>
      </c>
      <c r="AO35" s="13">
        <v>394.43</v>
      </c>
      <c r="AP35" s="13">
        <v>0</v>
      </c>
      <c r="AQ35" s="13">
        <v>1031.0990000000002</v>
      </c>
      <c r="AR35" s="13">
        <v>261.2</v>
      </c>
      <c r="AS35" s="13">
        <v>5111.7700000000004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20.399999999999999</v>
      </c>
      <c r="AZ35" s="11"/>
      <c r="BA35" s="56">
        <v>2021</v>
      </c>
      <c r="BB35" s="13">
        <v>0</v>
      </c>
      <c r="BC35" s="13">
        <v>0</v>
      </c>
      <c r="BD35" s="13">
        <v>0</v>
      </c>
      <c r="BE35" s="13">
        <v>0</v>
      </c>
      <c r="BF35" s="13">
        <v>486</v>
      </c>
      <c r="BG35" s="13">
        <v>32879.21</v>
      </c>
      <c r="BH35" s="13">
        <v>0</v>
      </c>
      <c r="BI35" s="13">
        <v>0</v>
      </c>
      <c r="BJ35" s="13">
        <v>8.98</v>
      </c>
      <c r="BK35" s="13">
        <v>0</v>
      </c>
      <c r="BL35" s="13">
        <v>0</v>
      </c>
    </row>
    <row r="36" spans="1:64" x14ac:dyDescent="0.3">
      <c r="A36" s="11" t="s">
        <v>80</v>
      </c>
      <c r="B36" s="56">
        <v>2020</v>
      </c>
      <c r="C36" s="13">
        <v>0</v>
      </c>
      <c r="D36" s="13">
        <v>61375</v>
      </c>
      <c r="E36" s="13">
        <v>0</v>
      </c>
      <c r="F36" s="13">
        <v>73791</v>
      </c>
      <c r="G36" s="13">
        <v>0</v>
      </c>
      <c r="H36" s="13">
        <v>0</v>
      </c>
      <c r="I36" s="13">
        <v>0</v>
      </c>
      <c r="J36" s="13">
        <v>0</v>
      </c>
      <c r="K36" s="13">
        <v>571</v>
      </c>
      <c r="L36" s="13">
        <v>0</v>
      </c>
      <c r="M36" s="13">
        <v>0</v>
      </c>
      <c r="N36" s="11" t="s">
        <v>80</v>
      </c>
      <c r="O36" s="56">
        <v>2020</v>
      </c>
      <c r="P36" s="13">
        <v>1105</v>
      </c>
      <c r="Q36" s="13">
        <v>1790</v>
      </c>
      <c r="R36" s="13">
        <v>0</v>
      </c>
      <c r="S36" s="13">
        <v>0</v>
      </c>
      <c r="T36" s="13">
        <v>0</v>
      </c>
      <c r="U36" s="13">
        <v>0</v>
      </c>
      <c r="V36" s="13">
        <v>11759</v>
      </c>
      <c r="W36" s="13">
        <v>2614</v>
      </c>
      <c r="X36" s="13">
        <v>231105.65</v>
      </c>
      <c r="Y36" s="13">
        <v>875</v>
      </c>
      <c r="Z36" s="13">
        <v>13139</v>
      </c>
      <c r="AA36" s="11" t="s">
        <v>80</v>
      </c>
      <c r="AB36" s="56">
        <v>2020</v>
      </c>
      <c r="AC36" s="13">
        <v>10966</v>
      </c>
      <c r="AD36" s="13">
        <v>108</v>
      </c>
      <c r="AE36" s="13">
        <v>9897</v>
      </c>
      <c r="AF36" s="13">
        <v>2686</v>
      </c>
      <c r="AG36" s="13">
        <v>2178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1" t="s">
        <v>80</v>
      </c>
      <c r="AN36" s="56">
        <v>2020</v>
      </c>
      <c r="AO36" s="13">
        <v>0</v>
      </c>
      <c r="AP36" s="13">
        <v>94369</v>
      </c>
      <c r="AQ36" s="13">
        <v>0</v>
      </c>
      <c r="AR36" s="13">
        <v>346648</v>
      </c>
      <c r="AS36" s="13">
        <v>0</v>
      </c>
      <c r="AT36" s="13">
        <v>0</v>
      </c>
      <c r="AU36" s="13">
        <v>0</v>
      </c>
      <c r="AV36" s="13">
        <v>46.9</v>
      </c>
      <c r="AW36" s="13">
        <v>496.70000000000005</v>
      </c>
      <c r="AX36" s="13">
        <v>0</v>
      </c>
      <c r="AY36" s="13">
        <v>4463</v>
      </c>
      <c r="AZ36" s="11" t="s">
        <v>80</v>
      </c>
      <c r="BA36" s="56">
        <v>2020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0</v>
      </c>
    </row>
    <row r="37" spans="1:64" x14ac:dyDescent="0.3">
      <c r="A37" s="11"/>
      <c r="B37" s="56">
        <v>2021</v>
      </c>
      <c r="C37" s="13">
        <v>0</v>
      </c>
      <c r="D37" s="13">
        <v>62265</v>
      </c>
      <c r="E37" s="13">
        <v>0</v>
      </c>
      <c r="F37" s="13">
        <v>75112</v>
      </c>
      <c r="G37" s="13">
        <v>0</v>
      </c>
      <c r="H37" s="13">
        <v>0</v>
      </c>
      <c r="I37" s="13">
        <v>0</v>
      </c>
      <c r="J37" s="13">
        <v>0</v>
      </c>
      <c r="K37" s="13">
        <v>570</v>
      </c>
      <c r="L37" s="13">
        <v>0</v>
      </c>
      <c r="M37" s="13">
        <v>0</v>
      </c>
      <c r="N37" s="11"/>
      <c r="O37" s="56">
        <v>2021</v>
      </c>
      <c r="P37" s="13">
        <v>1101</v>
      </c>
      <c r="Q37" s="13">
        <v>1801</v>
      </c>
      <c r="R37" s="13">
        <v>0</v>
      </c>
      <c r="S37" s="13">
        <v>0</v>
      </c>
      <c r="T37" s="13">
        <v>0</v>
      </c>
      <c r="U37" s="13">
        <v>0</v>
      </c>
      <c r="V37" s="13">
        <v>11506</v>
      </c>
      <c r="W37" s="13">
        <v>2622</v>
      </c>
      <c r="X37" s="13">
        <v>234584</v>
      </c>
      <c r="Y37" s="13">
        <v>880</v>
      </c>
      <c r="Z37" s="13">
        <v>13202</v>
      </c>
      <c r="AA37" s="11"/>
      <c r="AB37" s="56">
        <v>2021</v>
      </c>
      <c r="AC37" s="13">
        <v>11014</v>
      </c>
      <c r="AD37" s="13">
        <v>102</v>
      </c>
      <c r="AE37" s="13">
        <v>9970</v>
      </c>
      <c r="AF37" s="13">
        <v>2704</v>
      </c>
      <c r="AG37" s="13">
        <v>2197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1"/>
      <c r="AN37" s="56">
        <v>2021</v>
      </c>
      <c r="AO37" s="13">
        <v>0</v>
      </c>
      <c r="AP37" s="13">
        <v>94454</v>
      </c>
      <c r="AQ37" s="13">
        <v>0</v>
      </c>
      <c r="AR37" s="13">
        <v>360801</v>
      </c>
      <c r="AS37" s="13">
        <v>0</v>
      </c>
      <c r="AT37" s="13">
        <v>0</v>
      </c>
      <c r="AU37" s="13">
        <v>0</v>
      </c>
      <c r="AV37" s="13">
        <v>50.1</v>
      </c>
      <c r="AW37" s="13">
        <v>520.6</v>
      </c>
      <c r="AX37" s="13">
        <v>0</v>
      </c>
      <c r="AY37" s="13">
        <v>4488</v>
      </c>
      <c r="AZ37" s="11"/>
      <c r="BA37" s="56">
        <v>2021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</row>
    <row r="38" spans="1:64" x14ac:dyDescent="0.3">
      <c r="A38" s="11" t="s">
        <v>81</v>
      </c>
      <c r="B38" s="56">
        <v>2020</v>
      </c>
      <c r="C38" s="13">
        <v>0</v>
      </c>
      <c r="D38" s="13">
        <v>22130</v>
      </c>
      <c r="E38" s="13">
        <v>0</v>
      </c>
      <c r="F38" s="13">
        <v>6634.3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1" t="s">
        <v>81</v>
      </c>
      <c r="O38" s="56">
        <v>2020</v>
      </c>
      <c r="P38" s="13">
        <v>0</v>
      </c>
      <c r="Q38" s="13">
        <v>14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283.5</v>
      </c>
      <c r="X38" s="13">
        <v>28245</v>
      </c>
      <c r="Y38" s="13">
        <v>70.5</v>
      </c>
      <c r="Z38" s="13">
        <v>27575</v>
      </c>
      <c r="AA38" s="11" t="s">
        <v>81</v>
      </c>
      <c r="AB38" s="56">
        <v>2020</v>
      </c>
      <c r="AC38" s="13">
        <v>6142</v>
      </c>
      <c r="AD38" s="13">
        <v>0</v>
      </c>
      <c r="AE38" s="13">
        <v>542.70000000000005</v>
      </c>
      <c r="AF38" s="13">
        <v>1378.9</v>
      </c>
      <c r="AG38" s="13">
        <v>535.80000000000007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1" t="s">
        <v>81</v>
      </c>
      <c r="AN38" s="56">
        <v>2020</v>
      </c>
      <c r="AO38" s="13">
        <v>0</v>
      </c>
      <c r="AP38" s="13">
        <v>0</v>
      </c>
      <c r="AQ38" s="13">
        <v>0</v>
      </c>
      <c r="AR38" s="13">
        <v>16019</v>
      </c>
      <c r="AS38" s="13">
        <v>371.78999999999996</v>
      </c>
      <c r="AT38" s="13">
        <v>0</v>
      </c>
      <c r="AU38" s="13">
        <v>0</v>
      </c>
      <c r="AV38" s="13">
        <v>15.577999999999999</v>
      </c>
      <c r="AW38" s="13">
        <v>1172.92</v>
      </c>
      <c r="AX38" s="13">
        <v>0</v>
      </c>
      <c r="AY38" s="13">
        <v>123.85</v>
      </c>
      <c r="AZ38" s="11" t="s">
        <v>81</v>
      </c>
      <c r="BA38" s="56">
        <v>2020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</row>
    <row r="39" spans="1:64" x14ac:dyDescent="0.3">
      <c r="A39" s="11"/>
      <c r="B39" s="56">
        <v>2021</v>
      </c>
      <c r="C39" s="13">
        <v>0</v>
      </c>
      <c r="D39" s="13">
        <v>24847.4</v>
      </c>
      <c r="E39" s="13">
        <v>0</v>
      </c>
      <c r="F39" s="13">
        <v>6500.3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1"/>
      <c r="O39" s="56">
        <v>2021</v>
      </c>
      <c r="P39" s="13">
        <v>5.9</v>
      </c>
      <c r="Q39" s="13">
        <v>11.5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202</v>
      </c>
      <c r="X39" s="13">
        <v>30733</v>
      </c>
      <c r="Y39" s="13">
        <v>79.5</v>
      </c>
      <c r="Z39" s="13">
        <v>25631.5</v>
      </c>
      <c r="AA39" s="11"/>
      <c r="AB39" s="56">
        <v>2021</v>
      </c>
      <c r="AC39" s="13">
        <v>5138</v>
      </c>
      <c r="AD39" s="13">
        <v>0</v>
      </c>
      <c r="AE39" s="13">
        <v>596.90000000000009</v>
      </c>
      <c r="AF39" s="13">
        <v>1437.8</v>
      </c>
      <c r="AG39" s="13">
        <v>540.80000000000007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1"/>
      <c r="AN39" s="56">
        <v>2021</v>
      </c>
      <c r="AO39" s="13">
        <v>0</v>
      </c>
      <c r="AP39" s="13">
        <v>0</v>
      </c>
      <c r="AQ39" s="13">
        <v>0</v>
      </c>
      <c r="AR39" s="13">
        <v>17778</v>
      </c>
      <c r="AS39" s="13">
        <v>548.04</v>
      </c>
      <c r="AT39" s="13">
        <v>0</v>
      </c>
      <c r="AU39" s="13">
        <v>0</v>
      </c>
      <c r="AV39" s="13">
        <v>18.500000000000004</v>
      </c>
      <c r="AW39" s="13">
        <v>1401.1790000000001</v>
      </c>
      <c r="AX39" s="13">
        <v>0</v>
      </c>
      <c r="AY39" s="13">
        <v>89.25</v>
      </c>
      <c r="AZ39" s="11"/>
      <c r="BA39" s="56">
        <v>2021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</row>
    <row r="40" spans="1:64" x14ac:dyDescent="0.3">
      <c r="A40" s="11" t="s">
        <v>82</v>
      </c>
      <c r="B40" s="56">
        <v>2020</v>
      </c>
      <c r="C40" s="13">
        <v>53.552999999999997</v>
      </c>
      <c r="D40" s="13">
        <v>150.99</v>
      </c>
      <c r="E40" s="13">
        <v>684.10100000000011</v>
      </c>
      <c r="F40" s="13">
        <v>0</v>
      </c>
      <c r="G40" s="13">
        <v>111.697</v>
      </c>
      <c r="H40" s="13">
        <v>28.8</v>
      </c>
      <c r="I40" s="13">
        <v>0</v>
      </c>
      <c r="J40" s="13">
        <v>0</v>
      </c>
      <c r="K40" s="13">
        <v>4.95</v>
      </c>
      <c r="L40" s="13">
        <v>0</v>
      </c>
      <c r="M40" s="13">
        <v>0</v>
      </c>
      <c r="N40" s="11" t="s">
        <v>82</v>
      </c>
      <c r="O40" s="56">
        <v>2020</v>
      </c>
      <c r="P40" s="13">
        <v>106.11</v>
      </c>
      <c r="Q40" s="13">
        <v>1232.07</v>
      </c>
      <c r="R40" s="13">
        <v>63.866</v>
      </c>
      <c r="S40" s="13">
        <v>272.79000000000002</v>
      </c>
      <c r="T40" s="13">
        <v>56.41</v>
      </c>
      <c r="U40" s="13">
        <v>1449.37</v>
      </c>
      <c r="V40" s="13">
        <v>532.56799999999998</v>
      </c>
      <c r="W40" s="13">
        <v>6504.5479999999998</v>
      </c>
      <c r="X40" s="13">
        <v>3.3</v>
      </c>
      <c r="Y40" s="13">
        <v>78.790000000000006</v>
      </c>
      <c r="Z40" s="13">
        <v>46.5</v>
      </c>
      <c r="AA40" s="11" t="s">
        <v>82</v>
      </c>
      <c r="AB40" s="56">
        <v>2020</v>
      </c>
      <c r="AC40" s="13">
        <v>0</v>
      </c>
      <c r="AD40" s="13">
        <v>0</v>
      </c>
      <c r="AE40" s="13">
        <v>65.466000000000008</v>
      </c>
      <c r="AF40" s="13">
        <v>75.099999999999994</v>
      </c>
      <c r="AG40" s="13">
        <v>5.0510000000000002</v>
      </c>
      <c r="AH40" s="13">
        <v>0</v>
      </c>
      <c r="AI40" s="13">
        <v>9064.89</v>
      </c>
      <c r="AJ40" s="13">
        <v>595.53899999999999</v>
      </c>
      <c r="AK40" s="13">
        <v>150.36499999999998</v>
      </c>
      <c r="AL40" s="13">
        <v>2545.6779999999999</v>
      </c>
      <c r="AM40" s="11" t="s">
        <v>82</v>
      </c>
      <c r="AN40" s="56">
        <v>2020</v>
      </c>
      <c r="AO40" s="13">
        <v>98.34</v>
      </c>
      <c r="AP40" s="13">
        <v>0</v>
      </c>
      <c r="AQ40" s="13">
        <v>6208.1900000000005</v>
      </c>
      <c r="AR40" s="13">
        <v>0</v>
      </c>
      <c r="AS40" s="13">
        <v>8.1620000000000008</v>
      </c>
      <c r="AT40" s="13">
        <v>131.85199999999998</v>
      </c>
      <c r="AU40" s="13">
        <v>61.4</v>
      </c>
      <c r="AV40" s="13">
        <v>0</v>
      </c>
      <c r="AW40" s="13">
        <v>0</v>
      </c>
      <c r="AX40" s="13">
        <v>0</v>
      </c>
      <c r="AY40" s="13">
        <v>14.299999999999999</v>
      </c>
      <c r="AZ40" s="11" t="s">
        <v>82</v>
      </c>
      <c r="BA40" s="56">
        <v>2020</v>
      </c>
      <c r="BB40" s="13">
        <v>0</v>
      </c>
      <c r="BC40" s="13">
        <v>135.77300000000002</v>
      </c>
      <c r="BD40" s="13">
        <v>0</v>
      </c>
      <c r="BE40" s="13">
        <v>0</v>
      </c>
      <c r="BF40" s="13">
        <v>671905.99800000002</v>
      </c>
      <c r="BG40" s="13">
        <v>3113.75</v>
      </c>
      <c r="BH40" s="13">
        <v>0</v>
      </c>
      <c r="BI40" s="13">
        <v>231.38900000000001</v>
      </c>
      <c r="BJ40" s="13">
        <v>0</v>
      </c>
      <c r="BK40" s="13">
        <v>1288.3489999999999</v>
      </c>
      <c r="BL40" s="13">
        <v>106</v>
      </c>
    </row>
    <row r="41" spans="1:64" x14ac:dyDescent="0.3">
      <c r="A41" s="11"/>
      <c r="B41" s="56">
        <v>2021</v>
      </c>
      <c r="C41" s="13">
        <v>74.610000000000014</v>
      </c>
      <c r="D41" s="13">
        <v>181.36</v>
      </c>
      <c r="E41" s="13">
        <v>815.73299999999995</v>
      </c>
      <c r="F41" s="13">
        <v>0</v>
      </c>
      <c r="G41" s="13">
        <v>151.62900000000002</v>
      </c>
      <c r="H41" s="13">
        <v>30.96</v>
      </c>
      <c r="I41" s="13">
        <v>0</v>
      </c>
      <c r="J41" s="13">
        <v>0</v>
      </c>
      <c r="K41" s="13">
        <v>19.059999999999999</v>
      </c>
      <c r="L41" s="13">
        <v>0</v>
      </c>
      <c r="M41" s="13">
        <v>0</v>
      </c>
      <c r="N41" s="11"/>
      <c r="O41" s="56">
        <v>2021</v>
      </c>
      <c r="P41" s="13">
        <v>110.608</v>
      </c>
      <c r="Q41" s="13">
        <v>621.05899999999997</v>
      </c>
      <c r="R41" s="13">
        <v>160.68700000000001</v>
      </c>
      <c r="S41" s="13">
        <v>219.79</v>
      </c>
      <c r="T41" s="13">
        <v>130.35</v>
      </c>
      <c r="U41" s="13">
        <v>2503.2599999999998</v>
      </c>
      <c r="V41" s="13">
        <v>491.11799999999994</v>
      </c>
      <c r="W41" s="13">
        <v>6934.0069999999996</v>
      </c>
      <c r="X41" s="13">
        <v>1.5</v>
      </c>
      <c r="Y41" s="13">
        <v>76.569999999999993</v>
      </c>
      <c r="Z41" s="13">
        <v>52.160000000000004</v>
      </c>
      <c r="AA41" s="11"/>
      <c r="AB41" s="56">
        <v>2021</v>
      </c>
      <c r="AC41" s="13">
        <v>0</v>
      </c>
      <c r="AD41" s="13">
        <v>0</v>
      </c>
      <c r="AE41" s="13">
        <v>126.127</v>
      </c>
      <c r="AF41" s="13">
        <v>68.209999999999994</v>
      </c>
      <c r="AG41" s="13">
        <v>5.1100000000000003</v>
      </c>
      <c r="AH41" s="13">
        <v>0</v>
      </c>
      <c r="AI41" s="13">
        <v>5939.75</v>
      </c>
      <c r="AJ41" s="13">
        <v>505.55899999999997</v>
      </c>
      <c r="AK41" s="13">
        <v>141.982</v>
      </c>
      <c r="AL41" s="13">
        <v>2210.9199999999996</v>
      </c>
      <c r="AM41" s="11"/>
      <c r="AN41" s="56">
        <v>2021</v>
      </c>
      <c r="AO41" s="13">
        <v>356.197</v>
      </c>
      <c r="AP41" s="13">
        <v>0</v>
      </c>
      <c r="AQ41" s="13">
        <v>7002.2869999999994</v>
      </c>
      <c r="AR41" s="13">
        <v>0</v>
      </c>
      <c r="AS41" s="13">
        <v>17.47</v>
      </c>
      <c r="AT41" s="13">
        <v>119.21000000000001</v>
      </c>
      <c r="AU41" s="13">
        <v>58.2</v>
      </c>
      <c r="AV41" s="13">
        <v>0</v>
      </c>
      <c r="AW41" s="13">
        <v>0</v>
      </c>
      <c r="AX41" s="13">
        <v>3</v>
      </c>
      <c r="AY41" s="13">
        <v>20.5</v>
      </c>
      <c r="AZ41" s="11"/>
      <c r="BA41" s="56">
        <v>2021</v>
      </c>
      <c r="BB41" s="13">
        <v>0</v>
      </c>
      <c r="BC41" s="13">
        <v>139.78000000000003</v>
      </c>
      <c r="BD41" s="13">
        <v>0</v>
      </c>
      <c r="BE41" s="13">
        <v>0</v>
      </c>
      <c r="BF41" s="13">
        <v>596447.83699999994</v>
      </c>
      <c r="BG41" s="13">
        <v>4796.51</v>
      </c>
      <c r="BH41" s="13">
        <v>0</v>
      </c>
      <c r="BI41" s="13">
        <v>547.85900000000004</v>
      </c>
      <c r="BJ41" s="13">
        <v>0</v>
      </c>
      <c r="BK41" s="13">
        <v>994.1690000000001</v>
      </c>
      <c r="BL41" s="13">
        <v>80</v>
      </c>
    </row>
    <row r="42" spans="1:64" x14ac:dyDescent="0.3">
      <c r="A42" s="11" t="s">
        <v>83</v>
      </c>
      <c r="B42" s="56">
        <v>2020</v>
      </c>
      <c r="C42" s="13">
        <v>280.68</v>
      </c>
      <c r="D42" s="13">
        <v>4750.3489999999993</v>
      </c>
      <c r="E42" s="13">
        <v>2022.1790000000001</v>
      </c>
      <c r="F42" s="13">
        <v>1423.3489999999999</v>
      </c>
      <c r="G42" s="13">
        <v>351.87</v>
      </c>
      <c r="H42" s="13">
        <v>0</v>
      </c>
      <c r="I42" s="13">
        <v>0</v>
      </c>
      <c r="J42" s="13">
        <v>0</v>
      </c>
      <c r="K42" s="13">
        <v>3505.8389999999999</v>
      </c>
      <c r="L42" s="13">
        <v>0</v>
      </c>
      <c r="M42" s="13">
        <v>0</v>
      </c>
      <c r="N42" s="11" t="s">
        <v>83</v>
      </c>
      <c r="O42" s="56">
        <v>2020</v>
      </c>
      <c r="P42" s="13">
        <v>0</v>
      </c>
      <c r="Q42" s="13">
        <v>11437.220000000001</v>
      </c>
      <c r="R42" s="13">
        <v>2319.8999999999996</v>
      </c>
      <c r="S42" s="13">
        <v>657.57600000000002</v>
      </c>
      <c r="T42" s="13">
        <v>20</v>
      </c>
      <c r="U42" s="13">
        <v>0</v>
      </c>
      <c r="V42" s="13">
        <v>11772.499</v>
      </c>
      <c r="W42" s="13">
        <v>4168.16</v>
      </c>
      <c r="X42" s="13">
        <v>59666.017000000007</v>
      </c>
      <c r="Y42" s="13">
        <v>76</v>
      </c>
      <c r="Z42" s="13">
        <v>1453.0070000000001</v>
      </c>
      <c r="AA42" s="11" t="s">
        <v>83</v>
      </c>
      <c r="AB42" s="56">
        <v>2020</v>
      </c>
      <c r="AC42" s="13">
        <v>754.529</v>
      </c>
      <c r="AD42" s="13">
        <v>19695.879999999997</v>
      </c>
      <c r="AE42" s="13">
        <v>94</v>
      </c>
      <c r="AF42" s="13">
        <v>738.1</v>
      </c>
      <c r="AG42" s="13">
        <v>261</v>
      </c>
      <c r="AH42" s="13">
        <v>0</v>
      </c>
      <c r="AI42" s="13">
        <v>0</v>
      </c>
      <c r="AJ42" s="13">
        <v>0</v>
      </c>
      <c r="AK42" s="13">
        <v>0</v>
      </c>
      <c r="AL42" s="13">
        <v>17.89</v>
      </c>
      <c r="AM42" s="11" t="s">
        <v>83</v>
      </c>
      <c r="AN42" s="56">
        <v>2020</v>
      </c>
      <c r="AO42" s="13">
        <v>0</v>
      </c>
      <c r="AP42" s="13">
        <v>0</v>
      </c>
      <c r="AQ42" s="13">
        <v>168467.15700000001</v>
      </c>
      <c r="AR42" s="13">
        <v>56912.437999999995</v>
      </c>
      <c r="AS42" s="13">
        <v>0</v>
      </c>
      <c r="AT42" s="13">
        <v>4796.5199999999995</v>
      </c>
      <c r="AU42" s="13">
        <v>6796.9290000000001</v>
      </c>
      <c r="AV42" s="13">
        <v>13193.327000000001</v>
      </c>
      <c r="AW42" s="13">
        <v>3453.4780000000001</v>
      </c>
      <c r="AX42" s="13">
        <v>0</v>
      </c>
      <c r="AY42" s="13">
        <v>697.32999999999993</v>
      </c>
      <c r="AZ42" s="11" t="s">
        <v>83</v>
      </c>
      <c r="BA42" s="56">
        <v>2020</v>
      </c>
      <c r="BB42" s="13">
        <v>0</v>
      </c>
      <c r="BC42" s="13">
        <v>773.75999999999988</v>
      </c>
      <c r="BD42" s="13">
        <v>52.31</v>
      </c>
      <c r="BE42" s="13">
        <v>0</v>
      </c>
      <c r="BF42" s="13">
        <v>4746.6039999999994</v>
      </c>
      <c r="BG42" s="13">
        <v>0</v>
      </c>
      <c r="BH42" s="13">
        <v>0</v>
      </c>
      <c r="BI42" s="13">
        <v>1500.52</v>
      </c>
      <c r="BJ42" s="13">
        <v>0</v>
      </c>
      <c r="BK42" s="13">
        <v>0</v>
      </c>
      <c r="BL42" s="13">
        <v>0</v>
      </c>
    </row>
    <row r="43" spans="1:64" x14ac:dyDescent="0.3">
      <c r="A43" s="11"/>
      <c r="B43" s="56">
        <v>2021</v>
      </c>
      <c r="C43" s="13">
        <v>312.17</v>
      </c>
      <c r="D43" s="13">
        <v>5932.9580000000005</v>
      </c>
      <c r="E43" s="13">
        <v>1940.7379999999998</v>
      </c>
      <c r="F43" s="13">
        <v>1517.8200000000002</v>
      </c>
      <c r="G43" s="13">
        <v>480.28899999999999</v>
      </c>
      <c r="H43" s="13">
        <v>0</v>
      </c>
      <c r="I43" s="13">
        <v>0</v>
      </c>
      <c r="J43" s="13">
        <v>0</v>
      </c>
      <c r="K43" s="13">
        <v>4474.1490000000003</v>
      </c>
      <c r="L43" s="13">
        <v>0</v>
      </c>
      <c r="M43" s="13">
        <v>0</v>
      </c>
      <c r="N43" s="11"/>
      <c r="O43" s="56">
        <v>2021</v>
      </c>
      <c r="P43" s="13">
        <v>0</v>
      </c>
      <c r="Q43" s="13">
        <v>10791.368</v>
      </c>
      <c r="R43" s="13">
        <v>2168.1800000000003</v>
      </c>
      <c r="S43" s="13">
        <v>734.80799999999999</v>
      </c>
      <c r="T43" s="13">
        <v>18.399999999999999</v>
      </c>
      <c r="U43" s="13">
        <v>0</v>
      </c>
      <c r="V43" s="13">
        <v>10283.539000000001</v>
      </c>
      <c r="W43" s="13">
        <v>6072.1769999999997</v>
      </c>
      <c r="X43" s="13">
        <v>67400.487999999998</v>
      </c>
      <c r="Y43" s="13">
        <v>80</v>
      </c>
      <c r="Z43" s="13">
        <v>1404.8390000000002</v>
      </c>
      <c r="AA43" s="11"/>
      <c r="AB43" s="56">
        <v>2021</v>
      </c>
      <c r="AC43" s="13">
        <v>527.48</v>
      </c>
      <c r="AD43" s="13">
        <v>25165.636000000002</v>
      </c>
      <c r="AE43" s="13">
        <v>100</v>
      </c>
      <c r="AF43" s="13">
        <v>636.24</v>
      </c>
      <c r="AG43" s="13">
        <v>234</v>
      </c>
      <c r="AH43" s="13">
        <v>0</v>
      </c>
      <c r="AI43" s="13">
        <v>0</v>
      </c>
      <c r="AJ43" s="13">
        <v>0</v>
      </c>
      <c r="AK43" s="13">
        <v>0</v>
      </c>
      <c r="AL43" s="13">
        <v>15.684000000000001</v>
      </c>
      <c r="AM43" s="11"/>
      <c r="AN43" s="56">
        <v>2021</v>
      </c>
      <c r="AO43" s="13">
        <v>0</v>
      </c>
      <c r="AP43" s="13">
        <v>0</v>
      </c>
      <c r="AQ43" s="13">
        <v>175475.01299999998</v>
      </c>
      <c r="AR43" s="13">
        <v>47646.95</v>
      </c>
      <c r="AS43" s="13">
        <v>0</v>
      </c>
      <c r="AT43" s="13">
        <v>6327.6479999999992</v>
      </c>
      <c r="AU43" s="13">
        <v>8128.78</v>
      </c>
      <c r="AV43" s="13">
        <v>14882.418</v>
      </c>
      <c r="AW43" s="13">
        <v>4216.6379999999999</v>
      </c>
      <c r="AX43" s="13">
        <v>0</v>
      </c>
      <c r="AY43" s="13">
        <v>719.65</v>
      </c>
      <c r="AZ43" s="11"/>
      <c r="BA43" s="56">
        <v>2021</v>
      </c>
      <c r="BB43" s="13">
        <v>0</v>
      </c>
      <c r="BC43" s="13">
        <v>954.95</v>
      </c>
      <c r="BD43" s="13">
        <v>71.989999999999995</v>
      </c>
      <c r="BE43" s="13">
        <v>0</v>
      </c>
      <c r="BF43" s="13">
        <v>5309.3430000000008</v>
      </c>
      <c r="BG43" s="13">
        <v>0</v>
      </c>
      <c r="BH43" s="13">
        <v>0</v>
      </c>
      <c r="BI43" s="13">
        <v>1351.1699999999998</v>
      </c>
      <c r="BJ43" s="13">
        <v>0</v>
      </c>
      <c r="BK43" s="13">
        <v>0</v>
      </c>
      <c r="BL43" s="13">
        <v>0</v>
      </c>
    </row>
    <row r="44" spans="1:64" x14ac:dyDescent="0.3">
      <c r="A44" s="11" t="s">
        <v>84</v>
      </c>
      <c r="B44" s="56">
        <v>2020</v>
      </c>
      <c r="C44" s="13">
        <v>11195</v>
      </c>
      <c r="D44" s="13">
        <v>27862</v>
      </c>
      <c r="E44" s="13">
        <v>14485</v>
      </c>
      <c r="F44" s="13">
        <v>374043</v>
      </c>
      <c r="G44" s="13">
        <v>339</v>
      </c>
      <c r="H44" s="13">
        <v>0</v>
      </c>
      <c r="I44" s="13">
        <v>0</v>
      </c>
      <c r="J44" s="13">
        <v>0</v>
      </c>
      <c r="K44" s="13">
        <v>0</v>
      </c>
      <c r="L44" s="13">
        <v>13536</v>
      </c>
      <c r="M44" s="13">
        <v>8485.4000000000015</v>
      </c>
      <c r="N44" s="11" t="s">
        <v>84</v>
      </c>
      <c r="O44" s="56">
        <v>2020</v>
      </c>
      <c r="P44" s="13">
        <v>654</v>
      </c>
      <c r="Q44" s="13">
        <v>0</v>
      </c>
      <c r="R44" s="13">
        <v>886</v>
      </c>
      <c r="S44" s="13">
        <v>581</v>
      </c>
      <c r="T44" s="13">
        <v>84</v>
      </c>
      <c r="U44" s="13">
        <v>2918</v>
      </c>
      <c r="V44" s="13">
        <v>990</v>
      </c>
      <c r="W44" s="13">
        <v>6714</v>
      </c>
      <c r="X44" s="13">
        <v>315380</v>
      </c>
      <c r="Y44" s="13">
        <v>251705</v>
      </c>
      <c r="Z44" s="13">
        <v>462</v>
      </c>
      <c r="AA44" s="11" t="s">
        <v>84</v>
      </c>
      <c r="AB44" s="56">
        <v>2020</v>
      </c>
      <c r="AC44" s="13">
        <v>0</v>
      </c>
      <c r="AD44" s="13">
        <v>589</v>
      </c>
      <c r="AE44" s="13">
        <v>137136</v>
      </c>
      <c r="AF44" s="13">
        <v>2139</v>
      </c>
      <c r="AG44" s="13">
        <v>0</v>
      </c>
      <c r="AH44" s="13">
        <v>0</v>
      </c>
      <c r="AI44" s="13">
        <v>58142</v>
      </c>
      <c r="AJ44" s="13">
        <v>0</v>
      </c>
      <c r="AK44" s="13">
        <v>0</v>
      </c>
      <c r="AL44" s="13">
        <v>0</v>
      </c>
      <c r="AM44" s="11" t="s">
        <v>84</v>
      </c>
      <c r="AN44" s="56">
        <v>2020</v>
      </c>
      <c r="AO44" s="13">
        <v>0</v>
      </c>
      <c r="AP44" s="13">
        <v>0</v>
      </c>
      <c r="AQ44" s="13">
        <v>24628</v>
      </c>
      <c r="AR44" s="13">
        <v>7525</v>
      </c>
      <c r="AS44" s="13">
        <v>10365</v>
      </c>
      <c r="AT44" s="13">
        <v>2279</v>
      </c>
      <c r="AU44" s="13">
        <v>947</v>
      </c>
      <c r="AV44" s="13">
        <v>4987</v>
      </c>
      <c r="AW44" s="13">
        <v>1385</v>
      </c>
      <c r="AX44" s="13">
        <v>2345</v>
      </c>
      <c r="AY44" s="13">
        <v>3106</v>
      </c>
      <c r="AZ44" s="11" t="s">
        <v>84</v>
      </c>
      <c r="BA44" s="56">
        <v>2020</v>
      </c>
      <c r="BB44" s="13">
        <v>0</v>
      </c>
      <c r="BC44" s="13">
        <v>376</v>
      </c>
      <c r="BD44" s="13">
        <v>3350</v>
      </c>
      <c r="BE44" s="13">
        <v>394251.78499999992</v>
      </c>
      <c r="BF44" s="13">
        <v>4358</v>
      </c>
      <c r="BG44" s="13">
        <v>0</v>
      </c>
      <c r="BH44" s="13">
        <v>0</v>
      </c>
      <c r="BI44" s="13">
        <v>0</v>
      </c>
      <c r="BJ44" s="13">
        <v>1535</v>
      </c>
      <c r="BK44" s="13">
        <v>0</v>
      </c>
      <c r="BL44" s="13">
        <v>4032</v>
      </c>
    </row>
    <row r="45" spans="1:64" x14ac:dyDescent="0.3">
      <c r="A45" s="11"/>
      <c r="B45" s="56">
        <v>2021</v>
      </c>
      <c r="C45" s="13">
        <v>10864</v>
      </c>
      <c r="D45" s="13">
        <v>33258</v>
      </c>
      <c r="E45" s="13">
        <v>16180</v>
      </c>
      <c r="F45" s="13">
        <v>440535</v>
      </c>
      <c r="G45" s="13">
        <v>377</v>
      </c>
      <c r="H45" s="13">
        <v>0</v>
      </c>
      <c r="I45" s="13">
        <v>0</v>
      </c>
      <c r="J45" s="13">
        <v>0</v>
      </c>
      <c r="K45" s="13">
        <v>0</v>
      </c>
      <c r="L45" s="13">
        <v>13503</v>
      </c>
      <c r="M45" s="13">
        <v>8200</v>
      </c>
      <c r="N45" s="11"/>
      <c r="O45" s="56">
        <v>2021</v>
      </c>
      <c r="P45" s="13">
        <v>1054</v>
      </c>
      <c r="Q45" s="13">
        <v>195</v>
      </c>
      <c r="R45" s="13">
        <v>953</v>
      </c>
      <c r="S45" s="13">
        <v>503</v>
      </c>
      <c r="T45" s="13">
        <v>51</v>
      </c>
      <c r="U45" s="13">
        <v>3320</v>
      </c>
      <c r="V45" s="13">
        <v>960</v>
      </c>
      <c r="W45" s="13">
        <v>7323</v>
      </c>
      <c r="X45" s="13">
        <v>300122</v>
      </c>
      <c r="Y45" s="13">
        <v>230119</v>
      </c>
      <c r="Z45" s="13">
        <v>1642</v>
      </c>
      <c r="AA45" s="11"/>
      <c r="AB45" s="56">
        <v>2021</v>
      </c>
      <c r="AC45" s="13">
        <v>0</v>
      </c>
      <c r="AD45" s="13">
        <v>616</v>
      </c>
      <c r="AE45" s="13">
        <v>139128</v>
      </c>
      <c r="AF45" s="13">
        <v>2055</v>
      </c>
      <c r="AG45" s="13">
        <v>0</v>
      </c>
      <c r="AH45" s="13">
        <v>0</v>
      </c>
      <c r="AI45" s="13">
        <v>63837</v>
      </c>
      <c r="AJ45" s="13">
        <v>0</v>
      </c>
      <c r="AK45" s="13">
        <v>0</v>
      </c>
      <c r="AL45" s="13">
        <v>0</v>
      </c>
      <c r="AM45" s="11"/>
      <c r="AN45" s="56">
        <v>2021</v>
      </c>
      <c r="AO45" s="13">
        <v>0</v>
      </c>
      <c r="AP45" s="13">
        <v>0</v>
      </c>
      <c r="AQ45" s="13">
        <v>28646</v>
      </c>
      <c r="AR45" s="13">
        <v>6012</v>
      </c>
      <c r="AS45" s="13">
        <v>7197</v>
      </c>
      <c r="AT45" s="13">
        <v>684</v>
      </c>
      <c r="AU45" s="13">
        <v>632</v>
      </c>
      <c r="AV45" s="13">
        <v>4848</v>
      </c>
      <c r="AW45" s="13">
        <v>1540</v>
      </c>
      <c r="AX45" s="13">
        <v>2136</v>
      </c>
      <c r="AY45" s="13">
        <v>3340</v>
      </c>
      <c r="AZ45" s="11"/>
      <c r="BA45" s="56">
        <v>2021</v>
      </c>
      <c r="BB45" s="13">
        <v>0</v>
      </c>
      <c r="BC45" s="13">
        <v>507</v>
      </c>
      <c r="BD45" s="13">
        <v>2717</v>
      </c>
      <c r="BE45" s="13">
        <v>295251.22800000006</v>
      </c>
      <c r="BF45" s="13">
        <v>4585</v>
      </c>
      <c r="BG45" s="13">
        <v>0</v>
      </c>
      <c r="BH45" s="13">
        <v>0</v>
      </c>
      <c r="BI45" s="13">
        <v>0</v>
      </c>
      <c r="BJ45" s="13">
        <v>2510</v>
      </c>
      <c r="BK45" s="13">
        <v>0</v>
      </c>
      <c r="BL45" s="13">
        <v>4475</v>
      </c>
    </row>
    <row r="46" spans="1:64" x14ac:dyDescent="0.3">
      <c r="A46" s="11" t="s">
        <v>85</v>
      </c>
      <c r="B46" s="56">
        <v>2020</v>
      </c>
      <c r="C46" s="13">
        <v>1906.81</v>
      </c>
      <c r="D46" s="13">
        <v>4476.5</v>
      </c>
      <c r="E46" s="13">
        <v>6633.7499999999991</v>
      </c>
      <c r="F46" s="13">
        <v>153.80000000000001</v>
      </c>
      <c r="G46" s="13">
        <v>29357.699999999997</v>
      </c>
      <c r="H46" s="13">
        <v>39618.129999999997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1" t="s">
        <v>85</v>
      </c>
      <c r="O46" s="56">
        <v>2020</v>
      </c>
      <c r="P46" s="13">
        <v>0</v>
      </c>
      <c r="Q46" s="13">
        <v>1120.1999999999998</v>
      </c>
      <c r="R46" s="13">
        <v>0</v>
      </c>
      <c r="S46" s="13">
        <v>153.5</v>
      </c>
      <c r="T46" s="13">
        <v>0</v>
      </c>
      <c r="U46" s="13">
        <v>6541.2</v>
      </c>
      <c r="V46" s="13">
        <v>0</v>
      </c>
      <c r="W46" s="13">
        <v>2203</v>
      </c>
      <c r="X46" s="13">
        <v>9743</v>
      </c>
      <c r="Y46" s="13">
        <v>0</v>
      </c>
      <c r="Z46" s="13">
        <v>3993</v>
      </c>
      <c r="AA46" s="11" t="s">
        <v>85</v>
      </c>
      <c r="AB46" s="56">
        <v>2020</v>
      </c>
      <c r="AC46" s="13">
        <v>5379</v>
      </c>
      <c r="AD46" s="13">
        <v>802</v>
      </c>
      <c r="AE46" s="13">
        <v>57.5</v>
      </c>
      <c r="AF46" s="13">
        <v>27350.6</v>
      </c>
      <c r="AG46" s="13">
        <v>7851.5</v>
      </c>
      <c r="AH46" s="13">
        <v>0</v>
      </c>
      <c r="AI46" s="13">
        <v>0</v>
      </c>
      <c r="AJ46" s="13">
        <v>0</v>
      </c>
      <c r="AK46" s="13">
        <v>494.5</v>
      </c>
      <c r="AL46" s="13">
        <v>0</v>
      </c>
      <c r="AM46" s="11" t="s">
        <v>85</v>
      </c>
      <c r="AN46" s="56">
        <v>2020</v>
      </c>
      <c r="AO46" s="13">
        <v>0</v>
      </c>
      <c r="AP46" s="13">
        <v>0</v>
      </c>
      <c r="AQ46" s="13">
        <v>822044</v>
      </c>
      <c r="AR46" s="13">
        <v>29643</v>
      </c>
      <c r="AS46" s="13">
        <v>2768.2</v>
      </c>
      <c r="AT46" s="13">
        <v>29853.72</v>
      </c>
      <c r="AU46" s="13">
        <v>18806.5</v>
      </c>
      <c r="AV46" s="13">
        <v>8105.1</v>
      </c>
      <c r="AW46" s="13">
        <v>675</v>
      </c>
      <c r="AX46" s="13">
        <v>0</v>
      </c>
      <c r="AY46" s="13">
        <v>684.9</v>
      </c>
      <c r="AZ46" s="11" t="s">
        <v>85</v>
      </c>
      <c r="BA46" s="56">
        <v>2020</v>
      </c>
      <c r="BB46" s="13">
        <v>0</v>
      </c>
      <c r="BC46" s="13">
        <v>12861.119999999999</v>
      </c>
      <c r="BD46" s="13">
        <v>1088.3499999999999</v>
      </c>
      <c r="BE46" s="13">
        <v>0</v>
      </c>
      <c r="BF46" s="13">
        <v>1471568</v>
      </c>
      <c r="BG46" s="13">
        <v>0</v>
      </c>
      <c r="BH46" s="13">
        <v>374896.27</v>
      </c>
      <c r="BI46" s="13">
        <v>2176713</v>
      </c>
      <c r="BJ46" s="13">
        <v>0</v>
      </c>
      <c r="BK46" s="13">
        <v>17</v>
      </c>
      <c r="BL46" s="13">
        <v>0</v>
      </c>
    </row>
    <row r="47" spans="1:64" x14ac:dyDescent="0.3">
      <c r="A47" s="11"/>
      <c r="B47" s="56">
        <v>2021</v>
      </c>
      <c r="C47" s="13">
        <v>1720.54</v>
      </c>
      <c r="D47" s="13">
        <v>4309.2</v>
      </c>
      <c r="E47" s="13">
        <v>6494.75</v>
      </c>
      <c r="F47" s="13">
        <v>146.60000000000002</v>
      </c>
      <c r="G47" s="13">
        <v>30268.234999999997</v>
      </c>
      <c r="H47" s="13">
        <v>41336.708999999995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1"/>
      <c r="O47" s="56">
        <v>2021</v>
      </c>
      <c r="P47" s="13">
        <v>0</v>
      </c>
      <c r="Q47" s="13">
        <v>1108.7</v>
      </c>
      <c r="R47" s="13">
        <v>0</v>
      </c>
      <c r="S47" s="13">
        <v>155.9</v>
      </c>
      <c r="T47" s="13">
        <v>0</v>
      </c>
      <c r="U47" s="13">
        <v>6086.4000000000005</v>
      </c>
      <c r="V47" s="13">
        <v>105.8</v>
      </c>
      <c r="W47" s="13">
        <v>2210</v>
      </c>
      <c r="X47" s="13">
        <v>9741.2000000000007</v>
      </c>
      <c r="Y47" s="13">
        <v>0</v>
      </c>
      <c r="Z47" s="13">
        <v>4072.4</v>
      </c>
      <c r="AA47" s="11"/>
      <c r="AB47" s="56">
        <v>2021</v>
      </c>
      <c r="AC47" s="13">
        <v>5400.1</v>
      </c>
      <c r="AD47" s="13">
        <v>835.4</v>
      </c>
      <c r="AE47" s="13">
        <v>57.1</v>
      </c>
      <c r="AF47" s="13">
        <v>28031.3</v>
      </c>
      <c r="AG47" s="13">
        <v>7931.2</v>
      </c>
      <c r="AH47" s="13">
        <v>0</v>
      </c>
      <c r="AI47" s="13">
        <v>0</v>
      </c>
      <c r="AJ47" s="13">
        <v>0</v>
      </c>
      <c r="AK47" s="13">
        <v>507.2</v>
      </c>
      <c r="AL47" s="13">
        <v>0</v>
      </c>
      <c r="AM47" s="11"/>
      <c r="AN47" s="56">
        <v>2021</v>
      </c>
      <c r="AO47" s="13">
        <v>0</v>
      </c>
      <c r="AP47" s="13">
        <v>0</v>
      </c>
      <c r="AQ47" s="13">
        <v>939813.3</v>
      </c>
      <c r="AR47" s="13">
        <v>36294.800000000003</v>
      </c>
      <c r="AS47" s="13">
        <v>2211.6</v>
      </c>
      <c r="AT47" s="13">
        <v>30250.129999999997</v>
      </c>
      <c r="AU47" s="13">
        <v>19629.339999999997</v>
      </c>
      <c r="AV47" s="13">
        <v>8313.5</v>
      </c>
      <c r="AW47" s="13">
        <v>750.1</v>
      </c>
      <c r="AX47" s="13">
        <v>0</v>
      </c>
      <c r="AY47" s="13">
        <v>659.03</v>
      </c>
      <c r="AZ47" s="11"/>
      <c r="BA47" s="56">
        <v>2021</v>
      </c>
      <c r="BB47" s="13">
        <v>0</v>
      </c>
      <c r="BC47" s="13">
        <v>12853.17</v>
      </c>
      <c r="BD47" s="13">
        <v>1042.7800000000002</v>
      </c>
      <c r="BE47" s="13">
        <v>0</v>
      </c>
      <c r="BF47" s="13">
        <v>1486225.7</v>
      </c>
      <c r="BG47" s="13">
        <v>0</v>
      </c>
      <c r="BH47" s="13">
        <v>323784.8</v>
      </c>
      <c r="BI47" s="13">
        <v>2378106.39</v>
      </c>
      <c r="BJ47" s="13">
        <v>0</v>
      </c>
      <c r="BK47" s="13">
        <v>20</v>
      </c>
      <c r="BL47" s="13">
        <v>0</v>
      </c>
    </row>
    <row r="48" spans="1:64" x14ac:dyDescent="0.3">
      <c r="A48" s="11" t="s">
        <v>86</v>
      </c>
      <c r="B48" s="56">
        <v>2020</v>
      </c>
      <c r="C48" s="13">
        <v>0</v>
      </c>
      <c r="D48" s="13">
        <v>122937.139</v>
      </c>
      <c r="E48" s="13">
        <v>0</v>
      </c>
      <c r="F48" s="13">
        <v>715613.73899999994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1" t="s">
        <v>86</v>
      </c>
      <c r="O48" s="56">
        <v>2020</v>
      </c>
      <c r="P48" s="13">
        <v>2128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238.25000000000003</v>
      </c>
      <c r="X48" s="13">
        <v>362409.25</v>
      </c>
      <c r="Y48" s="13">
        <v>489.4</v>
      </c>
      <c r="Z48" s="13">
        <v>27047.8</v>
      </c>
      <c r="AA48" s="11" t="s">
        <v>86</v>
      </c>
      <c r="AB48" s="56">
        <v>2020</v>
      </c>
      <c r="AC48" s="13">
        <v>13060</v>
      </c>
      <c r="AD48" s="13">
        <v>0</v>
      </c>
      <c r="AE48" s="13">
        <v>4096.2699999999995</v>
      </c>
      <c r="AF48" s="13">
        <v>71539.400000000009</v>
      </c>
      <c r="AG48" s="13">
        <v>418.5</v>
      </c>
      <c r="AH48" s="13">
        <v>0</v>
      </c>
      <c r="AI48" s="13">
        <v>857.5</v>
      </c>
      <c r="AJ48" s="13">
        <v>0</v>
      </c>
      <c r="AK48" s="13">
        <v>0</v>
      </c>
      <c r="AL48" s="13">
        <v>0</v>
      </c>
      <c r="AM48" s="11" t="s">
        <v>86</v>
      </c>
      <c r="AN48" s="56">
        <v>2020</v>
      </c>
      <c r="AO48" s="13">
        <v>0</v>
      </c>
      <c r="AP48" s="13">
        <v>347425.85</v>
      </c>
      <c r="AQ48" s="13">
        <v>0</v>
      </c>
      <c r="AR48" s="13">
        <v>78342</v>
      </c>
      <c r="AS48" s="13">
        <v>0</v>
      </c>
      <c r="AT48" s="13">
        <v>0</v>
      </c>
      <c r="AU48" s="13">
        <v>0</v>
      </c>
      <c r="AV48" s="13">
        <v>101765.8</v>
      </c>
      <c r="AW48" s="13">
        <v>56548.3</v>
      </c>
      <c r="AX48" s="13">
        <v>0</v>
      </c>
      <c r="AY48" s="13">
        <v>2587.5570000000002</v>
      </c>
      <c r="AZ48" s="11" t="s">
        <v>86</v>
      </c>
      <c r="BA48" s="56">
        <v>2020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  <c r="BJ48" s="13">
        <v>0</v>
      </c>
      <c r="BK48" s="13">
        <v>0</v>
      </c>
      <c r="BL48" s="13">
        <v>0</v>
      </c>
    </row>
    <row r="49" spans="1:64" x14ac:dyDescent="0.3">
      <c r="A49" s="11"/>
      <c r="B49" s="56">
        <v>2021</v>
      </c>
      <c r="C49" s="13">
        <v>0</v>
      </c>
      <c r="D49" s="13">
        <v>131709</v>
      </c>
      <c r="E49" s="13">
        <v>0</v>
      </c>
      <c r="F49" s="13">
        <v>706281.62699999998</v>
      </c>
      <c r="G49" s="13">
        <v>0</v>
      </c>
      <c r="H49" s="13">
        <v>0</v>
      </c>
      <c r="I49" s="13">
        <v>0</v>
      </c>
      <c r="J49" s="13">
        <v>0</v>
      </c>
      <c r="K49" s="13">
        <v>174.5</v>
      </c>
      <c r="L49" s="13">
        <v>0</v>
      </c>
      <c r="M49" s="13">
        <v>0</v>
      </c>
      <c r="N49" s="11"/>
      <c r="O49" s="56">
        <v>2021</v>
      </c>
      <c r="P49" s="13">
        <v>2537.6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320.35000000000002</v>
      </c>
      <c r="X49" s="13">
        <v>349672.5</v>
      </c>
      <c r="Y49" s="13">
        <v>193.55</v>
      </c>
      <c r="Z49" s="13">
        <v>21093.3</v>
      </c>
      <c r="AA49" s="11"/>
      <c r="AB49" s="56">
        <v>2021</v>
      </c>
      <c r="AC49" s="13">
        <v>12368.8</v>
      </c>
      <c r="AD49" s="13">
        <v>0</v>
      </c>
      <c r="AE49" s="13">
        <v>3276.9500000000003</v>
      </c>
      <c r="AF49" s="13">
        <v>64646.5</v>
      </c>
      <c r="AG49" s="13">
        <v>387</v>
      </c>
      <c r="AH49" s="13">
        <v>0</v>
      </c>
      <c r="AI49" s="13">
        <v>844</v>
      </c>
      <c r="AJ49" s="13">
        <v>0</v>
      </c>
      <c r="AK49" s="13">
        <v>0</v>
      </c>
      <c r="AL49" s="13">
        <v>0</v>
      </c>
      <c r="AM49" s="11"/>
      <c r="AN49" s="56">
        <v>2021</v>
      </c>
      <c r="AO49" s="13">
        <v>0</v>
      </c>
      <c r="AP49" s="13">
        <v>351103.41</v>
      </c>
      <c r="AQ49" s="13">
        <v>0</v>
      </c>
      <c r="AR49" s="13">
        <v>82104.100000000006</v>
      </c>
      <c r="AS49" s="13">
        <v>0</v>
      </c>
      <c r="AT49" s="13">
        <v>0</v>
      </c>
      <c r="AU49" s="13">
        <v>0</v>
      </c>
      <c r="AV49" s="13">
        <v>93026.3</v>
      </c>
      <c r="AW49" s="13">
        <v>52147.706999999995</v>
      </c>
      <c r="AX49" s="13">
        <v>0</v>
      </c>
      <c r="AY49" s="13">
        <v>3162.25</v>
      </c>
      <c r="AZ49" s="11"/>
      <c r="BA49" s="56">
        <v>2021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</row>
    <row r="50" spans="1:64" x14ac:dyDescent="0.3">
      <c r="A50" s="11" t="s">
        <v>87</v>
      </c>
      <c r="B50" s="56">
        <v>2020</v>
      </c>
      <c r="C50" s="13">
        <v>0</v>
      </c>
      <c r="D50" s="13">
        <v>0</v>
      </c>
      <c r="E50" s="13">
        <v>1820</v>
      </c>
      <c r="F50" s="13">
        <v>0</v>
      </c>
      <c r="G50" s="13">
        <v>0</v>
      </c>
      <c r="H50" s="13">
        <v>717</v>
      </c>
      <c r="I50" s="13">
        <v>0</v>
      </c>
      <c r="J50" s="13">
        <v>0</v>
      </c>
      <c r="K50" s="13">
        <v>9136</v>
      </c>
      <c r="L50" s="13">
        <v>0</v>
      </c>
      <c r="M50" s="13">
        <v>1255</v>
      </c>
      <c r="N50" s="11" t="s">
        <v>87</v>
      </c>
      <c r="O50" s="56">
        <v>2020</v>
      </c>
      <c r="P50" s="13">
        <v>6468</v>
      </c>
      <c r="Q50" s="13">
        <v>12719</v>
      </c>
      <c r="R50" s="13">
        <v>122</v>
      </c>
      <c r="S50" s="13">
        <v>0</v>
      </c>
      <c r="T50" s="13">
        <v>113</v>
      </c>
      <c r="U50" s="13">
        <v>9263</v>
      </c>
      <c r="V50" s="13">
        <v>1817</v>
      </c>
      <c r="W50" s="13">
        <v>287</v>
      </c>
      <c r="X50" s="13">
        <v>26</v>
      </c>
      <c r="Y50" s="13">
        <v>0</v>
      </c>
      <c r="Z50" s="13">
        <v>0</v>
      </c>
      <c r="AA50" s="11" t="s">
        <v>87</v>
      </c>
      <c r="AB50" s="56">
        <v>2020</v>
      </c>
      <c r="AC50" s="13">
        <v>0</v>
      </c>
      <c r="AD50" s="13">
        <v>0</v>
      </c>
      <c r="AE50" s="13">
        <v>0</v>
      </c>
      <c r="AF50" s="13">
        <v>7440</v>
      </c>
      <c r="AG50" s="13">
        <v>0</v>
      </c>
      <c r="AH50" s="13">
        <v>0</v>
      </c>
      <c r="AI50" s="13">
        <v>6817</v>
      </c>
      <c r="AJ50" s="13">
        <v>2051</v>
      </c>
      <c r="AK50" s="13">
        <v>471</v>
      </c>
      <c r="AL50" s="13">
        <v>1397</v>
      </c>
      <c r="AM50" s="11" t="s">
        <v>87</v>
      </c>
      <c r="AN50" s="56">
        <v>2020</v>
      </c>
      <c r="AO50" s="13">
        <v>122731</v>
      </c>
      <c r="AP50" s="13">
        <v>0</v>
      </c>
      <c r="AQ50" s="13">
        <v>7308</v>
      </c>
      <c r="AR50" s="13">
        <v>0</v>
      </c>
      <c r="AS50" s="13">
        <v>3105</v>
      </c>
      <c r="AT50" s="13">
        <v>0</v>
      </c>
      <c r="AU50" s="13">
        <v>0</v>
      </c>
      <c r="AV50" s="13">
        <v>0</v>
      </c>
      <c r="AW50" s="13">
        <v>0</v>
      </c>
      <c r="AX50" s="13">
        <v>74</v>
      </c>
      <c r="AY50" s="13">
        <v>0</v>
      </c>
      <c r="AZ50" s="11" t="s">
        <v>87</v>
      </c>
      <c r="BA50" s="56">
        <v>2020</v>
      </c>
      <c r="BB50" s="13">
        <v>0</v>
      </c>
      <c r="BC50" s="13">
        <v>0</v>
      </c>
      <c r="BD50" s="13">
        <v>0</v>
      </c>
      <c r="BE50" s="13">
        <v>0</v>
      </c>
      <c r="BF50" s="13">
        <v>223791</v>
      </c>
      <c r="BG50" s="13">
        <v>105223</v>
      </c>
      <c r="BH50" s="13">
        <v>0</v>
      </c>
      <c r="BI50" s="13">
        <v>0</v>
      </c>
      <c r="BJ50" s="13">
        <v>0</v>
      </c>
      <c r="BK50" s="13">
        <v>6418</v>
      </c>
      <c r="BL50" s="13">
        <v>0</v>
      </c>
    </row>
    <row r="51" spans="1:64" x14ac:dyDescent="0.3">
      <c r="A51" s="11"/>
      <c r="B51" s="56">
        <v>2021</v>
      </c>
      <c r="C51" s="13">
        <v>0</v>
      </c>
      <c r="D51" s="13">
        <v>0</v>
      </c>
      <c r="E51" s="13">
        <v>1916</v>
      </c>
      <c r="F51" s="13">
        <v>0</v>
      </c>
      <c r="G51" s="13">
        <v>0</v>
      </c>
      <c r="H51" s="13">
        <v>655</v>
      </c>
      <c r="I51" s="13">
        <v>0</v>
      </c>
      <c r="J51" s="13">
        <v>0</v>
      </c>
      <c r="K51" s="13">
        <v>12399</v>
      </c>
      <c r="L51" s="13">
        <v>0</v>
      </c>
      <c r="M51" s="13">
        <v>1916</v>
      </c>
      <c r="N51" s="11"/>
      <c r="O51" s="56">
        <v>2021</v>
      </c>
      <c r="P51" s="13">
        <v>7707</v>
      </c>
      <c r="Q51" s="13">
        <v>14483</v>
      </c>
      <c r="R51" s="13">
        <v>168</v>
      </c>
      <c r="S51" s="13">
        <v>0</v>
      </c>
      <c r="T51" s="13">
        <v>39</v>
      </c>
      <c r="U51" s="13">
        <v>11173</v>
      </c>
      <c r="V51" s="13">
        <v>2022</v>
      </c>
      <c r="W51" s="13">
        <v>341</v>
      </c>
      <c r="X51" s="13">
        <v>25</v>
      </c>
      <c r="Y51" s="13">
        <v>0</v>
      </c>
      <c r="Z51" s="13">
        <v>0</v>
      </c>
      <c r="AA51" s="11"/>
      <c r="AB51" s="56">
        <v>2021</v>
      </c>
      <c r="AC51" s="13">
        <v>0</v>
      </c>
      <c r="AD51" s="13">
        <v>0</v>
      </c>
      <c r="AE51" s="13">
        <v>0</v>
      </c>
      <c r="AF51" s="13">
        <v>16811</v>
      </c>
      <c r="AG51" s="13">
        <v>0</v>
      </c>
      <c r="AH51" s="13">
        <v>0</v>
      </c>
      <c r="AI51" s="13">
        <v>6005</v>
      </c>
      <c r="AJ51" s="13">
        <v>2002</v>
      </c>
      <c r="AK51" s="13">
        <v>495</v>
      </c>
      <c r="AL51" s="13">
        <v>1411</v>
      </c>
      <c r="AM51" s="11"/>
      <c r="AN51" s="56">
        <v>2021</v>
      </c>
      <c r="AO51" s="13">
        <v>105473</v>
      </c>
      <c r="AP51" s="13">
        <v>0</v>
      </c>
      <c r="AQ51" s="13">
        <v>9413</v>
      </c>
      <c r="AR51" s="13">
        <v>0</v>
      </c>
      <c r="AS51" s="13">
        <v>3798</v>
      </c>
      <c r="AT51" s="13">
        <v>0</v>
      </c>
      <c r="AU51" s="13">
        <v>0</v>
      </c>
      <c r="AV51" s="13">
        <v>0</v>
      </c>
      <c r="AW51" s="13">
        <v>0</v>
      </c>
      <c r="AX51" s="13">
        <v>111</v>
      </c>
      <c r="AY51" s="13">
        <v>0</v>
      </c>
      <c r="AZ51" s="11"/>
      <c r="BA51" s="56">
        <v>2021</v>
      </c>
      <c r="BB51" s="13">
        <v>0</v>
      </c>
      <c r="BC51" s="13">
        <v>0</v>
      </c>
      <c r="BD51" s="13">
        <v>0</v>
      </c>
      <c r="BE51" s="13">
        <v>0</v>
      </c>
      <c r="BF51" s="13">
        <v>237943</v>
      </c>
      <c r="BG51" s="13">
        <v>85181</v>
      </c>
      <c r="BH51" s="13">
        <v>0</v>
      </c>
      <c r="BI51" s="13">
        <v>0</v>
      </c>
      <c r="BJ51" s="13">
        <v>0</v>
      </c>
      <c r="BK51" s="13">
        <v>7365</v>
      </c>
      <c r="BL51" s="13">
        <v>0</v>
      </c>
    </row>
    <row r="52" spans="1:64" x14ac:dyDescent="0.3">
      <c r="A52" s="11" t="s">
        <v>88</v>
      </c>
      <c r="B52" s="56">
        <v>2020</v>
      </c>
      <c r="C52" s="13">
        <v>0</v>
      </c>
      <c r="D52" s="13">
        <v>636.61200000000008</v>
      </c>
      <c r="E52" s="13">
        <v>0</v>
      </c>
      <c r="F52" s="13">
        <v>54496.637000000002</v>
      </c>
      <c r="G52" s="13">
        <v>0</v>
      </c>
      <c r="H52" s="13">
        <v>0</v>
      </c>
      <c r="I52" s="13">
        <v>0</v>
      </c>
      <c r="J52" s="13">
        <v>0</v>
      </c>
      <c r="K52" s="13">
        <v>14.924000000000001</v>
      </c>
      <c r="L52" s="13">
        <v>0</v>
      </c>
      <c r="M52" s="13">
        <v>72.959999999999994</v>
      </c>
      <c r="N52" s="11" t="s">
        <v>88</v>
      </c>
      <c r="O52" s="56">
        <v>2020</v>
      </c>
      <c r="P52" s="13">
        <v>27.479999999999997</v>
      </c>
      <c r="Q52" s="13">
        <v>35.31</v>
      </c>
      <c r="R52" s="13">
        <v>0</v>
      </c>
      <c r="S52" s="13">
        <v>0</v>
      </c>
      <c r="T52" s="13">
        <v>0</v>
      </c>
      <c r="U52" s="13">
        <v>0</v>
      </c>
      <c r="V52" s="13">
        <v>2132.5729999999999</v>
      </c>
      <c r="W52" s="13">
        <v>0</v>
      </c>
      <c r="X52" s="13">
        <v>117528.856</v>
      </c>
      <c r="Y52" s="13">
        <v>406.53199999999998</v>
      </c>
      <c r="Z52" s="13">
        <v>1642.7329999999999</v>
      </c>
      <c r="AA52" s="11" t="s">
        <v>88</v>
      </c>
      <c r="AB52" s="56">
        <v>2020</v>
      </c>
      <c r="AC52" s="13">
        <v>0</v>
      </c>
      <c r="AD52" s="13">
        <v>0</v>
      </c>
      <c r="AE52" s="13">
        <v>40332.936000000002</v>
      </c>
      <c r="AF52" s="13">
        <v>315.95</v>
      </c>
      <c r="AG52" s="13">
        <v>10.5</v>
      </c>
      <c r="AH52" s="13">
        <v>22</v>
      </c>
      <c r="AI52" s="13">
        <v>29.2</v>
      </c>
      <c r="AJ52" s="13">
        <v>0</v>
      </c>
      <c r="AK52" s="13">
        <v>0</v>
      </c>
      <c r="AL52" s="13">
        <v>0</v>
      </c>
      <c r="AM52" s="11" t="s">
        <v>88</v>
      </c>
      <c r="AN52" s="56">
        <v>2020</v>
      </c>
      <c r="AO52" s="13">
        <v>0</v>
      </c>
      <c r="AP52" s="13">
        <v>0</v>
      </c>
      <c r="AQ52" s="13">
        <v>0</v>
      </c>
      <c r="AR52" s="13">
        <v>3145.4910000000004</v>
      </c>
      <c r="AS52" s="13">
        <v>11.965</v>
      </c>
      <c r="AT52" s="13">
        <v>0</v>
      </c>
      <c r="AU52" s="13">
        <v>0</v>
      </c>
      <c r="AV52" s="13">
        <v>0</v>
      </c>
      <c r="AW52" s="13">
        <v>704.3850000000001</v>
      </c>
      <c r="AX52" s="13">
        <v>0</v>
      </c>
      <c r="AY52" s="13">
        <v>0</v>
      </c>
      <c r="AZ52" s="11" t="s">
        <v>88</v>
      </c>
      <c r="BA52" s="56">
        <v>2020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</row>
    <row r="53" spans="1:64" x14ac:dyDescent="0.3">
      <c r="A53" s="11"/>
      <c r="B53" s="56">
        <v>2021</v>
      </c>
      <c r="C53" s="13">
        <v>0</v>
      </c>
      <c r="D53" s="13">
        <v>1661.8460000000002</v>
      </c>
      <c r="E53" s="13">
        <v>0</v>
      </c>
      <c r="F53" s="13">
        <v>70314.237999999998</v>
      </c>
      <c r="G53" s="13">
        <v>0</v>
      </c>
      <c r="H53" s="13">
        <v>0</v>
      </c>
      <c r="I53" s="13">
        <v>0</v>
      </c>
      <c r="J53" s="13">
        <v>0</v>
      </c>
      <c r="K53" s="13">
        <v>3.14</v>
      </c>
      <c r="L53" s="13">
        <v>0</v>
      </c>
      <c r="M53" s="13">
        <v>72.52</v>
      </c>
      <c r="N53" s="11"/>
      <c r="O53" s="56">
        <v>2021</v>
      </c>
      <c r="P53" s="13">
        <v>65.400000000000006</v>
      </c>
      <c r="Q53" s="13">
        <v>107.489</v>
      </c>
      <c r="R53" s="13">
        <v>0</v>
      </c>
      <c r="S53" s="13">
        <v>0</v>
      </c>
      <c r="T53" s="13">
        <v>0</v>
      </c>
      <c r="U53" s="13">
        <v>0</v>
      </c>
      <c r="V53" s="13">
        <v>1938.8720000000003</v>
      </c>
      <c r="W53" s="13">
        <v>0</v>
      </c>
      <c r="X53" s="13">
        <v>108564.6612</v>
      </c>
      <c r="Y53" s="13">
        <v>348.89799999999997</v>
      </c>
      <c r="Z53" s="13">
        <v>1556.0829999999999</v>
      </c>
      <c r="AA53" s="11"/>
      <c r="AB53" s="56">
        <v>2021</v>
      </c>
      <c r="AC53" s="13">
        <v>0</v>
      </c>
      <c r="AD53" s="13">
        <v>0</v>
      </c>
      <c r="AE53" s="13">
        <v>49236.731</v>
      </c>
      <c r="AF53" s="13">
        <v>395.24800000000005</v>
      </c>
      <c r="AG53" s="13">
        <v>17</v>
      </c>
      <c r="AH53" s="13">
        <v>46</v>
      </c>
      <c r="AI53" s="13">
        <v>17</v>
      </c>
      <c r="AJ53" s="13">
        <v>0</v>
      </c>
      <c r="AK53" s="13">
        <v>0</v>
      </c>
      <c r="AL53" s="13">
        <v>0</v>
      </c>
      <c r="AM53" s="11"/>
      <c r="AN53" s="56">
        <v>2021</v>
      </c>
      <c r="AO53" s="13">
        <v>0</v>
      </c>
      <c r="AP53" s="13">
        <v>0</v>
      </c>
      <c r="AQ53" s="13">
        <v>0</v>
      </c>
      <c r="AR53" s="13">
        <v>4522.28</v>
      </c>
      <c r="AS53" s="13">
        <v>44.589999999999996</v>
      </c>
      <c r="AT53" s="13">
        <v>0</v>
      </c>
      <c r="AU53" s="13">
        <v>0</v>
      </c>
      <c r="AV53" s="13">
        <v>0</v>
      </c>
      <c r="AW53" s="13">
        <v>657.06780000000003</v>
      </c>
      <c r="AX53" s="13">
        <v>0</v>
      </c>
      <c r="AY53" s="13">
        <v>1.02</v>
      </c>
      <c r="AZ53" s="11"/>
      <c r="BA53" s="56">
        <v>2021</v>
      </c>
      <c r="BB53" s="13">
        <v>0</v>
      </c>
      <c r="BC53" s="13">
        <v>0</v>
      </c>
      <c r="BD53" s="13">
        <v>0</v>
      </c>
      <c r="BE53" s="13">
        <v>0</v>
      </c>
      <c r="BF53" s="13">
        <v>24.707999999999998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</row>
    <row r="54" spans="1:64" x14ac:dyDescent="0.3">
      <c r="A54" s="11" t="s">
        <v>89</v>
      </c>
      <c r="B54" s="56">
        <v>2020</v>
      </c>
      <c r="C54" s="13">
        <v>0</v>
      </c>
      <c r="D54" s="13">
        <v>19157.771000000001</v>
      </c>
      <c r="E54" s="13">
        <v>0</v>
      </c>
      <c r="F54" s="13">
        <v>57014.016999999993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1" t="s">
        <v>89</v>
      </c>
      <c r="O54" s="56">
        <v>2020</v>
      </c>
      <c r="P54" s="13">
        <v>276.43</v>
      </c>
      <c r="Q54" s="13">
        <v>265.88000000000005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2425.5859999999998</v>
      </c>
      <c r="X54" s="13">
        <v>243139.03</v>
      </c>
      <c r="Y54" s="13">
        <v>2934.8969999999999</v>
      </c>
      <c r="Z54" s="13">
        <v>42605.714999999997</v>
      </c>
      <c r="AA54" s="11" t="s">
        <v>89</v>
      </c>
      <c r="AB54" s="56">
        <v>2020</v>
      </c>
      <c r="AC54" s="13">
        <v>8353.759</v>
      </c>
      <c r="AD54" s="13">
        <v>1104.877</v>
      </c>
      <c r="AE54" s="13">
        <v>12110.853000000003</v>
      </c>
      <c r="AF54" s="13">
        <v>11453.875999999998</v>
      </c>
      <c r="AG54" s="13">
        <v>5471.9349999999995</v>
      </c>
      <c r="AH54" s="13">
        <v>3588.4980000000005</v>
      </c>
      <c r="AI54" s="13">
        <v>0</v>
      </c>
      <c r="AJ54" s="13">
        <v>0</v>
      </c>
      <c r="AK54" s="13">
        <v>0</v>
      </c>
      <c r="AL54" s="13">
        <v>0</v>
      </c>
      <c r="AM54" s="11" t="s">
        <v>89</v>
      </c>
      <c r="AN54" s="56">
        <v>2020</v>
      </c>
      <c r="AO54" s="13">
        <v>0</v>
      </c>
      <c r="AP54" s="13">
        <v>266924.89399999997</v>
      </c>
      <c r="AQ54" s="13">
        <v>0</v>
      </c>
      <c r="AR54" s="13">
        <v>90048.126000000004</v>
      </c>
      <c r="AS54" s="13">
        <v>310.74000000000007</v>
      </c>
      <c r="AT54" s="13">
        <v>0</v>
      </c>
      <c r="AU54" s="13">
        <v>0</v>
      </c>
      <c r="AV54" s="13">
        <v>10967.679999999998</v>
      </c>
      <c r="AW54" s="13">
        <v>20261.264999999999</v>
      </c>
      <c r="AX54" s="13">
        <v>0</v>
      </c>
      <c r="AY54" s="13">
        <v>765.76600000000008</v>
      </c>
      <c r="AZ54" s="11" t="s">
        <v>89</v>
      </c>
      <c r="BA54" s="56">
        <v>2020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106.91800000000001</v>
      </c>
      <c r="BK54" s="13">
        <v>0</v>
      </c>
      <c r="BL54" s="13">
        <v>0</v>
      </c>
    </row>
    <row r="55" spans="1:64" x14ac:dyDescent="0.3">
      <c r="A55" s="15"/>
      <c r="B55" s="57">
        <v>2021</v>
      </c>
      <c r="C55" s="17">
        <v>0</v>
      </c>
      <c r="D55" s="17">
        <v>16198.815999999999</v>
      </c>
      <c r="E55" s="17">
        <v>0</v>
      </c>
      <c r="F55" s="17">
        <v>57595.778000000006</v>
      </c>
      <c r="G55" s="17">
        <v>0</v>
      </c>
      <c r="H55" s="17">
        <v>0</v>
      </c>
      <c r="I55" s="17">
        <v>0</v>
      </c>
      <c r="J55" s="17">
        <v>0</v>
      </c>
      <c r="K55" s="17">
        <v>18.600000000000001</v>
      </c>
      <c r="L55" s="17">
        <v>0</v>
      </c>
      <c r="M55" s="17">
        <v>0</v>
      </c>
      <c r="N55" s="15"/>
      <c r="O55" s="57">
        <v>2021</v>
      </c>
      <c r="P55" s="17">
        <v>257.43</v>
      </c>
      <c r="Q55" s="17">
        <v>296.92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2586.1680000000006</v>
      </c>
      <c r="X55" s="17">
        <v>269800.16099999996</v>
      </c>
      <c r="Y55" s="17">
        <v>3403.078</v>
      </c>
      <c r="Z55" s="17">
        <v>51054.311999999998</v>
      </c>
      <c r="AA55" s="15"/>
      <c r="AB55" s="57">
        <v>2021</v>
      </c>
      <c r="AC55" s="17">
        <v>10014.762000000001</v>
      </c>
      <c r="AD55" s="17">
        <v>1388.8480000000002</v>
      </c>
      <c r="AE55" s="17">
        <v>14709.766000000001</v>
      </c>
      <c r="AF55" s="17">
        <v>12607.956000000002</v>
      </c>
      <c r="AG55" s="17">
        <v>6909.3160000000007</v>
      </c>
      <c r="AH55" s="17">
        <v>4153.9589999999998</v>
      </c>
      <c r="AI55" s="17">
        <v>0</v>
      </c>
      <c r="AJ55" s="17">
        <v>0</v>
      </c>
      <c r="AK55" s="17">
        <v>0</v>
      </c>
      <c r="AL55" s="17">
        <v>0</v>
      </c>
      <c r="AM55" s="15"/>
      <c r="AN55" s="57">
        <v>2021</v>
      </c>
      <c r="AO55" s="17">
        <v>0</v>
      </c>
      <c r="AP55" s="17">
        <v>462217.49600000004</v>
      </c>
      <c r="AQ55" s="17">
        <v>0</v>
      </c>
      <c r="AR55" s="17">
        <v>89999.179000000004</v>
      </c>
      <c r="AS55" s="17">
        <v>272.96999999999997</v>
      </c>
      <c r="AT55" s="17">
        <v>0</v>
      </c>
      <c r="AU55" s="17">
        <v>0</v>
      </c>
      <c r="AV55" s="17">
        <v>12658.833000000001</v>
      </c>
      <c r="AW55" s="17">
        <v>19276.313999999995</v>
      </c>
      <c r="AX55" s="17">
        <v>0</v>
      </c>
      <c r="AY55" s="17">
        <v>1033.3389999999999</v>
      </c>
      <c r="AZ55" s="15"/>
      <c r="BA55" s="57">
        <v>2021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206.97000000000003</v>
      </c>
      <c r="BK55" s="17">
        <v>0</v>
      </c>
      <c r="BL55" s="17">
        <v>0</v>
      </c>
    </row>
    <row r="56" spans="1:64" x14ac:dyDescent="0.3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9" t="s">
        <v>90</v>
      </c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9" t="s">
        <v>91</v>
      </c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9" t="s">
        <v>91</v>
      </c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9" t="s">
        <v>91</v>
      </c>
      <c r="AZ56" s="20" t="s">
        <v>92</v>
      </c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</row>
    <row r="57" spans="1:64" x14ac:dyDescent="0.3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20" t="s">
        <v>93</v>
      </c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</row>
    <row r="58" spans="1:64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1" t="s">
        <v>116</v>
      </c>
      <c r="BA58" s="21"/>
      <c r="BB58" s="20"/>
      <c r="BC58" s="20"/>
      <c r="BD58" s="20"/>
      <c r="BE58" s="20"/>
      <c r="BF58" s="20"/>
      <c r="BG58" s="20"/>
      <c r="BH58" s="20"/>
      <c r="BI58" s="21"/>
      <c r="BJ58" s="21"/>
      <c r="BK58" s="21"/>
      <c r="BL58" s="21"/>
    </row>
  </sheetData>
  <mergeCells count="5">
    <mergeCell ref="A2:A3"/>
    <mergeCell ref="N2:N3"/>
    <mergeCell ref="AA2:AA3"/>
    <mergeCell ref="AM2:AM3"/>
    <mergeCell ref="AZ2:AZ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79CD2-ABA4-400E-BD6D-16906375655C}">
  <dimension ref="A1:BL58"/>
  <sheetViews>
    <sheetView topLeftCell="AA32" workbookViewId="0">
      <selection activeCell="AI1" sqref="AA1:AI55"/>
    </sheetView>
  </sheetViews>
  <sheetFormatPr baseColWidth="10" defaultRowHeight="14.4" x14ac:dyDescent="0.3"/>
  <sheetData>
    <row r="1" spans="1:64" x14ac:dyDescent="0.3">
      <c r="A1" s="47" t="s">
        <v>3</v>
      </c>
      <c r="B1" s="47" t="s">
        <v>4</v>
      </c>
      <c r="C1" s="47" t="s">
        <v>5</v>
      </c>
      <c r="D1" s="47" t="s">
        <v>6</v>
      </c>
      <c r="E1" s="47" t="s">
        <v>7</v>
      </c>
      <c r="F1" s="47" t="s">
        <v>8</v>
      </c>
      <c r="G1" s="47" t="s">
        <v>9</v>
      </c>
      <c r="H1" s="47" t="s">
        <v>10</v>
      </c>
      <c r="I1" s="47" t="s">
        <v>11</v>
      </c>
      <c r="J1" s="47" t="s">
        <v>12</v>
      </c>
      <c r="K1" s="47" t="s">
        <v>13</v>
      </c>
      <c r="L1" s="47" t="s">
        <v>14</v>
      </c>
      <c r="M1" s="47" t="s">
        <v>15</v>
      </c>
      <c r="N1" s="47" t="s">
        <v>3</v>
      </c>
      <c r="O1" s="47" t="s">
        <v>4</v>
      </c>
      <c r="P1" s="47" t="s">
        <v>16</v>
      </c>
      <c r="Q1" s="47" t="s">
        <v>17</v>
      </c>
      <c r="R1" s="47" t="s">
        <v>18</v>
      </c>
      <c r="S1" s="47" t="s">
        <v>19</v>
      </c>
      <c r="T1" s="47" t="s">
        <v>20</v>
      </c>
      <c r="U1" s="47" t="s">
        <v>21</v>
      </c>
      <c r="V1" s="47" t="s">
        <v>22</v>
      </c>
      <c r="W1" s="47" t="s">
        <v>23</v>
      </c>
      <c r="X1" s="47" t="s">
        <v>24</v>
      </c>
      <c r="Y1" s="47" t="s">
        <v>25</v>
      </c>
      <c r="Z1" s="47" t="s">
        <v>26</v>
      </c>
      <c r="AA1" s="47" t="s">
        <v>3</v>
      </c>
      <c r="AB1" s="47" t="s">
        <v>4</v>
      </c>
      <c r="AC1" s="47" t="s">
        <v>27</v>
      </c>
      <c r="AD1" s="47" t="s">
        <v>28</v>
      </c>
      <c r="AE1" s="47" t="s">
        <v>114</v>
      </c>
      <c r="AF1" s="47" t="s">
        <v>30</v>
      </c>
      <c r="AG1" s="47" t="s">
        <v>31</v>
      </c>
      <c r="AH1" s="47" t="s">
        <v>32</v>
      </c>
      <c r="AI1" s="47" t="s">
        <v>33</v>
      </c>
      <c r="AJ1" s="47" t="s">
        <v>34</v>
      </c>
      <c r="AK1" s="47" t="s">
        <v>35</v>
      </c>
      <c r="AL1" s="47" t="s">
        <v>36</v>
      </c>
      <c r="AM1" s="47" t="s">
        <v>3</v>
      </c>
      <c r="AN1" s="47" t="s">
        <v>4</v>
      </c>
      <c r="AO1" s="47" t="s">
        <v>37</v>
      </c>
      <c r="AP1" s="47" t="s">
        <v>38</v>
      </c>
      <c r="AQ1" s="47" t="s">
        <v>39</v>
      </c>
      <c r="AR1" s="47" t="s">
        <v>40</v>
      </c>
      <c r="AS1" s="47" t="s">
        <v>41</v>
      </c>
      <c r="AT1" s="47" t="s">
        <v>42</v>
      </c>
      <c r="AU1" s="47" t="s">
        <v>43</v>
      </c>
      <c r="AV1" s="47" t="s">
        <v>44</v>
      </c>
      <c r="AW1" s="47" t="s">
        <v>45</v>
      </c>
      <c r="AX1" s="47" t="s">
        <v>46</v>
      </c>
      <c r="AY1" s="47" t="s">
        <v>47</v>
      </c>
      <c r="AZ1" s="47" t="s">
        <v>3</v>
      </c>
      <c r="BA1" s="47" t="s">
        <v>4</v>
      </c>
      <c r="BB1" s="47" t="s">
        <v>48</v>
      </c>
      <c r="BC1" s="47" t="s">
        <v>49</v>
      </c>
      <c r="BD1" s="47" t="s">
        <v>50</v>
      </c>
      <c r="BE1" s="47" t="s">
        <v>51</v>
      </c>
      <c r="BF1" s="47" t="s">
        <v>52</v>
      </c>
      <c r="BG1" s="47" t="s">
        <v>107</v>
      </c>
      <c r="BH1" s="47" t="s">
        <v>54</v>
      </c>
      <c r="BI1" s="47" t="s">
        <v>55</v>
      </c>
      <c r="BJ1" s="47" t="s">
        <v>56</v>
      </c>
      <c r="BK1" s="47" t="s">
        <v>57</v>
      </c>
      <c r="BL1" s="47" t="s">
        <v>58</v>
      </c>
    </row>
    <row r="2" spans="1:64" x14ac:dyDescent="0.3">
      <c r="A2" s="211" t="s">
        <v>59</v>
      </c>
      <c r="B2" s="48" t="s">
        <v>119</v>
      </c>
      <c r="C2" s="49">
        <v>187130.56300000002</v>
      </c>
      <c r="D2" s="49">
        <v>1034260.7760000001</v>
      </c>
      <c r="E2" s="49">
        <v>320007.598</v>
      </c>
      <c r="F2" s="49">
        <v>3176505.9909999995</v>
      </c>
      <c r="G2" s="49">
        <v>202708.64500000002</v>
      </c>
      <c r="H2" s="49">
        <v>98821.74500000001</v>
      </c>
      <c r="I2" s="49">
        <v>339604.70899999997</v>
      </c>
      <c r="J2" s="49">
        <v>71167.819000000003</v>
      </c>
      <c r="K2" s="49">
        <v>40381.362999999998</v>
      </c>
      <c r="L2" s="49">
        <v>32500</v>
      </c>
      <c r="M2" s="49">
        <v>52950.390000000007</v>
      </c>
      <c r="N2" s="211" t="s">
        <v>115</v>
      </c>
      <c r="O2" s="48" t="s">
        <v>119</v>
      </c>
      <c r="P2" s="49">
        <v>181213.34499999997</v>
      </c>
      <c r="Q2" s="49">
        <v>165622.12900000002</v>
      </c>
      <c r="R2" s="49">
        <v>128857.90999999999</v>
      </c>
      <c r="S2" s="49">
        <v>180900.321</v>
      </c>
      <c r="T2" s="49">
        <v>73969.145999999993</v>
      </c>
      <c r="U2" s="49">
        <v>551625.39799999993</v>
      </c>
      <c r="V2" s="49">
        <v>391890.71600000001</v>
      </c>
      <c r="W2" s="49">
        <v>641884.9439999999</v>
      </c>
      <c r="X2" s="49">
        <v>2112495.159</v>
      </c>
      <c r="Y2" s="49">
        <v>422326.60600000009</v>
      </c>
      <c r="Z2" s="49">
        <v>169596.98799999998</v>
      </c>
      <c r="AA2" s="211" t="s">
        <v>115</v>
      </c>
      <c r="AB2" s="48" t="s">
        <v>97</v>
      </c>
      <c r="AC2" s="49">
        <v>515706.18</v>
      </c>
      <c r="AD2" s="49">
        <v>49757.318999999989</v>
      </c>
      <c r="AE2" s="49">
        <v>273785.95000000007</v>
      </c>
      <c r="AF2" s="49">
        <v>521130.3569999999</v>
      </c>
      <c r="AG2" s="49">
        <v>506862.01500000007</v>
      </c>
      <c r="AH2" s="49">
        <v>84905.837000000014</v>
      </c>
      <c r="AI2" s="49">
        <v>537732.45299999998</v>
      </c>
      <c r="AJ2" s="49">
        <v>131146.72499999998</v>
      </c>
      <c r="AK2" s="49">
        <v>38068.892</v>
      </c>
      <c r="AL2" s="49">
        <v>61342.273999999998</v>
      </c>
      <c r="AM2" s="211" t="s">
        <v>115</v>
      </c>
      <c r="AN2" s="48" t="s">
        <v>97</v>
      </c>
      <c r="AO2" s="49">
        <v>174237.62</v>
      </c>
      <c r="AP2" s="49">
        <v>822201.51399999997</v>
      </c>
      <c r="AQ2" s="49">
        <v>5176245.9609999992</v>
      </c>
      <c r="AR2" s="49">
        <v>1230192.1300000001</v>
      </c>
      <c r="AS2" s="49">
        <v>229490.93399999998</v>
      </c>
      <c r="AT2" s="49">
        <v>98426.989999999991</v>
      </c>
      <c r="AU2" s="49">
        <v>178474.54</v>
      </c>
      <c r="AV2" s="49">
        <v>376278.58400000003</v>
      </c>
      <c r="AW2" s="49">
        <v>149819.18900000001</v>
      </c>
      <c r="AX2" s="49">
        <v>38901.31</v>
      </c>
      <c r="AY2" s="49">
        <v>86229.546000000002</v>
      </c>
      <c r="AZ2" s="211" t="s">
        <v>115</v>
      </c>
      <c r="BA2" s="48" t="s">
        <v>97</v>
      </c>
      <c r="BB2" s="49">
        <v>9221.3379999999997</v>
      </c>
      <c r="BC2" s="49">
        <v>82492.701000000015</v>
      </c>
      <c r="BD2" s="49">
        <v>48586.586000000003</v>
      </c>
      <c r="BE2" s="49">
        <v>9446071.4759999998</v>
      </c>
      <c r="BF2" s="49">
        <v>6625752.5099999998</v>
      </c>
      <c r="BG2" s="49">
        <v>1683636.2009999999</v>
      </c>
      <c r="BH2" s="49">
        <v>419717.72700000001</v>
      </c>
      <c r="BI2" s="49">
        <v>2749074.977</v>
      </c>
      <c r="BJ2" s="49">
        <v>18922.601999999995</v>
      </c>
      <c r="BK2" s="49">
        <v>12306.958999999999</v>
      </c>
      <c r="BL2" s="49">
        <v>162701.83900000001</v>
      </c>
    </row>
    <row r="3" spans="1:64" x14ac:dyDescent="0.3">
      <c r="A3" s="212"/>
      <c r="B3" s="50" t="s">
        <v>120</v>
      </c>
      <c r="C3" s="51">
        <v>197444.842</v>
      </c>
      <c r="D3" s="51">
        <v>1154283.2390000001</v>
      </c>
      <c r="E3" s="51">
        <v>306081.10000000003</v>
      </c>
      <c r="F3" s="51">
        <v>3158461.7040000004</v>
      </c>
      <c r="G3" s="51">
        <v>219739.82399999994</v>
      </c>
      <c r="H3" s="51">
        <v>104517.64799999999</v>
      </c>
      <c r="I3" s="51">
        <v>328995.81999999995</v>
      </c>
      <c r="J3" s="51">
        <v>86053.441999999995</v>
      </c>
      <c r="K3" s="51">
        <v>44298.610000000008</v>
      </c>
      <c r="L3" s="51">
        <v>33558.68</v>
      </c>
      <c r="M3" s="51">
        <v>55286.452999999994</v>
      </c>
      <c r="N3" s="213"/>
      <c r="O3" s="50" t="s">
        <v>120</v>
      </c>
      <c r="P3" s="51">
        <v>206825.34300000002</v>
      </c>
      <c r="Q3" s="51">
        <v>191559.473</v>
      </c>
      <c r="R3" s="51">
        <v>126378.97400000002</v>
      </c>
      <c r="S3" s="51">
        <v>185545.73300000001</v>
      </c>
      <c r="T3" s="51">
        <v>72024.006999999998</v>
      </c>
      <c r="U3" s="51">
        <v>545294.31900000002</v>
      </c>
      <c r="V3" s="51">
        <v>421661.26700000011</v>
      </c>
      <c r="W3" s="51">
        <v>739560.57299999986</v>
      </c>
      <c r="X3" s="51">
        <v>2114591.2451999998</v>
      </c>
      <c r="Y3" s="51">
        <v>398734.54</v>
      </c>
      <c r="Z3" s="51">
        <v>174726.25200000001</v>
      </c>
      <c r="AA3" s="213"/>
      <c r="AB3" s="50" t="s">
        <v>112</v>
      </c>
      <c r="AC3" s="51">
        <v>519178.74999999994</v>
      </c>
      <c r="AD3" s="51">
        <v>55388.630000000005</v>
      </c>
      <c r="AE3" s="51">
        <v>294567.13600000006</v>
      </c>
      <c r="AF3" s="51">
        <v>532630.49900000007</v>
      </c>
      <c r="AG3" s="51">
        <v>549942.74099999992</v>
      </c>
      <c r="AH3" s="51">
        <v>84913.188999999998</v>
      </c>
      <c r="AI3" s="51">
        <v>610922.69799999997</v>
      </c>
      <c r="AJ3" s="51">
        <v>136192.514</v>
      </c>
      <c r="AK3" s="51">
        <v>46369.276999999995</v>
      </c>
      <c r="AL3" s="51">
        <v>48799.742000000006</v>
      </c>
      <c r="AM3" s="213"/>
      <c r="AN3" s="50" t="s">
        <v>112</v>
      </c>
      <c r="AO3" s="51">
        <v>136182.62700000001</v>
      </c>
      <c r="AP3" s="51">
        <v>1070666.3859999999</v>
      </c>
      <c r="AQ3" s="51">
        <v>5365993.6249999991</v>
      </c>
      <c r="AR3" s="51">
        <v>1154041.899</v>
      </c>
      <c r="AS3" s="51">
        <v>175868.81800000003</v>
      </c>
      <c r="AT3" s="51">
        <v>95694.56700000001</v>
      </c>
      <c r="AU3" s="51">
        <v>182895.76699999999</v>
      </c>
      <c r="AV3" s="51">
        <v>373575.23499999999</v>
      </c>
      <c r="AW3" s="51">
        <v>149395.0258</v>
      </c>
      <c r="AX3" s="51">
        <v>27340.557000000001</v>
      </c>
      <c r="AY3" s="51">
        <v>87306.756999999998</v>
      </c>
      <c r="AZ3" s="213"/>
      <c r="BA3" s="50" t="s">
        <v>112</v>
      </c>
      <c r="BB3" s="51">
        <v>3664.232</v>
      </c>
      <c r="BC3" s="51">
        <v>82609.265999999989</v>
      </c>
      <c r="BD3" s="51">
        <v>49938.428</v>
      </c>
      <c r="BE3" s="51">
        <v>8939853.5870114267</v>
      </c>
      <c r="BF3" s="51">
        <v>6644067.648</v>
      </c>
      <c r="BG3" s="51">
        <v>1823689.618</v>
      </c>
      <c r="BH3" s="51">
        <v>389037.50399999996</v>
      </c>
      <c r="BI3" s="51">
        <v>2934418.0389999999</v>
      </c>
      <c r="BJ3" s="51">
        <v>13630.178</v>
      </c>
      <c r="BK3" s="51">
        <v>12792.319</v>
      </c>
      <c r="BL3" s="51">
        <v>209054.239</v>
      </c>
    </row>
    <row r="4" spans="1:64" x14ac:dyDescent="0.3">
      <c r="A4" s="11" t="s">
        <v>62</v>
      </c>
      <c r="B4" s="45" t="s">
        <v>64</v>
      </c>
      <c r="C4" s="13">
        <v>231.58599999999998</v>
      </c>
      <c r="D4" s="13">
        <v>21846.475000000002</v>
      </c>
      <c r="E4" s="13">
        <v>6429.5719999999992</v>
      </c>
      <c r="F4" s="13">
        <v>430313.24999999994</v>
      </c>
      <c r="G4" s="13">
        <v>67</v>
      </c>
      <c r="H4" s="13">
        <v>0</v>
      </c>
      <c r="I4" s="13">
        <v>0</v>
      </c>
      <c r="J4" s="13">
        <v>0</v>
      </c>
      <c r="K4" s="13">
        <v>225.05</v>
      </c>
      <c r="L4" s="13">
        <v>0</v>
      </c>
      <c r="M4" s="13">
        <v>0</v>
      </c>
      <c r="N4" s="11" t="s">
        <v>62</v>
      </c>
      <c r="O4" s="45" t="s">
        <v>64</v>
      </c>
      <c r="P4" s="13">
        <v>763.6</v>
      </c>
      <c r="Q4" s="13">
        <v>1161.75</v>
      </c>
      <c r="R4" s="13">
        <v>1551.8940000000002</v>
      </c>
      <c r="S4" s="13">
        <v>3160.2249999999999</v>
      </c>
      <c r="T4" s="13">
        <v>23.1</v>
      </c>
      <c r="U4" s="13">
        <v>7</v>
      </c>
      <c r="V4" s="13">
        <v>5202.3</v>
      </c>
      <c r="W4" s="13">
        <v>1049.1229999999998</v>
      </c>
      <c r="X4" s="13">
        <v>104539.65999999999</v>
      </c>
      <c r="Y4" s="13">
        <v>2585.27</v>
      </c>
      <c r="Z4" s="13">
        <v>12638.689999999999</v>
      </c>
      <c r="AA4" s="11" t="s">
        <v>62</v>
      </c>
      <c r="AB4" s="45" t="s">
        <v>64</v>
      </c>
      <c r="AC4" s="13">
        <v>17130.199999999997</v>
      </c>
      <c r="AD4" s="13">
        <v>1017.0789999999997</v>
      </c>
      <c r="AE4" s="13">
        <v>5660.8940000000002</v>
      </c>
      <c r="AF4" s="13">
        <v>5403.6049999999996</v>
      </c>
      <c r="AG4" s="13">
        <v>0</v>
      </c>
      <c r="AH4" s="13">
        <v>0</v>
      </c>
      <c r="AI4" s="13">
        <v>0</v>
      </c>
      <c r="AJ4" s="13">
        <v>5</v>
      </c>
      <c r="AK4" s="13">
        <v>109.55699999999999</v>
      </c>
      <c r="AL4" s="13">
        <v>0</v>
      </c>
      <c r="AM4" s="11" t="s">
        <v>62</v>
      </c>
      <c r="AN4" s="45" t="s">
        <v>64</v>
      </c>
      <c r="AO4" s="13">
        <v>0</v>
      </c>
      <c r="AP4" s="13">
        <v>0</v>
      </c>
      <c r="AQ4" s="13">
        <v>63057.853000000003</v>
      </c>
      <c r="AR4" s="13">
        <v>189291.80499999999</v>
      </c>
      <c r="AS4" s="13">
        <v>241.5</v>
      </c>
      <c r="AT4" s="13">
        <v>300.5</v>
      </c>
      <c r="AU4" s="13">
        <v>1401.0400000000002</v>
      </c>
      <c r="AV4" s="13">
        <v>43712.603999999999</v>
      </c>
      <c r="AW4" s="13">
        <v>4564.4479999999994</v>
      </c>
      <c r="AX4" s="13">
        <v>0</v>
      </c>
      <c r="AY4" s="13">
        <v>6927.92</v>
      </c>
      <c r="AZ4" s="11" t="s">
        <v>62</v>
      </c>
      <c r="BA4" s="45" t="s">
        <v>64</v>
      </c>
      <c r="BB4" s="13">
        <v>0</v>
      </c>
      <c r="BC4" s="13">
        <v>99.61</v>
      </c>
      <c r="BD4" s="13">
        <v>121.91000000000001</v>
      </c>
      <c r="BE4" s="13">
        <v>0</v>
      </c>
      <c r="BF4" s="13">
        <v>11592.017</v>
      </c>
      <c r="BG4" s="13">
        <v>0</v>
      </c>
      <c r="BH4" s="13">
        <v>0</v>
      </c>
      <c r="BI4" s="13">
        <v>0</v>
      </c>
      <c r="BJ4" s="13">
        <v>0</v>
      </c>
      <c r="BK4" s="13">
        <v>0</v>
      </c>
      <c r="BL4" s="13">
        <v>0</v>
      </c>
    </row>
    <row r="5" spans="1:64" x14ac:dyDescent="0.3">
      <c r="A5" s="11"/>
      <c r="B5" s="45" t="s">
        <v>113</v>
      </c>
      <c r="C5" s="13">
        <v>356.67999999999995</v>
      </c>
      <c r="D5" s="13">
        <v>27774.349000000009</v>
      </c>
      <c r="E5" s="13">
        <v>6136.04</v>
      </c>
      <c r="F5" s="13">
        <v>390222.7</v>
      </c>
      <c r="G5" s="13">
        <v>100.99</v>
      </c>
      <c r="H5" s="13">
        <v>0</v>
      </c>
      <c r="I5" s="13">
        <v>0</v>
      </c>
      <c r="J5" s="13">
        <v>0</v>
      </c>
      <c r="K5" s="13">
        <v>276.82</v>
      </c>
      <c r="L5" s="13">
        <v>0</v>
      </c>
      <c r="M5" s="13">
        <v>0</v>
      </c>
      <c r="N5" s="11"/>
      <c r="O5" s="45" t="s">
        <v>113</v>
      </c>
      <c r="P5" s="13">
        <v>1378.6999999999998</v>
      </c>
      <c r="Q5" s="13">
        <v>659.44999999999993</v>
      </c>
      <c r="R5" s="13">
        <v>1928.7899999999997</v>
      </c>
      <c r="S5" s="13">
        <v>3453.49</v>
      </c>
      <c r="T5" s="13">
        <v>27.9</v>
      </c>
      <c r="U5" s="13">
        <v>7</v>
      </c>
      <c r="V5" s="13">
        <v>8250.4500000000007</v>
      </c>
      <c r="W5" s="13">
        <v>4213.7820000000002</v>
      </c>
      <c r="X5" s="13">
        <v>88423.020999999993</v>
      </c>
      <c r="Y5" s="13">
        <v>2019.34</v>
      </c>
      <c r="Z5" s="13">
        <v>12756.6</v>
      </c>
      <c r="AA5" s="11"/>
      <c r="AB5" s="45" t="s">
        <v>113</v>
      </c>
      <c r="AC5" s="13">
        <v>16625</v>
      </c>
      <c r="AD5" s="13">
        <v>996.75000000000023</v>
      </c>
      <c r="AE5" s="13">
        <v>5504.4459999999999</v>
      </c>
      <c r="AF5" s="13">
        <v>5111.29</v>
      </c>
      <c r="AG5" s="13">
        <v>0</v>
      </c>
      <c r="AH5" s="13">
        <v>0</v>
      </c>
      <c r="AI5" s="13">
        <v>0</v>
      </c>
      <c r="AJ5" s="13">
        <v>5</v>
      </c>
      <c r="AK5" s="13">
        <v>89.197999999999993</v>
      </c>
      <c r="AL5" s="13">
        <v>0</v>
      </c>
      <c r="AM5" s="11"/>
      <c r="AN5" s="45" t="s">
        <v>113</v>
      </c>
      <c r="AO5" s="13">
        <v>0</v>
      </c>
      <c r="AP5" s="13">
        <v>0</v>
      </c>
      <c r="AQ5" s="13">
        <v>68081.838999999993</v>
      </c>
      <c r="AR5" s="13">
        <v>110063.32999999999</v>
      </c>
      <c r="AS5" s="13">
        <v>195.74</v>
      </c>
      <c r="AT5" s="13">
        <v>299.95</v>
      </c>
      <c r="AU5" s="13">
        <v>1408.1590000000001</v>
      </c>
      <c r="AV5" s="13">
        <v>47789.15</v>
      </c>
      <c r="AW5" s="13">
        <v>4081.3339999999998</v>
      </c>
      <c r="AX5" s="13">
        <v>0</v>
      </c>
      <c r="AY5" s="13">
        <v>6767.4690000000001</v>
      </c>
      <c r="AZ5" s="11"/>
      <c r="BA5" s="45" t="s">
        <v>113</v>
      </c>
      <c r="BB5" s="13">
        <v>0</v>
      </c>
      <c r="BC5" s="13">
        <v>82.79</v>
      </c>
      <c r="BD5" s="13">
        <v>112.06</v>
      </c>
      <c r="BE5" s="13">
        <v>0</v>
      </c>
      <c r="BF5" s="13">
        <v>18309.174999999996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</row>
    <row r="6" spans="1:64" x14ac:dyDescent="0.3">
      <c r="A6" s="11" t="s">
        <v>65</v>
      </c>
      <c r="B6" s="45" t="s">
        <v>64</v>
      </c>
      <c r="C6" s="13">
        <v>9400</v>
      </c>
      <c r="D6" s="13">
        <v>129876.3</v>
      </c>
      <c r="E6" s="13">
        <v>6918.64</v>
      </c>
      <c r="F6" s="13">
        <v>73185</v>
      </c>
      <c r="G6" s="13">
        <v>4828</v>
      </c>
      <c r="H6" s="13">
        <v>161.55000000000001</v>
      </c>
      <c r="I6" s="13">
        <v>11832</v>
      </c>
      <c r="J6" s="13">
        <v>0</v>
      </c>
      <c r="K6" s="13">
        <v>393.2</v>
      </c>
      <c r="L6" s="13">
        <v>0</v>
      </c>
      <c r="M6" s="13">
        <v>0</v>
      </c>
      <c r="N6" s="11" t="s">
        <v>65</v>
      </c>
      <c r="O6" s="45" t="s">
        <v>64</v>
      </c>
      <c r="P6" s="13">
        <v>3636</v>
      </c>
      <c r="Q6" s="13">
        <v>6927</v>
      </c>
      <c r="R6" s="13">
        <v>2507.5</v>
      </c>
      <c r="S6" s="13">
        <v>3562</v>
      </c>
      <c r="T6" s="13">
        <v>185</v>
      </c>
      <c r="U6" s="13">
        <v>4077</v>
      </c>
      <c r="V6" s="13">
        <v>42758.6</v>
      </c>
      <c r="W6" s="13">
        <v>18524.45</v>
      </c>
      <c r="X6" s="13">
        <v>1553</v>
      </c>
      <c r="Y6" s="13">
        <v>37459</v>
      </c>
      <c r="Z6" s="13">
        <v>168</v>
      </c>
      <c r="AA6" s="11" t="s">
        <v>65</v>
      </c>
      <c r="AB6" s="45" t="s">
        <v>64</v>
      </c>
      <c r="AC6" s="13">
        <v>0</v>
      </c>
      <c r="AD6" s="13">
        <v>28</v>
      </c>
      <c r="AE6" s="13">
        <v>779</v>
      </c>
      <c r="AF6" s="13">
        <v>1934</v>
      </c>
      <c r="AG6" s="13">
        <v>0</v>
      </c>
      <c r="AH6" s="13">
        <v>0</v>
      </c>
      <c r="AI6" s="13">
        <v>3313</v>
      </c>
      <c r="AJ6" s="13">
        <v>4392.7700000000004</v>
      </c>
      <c r="AK6" s="13">
        <v>3935</v>
      </c>
      <c r="AL6" s="13">
        <v>1804</v>
      </c>
      <c r="AM6" s="11" t="s">
        <v>65</v>
      </c>
      <c r="AN6" s="45" t="s">
        <v>64</v>
      </c>
      <c r="AO6" s="13">
        <v>0</v>
      </c>
      <c r="AP6" s="13">
        <v>0</v>
      </c>
      <c r="AQ6" s="13">
        <v>101387.8</v>
      </c>
      <c r="AR6" s="13">
        <v>3249.7</v>
      </c>
      <c r="AS6" s="13">
        <v>25760</v>
      </c>
      <c r="AT6" s="13">
        <v>1072.9999999999998</v>
      </c>
      <c r="AU6" s="13">
        <v>2373.9500000000003</v>
      </c>
      <c r="AV6" s="13">
        <v>0</v>
      </c>
      <c r="AW6" s="13">
        <v>0</v>
      </c>
      <c r="AX6" s="13">
        <v>1901</v>
      </c>
      <c r="AY6" s="13">
        <v>757.05</v>
      </c>
      <c r="AZ6" s="11" t="s">
        <v>65</v>
      </c>
      <c r="BA6" s="45" t="s">
        <v>64</v>
      </c>
      <c r="BB6" s="13">
        <v>82</v>
      </c>
      <c r="BC6" s="13">
        <v>1224.2</v>
      </c>
      <c r="BD6" s="13">
        <v>983.2</v>
      </c>
      <c r="BE6" s="13">
        <v>880908.02300000004</v>
      </c>
      <c r="BF6" s="13">
        <v>232873</v>
      </c>
      <c r="BG6" s="13">
        <v>15216</v>
      </c>
      <c r="BH6" s="13">
        <v>0</v>
      </c>
      <c r="BI6" s="13">
        <v>0</v>
      </c>
      <c r="BJ6" s="13">
        <v>2402</v>
      </c>
      <c r="BK6" s="13">
        <v>0</v>
      </c>
      <c r="BL6" s="13">
        <v>7474</v>
      </c>
    </row>
    <row r="7" spans="1:64" x14ac:dyDescent="0.3">
      <c r="A7" s="11"/>
      <c r="B7" s="45" t="s">
        <v>113</v>
      </c>
      <c r="C7" s="13">
        <v>10864.7</v>
      </c>
      <c r="D7" s="13">
        <v>139009.60000000001</v>
      </c>
      <c r="E7" s="13">
        <v>8579.7999999999993</v>
      </c>
      <c r="F7" s="13">
        <v>74223</v>
      </c>
      <c r="G7" s="13">
        <v>5847.7</v>
      </c>
      <c r="H7" s="13">
        <v>170</v>
      </c>
      <c r="I7" s="13">
        <v>13462</v>
      </c>
      <c r="J7" s="13">
        <v>3980</v>
      </c>
      <c r="K7" s="13">
        <v>628</v>
      </c>
      <c r="L7" s="13">
        <v>0</v>
      </c>
      <c r="M7" s="13">
        <v>0</v>
      </c>
      <c r="N7" s="11"/>
      <c r="O7" s="45" t="s">
        <v>113</v>
      </c>
      <c r="P7" s="13">
        <v>6041</v>
      </c>
      <c r="Q7" s="13">
        <v>13273</v>
      </c>
      <c r="R7" s="13">
        <v>2843.7</v>
      </c>
      <c r="S7" s="13">
        <v>4058</v>
      </c>
      <c r="T7" s="13">
        <v>200</v>
      </c>
      <c r="U7" s="13">
        <v>5507</v>
      </c>
      <c r="V7" s="13">
        <v>50998.3</v>
      </c>
      <c r="W7" s="13">
        <v>20615.599999999999</v>
      </c>
      <c r="X7" s="13">
        <v>1501</v>
      </c>
      <c r="Y7" s="13">
        <v>38036</v>
      </c>
      <c r="Z7" s="13">
        <v>154</v>
      </c>
      <c r="AA7" s="11"/>
      <c r="AB7" s="45" t="s">
        <v>113</v>
      </c>
      <c r="AC7" s="13">
        <v>0</v>
      </c>
      <c r="AD7" s="13">
        <v>37</v>
      </c>
      <c r="AE7" s="13">
        <v>905</v>
      </c>
      <c r="AF7" s="13">
        <v>2550</v>
      </c>
      <c r="AG7" s="13">
        <v>0</v>
      </c>
      <c r="AH7" s="13">
        <v>0</v>
      </c>
      <c r="AI7" s="13">
        <v>3560</v>
      </c>
      <c r="AJ7" s="13">
        <v>3948.5000000000005</v>
      </c>
      <c r="AK7" s="13">
        <v>3512</v>
      </c>
      <c r="AL7" s="13">
        <v>2022</v>
      </c>
      <c r="AM7" s="11"/>
      <c r="AN7" s="45" t="s">
        <v>113</v>
      </c>
      <c r="AO7" s="13">
        <v>0</v>
      </c>
      <c r="AP7" s="13">
        <v>0</v>
      </c>
      <c r="AQ7" s="13">
        <v>110844.98</v>
      </c>
      <c r="AR7" s="13">
        <v>3559</v>
      </c>
      <c r="AS7" s="13">
        <v>35218</v>
      </c>
      <c r="AT7" s="13">
        <v>1002.9999999999999</v>
      </c>
      <c r="AU7" s="13">
        <v>3078.48</v>
      </c>
      <c r="AV7" s="13">
        <v>0</v>
      </c>
      <c r="AW7" s="13">
        <v>0</v>
      </c>
      <c r="AX7" s="13">
        <v>2913</v>
      </c>
      <c r="AY7" s="13">
        <v>557.29999999999995</v>
      </c>
      <c r="AZ7" s="11"/>
      <c r="BA7" s="45" t="s">
        <v>113</v>
      </c>
      <c r="BB7" s="13">
        <v>29</v>
      </c>
      <c r="BC7" s="13">
        <v>1056</v>
      </c>
      <c r="BD7" s="13">
        <v>1058</v>
      </c>
      <c r="BE7" s="13">
        <v>838051.13413098641</v>
      </c>
      <c r="BF7" s="13">
        <v>251822</v>
      </c>
      <c r="BG7" s="13">
        <v>10942</v>
      </c>
      <c r="BH7" s="13">
        <v>0</v>
      </c>
      <c r="BI7" s="13">
        <v>0</v>
      </c>
      <c r="BJ7" s="13">
        <v>2197</v>
      </c>
      <c r="BK7" s="13">
        <v>0</v>
      </c>
      <c r="BL7" s="13">
        <v>14460</v>
      </c>
    </row>
    <row r="8" spans="1:64" x14ac:dyDescent="0.3">
      <c r="A8" s="11" t="s">
        <v>66</v>
      </c>
      <c r="B8" s="45" t="s">
        <v>64</v>
      </c>
      <c r="C8" s="13">
        <v>12537.73</v>
      </c>
      <c r="D8" s="13">
        <v>4449.6900000000005</v>
      </c>
      <c r="E8" s="13">
        <v>52323.8</v>
      </c>
      <c r="F8" s="13">
        <v>0</v>
      </c>
      <c r="G8" s="13">
        <v>10544.849999999999</v>
      </c>
      <c r="H8" s="13">
        <v>11876.939999999999</v>
      </c>
      <c r="I8" s="13">
        <v>0</v>
      </c>
      <c r="J8" s="13">
        <v>0</v>
      </c>
      <c r="K8" s="13">
        <v>61</v>
      </c>
      <c r="L8" s="13">
        <v>0</v>
      </c>
      <c r="M8" s="13">
        <v>0</v>
      </c>
      <c r="N8" s="11" t="s">
        <v>66</v>
      </c>
      <c r="O8" s="45" t="s">
        <v>64</v>
      </c>
      <c r="P8" s="13">
        <v>1766.5</v>
      </c>
      <c r="Q8" s="13">
        <v>3782</v>
      </c>
      <c r="R8" s="13">
        <v>3364.2199999999993</v>
      </c>
      <c r="S8" s="13">
        <v>2433.7000000000003</v>
      </c>
      <c r="T8" s="13">
        <v>517.76</v>
      </c>
      <c r="U8" s="13">
        <v>1062.22</v>
      </c>
      <c r="V8" s="13">
        <v>16089.849999999999</v>
      </c>
      <c r="W8" s="13">
        <v>4397.2</v>
      </c>
      <c r="X8" s="13">
        <v>251.2</v>
      </c>
      <c r="Y8" s="13">
        <v>333.1</v>
      </c>
      <c r="Z8" s="13">
        <v>572.20000000000005</v>
      </c>
      <c r="AA8" s="11" t="s">
        <v>66</v>
      </c>
      <c r="AB8" s="45" t="s">
        <v>64</v>
      </c>
      <c r="AC8" s="13">
        <v>0</v>
      </c>
      <c r="AD8" s="13">
        <v>89.92</v>
      </c>
      <c r="AE8" s="13">
        <v>325.30999999999989</v>
      </c>
      <c r="AF8" s="13">
        <v>270.09999999999997</v>
      </c>
      <c r="AG8" s="13">
        <v>0</v>
      </c>
      <c r="AH8" s="13">
        <v>0</v>
      </c>
      <c r="AI8" s="13">
        <v>0</v>
      </c>
      <c r="AJ8" s="13">
        <v>837.95</v>
      </c>
      <c r="AK8" s="13">
        <v>960.99</v>
      </c>
      <c r="AL8" s="13">
        <v>6134.33</v>
      </c>
      <c r="AM8" s="11" t="s">
        <v>66</v>
      </c>
      <c r="AN8" s="45" t="s">
        <v>64</v>
      </c>
      <c r="AO8" s="13">
        <v>0</v>
      </c>
      <c r="AP8" s="13">
        <v>0</v>
      </c>
      <c r="AQ8" s="13">
        <v>371789.02999999997</v>
      </c>
      <c r="AR8" s="13">
        <v>779.5</v>
      </c>
      <c r="AS8" s="13">
        <v>922</v>
      </c>
      <c r="AT8" s="13">
        <v>12138.65</v>
      </c>
      <c r="AU8" s="13">
        <v>25754.5</v>
      </c>
      <c r="AV8" s="13">
        <v>0</v>
      </c>
      <c r="AW8" s="13">
        <v>0</v>
      </c>
      <c r="AX8" s="13">
        <v>0</v>
      </c>
      <c r="AY8" s="13">
        <v>8363.4</v>
      </c>
      <c r="AZ8" s="11" t="s">
        <v>66</v>
      </c>
      <c r="BA8" s="45" t="s">
        <v>64</v>
      </c>
      <c r="BB8" s="13">
        <v>21.5</v>
      </c>
      <c r="BC8" s="13">
        <v>10917.93</v>
      </c>
      <c r="BD8" s="13">
        <v>2554.67</v>
      </c>
      <c r="BE8" s="13">
        <v>0</v>
      </c>
      <c r="BF8" s="13">
        <v>164445.269</v>
      </c>
      <c r="BG8" s="13">
        <v>0</v>
      </c>
      <c r="BH8" s="13">
        <v>8606.5</v>
      </c>
      <c r="BI8" s="13">
        <v>10506</v>
      </c>
      <c r="BJ8" s="13">
        <v>0</v>
      </c>
      <c r="BK8" s="13">
        <v>108.60999999999999</v>
      </c>
      <c r="BL8" s="13">
        <v>0</v>
      </c>
    </row>
    <row r="9" spans="1:64" x14ac:dyDescent="0.3">
      <c r="A9" s="11"/>
      <c r="B9" s="45" t="s">
        <v>113</v>
      </c>
      <c r="C9" s="13">
        <v>13515.539000000001</v>
      </c>
      <c r="D9" s="13">
        <v>5384.15</v>
      </c>
      <c r="E9" s="13">
        <v>50135.600000000006</v>
      </c>
      <c r="F9" s="13">
        <v>0</v>
      </c>
      <c r="G9" s="13">
        <v>12362.240000000002</v>
      </c>
      <c r="H9" s="13">
        <v>10473.949999999999</v>
      </c>
      <c r="I9" s="13">
        <v>0</v>
      </c>
      <c r="J9" s="13">
        <v>0</v>
      </c>
      <c r="K9" s="13">
        <v>72</v>
      </c>
      <c r="L9" s="13">
        <v>0</v>
      </c>
      <c r="M9" s="13">
        <v>0</v>
      </c>
      <c r="N9" s="11"/>
      <c r="O9" s="45" t="s">
        <v>113</v>
      </c>
      <c r="P9" s="13">
        <v>2246</v>
      </c>
      <c r="Q9" s="13">
        <v>3520.5</v>
      </c>
      <c r="R9" s="13">
        <v>4373.13</v>
      </c>
      <c r="S9" s="13">
        <v>2324.6</v>
      </c>
      <c r="T9" s="13">
        <v>631.6</v>
      </c>
      <c r="U9" s="13">
        <v>1129.5</v>
      </c>
      <c r="V9" s="13">
        <v>21696.7</v>
      </c>
      <c r="W9" s="13">
        <v>5757.6200000000008</v>
      </c>
      <c r="X9" s="13">
        <v>345</v>
      </c>
      <c r="Y9" s="13">
        <v>342.45</v>
      </c>
      <c r="Z9" s="13">
        <v>708.8</v>
      </c>
      <c r="AA9" s="11"/>
      <c r="AB9" s="45" t="s">
        <v>113</v>
      </c>
      <c r="AC9" s="13">
        <v>0</v>
      </c>
      <c r="AD9" s="13">
        <v>172.2</v>
      </c>
      <c r="AE9" s="13">
        <v>305.56</v>
      </c>
      <c r="AF9" s="13">
        <v>294.2</v>
      </c>
      <c r="AG9" s="13">
        <v>0</v>
      </c>
      <c r="AH9" s="13">
        <v>0</v>
      </c>
      <c r="AI9" s="13">
        <v>0</v>
      </c>
      <c r="AJ9" s="13">
        <v>885.59</v>
      </c>
      <c r="AK9" s="13">
        <v>961.6099999999999</v>
      </c>
      <c r="AL9" s="13">
        <v>5781.9</v>
      </c>
      <c r="AM9" s="11"/>
      <c r="AN9" s="45" t="s">
        <v>113</v>
      </c>
      <c r="AO9" s="13">
        <v>0</v>
      </c>
      <c r="AP9" s="13">
        <v>0</v>
      </c>
      <c r="AQ9" s="13">
        <v>406256.98</v>
      </c>
      <c r="AR9" s="13">
        <v>721</v>
      </c>
      <c r="AS9" s="13">
        <v>1240.5</v>
      </c>
      <c r="AT9" s="13">
        <v>11690.5</v>
      </c>
      <c r="AU9" s="13">
        <v>28325.069</v>
      </c>
      <c r="AV9" s="13">
        <v>0</v>
      </c>
      <c r="AW9" s="13">
        <v>0</v>
      </c>
      <c r="AX9" s="13">
        <v>0</v>
      </c>
      <c r="AY9" s="13">
        <v>9034.85</v>
      </c>
      <c r="AZ9" s="11"/>
      <c r="BA9" s="45" t="s">
        <v>113</v>
      </c>
      <c r="BB9" s="13">
        <v>13</v>
      </c>
      <c r="BC9" s="13">
        <v>10669.34</v>
      </c>
      <c r="BD9" s="13">
        <v>3393.59</v>
      </c>
      <c r="BE9" s="13">
        <v>0</v>
      </c>
      <c r="BF9" s="13">
        <v>161608.715</v>
      </c>
      <c r="BG9" s="13">
        <v>0</v>
      </c>
      <c r="BH9" s="13">
        <v>15735.4</v>
      </c>
      <c r="BI9" s="13">
        <v>9467</v>
      </c>
      <c r="BJ9" s="13">
        <v>0</v>
      </c>
      <c r="BK9" s="13">
        <v>57.86</v>
      </c>
      <c r="BL9" s="13">
        <v>0</v>
      </c>
    </row>
    <row r="10" spans="1:64" x14ac:dyDescent="0.3">
      <c r="A10" s="11" t="s">
        <v>67</v>
      </c>
      <c r="B10" s="45" t="s">
        <v>64</v>
      </c>
      <c r="C10" s="13">
        <v>12098.739</v>
      </c>
      <c r="D10" s="13">
        <v>117.678</v>
      </c>
      <c r="E10" s="13">
        <v>7284.4130000000005</v>
      </c>
      <c r="F10" s="13">
        <v>284336.14199999999</v>
      </c>
      <c r="G10" s="13">
        <v>788.93899999999996</v>
      </c>
      <c r="H10" s="13">
        <v>7677.6969999999992</v>
      </c>
      <c r="I10" s="13">
        <v>0</v>
      </c>
      <c r="J10" s="13">
        <v>19254.519</v>
      </c>
      <c r="K10" s="13">
        <v>2150.65</v>
      </c>
      <c r="L10" s="13">
        <v>0</v>
      </c>
      <c r="M10" s="13">
        <v>0</v>
      </c>
      <c r="N10" s="11" t="s">
        <v>67</v>
      </c>
      <c r="O10" s="45" t="s">
        <v>64</v>
      </c>
      <c r="P10" s="13">
        <v>32878.285000000003</v>
      </c>
      <c r="Q10" s="13">
        <v>39753.453000000001</v>
      </c>
      <c r="R10" s="13">
        <v>15060.251</v>
      </c>
      <c r="S10" s="13">
        <v>79422.139999999985</v>
      </c>
      <c r="T10" s="13">
        <v>50316.686999999991</v>
      </c>
      <c r="U10" s="13">
        <v>337064.60800000001</v>
      </c>
      <c r="V10" s="13">
        <v>35544.578000000001</v>
      </c>
      <c r="W10" s="13">
        <v>27521.358</v>
      </c>
      <c r="X10" s="13">
        <v>17.850000000000001</v>
      </c>
      <c r="Y10" s="13">
        <v>154.07999999999998</v>
      </c>
      <c r="Z10" s="13">
        <v>30.64</v>
      </c>
      <c r="AA10" s="11" t="s">
        <v>67</v>
      </c>
      <c r="AB10" s="45" t="s">
        <v>64</v>
      </c>
      <c r="AC10" s="13">
        <v>0</v>
      </c>
      <c r="AD10" s="13">
        <v>0</v>
      </c>
      <c r="AE10" s="13">
        <v>45.04</v>
      </c>
      <c r="AF10" s="13">
        <v>161.69999999999999</v>
      </c>
      <c r="AG10" s="13">
        <v>7223</v>
      </c>
      <c r="AH10" s="13">
        <v>0</v>
      </c>
      <c r="AI10" s="13">
        <v>31775.512999999999</v>
      </c>
      <c r="AJ10" s="13">
        <v>976.02800000000002</v>
      </c>
      <c r="AK10" s="13">
        <v>844.73</v>
      </c>
      <c r="AL10" s="13">
        <v>3257.6480000000001</v>
      </c>
      <c r="AM10" s="11" t="s">
        <v>67</v>
      </c>
      <c r="AN10" s="45" t="s">
        <v>64</v>
      </c>
      <c r="AO10" s="13">
        <v>42817.95</v>
      </c>
      <c r="AP10" s="13">
        <v>0</v>
      </c>
      <c r="AQ10" s="13">
        <v>294078.00099999999</v>
      </c>
      <c r="AR10" s="13">
        <v>368.32899999999995</v>
      </c>
      <c r="AS10" s="13">
        <v>1172.0170000000001</v>
      </c>
      <c r="AT10" s="13">
        <v>55.620000000000005</v>
      </c>
      <c r="AU10" s="13">
        <v>103.11799999999999</v>
      </c>
      <c r="AV10" s="13">
        <v>0</v>
      </c>
      <c r="AW10" s="13">
        <v>0</v>
      </c>
      <c r="AX10" s="13">
        <v>12896.619999999999</v>
      </c>
      <c r="AY10" s="13">
        <v>7099.4300000000012</v>
      </c>
      <c r="AZ10" s="11" t="s">
        <v>67</v>
      </c>
      <c r="BA10" s="45" t="s">
        <v>64</v>
      </c>
      <c r="BB10" s="13">
        <v>42.5</v>
      </c>
      <c r="BC10" s="13">
        <v>665.82300000000009</v>
      </c>
      <c r="BD10" s="13">
        <v>4.58</v>
      </c>
      <c r="BE10" s="13">
        <v>58105.471000000005</v>
      </c>
      <c r="BF10" s="13">
        <v>2365366.574</v>
      </c>
      <c r="BG10" s="13">
        <v>892862.26300000004</v>
      </c>
      <c r="BH10" s="13">
        <v>7943.1570000000011</v>
      </c>
      <c r="BI10" s="13">
        <v>7344.0680000000011</v>
      </c>
      <c r="BJ10" s="13">
        <v>635</v>
      </c>
      <c r="BK10" s="13">
        <v>1872.7699999999998</v>
      </c>
      <c r="BL10" s="13">
        <v>0</v>
      </c>
    </row>
    <row r="11" spans="1:64" x14ac:dyDescent="0.3">
      <c r="A11" s="11"/>
      <c r="B11" s="45" t="s">
        <v>113</v>
      </c>
      <c r="C11" s="13">
        <v>10270.728999999999</v>
      </c>
      <c r="D11" s="13">
        <v>1959.357</v>
      </c>
      <c r="E11" s="13">
        <v>7922.9900000000007</v>
      </c>
      <c r="F11" s="13">
        <v>285136.02499999997</v>
      </c>
      <c r="G11" s="13">
        <v>623.75199999999995</v>
      </c>
      <c r="H11" s="13">
        <v>6479.116</v>
      </c>
      <c r="I11" s="13">
        <v>0</v>
      </c>
      <c r="J11" s="13">
        <v>30060.48</v>
      </c>
      <c r="K11" s="13">
        <v>2107.52</v>
      </c>
      <c r="L11" s="13">
        <v>0</v>
      </c>
      <c r="M11" s="13">
        <v>0</v>
      </c>
      <c r="N11" s="11"/>
      <c r="O11" s="45" t="s">
        <v>113</v>
      </c>
      <c r="P11" s="13">
        <v>42489.881000000001</v>
      </c>
      <c r="Q11" s="13">
        <v>38104.076999999997</v>
      </c>
      <c r="R11" s="13">
        <v>13741.957999999999</v>
      </c>
      <c r="S11" s="13">
        <v>74618.954999999987</v>
      </c>
      <c r="T11" s="13">
        <v>41688.316999999995</v>
      </c>
      <c r="U11" s="13">
        <v>330453.00099999999</v>
      </c>
      <c r="V11" s="13">
        <v>37454.207999999999</v>
      </c>
      <c r="W11" s="13">
        <v>21489.86</v>
      </c>
      <c r="X11" s="13">
        <v>9.61</v>
      </c>
      <c r="Y11" s="13">
        <v>165.85000000000002</v>
      </c>
      <c r="Z11" s="13">
        <v>30.779999999999998</v>
      </c>
      <c r="AA11" s="11"/>
      <c r="AB11" s="45" t="s">
        <v>113</v>
      </c>
      <c r="AC11" s="13">
        <v>0</v>
      </c>
      <c r="AD11" s="13">
        <v>0</v>
      </c>
      <c r="AE11" s="13">
        <v>40.31</v>
      </c>
      <c r="AF11" s="13">
        <v>162.69999999999999</v>
      </c>
      <c r="AG11" s="13">
        <v>11892</v>
      </c>
      <c r="AH11" s="13">
        <v>0</v>
      </c>
      <c r="AI11" s="13">
        <v>29559.688000000002</v>
      </c>
      <c r="AJ11" s="13">
        <v>948.92800000000011</v>
      </c>
      <c r="AK11" s="13">
        <v>877.17099999999994</v>
      </c>
      <c r="AL11" s="13">
        <v>3072.4789999999998</v>
      </c>
      <c r="AM11" s="11"/>
      <c r="AN11" s="45" t="s">
        <v>113</v>
      </c>
      <c r="AO11" s="13">
        <v>22515.5</v>
      </c>
      <c r="AP11" s="13">
        <v>0</v>
      </c>
      <c r="AQ11" s="13">
        <v>270284.47000000003</v>
      </c>
      <c r="AR11" s="13">
        <v>310.14</v>
      </c>
      <c r="AS11" s="13">
        <v>896.52100000000007</v>
      </c>
      <c r="AT11" s="13">
        <v>54.003999999999998</v>
      </c>
      <c r="AU11" s="13">
        <v>81.248999999999995</v>
      </c>
      <c r="AV11" s="13">
        <v>0</v>
      </c>
      <c r="AW11" s="13">
        <v>0</v>
      </c>
      <c r="AX11" s="13">
        <v>9892.1640000000007</v>
      </c>
      <c r="AY11" s="13">
        <v>6531.0390000000007</v>
      </c>
      <c r="AZ11" s="11"/>
      <c r="BA11" s="45" t="s">
        <v>113</v>
      </c>
      <c r="BB11" s="13">
        <v>48</v>
      </c>
      <c r="BC11" s="13">
        <v>903.02900000000011</v>
      </c>
      <c r="BD11" s="13">
        <v>6.1700000000000008</v>
      </c>
      <c r="BE11" s="13">
        <v>49597.502999999997</v>
      </c>
      <c r="BF11" s="13">
        <v>2366428.7860000003</v>
      </c>
      <c r="BG11" s="13">
        <v>955946.54799999995</v>
      </c>
      <c r="BH11" s="13">
        <v>8853.6440000000002</v>
      </c>
      <c r="BI11" s="13">
        <v>8524.4709999999995</v>
      </c>
      <c r="BJ11" s="13">
        <v>16.709</v>
      </c>
      <c r="BK11" s="13">
        <v>1391.85</v>
      </c>
      <c r="BL11" s="13">
        <v>0</v>
      </c>
    </row>
    <row r="12" spans="1:64" x14ac:dyDescent="0.3">
      <c r="A12" s="11" t="s">
        <v>68</v>
      </c>
      <c r="B12" s="45" t="s">
        <v>64</v>
      </c>
      <c r="C12" s="13">
        <v>13014</v>
      </c>
      <c r="D12" s="13">
        <v>2061</v>
      </c>
      <c r="E12" s="13">
        <v>23404</v>
      </c>
      <c r="F12" s="13">
        <v>56</v>
      </c>
      <c r="G12" s="13">
        <v>16437</v>
      </c>
      <c r="H12" s="13">
        <v>23202</v>
      </c>
      <c r="I12" s="13">
        <v>0</v>
      </c>
      <c r="J12" s="13">
        <v>0</v>
      </c>
      <c r="K12" s="13">
        <v>85</v>
      </c>
      <c r="L12" s="13">
        <v>0</v>
      </c>
      <c r="M12" s="13">
        <v>0</v>
      </c>
      <c r="N12" s="11" t="s">
        <v>68</v>
      </c>
      <c r="O12" s="45" t="s">
        <v>64</v>
      </c>
      <c r="P12" s="13">
        <v>974</v>
      </c>
      <c r="Q12" s="13">
        <v>501</v>
      </c>
      <c r="R12" s="13">
        <v>5114</v>
      </c>
      <c r="S12" s="13">
        <v>963</v>
      </c>
      <c r="T12" s="13">
        <v>1917</v>
      </c>
      <c r="U12" s="13">
        <v>3562</v>
      </c>
      <c r="V12" s="13">
        <v>10730</v>
      </c>
      <c r="W12" s="13">
        <v>26425</v>
      </c>
      <c r="X12" s="13">
        <v>955</v>
      </c>
      <c r="Y12" s="13">
        <v>387</v>
      </c>
      <c r="Z12" s="13">
        <v>582</v>
      </c>
      <c r="AA12" s="11" t="s">
        <v>68</v>
      </c>
      <c r="AB12" s="45" t="s">
        <v>64</v>
      </c>
      <c r="AC12" s="13">
        <v>190</v>
      </c>
      <c r="AD12" s="13">
        <v>251</v>
      </c>
      <c r="AE12" s="13">
        <v>607</v>
      </c>
      <c r="AF12" s="13">
        <v>2345</v>
      </c>
      <c r="AG12" s="13">
        <v>372</v>
      </c>
      <c r="AH12" s="13">
        <v>306</v>
      </c>
      <c r="AI12" s="13">
        <v>48</v>
      </c>
      <c r="AJ12" s="13">
        <v>780</v>
      </c>
      <c r="AK12" s="13">
        <v>4041</v>
      </c>
      <c r="AL12" s="13">
        <v>19945</v>
      </c>
      <c r="AM12" s="11" t="s">
        <v>68</v>
      </c>
      <c r="AN12" s="45" t="s">
        <v>64</v>
      </c>
      <c r="AO12" s="13">
        <v>0</v>
      </c>
      <c r="AP12" s="13">
        <v>0</v>
      </c>
      <c r="AQ12" s="13">
        <v>438190</v>
      </c>
      <c r="AR12" s="13">
        <v>5439</v>
      </c>
      <c r="AS12" s="13">
        <v>532</v>
      </c>
      <c r="AT12" s="13">
        <v>8910</v>
      </c>
      <c r="AU12" s="13">
        <v>15013</v>
      </c>
      <c r="AV12" s="13">
        <v>2212</v>
      </c>
      <c r="AW12" s="13">
        <v>5634</v>
      </c>
      <c r="AX12" s="13">
        <v>0</v>
      </c>
      <c r="AY12" s="13">
        <v>2262</v>
      </c>
      <c r="AZ12" s="11" t="s">
        <v>68</v>
      </c>
      <c r="BA12" s="45" t="s">
        <v>64</v>
      </c>
      <c r="BB12" s="13">
        <v>11</v>
      </c>
      <c r="BC12" s="13">
        <v>9226</v>
      </c>
      <c r="BD12" s="13">
        <v>6143</v>
      </c>
      <c r="BE12" s="13">
        <v>0</v>
      </c>
      <c r="BF12" s="13">
        <v>202622</v>
      </c>
      <c r="BG12" s="13">
        <v>0</v>
      </c>
      <c r="BH12" s="13">
        <v>155</v>
      </c>
      <c r="BI12" s="13">
        <v>128997</v>
      </c>
      <c r="BJ12" s="13">
        <v>0</v>
      </c>
      <c r="BK12" s="13">
        <v>47</v>
      </c>
      <c r="BL12" s="13">
        <v>0</v>
      </c>
    </row>
    <row r="13" spans="1:64" x14ac:dyDescent="0.3">
      <c r="A13" s="11"/>
      <c r="B13" s="45" t="s">
        <v>113</v>
      </c>
      <c r="C13" s="13">
        <v>12381</v>
      </c>
      <c r="D13" s="13">
        <v>1563</v>
      </c>
      <c r="E13" s="13">
        <v>21646</v>
      </c>
      <c r="F13" s="13">
        <v>27</v>
      </c>
      <c r="G13" s="13">
        <v>15367</v>
      </c>
      <c r="H13" s="13">
        <v>21688</v>
      </c>
      <c r="I13" s="13">
        <v>0</v>
      </c>
      <c r="J13" s="13">
        <v>0</v>
      </c>
      <c r="K13" s="13">
        <v>58</v>
      </c>
      <c r="L13" s="13">
        <v>0</v>
      </c>
      <c r="M13" s="13">
        <v>0</v>
      </c>
      <c r="N13" s="11"/>
      <c r="O13" s="45" t="s">
        <v>113</v>
      </c>
      <c r="P13" s="13">
        <v>1002</v>
      </c>
      <c r="Q13" s="13">
        <v>652</v>
      </c>
      <c r="R13" s="13">
        <v>4740</v>
      </c>
      <c r="S13" s="13">
        <v>1785</v>
      </c>
      <c r="T13" s="13">
        <v>1613</v>
      </c>
      <c r="U13" s="13">
        <v>3716</v>
      </c>
      <c r="V13" s="13">
        <v>9178</v>
      </c>
      <c r="W13" s="13">
        <v>24804</v>
      </c>
      <c r="X13" s="13">
        <v>936</v>
      </c>
      <c r="Y13" s="13">
        <v>301</v>
      </c>
      <c r="Z13" s="13">
        <v>314</v>
      </c>
      <c r="AA13" s="11"/>
      <c r="AB13" s="45" t="s">
        <v>113</v>
      </c>
      <c r="AC13" s="13">
        <v>106</v>
      </c>
      <c r="AD13" s="13">
        <v>249</v>
      </c>
      <c r="AE13" s="13">
        <v>453</v>
      </c>
      <c r="AF13" s="13">
        <v>1244</v>
      </c>
      <c r="AG13" s="13">
        <v>220</v>
      </c>
      <c r="AH13" s="13">
        <v>148</v>
      </c>
      <c r="AI13" s="13">
        <v>22</v>
      </c>
      <c r="AJ13" s="13">
        <v>706</v>
      </c>
      <c r="AK13" s="13">
        <v>2874</v>
      </c>
      <c r="AL13" s="13">
        <v>14869</v>
      </c>
      <c r="AM13" s="11"/>
      <c r="AN13" s="45" t="s">
        <v>113</v>
      </c>
      <c r="AO13" s="13">
        <v>0</v>
      </c>
      <c r="AP13" s="13">
        <v>0</v>
      </c>
      <c r="AQ13" s="13">
        <v>348346</v>
      </c>
      <c r="AR13" s="13">
        <v>10243</v>
      </c>
      <c r="AS13" s="13">
        <v>429</v>
      </c>
      <c r="AT13" s="13">
        <v>8322</v>
      </c>
      <c r="AU13" s="13">
        <v>14099</v>
      </c>
      <c r="AV13" s="13">
        <v>3290</v>
      </c>
      <c r="AW13" s="13">
        <v>6160</v>
      </c>
      <c r="AX13" s="13">
        <v>0</v>
      </c>
      <c r="AY13" s="13">
        <v>2397</v>
      </c>
      <c r="AZ13" s="11"/>
      <c r="BA13" s="45" t="s">
        <v>113</v>
      </c>
      <c r="BB13" s="13">
        <v>73</v>
      </c>
      <c r="BC13" s="13">
        <v>8516</v>
      </c>
      <c r="BD13" s="13">
        <v>5947</v>
      </c>
      <c r="BE13" s="13">
        <v>0</v>
      </c>
      <c r="BF13" s="13">
        <v>206942</v>
      </c>
      <c r="BG13" s="13">
        <v>0</v>
      </c>
      <c r="BH13" s="13">
        <v>85</v>
      </c>
      <c r="BI13" s="13">
        <v>126098</v>
      </c>
      <c r="BJ13" s="13">
        <v>0</v>
      </c>
      <c r="BK13" s="13">
        <v>20</v>
      </c>
      <c r="BL13" s="13">
        <v>0</v>
      </c>
    </row>
    <row r="14" spans="1:64" x14ac:dyDescent="0.3">
      <c r="A14" s="11" t="s">
        <v>69</v>
      </c>
      <c r="B14" s="45" t="s">
        <v>64</v>
      </c>
      <c r="C14" s="13">
        <v>22865.835000000003</v>
      </c>
      <c r="D14" s="13">
        <v>54562.375</v>
      </c>
      <c r="E14" s="13">
        <v>30389.123</v>
      </c>
      <c r="F14" s="13">
        <v>143372.80800000002</v>
      </c>
      <c r="G14" s="13">
        <v>8098.1189999999997</v>
      </c>
      <c r="H14" s="13">
        <v>520.05799999999999</v>
      </c>
      <c r="I14" s="13">
        <v>0</v>
      </c>
      <c r="J14" s="13">
        <v>0</v>
      </c>
      <c r="K14" s="13">
        <v>94</v>
      </c>
      <c r="L14" s="13">
        <v>0</v>
      </c>
      <c r="M14" s="13">
        <v>0</v>
      </c>
      <c r="N14" s="11" t="s">
        <v>69</v>
      </c>
      <c r="O14" s="45" t="s">
        <v>64</v>
      </c>
      <c r="P14" s="13">
        <v>1201.8599999999999</v>
      </c>
      <c r="Q14" s="13">
        <v>12414.575999999997</v>
      </c>
      <c r="R14" s="13">
        <v>23110.370999999999</v>
      </c>
      <c r="S14" s="13">
        <v>6668.12</v>
      </c>
      <c r="T14" s="13">
        <v>5312.1890000000003</v>
      </c>
      <c r="U14" s="13">
        <v>1730.44</v>
      </c>
      <c r="V14" s="13">
        <v>23644.489000000001</v>
      </c>
      <c r="W14" s="13">
        <v>4453.0620000000008</v>
      </c>
      <c r="X14" s="13">
        <v>37384.148000000001</v>
      </c>
      <c r="Y14" s="13">
        <v>8107.83</v>
      </c>
      <c r="Z14" s="13">
        <v>2727.4549999999999</v>
      </c>
      <c r="AA14" s="11" t="s">
        <v>69</v>
      </c>
      <c r="AB14" s="45" t="s">
        <v>64</v>
      </c>
      <c r="AC14" s="13">
        <v>5338.2020000000011</v>
      </c>
      <c r="AD14" s="13">
        <v>3048.6950000000002</v>
      </c>
      <c r="AE14" s="13">
        <v>574.02499999999998</v>
      </c>
      <c r="AF14" s="13">
        <v>4784.7560000000012</v>
      </c>
      <c r="AG14" s="13">
        <v>0</v>
      </c>
      <c r="AH14" s="13">
        <v>0</v>
      </c>
      <c r="AI14" s="13">
        <v>1452</v>
      </c>
      <c r="AJ14" s="13">
        <v>388.5</v>
      </c>
      <c r="AK14" s="13">
        <v>0</v>
      </c>
      <c r="AL14" s="13">
        <v>332.5</v>
      </c>
      <c r="AM14" s="11" t="s">
        <v>69</v>
      </c>
      <c r="AN14" s="45" t="s">
        <v>64</v>
      </c>
      <c r="AO14" s="13">
        <v>0</v>
      </c>
      <c r="AP14" s="13">
        <v>0</v>
      </c>
      <c r="AQ14" s="13">
        <v>339625.61200000008</v>
      </c>
      <c r="AR14" s="13">
        <v>56457.115000000005</v>
      </c>
      <c r="AS14" s="13">
        <v>5544.4400000000005</v>
      </c>
      <c r="AT14" s="13">
        <v>5414.2979999999989</v>
      </c>
      <c r="AU14" s="13">
        <v>14568.623000000001</v>
      </c>
      <c r="AV14" s="13">
        <v>71792.866000000009</v>
      </c>
      <c r="AW14" s="13">
        <v>1065.4470000000001</v>
      </c>
      <c r="AX14" s="13">
        <v>72</v>
      </c>
      <c r="AY14" s="13">
        <v>14972.244999999999</v>
      </c>
      <c r="AZ14" s="11" t="s">
        <v>69</v>
      </c>
      <c r="BA14" s="45" t="s">
        <v>64</v>
      </c>
      <c r="BB14" s="13">
        <v>0</v>
      </c>
      <c r="BC14" s="13">
        <v>3499.0359999999996</v>
      </c>
      <c r="BD14" s="13">
        <v>12371.727000000001</v>
      </c>
      <c r="BE14" s="13">
        <v>0</v>
      </c>
      <c r="BF14" s="13">
        <v>163116.40599999996</v>
      </c>
      <c r="BG14" s="13">
        <v>2020.26</v>
      </c>
      <c r="BH14" s="13">
        <v>0</v>
      </c>
      <c r="BI14" s="13">
        <v>13625.4</v>
      </c>
      <c r="BJ14" s="13">
        <v>0</v>
      </c>
      <c r="BK14" s="13">
        <v>0</v>
      </c>
      <c r="BL14" s="13">
        <v>0</v>
      </c>
    </row>
    <row r="15" spans="1:64" x14ac:dyDescent="0.3">
      <c r="A15" s="11"/>
      <c r="B15" s="45" t="s">
        <v>113</v>
      </c>
      <c r="C15" s="13">
        <v>23770.437999999995</v>
      </c>
      <c r="D15" s="13">
        <v>63816.75499999999</v>
      </c>
      <c r="E15" s="13">
        <v>34221.334000000003</v>
      </c>
      <c r="F15" s="13">
        <v>171709.666</v>
      </c>
      <c r="G15" s="13">
        <v>8132.7730000000001</v>
      </c>
      <c r="H15" s="13">
        <v>724.4</v>
      </c>
      <c r="I15" s="13">
        <v>0</v>
      </c>
      <c r="J15" s="13">
        <v>0</v>
      </c>
      <c r="K15" s="13">
        <v>160.72999999999999</v>
      </c>
      <c r="L15" s="13">
        <v>0</v>
      </c>
      <c r="M15" s="13">
        <v>0</v>
      </c>
      <c r="N15" s="11"/>
      <c r="O15" s="45" t="s">
        <v>113</v>
      </c>
      <c r="P15" s="13">
        <v>1245.6699999999998</v>
      </c>
      <c r="Q15" s="13">
        <v>10805.745000000001</v>
      </c>
      <c r="R15" s="13">
        <v>22397.486000000001</v>
      </c>
      <c r="S15" s="13">
        <v>5931.5</v>
      </c>
      <c r="T15" s="13">
        <v>7717.64</v>
      </c>
      <c r="U15" s="13">
        <v>1377.6399999999999</v>
      </c>
      <c r="V15" s="13">
        <v>26474.129999999997</v>
      </c>
      <c r="W15" s="13">
        <v>5271.5560000000005</v>
      </c>
      <c r="X15" s="13">
        <v>37276.376000000004</v>
      </c>
      <c r="Y15" s="13">
        <v>10293.837</v>
      </c>
      <c r="Z15" s="13">
        <v>3115.48</v>
      </c>
      <c r="AA15" s="11"/>
      <c r="AB15" s="45" t="s">
        <v>113</v>
      </c>
      <c r="AC15" s="13">
        <v>5796.0679999999993</v>
      </c>
      <c r="AD15" s="13">
        <v>3194.5170000000003</v>
      </c>
      <c r="AE15" s="13">
        <v>610.19399999999996</v>
      </c>
      <c r="AF15" s="13">
        <v>4865.2750000000005</v>
      </c>
      <c r="AG15" s="13">
        <v>0</v>
      </c>
      <c r="AH15" s="13">
        <v>0</v>
      </c>
      <c r="AI15" s="13">
        <v>1488</v>
      </c>
      <c r="AJ15" s="13">
        <v>328.5</v>
      </c>
      <c r="AK15" s="13">
        <v>0</v>
      </c>
      <c r="AL15" s="13">
        <v>199.35</v>
      </c>
      <c r="AM15" s="11"/>
      <c r="AN15" s="45" t="s">
        <v>113</v>
      </c>
      <c r="AO15" s="13">
        <v>0</v>
      </c>
      <c r="AP15" s="13">
        <v>0</v>
      </c>
      <c r="AQ15" s="13">
        <v>373733.90700000001</v>
      </c>
      <c r="AR15" s="13">
        <v>51990.742000000006</v>
      </c>
      <c r="AS15" s="13">
        <v>4577.82</v>
      </c>
      <c r="AT15" s="13">
        <v>2610.4749999999999</v>
      </c>
      <c r="AU15" s="13">
        <v>12464.789999999997</v>
      </c>
      <c r="AV15" s="13">
        <v>76781.771000000008</v>
      </c>
      <c r="AW15" s="13">
        <v>1285.9449999999999</v>
      </c>
      <c r="AX15" s="13">
        <v>0</v>
      </c>
      <c r="AY15" s="13">
        <v>14272.521000000001</v>
      </c>
      <c r="AZ15" s="11"/>
      <c r="BA15" s="45" t="s">
        <v>113</v>
      </c>
      <c r="BB15" s="13">
        <v>0</v>
      </c>
      <c r="BC15" s="13">
        <v>4465.1170000000002</v>
      </c>
      <c r="BD15" s="13">
        <v>14021.058000000001</v>
      </c>
      <c r="BE15" s="13">
        <v>0</v>
      </c>
      <c r="BF15" s="13">
        <v>168413.13</v>
      </c>
      <c r="BG15" s="13">
        <v>2193.5</v>
      </c>
      <c r="BH15" s="13">
        <v>0</v>
      </c>
      <c r="BI15" s="13">
        <v>19784.499000000003</v>
      </c>
      <c r="BJ15" s="13">
        <v>0</v>
      </c>
      <c r="BK15" s="13">
        <v>0</v>
      </c>
      <c r="BL15" s="13">
        <v>0</v>
      </c>
    </row>
    <row r="16" spans="1:64" x14ac:dyDescent="0.3">
      <c r="A16" s="11" t="s">
        <v>70</v>
      </c>
      <c r="B16" s="45" t="s">
        <v>64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1" t="s">
        <v>70</v>
      </c>
      <c r="O16" s="45" t="s">
        <v>64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1" t="s">
        <v>70</v>
      </c>
      <c r="AB16" s="45" t="s">
        <v>64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1" t="s">
        <v>70</v>
      </c>
      <c r="AN16" s="45" t="s">
        <v>64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1" t="s">
        <v>70</v>
      </c>
      <c r="BA16" s="45" t="s">
        <v>64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</row>
    <row r="17" spans="1:64" x14ac:dyDescent="0.3">
      <c r="A17" s="11"/>
      <c r="B17" s="45" t="s">
        <v>113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1"/>
      <c r="O17" s="45" t="s">
        <v>113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1"/>
      <c r="AB17" s="45" t="s">
        <v>113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1"/>
      <c r="AN17" s="45" t="s">
        <v>113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1"/>
      <c r="BA17" s="45" t="s">
        <v>113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</row>
    <row r="18" spans="1:64" x14ac:dyDescent="0.3">
      <c r="A18" s="11" t="s">
        <v>71</v>
      </c>
      <c r="B18" s="45" t="s">
        <v>64</v>
      </c>
      <c r="C18" s="13">
        <v>15999.800000000003</v>
      </c>
      <c r="D18" s="13">
        <v>5830.3590000000004</v>
      </c>
      <c r="E18" s="13">
        <v>69868.399999999994</v>
      </c>
      <c r="F18" s="13">
        <v>2147.6</v>
      </c>
      <c r="G18" s="13">
        <v>26567.05</v>
      </c>
      <c r="H18" s="13">
        <v>6758.2999999999993</v>
      </c>
      <c r="I18" s="13">
        <v>0</v>
      </c>
      <c r="J18" s="13">
        <v>8365</v>
      </c>
      <c r="K18" s="13">
        <v>0</v>
      </c>
      <c r="L18" s="13">
        <v>0</v>
      </c>
      <c r="M18" s="13">
        <v>0</v>
      </c>
      <c r="N18" s="11" t="s">
        <v>71</v>
      </c>
      <c r="O18" s="45" t="s">
        <v>64</v>
      </c>
      <c r="P18" s="13">
        <v>656</v>
      </c>
      <c r="Q18" s="13">
        <v>3842</v>
      </c>
      <c r="R18" s="13">
        <v>1687</v>
      </c>
      <c r="S18" s="13">
        <v>7403</v>
      </c>
      <c r="T18" s="13">
        <v>0</v>
      </c>
      <c r="U18" s="13">
        <v>4794.5</v>
      </c>
      <c r="V18" s="13">
        <v>32312</v>
      </c>
      <c r="W18" s="13">
        <v>8380.2999999999993</v>
      </c>
      <c r="X18" s="13">
        <v>24656.3</v>
      </c>
      <c r="Y18" s="13">
        <v>415.3</v>
      </c>
      <c r="Z18" s="13">
        <v>4995</v>
      </c>
      <c r="AA18" s="11" t="s">
        <v>71</v>
      </c>
      <c r="AB18" s="45" t="s">
        <v>64</v>
      </c>
      <c r="AC18" s="13">
        <v>6440.6</v>
      </c>
      <c r="AD18" s="13">
        <v>1683.7</v>
      </c>
      <c r="AE18" s="13">
        <v>1443</v>
      </c>
      <c r="AF18" s="13">
        <v>18894</v>
      </c>
      <c r="AG18" s="13">
        <v>1477.7</v>
      </c>
      <c r="AH18" s="13">
        <v>0</v>
      </c>
      <c r="AI18" s="13">
        <v>0</v>
      </c>
      <c r="AJ18" s="13">
        <v>452</v>
      </c>
      <c r="AK18" s="13">
        <v>1785</v>
      </c>
      <c r="AL18" s="13">
        <v>14170</v>
      </c>
      <c r="AM18" s="11" t="s">
        <v>71</v>
      </c>
      <c r="AN18" s="45" t="s">
        <v>64</v>
      </c>
      <c r="AO18" s="13">
        <v>0</v>
      </c>
      <c r="AP18" s="13">
        <v>0</v>
      </c>
      <c r="AQ18" s="13">
        <v>432015.5</v>
      </c>
      <c r="AR18" s="13">
        <v>33512.6</v>
      </c>
      <c r="AS18" s="13">
        <v>391.6</v>
      </c>
      <c r="AT18" s="13">
        <v>15662</v>
      </c>
      <c r="AU18" s="13">
        <v>30698</v>
      </c>
      <c r="AV18" s="13">
        <v>26972.55</v>
      </c>
      <c r="AW18" s="13">
        <v>6399.5</v>
      </c>
      <c r="AX18" s="13">
        <v>0</v>
      </c>
      <c r="AY18" s="13">
        <v>2667.4900000000002</v>
      </c>
      <c r="AZ18" s="11" t="s">
        <v>71</v>
      </c>
      <c r="BA18" s="45" t="s">
        <v>64</v>
      </c>
      <c r="BB18" s="13">
        <v>0</v>
      </c>
      <c r="BC18" s="13">
        <v>19346.149999999998</v>
      </c>
      <c r="BD18" s="13">
        <v>3354.5499999999997</v>
      </c>
      <c r="BE18" s="13">
        <v>0</v>
      </c>
      <c r="BF18" s="13">
        <v>164322.97499999998</v>
      </c>
      <c r="BG18" s="13">
        <v>0</v>
      </c>
      <c r="BH18" s="13">
        <v>18908</v>
      </c>
      <c r="BI18" s="13">
        <v>256726</v>
      </c>
      <c r="BJ18" s="13">
        <v>0</v>
      </c>
      <c r="BK18" s="13">
        <v>0</v>
      </c>
      <c r="BL18" s="13">
        <v>0</v>
      </c>
    </row>
    <row r="19" spans="1:64" x14ac:dyDescent="0.3">
      <c r="A19" s="11"/>
      <c r="B19" s="45" t="s">
        <v>113</v>
      </c>
      <c r="C19" s="13">
        <v>16370.600000000002</v>
      </c>
      <c r="D19" s="13">
        <v>4901.8</v>
      </c>
      <c r="E19" s="13">
        <v>62158.189999999995</v>
      </c>
      <c r="F19" s="13">
        <v>1987.6</v>
      </c>
      <c r="G19" s="13">
        <v>27286.7</v>
      </c>
      <c r="H19" s="13">
        <v>13011.199999999999</v>
      </c>
      <c r="I19" s="13">
        <v>0</v>
      </c>
      <c r="J19" s="13">
        <v>6444.9619999999995</v>
      </c>
      <c r="K19" s="13">
        <v>0</v>
      </c>
      <c r="L19" s="13">
        <v>0</v>
      </c>
      <c r="M19" s="13">
        <v>0</v>
      </c>
      <c r="N19" s="11"/>
      <c r="O19" s="45" t="s">
        <v>113</v>
      </c>
      <c r="P19" s="13">
        <v>1037</v>
      </c>
      <c r="Q19" s="13">
        <v>3394</v>
      </c>
      <c r="R19" s="13">
        <v>2845.5</v>
      </c>
      <c r="S19" s="13">
        <v>8480</v>
      </c>
      <c r="T19" s="13">
        <v>0</v>
      </c>
      <c r="U19" s="13">
        <v>6312</v>
      </c>
      <c r="V19" s="13">
        <v>36701.5</v>
      </c>
      <c r="W19" s="13">
        <v>7464.6</v>
      </c>
      <c r="X19" s="13">
        <v>25055.200000000001</v>
      </c>
      <c r="Y19" s="13">
        <v>371.6</v>
      </c>
      <c r="Z19" s="13">
        <v>5147.6499999999996</v>
      </c>
      <c r="AA19" s="11"/>
      <c r="AB19" s="45" t="s">
        <v>113</v>
      </c>
      <c r="AC19" s="13">
        <v>7572.5</v>
      </c>
      <c r="AD19" s="13">
        <v>1690.0000000000002</v>
      </c>
      <c r="AE19" s="13">
        <v>1470.7</v>
      </c>
      <c r="AF19" s="13">
        <v>21227.4</v>
      </c>
      <c r="AG19" s="13">
        <v>1552.1000000000001</v>
      </c>
      <c r="AH19" s="13">
        <v>0</v>
      </c>
      <c r="AI19" s="13">
        <v>0</v>
      </c>
      <c r="AJ19" s="13">
        <v>609</v>
      </c>
      <c r="AK19" s="13">
        <v>1592</v>
      </c>
      <c r="AL19" s="13">
        <v>7560</v>
      </c>
      <c r="AM19" s="11"/>
      <c r="AN19" s="45" t="s">
        <v>113</v>
      </c>
      <c r="AO19" s="13">
        <v>0</v>
      </c>
      <c r="AP19" s="13">
        <v>0</v>
      </c>
      <c r="AQ19" s="13">
        <v>430394.55</v>
      </c>
      <c r="AR19" s="13">
        <v>25954.600000000002</v>
      </c>
      <c r="AS19" s="13">
        <v>71.800000000000011</v>
      </c>
      <c r="AT19" s="13">
        <v>16420</v>
      </c>
      <c r="AU19" s="13">
        <v>31107</v>
      </c>
      <c r="AV19" s="13">
        <v>25669.13</v>
      </c>
      <c r="AW19" s="13">
        <v>6576.28</v>
      </c>
      <c r="AX19" s="13">
        <v>0</v>
      </c>
      <c r="AY19" s="13">
        <v>3334.3</v>
      </c>
      <c r="AZ19" s="11"/>
      <c r="BA19" s="45" t="s">
        <v>113</v>
      </c>
      <c r="BB19" s="13">
        <v>0</v>
      </c>
      <c r="BC19" s="13">
        <v>19765.999999999996</v>
      </c>
      <c r="BD19" s="13">
        <v>3113.2</v>
      </c>
      <c r="BE19" s="13">
        <v>0</v>
      </c>
      <c r="BF19" s="13">
        <v>197477.35</v>
      </c>
      <c r="BG19" s="13">
        <v>0</v>
      </c>
      <c r="BH19" s="13">
        <v>23420</v>
      </c>
      <c r="BI19" s="13">
        <v>208201</v>
      </c>
      <c r="BJ19" s="13">
        <v>0</v>
      </c>
      <c r="BK19" s="13">
        <v>0</v>
      </c>
      <c r="BL19" s="13">
        <v>0</v>
      </c>
    </row>
    <row r="20" spans="1:64" x14ac:dyDescent="0.3">
      <c r="A20" s="11" t="s">
        <v>72</v>
      </c>
      <c r="B20" s="45" t="s">
        <v>64</v>
      </c>
      <c r="C20" s="13">
        <v>6558.45</v>
      </c>
      <c r="D20" s="13">
        <v>352</v>
      </c>
      <c r="E20" s="13">
        <v>39169.549999999996</v>
      </c>
      <c r="F20" s="13">
        <v>0</v>
      </c>
      <c r="G20" s="13">
        <v>23188.899999999998</v>
      </c>
      <c r="H20" s="13">
        <v>2021.7500000000002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1" t="s">
        <v>72</v>
      </c>
      <c r="O20" s="45" t="s">
        <v>64</v>
      </c>
      <c r="P20" s="13">
        <v>203.9</v>
      </c>
      <c r="Q20" s="13">
        <v>2517.65</v>
      </c>
      <c r="R20" s="13">
        <v>20673.499999999996</v>
      </c>
      <c r="S20" s="13">
        <v>245.8</v>
      </c>
      <c r="T20" s="13">
        <v>541.80000000000007</v>
      </c>
      <c r="U20" s="13">
        <v>56.5</v>
      </c>
      <c r="V20" s="13">
        <v>8070.7999999999993</v>
      </c>
      <c r="W20" s="13">
        <v>13437.25</v>
      </c>
      <c r="X20" s="13">
        <v>935.90000000000009</v>
      </c>
      <c r="Y20" s="13">
        <v>117.89999999999999</v>
      </c>
      <c r="Z20" s="13">
        <v>317.7000000000001</v>
      </c>
      <c r="AA20" s="11" t="s">
        <v>72</v>
      </c>
      <c r="AB20" s="45" t="s">
        <v>64</v>
      </c>
      <c r="AC20" s="13">
        <v>0</v>
      </c>
      <c r="AD20" s="13">
        <v>52.400000000000006</v>
      </c>
      <c r="AE20" s="13">
        <v>180.99999999999997</v>
      </c>
      <c r="AF20" s="13">
        <v>304.69999999999993</v>
      </c>
      <c r="AG20" s="13">
        <v>0</v>
      </c>
      <c r="AH20" s="13">
        <v>0</v>
      </c>
      <c r="AI20" s="13">
        <v>0</v>
      </c>
      <c r="AJ20" s="13">
        <v>198.95</v>
      </c>
      <c r="AK20" s="13">
        <v>284.95</v>
      </c>
      <c r="AL20" s="13">
        <v>5856.1</v>
      </c>
      <c r="AM20" s="11" t="s">
        <v>72</v>
      </c>
      <c r="AN20" s="45" t="s">
        <v>64</v>
      </c>
      <c r="AO20" s="13">
        <v>0</v>
      </c>
      <c r="AP20" s="13">
        <v>0</v>
      </c>
      <c r="AQ20" s="13">
        <v>307579.14999999997</v>
      </c>
      <c r="AR20" s="13">
        <v>0</v>
      </c>
      <c r="AS20" s="13">
        <v>102.99999999999999</v>
      </c>
      <c r="AT20" s="13">
        <v>2820.65</v>
      </c>
      <c r="AU20" s="13">
        <v>16867.32</v>
      </c>
      <c r="AV20" s="13">
        <v>1.22</v>
      </c>
      <c r="AW20" s="13">
        <v>0</v>
      </c>
      <c r="AX20" s="13">
        <v>0</v>
      </c>
      <c r="AY20" s="13">
        <v>14891.35</v>
      </c>
      <c r="AZ20" s="11" t="s">
        <v>72</v>
      </c>
      <c r="BA20" s="45" t="s">
        <v>64</v>
      </c>
      <c r="BB20" s="13">
        <v>0</v>
      </c>
      <c r="BC20" s="13">
        <v>10333.25</v>
      </c>
      <c r="BD20" s="13">
        <v>6038.1</v>
      </c>
      <c r="BE20" s="13">
        <v>0</v>
      </c>
      <c r="BF20" s="13">
        <v>208932.69999999995</v>
      </c>
      <c r="BG20" s="13">
        <v>0</v>
      </c>
      <c r="BH20" s="13">
        <v>0</v>
      </c>
      <c r="BI20" s="13">
        <v>21300.799999999999</v>
      </c>
      <c r="BJ20" s="13">
        <v>0</v>
      </c>
      <c r="BK20" s="13">
        <v>0</v>
      </c>
      <c r="BL20" s="13">
        <v>0</v>
      </c>
    </row>
    <row r="21" spans="1:64" x14ac:dyDescent="0.3">
      <c r="A21" s="11"/>
      <c r="B21" s="45" t="s">
        <v>113</v>
      </c>
      <c r="C21" s="13">
        <v>6473.9</v>
      </c>
      <c r="D21" s="13">
        <v>662</v>
      </c>
      <c r="E21" s="13">
        <v>32082.495000000006</v>
      </c>
      <c r="F21" s="13">
        <v>0</v>
      </c>
      <c r="G21" s="13">
        <v>24092.799999999996</v>
      </c>
      <c r="H21" s="13">
        <v>2376.2500000000005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1"/>
      <c r="O21" s="45" t="s">
        <v>113</v>
      </c>
      <c r="P21" s="13">
        <v>393.8</v>
      </c>
      <c r="Q21" s="13">
        <v>7449.5999999999995</v>
      </c>
      <c r="R21" s="13">
        <v>16325.95</v>
      </c>
      <c r="S21" s="13">
        <v>1006.5999999999999</v>
      </c>
      <c r="T21" s="13">
        <v>1158.9000000000001</v>
      </c>
      <c r="U21" s="13">
        <v>631.5</v>
      </c>
      <c r="V21" s="13">
        <v>10049.850000000002</v>
      </c>
      <c r="W21" s="13">
        <v>15641.228999999999</v>
      </c>
      <c r="X21" s="13">
        <v>907.8</v>
      </c>
      <c r="Y21" s="13">
        <v>106.39999999999999</v>
      </c>
      <c r="Z21" s="13">
        <v>268.29999999999995</v>
      </c>
      <c r="AA21" s="11"/>
      <c r="AB21" s="45" t="s">
        <v>113</v>
      </c>
      <c r="AC21" s="13">
        <v>0</v>
      </c>
      <c r="AD21" s="13">
        <v>6.6000000000000005</v>
      </c>
      <c r="AE21" s="13">
        <v>168.75</v>
      </c>
      <c r="AF21" s="13">
        <v>275.85000000000002</v>
      </c>
      <c r="AG21" s="13">
        <v>0</v>
      </c>
      <c r="AH21" s="13">
        <v>0</v>
      </c>
      <c r="AI21" s="13">
        <v>0</v>
      </c>
      <c r="AJ21" s="13">
        <v>168.79999999999998</v>
      </c>
      <c r="AK21" s="13">
        <v>244.5</v>
      </c>
      <c r="AL21" s="13">
        <v>6071.75</v>
      </c>
      <c r="AM21" s="11"/>
      <c r="AN21" s="45" t="s">
        <v>113</v>
      </c>
      <c r="AO21" s="13">
        <v>0</v>
      </c>
      <c r="AP21" s="13">
        <v>0</v>
      </c>
      <c r="AQ21" s="13">
        <v>276827.3</v>
      </c>
      <c r="AR21" s="13">
        <v>0</v>
      </c>
      <c r="AS21" s="13">
        <v>117.20000000000002</v>
      </c>
      <c r="AT21" s="13">
        <v>2799.35</v>
      </c>
      <c r="AU21" s="13">
        <v>14124.449999999999</v>
      </c>
      <c r="AV21" s="13">
        <v>0</v>
      </c>
      <c r="AW21" s="13">
        <v>0</v>
      </c>
      <c r="AX21" s="13">
        <v>0</v>
      </c>
      <c r="AY21" s="13">
        <v>13239.799999999997</v>
      </c>
      <c r="AZ21" s="11"/>
      <c r="BA21" s="45" t="s">
        <v>113</v>
      </c>
      <c r="BB21" s="13">
        <v>7.4</v>
      </c>
      <c r="BC21" s="13">
        <v>9569.5000000000018</v>
      </c>
      <c r="BD21" s="13">
        <v>5310.35</v>
      </c>
      <c r="BE21" s="13">
        <v>0</v>
      </c>
      <c r="BF21" s="13">
        <v>217911.10000000003</v>
      </c>
      <c r="BG21" s="13">
        <v>0</v>
      </c>
      <c r="BH21" s="13">
        <v>223</v>
      </c>
      <c r="BI21" s="13">
        <v>32763.05</v>
      </c>
      <c r="BJ21" s="13">
        <v>0</v>
      </c>
      <c r="BK21" s="13">
        <v>0</v>
      </c>
      <c r="BL21" s="13">
        <v>0</v>
      </c>
    </row>
    <row r="22" spans="1:64" x14ac:dyDescent="0.3">
      <c r="A22" s="11" t="s">
        <v>73</v>
      </c>
      <c r="B22" s="45" t="s">
        <v>64</v>
      </c>
      <c r="C22" s="13">
        <v>12031</v>
      </c>
      <c r="D22" s="13">
        <v>43564</v>
      </c>
      <c r="E22" s="13">
        <v>15997</v>
      </c>
      <c r="F22" s="13">
        <v>37741</v>
      </c>
      <c r="G22" s="13">
        <v>9114</v>
      </c>
      <c r="H22" s="13">
        <v>625.99999999999989</v>
      </c>
      <c r="I22" s="13">
        <v>0</v>
      </c>
      <c r="J22" s="13">
        <v>0</v>
      </c>
      <c r="K22" s="13">
        <v>365.80000000000007</v>
      </c>
      <c r="L22" s="13">
        <v>0</v>
      </c>
      <c r="M22" s="13">
        <v>0</v>
      </c>
      <c r="N22" s="11" t="s">
        <v>73</v>
      </c>
      <c r="O22" s="45" t="s">
        <v>64</v>
      </c>
      <c r="P22" s="13">
        <v>922</v>
      </c>
      <c r="Q22" s="13">
        <v>16235</v>
      </c>
      <c r="R22" s="13">
        <v>13524</v>
      </c>
      <c r="S22" s="13">
        <v>2956</v>
      </c>
      <c r="T22" s="13">
        <v>199</v>
      </c>
      <c r="U22" s="13">
        <v>1193.5</v>
      </c>
      <c r="V22" s="13">
        <v>7371</v>
      </c>
      <c r="W22" s="13">
        <v>2843</v>
      </c>
      <c r="X22" s="13">
        <v>208961</v>
      </c>
      <c r="Y22" s="13">
        <v>389.8</v>
      </c>
      <c r="Z22" s="13">
        <v>2371.75</v>
      </c>
      <c r="AA22" s="11" t="s">
        <v>73</v>
      </c>
      <c r="AB22" s="45" t="s">
        <v>64</v>
      </c>
      <c r="AC22" s="13">
        <v>8628.7000000000007</v>
      </c>
      <c r="AD22" s="13">
        <v>2405</v>
      </c>
      <c r="AE22" s="13">
        <v>1121.8</v>
      </c>
      <c r="AF22" s="13">
        <v>11361</v>
      </c>
      <c r="AG22" s="13">
        <v>1088</v>
      </c>
      <c r="AH22" s="13">
        <v>0</v>
      </c>
      <c r="AI22" s="13">
        <v>0</v>
      </c>
      <c r="AJ22" s="13">
        <v>100</v>
      </c>
      <c r="AK22" s="13">
        <v>1523</v>
      </c>
      <c r="AL22" s="13">
        <v>151.69999999999999</v>
      </c>
      <c r="AM22" s="11" t="s">
        <v>73</v>
      </c>
      <c r="AN22" s="45" t="s">
        <v>64</v>
      </c>
      <c r="AO22" s="13">
        <v>0</v>
      </c>
      <c r="AP22" s="13">
        <v>31783</v>
      </c>
      <c r="AQ22" s="13">
        <v>640743</v>
      </c>
      <c r="AR22" s="13">
        <v>52527</v>
      </c>
      <c r="AS22" s="13">
        <v>3455</v>
      </c>
      <c r="AT22" s="13">
        <v>4917</v>
      </c>
      <c r="AU22" s="13">
        <v>16986</v>
      </c>
      <c r="AV22" s="13">
        <v>11796</v>
      </c>
      <c r="AW22" s="13">
        <v>13434</v>
      </c>
      <c r="AX22" s="13">
        <v>0</v>
      </c>
      <c r="AY22" s="13">
        <v>4606</v>
      </c>
      <c r="AZ22" s="11" t="s">
        <v>73</v>
      </c>
      <c r="BA22" s="45" t="s">
        <v>64</v>
      </c>
      <c r="BB22" s="13">
        <v>0</v>
      </c>
      <c r="BC22" s="13">
        <v>3292.9</v>
      </c>
      <c r="BD22" s="13">
        <v>1225.999</v>
      </c>
      <c r="BE22" s="13">
        <v>0</v>
      </c>
      <c r="BF22" s="13">
        <v>23929</v>
      </c>
      <c r="BG22" s="13">
        <v>7030</v>
      </c>
      <c r="BH22" s="13">
        <v>0</v>
      </c>
      <c r="BI22" s="13">
        <v>20397</v>
      </c>
      <c r="BJ22" s="13">
        <v>0</v>
      </c>
      <c r="BK22" s="13">
        <v>0</v>
      </c>
      <c r="BL22" s="13">
        <v>0</v>
      </c>
    </row>
    <row r="23" spans="1:64" x14ac:dyDescent="0.3">
      <c r="A23" s="11"/>
      <c r="B23" s="45" t="s">
        <v>113</v>
      </c>
      <c r="C23" s="13">
        <v>12275</v>
      </c>
      <c r="D23" s="13">
        <v>34740.300000000003</v>
      </c>
      <c r="E23" s="13">
        <v>16166</v>
      </c>
      <c r="F23" s="13">
        <v>35761</v>
      </c>
      <c r="G23" s="13">
        <v>9580</v>
      </c>
      <c r="H23" s="13">
        <v>797.50000000000011</v>
      </c>
      <c r="I23" s="13">
        <v>0</v>
      </c>
      <c r="J23" s="13">
        <v>0</v>
      </c>
      <c r="K23" s="13">
        <v>347.79999999999995</v>
      </c>
      <c r="L23" s="13">
        <v>0</v>
      </c>
      <c r="M23" s="13">
        <v>0</v>
      </c>
      <c r="N23" s="11"/>
      <c r="O23" s="45" t="s">
        <v>113</v>
      </c>
      <c r="P23" s="13">
        <v>1126.5</v>
      </c>
      <c r="Q23" s="13">
        <v>22535</v>
      </c>
      <c r="R23" s="13">
        <v>14536.5</v>
      </c>
      <c r="S23" s="13">
        <v>3666</v>
      </c>
      <c r="T23" s="13">
        <v>206</v>
      </c>
      <c r="U23" s="13">
        <v>1191.0999999999999</v>
      </c>
      <c r="V23" s="13">
        <v>8140.7</v>
      </c>
      <c r="W23" s="13">
        <v>3031.9</v>
      </c>
      <c r="X23" s="13">
        <v>210380.4</v>
      </c>
      <c r="Y23" s="13">
        <v>354</v>
      </c>
      <c r="Z23" s="13">
        <v>1989.34</v>
      </c>
      <c r="AA23" s="11"/>
      <c r="AB23" s="45" t="s">
        <v>113</v>
      </c>
      <c r="AC23" s="13">
        <v>8826.5</v>
      </c>
      <c r="AD23" s="13">
        <v>2471</v>
      </c>
      <c r="AE23" s="13">
        <v>1154.5</v>
      </c>
      <c r="AF23" s="13">
        <v>11362</v>
      </c>
      <c r="AG23" s="13">
        <v>1108</v>
      </c>
      <c r="AH23" s="13">
        <v>0</v>
      </c>
      <c r="AI23" s="13">
        <v>0</v>
      </c>
      <c r="AJ23" s="13">
        <v>101.5</v>
      </c>
      <c r="AK23" s="13">
        <v>1570</v>
      </c>
      <c r="AL23" s="13">
        <v>151</v>
      </c>
      <c r="AM23" s="11"/>
      <c r="AN23" s="45" t="s">
        <v>113</v>
      </c>
      <c r="AO23" s="13">
        <v>0</v>
      </c>
      <c r="AP23" s="13">
        <v>33958</v>
      </c>
      <c r="AQ23" s="13">
        <v>676170.6</v>
      </c>
      <c r="AR23" s="13">
        <v>57109</v>
      </c>
      <c r="AS23" s="13">
        <v>3300.4</v>
      </c>
      <c r="AT23" s="13">
        <v>5278</v>
      </c>
      <c r="AU23" s="13">
        <v>19143.599999999999</v>
      </c>
      <c r="AV23" s="13">
        <v>12269.6</v>
      </c>
      <c r="AW23" s="13">
        <v>14746</v>
      </c>
      <c r="AX23" s="13">
        <v>0</v>
      </c>
      <c r="AY23" s="13">
        <v>5165.1000000000004</v>
      </c>
      <c r="AZ23" s="11"/>
      <c r="BA23" s="45" t="s">
        <v>113</v>
      </c>
      <c r="BB23" s="13">
        <v>0</v>
      </c>
      <c r="BC23" s="13">
        <v>3475</v>
      </c>
      <c r="BD23" s="13">
        <v>1344</v>
      </c>
      <c r="BE23" s="13">
        <v>0</v>
      </c>
      <c r="BF23" s="13">
        <v>29395</v>
      </c>
      <c r="BG23" s="13">
        <v>7555.2</v>
      </c>
      <c r="BH23" s="13">
        <v>725</v>
      </c>
      <c r="BI23" s="13">
        <v>21184</v>
      </c>
      <c r="BJ23" s="13">
        <v>0</v>
      </c>
      <c r="BK23" s="13">
        <v>0</v>
      </c>
      <c r="BL23" s="13">
        <v>0</v>
      </c>
    </row>
    <row r="24" spans="1:64" x14ac:dyDescent="0.3">
      <c r="A24" s="11" t="s">
        <v>74</v>
      </c>
      <c r="B24" s="45" t="s">
        <v>64</v>
      </c>
      <c r="C24" s="13">
        <v>60.1</v>
      </c>
      <c r="D24" s="13">
        <v>134663.57</v>
      </c>
      <c r="E24" s="13">
        <v>168.69</v>
      </c>
      <c r="F24" s="13">
        <v>0</v>
      </c>
      <c r="G24" s="13">
        <v>110.34</v>
      </c>
      <c r="H24" s="13">
        <v>6.3</v>
      </c>
      <c r="I24" s="13">
        <v>174856.52900000001</v>
      </c>
      <c r="J24" s="13">
        <v>17616.8</v>
      </c>
      <c r="K24" s="13">
        <v>6282.75</v>
      </c>
      <c r="L24" s="13">
        <v>0</v>
      </c>
      <c r="M24" s="13">
        <v>370.68</v>
      </c>
      <c r="N24" s="11" t="s">
        <v>74</v>
      </c>
      <c r="O24" s="45" t="s">
        <v>64</v>
      </c>
      <c r="P24" s="13">
        <v>92281.04</v>
      </c>
      <c r="Q24" s="13">
        <v>16061.14</v>
      </c>
      <c r="R24" s="13">
        <v>423.63900000000001</v>
      </c>
      <c r="S24" s="13">
        <v>142.80000000000001</v>
      </c>
      <c r="T24" s="13">
        <v>22.1</v>
      </c>
      <c r="U24" s="13">
        <v>111119.81000000001</v>
      </c>
      <c r="V24" s="13">
        <v>19469.699000000001</v>
      </c>
      <c r="W24" s="13">
        <v>80559.948999999993</v>
      </c>
      <c r="X24" s="13">
        <v>2415.7800000000002</v>
      </c>
      <c r="Y24" s="13">
        <v>7977.7570000000005</v>
      </c>
      <c r="Z24" s="13">
        <v>409.54</v>
      </c>
      <c r="AA24" s="11" t="s">
        <v>74</v>
      </c>
      <c r="AB24" s="45" t="s">
        <v>64</v>
      </c>
      <c r="AC24" s="13">
        <v>0</v>
      </c>
      <c r="AD24" s="13">
        <v>9.5</v>
      </c>
      <c r="AE24" s="13">
        <v>1700.8889999999999</v>
      </c>
      <c r="AF24" s="13">
        <v>32104.240000000002</v>
      </c>
      <c r="AG24" s="13">
        <v>180665.32000000004</v>
      </c>
      <c r="AH24" s="13">
        <v>30568.419000000002</v>
      </c>
      <c r="AI24" s="13">
        <v>230932.25</v>
      </c>
      <c r="AJ24" s="13">
        <v>1267.2799999999997</v>
      </c>
      <c r="AK24" s="13">
        <v>623.85</v>
      </c>
      <c r="AL24" s="13">
        <v>926.94799999999998</v>
      </c>
      <c r="AM24" s="11" t="s">
        <v>74</v>
      </c>
      <c r="AN24" s="45" t="s">
        <v>64</v>
      </c>
      <c r="AO24" s="13">
        <v>6862.67</v>
      </c>
      <c r="AP24" s="13">
        <v>0</v>
      </c>
      <c r="AQ24" s="13">
        <v>115274.61000000002</v>
      </c>
      <c r="AR24" s="13">
        <v>10631.829000000002</v>
      </c>
      <c r="AS24" s="13">
        <v>22075.75</v>
      </c>
      <c r="AT24" s="13">
        <v>24.8</v>
      </c>
      <c r="AU24" s="13">
        <v>0</v>
      </c>
      <c r="AV24" s="13">
        <v>0</v>
      </c>
      <c r="AW24" s="13">
        <v>0</v>
      </c>
      <c r="AX24" s="13">
        <v>1337.6899999999998</v>
      </c>
      <c r="AY24" s="13">
        <v>377.13</v>
      </c>
      <c r="AZ24" s="11" t="s">
        <v>74</v>
      </c>
      <c r="BA24" s="45" t="s">
        <v>64</v>
      </c>
      <c r="BB24" s="13">
        <v>3076.1379999999999</v>
      </c>
      <c r="BC24" s="13">
        <v>0</v>
      </c>
      <c r="BD24" s="13">
        <v>0</v>
      </c>
      <c r="BE24" s="13">
        <v>0</v>
      </c>
      <c r="BF24" s="13">
        <v>123265.85800000002</v>
      </c>
      <c r="BG24" s="13">
        <v>0</v>
      </c>
      <c r="BH24" s="13">
        <v>0</v>
      </c>
      <c r="BI24" s="13">
        <v>0</v>
      </c>
      <c r="BJ24" s="13">
        <v>10798.376999999997</v>
      </c>
      <c r="BK24" s="13">
        <v>0</v>
      </c>
      <c r="BL24" s="13">
        <v>3937.6100000000006</v>
      </c>
    </row>
    <row r="25" spans="1:64" x14ac:dyDescent="0.3">
      <c r="A25" s="11"/>
      <c r="B25" s="45" t="s">
        <v>113</v>
      </c>
      <c r="C25" s="13">
        <v>38.775999999999996</v>
      </c>
      <c r="D25" s="13">
        <v>186425.84400000001</v>
      </c>
      <c r="E25" s="13">
        <v>251.46100000000001</v>
      </c>
      <c r="F25" s="13">
        <v>0</v>
      </c>
      <c r="G25" s="13">
        <v>108.557</v>
      </c>
      <c r="H25" s="13">
        <v>46.698999999999998</v>
      </c>
      <c r="I25" s="13">
        <v>166568.44999999998</v>
      </c>
      <c r="J25" s="13">
        <v>19711</v>
      </c>
      <c r="K25" s="13">
        <v>7012.451</v>
      </c>
      <c r="L25" s="13">
        <v>0</v>
      </c>
      <c r="M25" s="13">
        <v>794.82400000000007</v>
      </c>
      <c r="N25" s="11"/>
      <c r="O25" s="45" t="s">
        <v>113</v>
      </c>
      <c r="P25" s="13">
        <v>99560.813999999984</v>
      </c>
      <c r="Q25" s="13">
        <v>29238.174999999999</v>
      </c>
      <c r="R25" s="13">
        <v>327.13300000000004</v>
      </c>
      <c r="S25" s="13">
        <v>40</v>
      </c>
      <c r="T25" s="13">
        <v>0</v>
      </c>
      <c r="U25" s="13">
        <v>102458.318</v>
      </c>
      <c r="V25" s="13">
        <v>23270.98</v>
      </c>
      <c r="W25" s="13">
        <v>84816.509000000005</v>
      </c>
      <c r="X25" s="13">
        <v>2424.2600000000002</v>
      </c>
      <c r="Y25" s="13">
        <v>7409.8389999999999</v>
      </c>
      <c r="Z25" s="13">
        <v>334.61999999999995</v>
      </c>
      <c r="AA25" s="11"/>
      <c r="AB25" s="45" t="s">
        <v>113</v>
      </c>
      <c r="AC25" s="13">
        <v>0</v>
      </c>
      <c r="AD25" s="13">
        <v>12</v>
      </c>
      <c r="AE25" s="13">
        <v>1005.509</v>
      </c>
      <c r="AF25" s="13">
        <v>27494.199999999997</v>
      </c>
      <c r="AG25" s="13">
        <v>157888.997</v>
      </c>
      <c r="AH25" s="13">
        <v>29206.12</v>
      </c>
      <c r="AI25" s="13">
        <v>296381.92</v>
      </c>
      <c r="AJ25" s="13">
        <v>1256.96</v>
      </c>
      <c r="AK25" s="13">
        <v>589.45000000000005</v>
      </c>
      <c r="AL25" s="13">
        <v>944.60000000000014</v>
      </c>
      <c r="AM25" s="11"/>
      <c r="AN25" s="45" t="s">
        <v>113</v>
      </c>
      <c r="AO25" s="13">
        <v>5685</v>
      </c>
      <c r="AP25" s="13">
        <v>0</v>
      </c>
      <c r="AQ25" s="13">
        <v>118964.20000000001</v>
      </c>
      <c r="AR25" s="13">
        <v>6884.7379999999994</v>
      </c>
      <c r="AS25" s="13">
        <v>23783.746999999996</v>
      </c>
      <c r="AT25" s="13">
        <v>0</v>
      </c>
      <c r="AU25" s="13">
        <v>13.65</v>
      </c>
      <c r="AV25" s="13">
        <v>0</v>
      </c>
      <c r="AW25" s="13">
        <v>0</v>
      </c>
      <c r="AX25" s="13">
        <v>2431.6930000000002</v>
      </c>
      <c r="AY25" s="13">
        <v>651.54999999999995</v>
      </c>
      <c r="AZ25" s="11"/>
      <c r="BA25" s="45" t="s">
        <v>113</v>
      </c>
      <c r="BB25" s="13">
        <v>2847.3319999999999</v>
      </c>
      <c r="BC25" s="13">
        <v>0</v>
      </c>
      <c r="BD25" s="13">
        <v>0</v>
      </c>
      <c r="BE25" s="13">
        <v>0</v>
      </c>
      <c r="BF25" s="13">
        <v>137574.41700000002</v>
      </c>
      <c r="BG25" s="13">
        <v>0</v>
      </c>
      <c r="BH25" s="13">
        <v>0</v>
      </c>
      <c r="BI25" s="13">
        <v>0</v>
      </c>
      <c r="BJ25" s="13">
        <v>6631.72</v>
      </c>
      <c r="BK25" s="13">
        <v>0</v>
      </c>
      <c r="BL25" s="13">
        <v>17908.400000000001</v>
      </c>
    </row>
    <row r="26" spans="1:64" x14ac:dyDescent="0.3">
      <c r="A26" s="11" t="s">
        <v>75</v>
      </c>
      <c r="B26" s="45" t="s">
        <v>64</v>
      </c>
      <c r="C26" s="13">
        <v>6606.77</v>
      </c>
      <c r="D26" s="13">
        <v>24131.3</v>
      </c>
      <c r="E26" s="13">
        <v>13693.150000000003</v>
      </c>
      <c r="F26" s="13">
        <v>1877</v>
      </c>
      <c r="G26" s="13">
        <v>17126.48</v>
      </c>
      <c r="H26" s="13">
        <v>4233.3</v>
      </c>
      <c r="I26" s="13">
        <v>0</v>
      </c>
      <c r="J26" s="13">
        <v>3665.3999999999996</v>
      </c>
      <c r="K26" s="13">
        <v>1167.9999999999998</v>
      </c>
      <c r="L26" s="13">
        <v>0</v>
      </c>
      <c r="M26" s="13">
        <v>0</v>
      </c>
      <c r="N26" s="11" t="s">
        <v>75</v>
      </c>
      <c r="O26" s="45" t="s">
        <v>64</v>
      </c>
      <c r="P26" s="13">
        <v>57.4</v>
      </c>
      <c r="Q26" s="13">
        <v>2460.5</v>
      </c>
      <c r="R26" s="13">
        <v>27443.06</v>
      </c>
      <c r="S26" s="13">
        <v>24460.000000000004</v>
      </c>
      <c r="T26" s="13">
        <v>4285.2999999999993</v>
      </c>
      <c r="U26" s="13">
        <v>3370.7</v>
      </c>
      <c r="V26" s="13">
        <v>94507.299999999988</v>
      </c>
      <c r="W26" s="13">
        <v>38165.08</v>
      </c>
      <c r="X26" s="13">
        <v>192963.12</v>
      </c>
      <c r="Y26" s="13">
        <v>1124.75</v>
      </c>
      <c r="Z26" s="13">
        <v>10606.948</v>
      </c>
      <c r="AA26" s="11" t="s">
        <v>75</v>
      </c>
      <c r="AB26" s="45" t="s">
        <v>64</v>
      </c>
      <c r="AC26" s="13">
        <v>399704.5</v>
      </c>
      <c r="AD26" s="13">
        <v>10326.849999999999</v>
      </c>
      <c r="AE26" s="13">
        <v>2780.6000000000008</v>
      </c>
      <c r="AF26" s="13">
        <v>277624.91000000003</v>
      </c>
      <c r="AG26" s="13">
        <v>57081.789000000004</v>
      </c>
      <c r="AH26" s="13">
        <v>39866.920000000006</v>
      </c>
      <c r="AI26" s="13">
        <v>0</v>
      </c>
      <c r="AJ26" s="13">
        <v>116.60000000000001</v>
      </c>
      <c r="AK26" s="13">
        <v>288.30000000000007</v>
      </c>
      <c r="AL26" s="13">
        <v>169.6</v>
      </c>
      <c r="AM26" s="11" t="s">
        <v>75</v>
      </c>
      <c r="AN26" s="45" t="s">
        <v>64</v>
      </c>
      <c r="AO26" s="13">
        <v>0</v>
      </c>
      <c r="AP26" s="13">
        <v>0</v>
      </c>
      <c r="AQ26" s="13">
        <v>397705.85900000011</v>
      </c>
      <c r="AR26" s="13">
        <v>111942.69999999998</v>
      </c>
      <c r="AS26" s="13">
        <v>0</v>
      </c>
      <c r="AT26" s="13">
        <v>3770.8999999999996</v>
      </c>
      <c r="AU26" s="13">
        <v>17852.070000000003</v>
      </c>
      <c r="AV26" s="13">
        <v>78684.772000000012</v>
      </c>
      <c r="AW26" s="13">
        <v>26748.29</v>
      </c>
      <c r="AX26" s="13">
        <v>0</v>
      </c>
      <c r="AY26" s="13">
        <v>3912.5790000000002</v>
      </c>
      <c r="AZ26" s="11" t="s">
        <v>75</v>
      </c>
      <c r="BA26" s="45" t="s">
        <v>64</v>
      </c>
      <c r="BB26" s="13">
        <v>0</v>
      </c>
      <c r="BC26" s="13">
        <v>3138.6790000000005</v>
      </c>
      <c r="BD26" s="13">
        <v>1527.9000000000003</v>
      </c>
      <c r="BE26" s="13">
        <v>0</v>
      </c>
      <c r="BF26" s="13">
        <v>121797.24999999999</v>
      </c>
      <c r="BG26" s="13">
        <v>0</v>
      </c>
      <c r="BH26" s="13">
        <v>7858.7999999999993</v>
      </c>
      <c r="BI26" s="13">
        <v>89387.499999999985</v>
      </c>
      <c r="BJ26" s="13">
        <v>0</v>
      </c>
      <c r="BK26" s="13">
        <v>50.279999999999994</v>
      </c>
      <c r="BL26" s="13">
        <v>0</v>
      </c>
    </row>
    <row r="27" spans="1:64" x14ac:dyDescent="0.3">
      <c r="A27" s="11"/>
      <c r="B27" s="45" t="s">
        <v>113</v>
      </c>
      <c r="C27" s="13">
        <v>6732.3000000000011</v>
      </c>
      <c r="D27" s="13">
        <v>24917.475000000002</v>
      </c>
      <c r="E27" s="13">
        <v>11707.148999999999</v>
      </c>
      <c r="F27" s="13">
        <v>1651.8500000000001</v>
      </c>
      <c r="G27" s="13">
        <v>18921.46</v>
      </c>
      <c r="H27" s="13">
        <v>5442.15</v>
      </c>
      <c r="I27" s="13">
        <v>0</v>
      </c>
      <c r="J27" s="13">
        <v>3572.3</v>
      </c>
      <c r="K27" s="13">
        <v>1388.6000000000004</v>
      </c>
      <c r="L27" s="13">
        <v>0</v>
      </c>
      <c r="M27" s="13">
        <v>0</v>
      </c>
      <c r="N27" s="11"/>
      <c r="O27" s="45" t="s">
        <v>113</v>
      </c>
      <c r="P27" s="13">
        <v>71.8</v>
      </c>
      <c r="Q27" s="13">
        <v>2875.6000000000004</v>
      </c>
      <c r="R27" s="13">
        <v>28434.300000000007</v>
      </c>
      <c r="S27" s="13">
        <v>24220.6</v>
      </c>
      <c r="T27" s="13">
        <v>4633.5</v>
      </c>
      <c r="U27" s="13">
        <v>3280.4000000000005</v>
      </c>
      <c r="V27" s="13">
        <v>93583.999999999985</v>
      </c>
      <c r="W27" s="13">
        <v>44457.31900000001</v>
      </c>
      <c r="X27" s="13">
        <v>199257.96000000002</v>
      </c>
      <c r="Y27" s="13">
        <v>1301</v>
      </c>
      <c r="Z27" s="13">
        <v>12052.39</v>
      </c>
      <c r="AA27" s="11"/>
      <c r="AB27" s="45" t="s">
        <v>113</v>
      </c>
      <c r="AC27" s="13">
        <v>402959.25</v>
      </c>
      <c r="AD27" s="13">
        <v>9508.869999999999</v>
      </c>
      <c r="AE27" s="13">
        <v>2982.55</v>
      </c>
      <c r="AF27" s="13">
        <v>282189.49</v>
      </c>
      <c r="AG27" s="13">
        <v>58879.757999999987</v>
      </c>
      <c r="AH27" s="13">
        <v>40830.11</v>
      </c>
      <c r="AI27" s="13">
        <v>0</v>
      </c>
      <c r="AJ27" s="13">
        <v>131.29999999999998</v>
      </c>
      <c r="AK27" s="13">
        <v>330.3</v>
      </c>
      <c r="AL27" s="13">
        <v>164.5</v>
      </c>
      <c r="AM27" s="11"/>
      <c r="AN27" s="45" t="s">
        <v>113</v>
      </c>
      <c r="AO27" s="13">
        <v>0</v>
      </c>
      <c r="AP27" s="13">
        <v>0</v>
      </c>
      <c r="AQ27" s="13">
        <v>402166.69999999995</v>
      </c>
      <c r="AR27" s="13">
        <v>111216.24999999999</v>
      </c>
      <c r="AS27" s="13">
        <v>0</v>
      </c>
      <c r="AT27" s="13">
        <v>3883.0000000000009</v>
      </c>
      <c r="AU27" s="13">
        <v>19263.5</v>
      </c>
      <c r="AV27" s="13">
        <v>71440.464999999997</v>
      </c>
      <c r="AW27" s="13">
        <v>28669.934000000001</v>
      </c>
      <c r="AX27" s="13">
        <v>0</v>
      </c>
      <c r="AY27" s="13">
        <v>3839.2999999999997</v>
      </c>
      <c r="AZ27" s="11"/>
      <c r="BA27" s="45" t="s">
        <v>113</v>
      </c>
      <c r="BB27" s="13">
        <v>0</v>
      </c>
      <c r="BC27" s="13">
        <v>2787</v>
      </c>
      <c r="BD27" s="13">
        <v>1210.7300000000002</v>
      </c>
      <c r="BE27" s="13">
        <v>0</v>
      </c>
      <c r="BF27" s="13">
        <v>128220.75000000003</v>
      </c>
      <c r="BG27" s="13">
        <v>0</v>
      </c>
      <c r="BH27" s="13">
        <v>15130.66</v>
      </c>
      <c r="BI27" s="13">
        <v>106266.59999999999</v>
      </c>
      <c r="BJ27" s="13">
        <v>0</v>
      </c>
      <c r="BK27" s="13">
        <v>62.44</v>
      </c>
      <c r="BL27" s="13">
        <v>0</v>
      </c>
    </row>
    <row r="28" spans="1:64" x14ac:dyDescent="0.3">
      <c r="A28" s="11" t="s">
        <v>76</v>
      </c>
      <c r="B28" s="45" t="s">
        <v>64</v>
      </c>
      <c r="C28" s="13">
        <v>60701.4</v>
      </c>
      <c r="D28" s="13">
        <v>111231.7</v>
      </c>
      <c r="E28" s="13">
        <v>24316.600000000006</v>
      </c>
      <c r="F28" s="13">
        <v>384270.1</v>
      </c>
      <c r="G28" s="13">
        <v>55300.420000000006</v>
      </c>
      <c r="H28" s="13">
        <v>1261.6499999999999</v>
      </c>
      <c r="I28" s="13">
        <v>131824.09999999998</v>
      </c>
      <c r="J28" s="13">
        <v>19560</v>
      </c>
      <c r="K28" s="13">
        <v>5248.7999999999993</v>
      </c>
      <c r="L28" s="13">
        <v>4902</v>
      </c>
      <c r="M28" s="13">
        <v>15273.6</v>
      </c>
      <c r="N28" s="11" t="s">
        <v>76</v>
      </c>
      <c r="O28" s="45" t="s">
        <v>64</v>
      </c>
      <c r="P28" s="13">
        <v>4801.8500000000004</v>
      </c>
      <c r="Q28" s="13">
        <v>15975.15</v>
      </c>
      <c r="R28" s="13">
        <v>5132.3999999999996</v>
      </c>
      <c r="S28" s="13">
        <v>7486.4999999999991</v>
      </c>
      <c r="T28" s="13">
        <v>1574.7000000000003</v>
      </c>
      <c r="U28" s="13">
        <v>22780.05</v>
      </c>
      <c r="V28" s="13">
        <v>11158.9</v>
      </c>
      <c r="W28" s="13">
        <v>213194.00899999999</v>
      </c>
      <c r="X28" s="13">
        <v>9378.5080000000016</v>
      </c>
      <c r="Y28" s="13">
        <v>4767.8300000000008</v>
      </c>
      <c r="Z28" s="13">
        <v>3446.09</v>
      </c>
      <c r="AA28" s="11" t="s">
        <v>76</v>
      </c>
      <c r="AB28" s="45" t="s">
        <v>64</v>
      </c>
      <c r="AC28" s="13">
        <v>20629.599999999999</v>
      </c>
      <c r="AD28" s="13">
        <v>2481.9179999999997</v>
      </c>
      <c r="AE28" s="13">
        <v>368.59799999999996</v>
      </c>
      <c r="AF28" s="13">
        <v>2113.7200000000003</v>
      </c>
      <c r="AG28" s="13">
        <v>8057.42</v>
      </c>
      <c r="AH28" s="13">
        <v>0</v>
      </c>
      <c r="AI28" s="13">
        <v>52449.4</v>
      </c>
      <c r="AJ28" s="13">
        <v>885.98799999999983</v>
      </c>
      <c r="AK28" s="13">
        <v>90.25</v>
      </c>
      <c r="AL28" s="13">
        <v>928.40000000000009</v>
      </c>
      <c r="AM28" s="11" t="s">
        <v>76</v>
      </c>
      <c r="AN28" s="45" t="s">
        <v>64</v>
      </c>
      <c r="AO28" s="13">
        <v>641.5</v>
      </c>
      <c r="AP28" s="13">
        <v>0</v>
      </c>
      <c r="AQ28" s="13">
        <v>509101.8</v>
      </c>
      <c r="AR28" s="13">
        <v>16239.599999999999</v>
      </c>
      <c r="AS28" s="13">
        <v>4663.3999999999996</v>
      </c>
      <c r="AT28" s="13">
        <v>5939.2</v>
      </c>
      <c r="AU28" s="13">
        <v>9108.2000000000007</v>
      </c>
      <c r="AV28" s="13">
        <v>220.18700000000001</v>
      </c>
      <c r="AW28" s="13">
        <v>32.918999999999997</v>
      </c>
      <c r="AX28" s="13">
        <v>590.5</v>
      </c>
      <c r="AY28" s="13">
        <v>3189.62</v>
      </c>
      <c r="AZ28" s="11" t="s">
        <v>76</v>
      </c>
      <c r="BA28" s="45" t="s">
        <v>64</v>
      </c>
      <c r="BB28" s="13">
        <v>40</v>
      </c>
      <c r="BC28" s="13">
        <v>6243.8</v>
      </c>
      <c r="BD28" s="13">
        <v>9520.1999999999989</v>
      </c>
      <c r="BE28" s="13">
        <v>4846202.9890000001</v>
      </c>
      <c r="BF28" s="13">
        <v>199799.22999999998</v>
      </c>
      <c r="BG28" s="13">
        <v>144383</v>
      </c>
      <c r="BH28" s="13">
        <v>1350</v>
      </c>
      <c r="BI28" s="13">
        <v>22322.3</v>
      </c>
      <c r="BJ28" s="13">
        <v>0</v>
      </c>
      <c r="BK28" s="13">
        <v>0</v>
      </c>
      <c r="BL28" s="13">
        <v>100077.629</v>
      </c>
    </row>
    <row r="29" spans="1:64" x14ac:dyDescent="0.3">
      <c r="A29" s="11"/>
      <c r="B29" s="45" t="s">
        <v>113</v>
      </c>
      <c r="C29" s="13">
        <v>70093.3</v>
      </c>
      <c r="D29" s="13">
        <v>110944.55</v>
      </c>
      <c r="E29" s="13">
        <v>25128.7</v>
      </c>
      <c r="F29" s="13">
        <v>296424.5</v>
      </c>
      <c r="G29" s="13">
        <v>65621</v>
      </c>
      <c r="H29" s="13">
        <v>1261.4000000000001</v>
      </c>
      <c r="I29" s="13">
        <v>131139.27000000002</v>
      </c>
      <c r="J29" s="13">
        <v>20715.3</v>
      </c>
      <c r="K29" s="13">
        <v>4071.45</v>
      </c>
      <c r="L29" s="13">
        <v>6077.68</v>
      </c>
      <c r="M29" s="13">
        <v>13975</v>
      </c>
      <c r="N29" s="11"/>
      <c r="O29" s="45" t="s">
        <v>113</v>
      </c>
      <c r="P29" s="13">
        <v>5574.2</v>
      </c>
      <c r="Q29" s="13">
        <v>14238.1</v>
      </c>
      <c r="R29" s="13">
        <v>5123.3</v>
      </c>
      <c r="S29" s="13">
        <v>7362.3499999999995</v>
      </c>
      <c r="T29" s="13">
        <v>1508.1999999999998</v>
      </c>
      <c r="U29" s="13">
        <v>24133.200000000001</v>
      </c>
      <c r="V29" s="13">
        <v>10519.900000000001</v>
      </c>
      <c r="W29" s="13">
        <v>224485.03599999999</v>
      </c>
      <c r="X29" s="13">
        <v>13353.067999999999</v>
      </c>
      <c r="Y29" s="13">
        <v>4312.3180000000002</v>
      </c>
      <c r="Z29" s="13">
        <v>5426.5990000000002</v>
      </c>
      <c r="AA29" s="11"/>
      <c r="AB29" s="45" t="s">
        <v>113</v>
      </c>
      <c r="AC29" s="13">
        <v>19252.250000000004</v>
      </c>
      <c r="AD29" s="13">
        <v>2110.9390000000003</v>
      </c>
      <c r="AE29" s="13">
        <v>309.13299999999998</v>
      </c>
      <c r="AF29" s="13">
        <v>1639.44</v>
      </c>
      <c r="AG29" s="13">
        <v>8666.3200000000015</v>
      </c>
      <c r="AH29" s="13">
        <v>0</v>
      </c>
      <c r="AI29" s="13">
        <v>49620.44</v>
      </c>
      <c r="AJ29" s="13">
        <v>911.15799999999979</v>
      </c>
      <c r="AK29" s="13">
        <v>83.366</v>
      </c>
      <c r="AL29" s="13">
        <v>813.49900000000014</v>
      </c>
      <c r="AM29" s="11"/>
      <c r="AN29" s="45" t="s">
        <v>113</v>
      </c>
      <c r="AO29" s="13">
        <v>648.1</v>
      </c>
      <c r="AP29" s="13">
        <v>0</v>
      </c>
      <c r="AQ29" s="13">
        <v>547066.4</v>
      </c>
      <c r="AR29" s="13">
        <v>16196.45</v>
      </c>
      <c r="AS29" s="13">
        <v>4990.8500000000004</v>
      </c>
      <c r="AT29" s="13">
        <v>5790</v>
      </c>
      <c r="AU29" s="13">
        <v>10122</v>
      </c>
      <c r="AV29" s="13">
        <v>203.46799999999999</v>
      </c>
      <c r="AW29" s="13">
        <v>30.148</v>
      </c>
      <c r="AX29" s="13">
        <v>590</v>
      </c>
      <c r="AY29" s="13">
        <v>3717.1</v>
      </c>
      <c r="AZ29" s="11"/>
      <c r="BA29" s="45" t="s">
        <v>113</v>
      </c>
      <c r="BB29" s="13">
        <v>0</v>
      </c>
      <c r="BC29" s="13">
        <v>6433.95</v>
      </c>
      <c r="BD29" s="13">
        <v>10295.799999999999</v>
      </c>
      <c r="BE29" s="13">
        <v>4260580.5237242999</v>
      </c>
      <c r="BF29" s="13">
        <v>192178.04699999999</v>
      </c>
      <c r="BG29" s="13">
        <v>147590.29999999999</v>
      </c>
      <c r="BH29" s="13">
        <v>1080</v>
      </c>
      <c r="BI29" s="13">
        <v>22124</v>
      </c>
      <c r="BJ29" s="13">
        <v>0</v>
      </c>
      <c r="BK29" s="13">
        <v>0</v>
      </c>
      <c r="BL29" s="13">
        <v>108317.83900000001</v>
      </c>
    </row>
    <row r="30" spans="1:64" x14ac:dyDescent="0.3">
      <c r="A30" s="11" t="s">
        <v>77</v>
      </c>
      <c r="B30" s="45" t="s">
        <v>64</v>
      </c>
      <c r="C30" s="13">
        <v>1281</v>
      </c>
      <c r="D30" s="13">
        <v>73411.8</v>
      </c>
      <c r="E30" s="13">
        <v>2910</v>
      </c>
      <c r="F30" s="13">
        <v>426605</v>
      </c>
      <c r="G30" s="13">
        <v>71.5</v>
      </c>
      <c r="H30" s="13">
        <v>18</v>
      </c>
      <c r="I30" s="13">
        <v>2752</v>
      </c>
      <c r="J30" s="13">
        <v>0</v>
      </c>
      <c r="K30" s="13">
        <v>303</v>
      </c>
      <c r="L30" s="13">
        <v>11260</v>
      </c>
      <c r="M30" s="13">
        <v>22205</v>
      </c>
      <c r="N30" s="11" t="s">
        <v>77</v>
      </c>
      <c r="O30" s="45" t="s">
        <v>64</v>
      </c>
      <c r="P30" s="13">
        <v>4401</v>
      </c>
      <c r="Q30" s="13">
        <v>1341</v>
      </c>
      <c r="R30" s="13">
        <v>2640</v>
      </c>
      <c r="S30" s="13">
        <v>839</v>
      </c>
      <c r="T30" s="13">
        <v>0</v>
      </c>
      <c r="U30" s="13">
        <v>21047</v>
      </c>
      <c r="V30" s="13">
        <v>19910</v>
      </c>
      <c r="W30" s="13">
        <v>84048</v>
      </c>
      <c r="X30" s="13">
        <v>13667.5</v>
      </c>
      <c r="Y30" s="13">
        <v>76077</v>
      </c>
      <c r="Z30" s="13">
        <v>68</v>
      </c>
      <c r="AA30" s="11" t="s">
        <v>77</v>
      </c>
      <c r="AB30" s="45" t="s">
        <v>64</v>
      </c>
      <c r="AC30" s="13">
        <v>50</v>
      </c>
      <c r="AD30" s="13">
        <v>458</v>
      </c>
      <c r="AE30" s="13">
        <v>35087</v>
      </c>
      <c r="AF30" s="13">
        <v>2245</v>
      </c>
      <c r="AG30" s="13">
        <v>56</v>
      </c>
      <c r="AH30" s="13">
        <v>0</v>
      </c>
      <c r="AI30" s="13">
        <v>20581</v>
      </c>
      <c r="AJ30" s="13">
        <v>0</v>
      </c>
      <c r="AK30" s="13">
        <v>0</v>
      </c>
      <c r="AL30" s="13">
        <v>10</v>
      </c>
      <c r="AM30" s="11" t="s">
        <v>77</v>
      </c>
      <c r="AN30" s="45" t="s">
        <v>64</v>
      </c>
      <c r="AO30" s="13">
        <v>0</v>
      </c>
      <c r="AP30" s="13">
        <v>0</v>
      </c>
      <c r="AQ30" s="13">
        <v>4245.5</v>
      </c>
      <c r="AR30" s="13">
        <v>7433</v>
      </c>
      <c r="AS30" s="13">
        <v>29942.5</v>
      </c>
      <c r="AT30" s="13">
        <v>167</v>
      </c>
      <c r="AU30" s="13">
        <v>547.5</v>
      </c>
      <c r="AV30" s="13">
        <v>1693</v>
      </c>
      <c r="AW30" s="13">
        <v>98.5</v>
      </c>
      <c r="AX30" s="13">
        <v>792</v>
      </c>
      <c r="AY30" s="13">
        <v>342.7</v>
      </c>
      <c r="AZ30" s="11" t="s">
        <v>77</v>
      </c>
      <c r="BA30" s="45" t="s">
        <v>64</v>
      </c>
      <c r="BB30" s="13">
        <v>5913.3</v>
      </c>
      <c r="BC30" s="13">
        <v>105.9</v>
      </c>
      <c r="BD30" s="13">
        <v>214</v>
      </c>
      <c r="BE30" s="13">
        <v>1952215.5979999998</v>
      </c>
      <c r="BF30" s="13">
        <v>48517</v>
      </c>
      <c r="BG30" s="13">
        <v>46430</v>
      </c>
      <c r="BH30" s="13">
        <v>0</v>
      </c>
      <c r="BI30" s="13">
        <v>0</v>
      </c>
      <c r="BJ30" s="13">
        <v>1697.87</v>
      </c>
      <c r="BK30" s="13">
        <v>0</v>
      </c>
      <c r="BL30" s="13">
        <v>30085</v>
      </c>
    </row>
    <row r="31" spans="1:64" x14ac:dyDescent="0.3">
      <c r="A31" s="11"/>
      <c r="B31" s="45" t="s">
        <v>113</v>
      </c>
      <c r="C31" s="13">
        <v>899</v>
      </c>
      <c r="D31" s="13">
        <v>64254.74</v>
      </c>
      <c r="E31" s="13">
        <v>1156</v>
      </c>
      <c r="F31" s="13">
        <v>434243.2</v>
      </c>
      <c r="G31" s="13">
        <v>48</v>
      </c>
      <c r="H31" s="13">
        <v>0</v>
      </c>
      <c r="I31" s="13">
        <v>933</v>
      </c>
      <c r="J31" s="13">
        <v>0</v>
      </c>
      <c r="K31" s="13">
        <v>0</v>
      </c>
      <c r="L31" s="13">
        <v>11478</v>
      </c>
      <c r="M31" s="13">
        <v>23995</v>
      </c>
      <c r="N31" s="11"/>
      <c r="O31" s="45" t="s">
        <v>113</v>
      </c>
      <c r="P31" s="13">
        <v>2197</v>
      </c>
      <c r="Q31" s="13">
        <v>1159</v>
      </c>
      <c r="R31" s="13">
        <v>2055.9</v>
      </c>
      <c r="S31" s="13">
        <v>529</v>
      </c>
      <c r="T31" s="13">
        <v>0</v>
      </c>
      <c r="U31" s="13">
        <v>20772</v>
      </c>
      <c r="V31" s="13">
        <v>17173.5</v>
      </c>
      <c r="W31" s="13">
        <v>123466</v>
      </c>
      <c r="X31" s="13">
        <v>14253</v>
      </c>
      <c r="Y31" s="13">
        <v>64715</v>
      </c>
      <c r="Z31" s="13">
        <v>2000</v>
      </c>
      <c r="AA31" s="11"/>
      <c r="AB31" s="45" t="s">
        <v>113</v>
      </c>
      <c r="AC31" s="13">
        <v>0</v>
      </c>
      <c r="AD31" s="13">
        <v>425</v>
      </c>
      <c r="AE31" s="13">
        <v>39140</v>
      </c>
      <c r="AF31" s="13">
        <v>2171</v>
      </c>
      <c r="AG31" s="13">
        <v>42</v>
      </c>
      <c r="AH31" s="13">
        <v>0</v>
      </c>
      <c r="AI31" s="13">
        <v>23945</v>
      </c>
      <c r="AJ31" s="13">
        <v>0</v>
      </c>
      <c r="AK31" s="13">
        <v>0</v>
      </c>
      <c r="AL31" s="13">
        <v>5</v>
      </c>
      <c r="AM31" s="11"/>
      <c r="AN31" s="45" t="s">
        <v>113</v>
      </c>
      <c r="AO31" s="13">
        <v>0</v>
      </c>
      <c r="AP31" s="13">
        <v>0</v>
      </c>
      <c r="AQ31" s="13">
        <v>3359</v>
      </c>
      <c r="AR31" s="13">
        <v>4830</v>
      </c>
      <c r="AS31" s="13">
        <v>13923</v>
      </c>
      <c r="AT31" s="13">
        <v>0</v>
      </c>
      <c r="AU31" s="13">
        <v>640</v>
      </c>
      <c r="AV31" s="13">
        <v>2215</v>
      </c>
      <c r="AW31" s="13">
        <v>156.4</v>
      </c>
      <c r="AX31" s="13">
        <v>420</v>
      </c>
      <c r="AY31" s="13">
        <v>760.1</v>
      </c>
      <c r="AZ31" s="11"/>
      <c r="BA31" s="45" t="s">
        <v>113</v>
      </c>
      <c r="BB31" s="13">
        <v>629.5</v>
      </c>
      <c r="BC31" s="13">
        <v>103.45</v>
      </c>
      <c r="BD31" s="13">
        <v>255.2</v>
      </c>
      <c r="BE31" s="13">
        <v>2050646.3541561421</v>
      </c>
      <c r="BF31" s="13">
        <v>53835.5</v>
      </c>
      <c r="BG31" s="13">
        <v>45506</v>
      </c>
      <c r="BH31" s="13">
        <v>0</v>
      </c>
      <c r="BI31" s="13">
        <v>0</v>
      </c>
      <c r="BJ31" s="13">
        <v>765.72900000000004</v>
      </c>
      <c r="BK31" s="13">
        <v>0</v>
      </c>
      <c r="BL31" s="13">
        <v>45905</v>
      </c>
    </row>
    <row r="32" spans="1:64" x14ac:dyDescent="0.3">
      <c r="A32" s="11" t="s">
        <v>78</v>
      </c>
      <c r="B32" s="45" t="s">
        <v>64</v>
      </c>
      <c r="C32" s="13">
        <v>283.11</v>
      </c>
      <c r="D32" s="13">
        <v>120697.39999999998</v>
      </c>
      <c r="E32" s="13">
        <v>1483.3700000000001</v>
      </c>
      <c r="F32" s="13">
        <v>0</v>
      </c>
      <c r="G32" s="13">
        <v>282.59999999999997</v>
      </c>
      <c r="H32" s="13">
        <v>46.2</v>
      </c>
      <c r="I32" s="13">
        <v>18340.080000000002</v>
      </c>
      <c r="J32" s="13">
        <v>2706.1</v>
      </c>
      <c r="K32" s="13">
        <v>6498.1</v>
      </c>
      <c r="L32" s="13">
        <v>10</v>
      </c>
      <c r="M32" s="13">
        <v>2541.4</v>
      </c>
      <c r="N32" s="11" t="s">
        <v>78</v>
      </c>
      <c r="O32" s="45" t="s">
        <v>64</v>
      </c>
      <c r="P32" s="13">
        <v>22799.300000000003</v>
      </c>
      <c r="Q32" s="13">
        <v>11155.199999999999</v>
      </c>
      <c r="R32" s="13">
        <v>3046.7199999999993</v>
      </c>
      <c r="S32" s="13">
        <v>39416.439999999995</v>
      </c>
      <c r="T32" s="13">
        <v>8522.5</v>
      </c>
      <c r="U32" s="13">
        <v>15742.400000000001</v>
      </c>
      <c r="V32" s="13">
        <v>31809.3</v>
      </c>
      <c r="W32" s="13">
        <v>90107.200000000012</v>
      </c>
      <c r="X32" s="13">
        <v>3211.7</v>
      </c>
      <c r="Y32" s="13">
        <v>5151.8</v>
      </c>
      <c r="Z32" s="13">
        <v>445.5</v>
      </c>
      <c r="AA32" s="11" t="s">
        <v>78</v>
      </c>
      <c r="AB32" s="45" t="s">
        <v>64</v>
      </c>
      <c r="AC32" s="13">
        <v>0</v>
      </c>
      <c r="AD32" s="13">
        <v>3224.5</v>
      </c>
      <c r="AE32" s="13">
        <v>9.8000000000000007</v>
      </c>
      <c r="AF32" s="13">
        <v>32824.6</v>
      </c>
      <c r="AG32" s="13">
        <v>225598.14</v>
      </c>
      <c r="AH32" s="13">
        <v>10554</v>
      </c>
      <c r="AI32" s="13">
        <v>46126.5</v>
      </c>
      <c r="AJ32" s="13">
        <v>117141.29999999999</v>
      </c>
      <c r="AK32" s="13">
        <v>22385.599999999999</v>
      </c>
      <c r="AL32" s="13">
        <v>2939.4</v>
      </c>
      <c r="AM32" s="11" t="s">
        <v>78</v>
      </c>
      <c r="AN32" s="45" t="s">
        <v>64</v>
      </c>
      <c r="AO32" s="13">
        <v>697</v>
      </c>
      <c r="AP32" s="13">
        <v>0</v>
      </c>
      <c r="AQ32" s="13">
        <v>125507.039</v>
      </c>
      <c r="AR32" s="13">
        <v>35540.65</v>
      </c>
      <c r="AS32" s="13">
        <v>112857.49999999999</v>
      </c>
      <c r="AT32" s="13">
        <v>172.28</v>
      </c>
      <c r="AU32" s="13">
        <v>589.38999999999987</v>
      </c>
      <c r="AV32" s="13">
        <v>0</v>
      </c>
      <c r="AW32" s="13">
        <v>0</v>
      </c>
      <c r="AX32" s="13">
        <v>18405.5</v>
      </c>
      <c r="AY32" s="13">
        <v>2583.7999999999997</v>
      </c>
      <c r="AZ32" s="11" t="s">
        <v>78</v>
      </c>
      <c r="BA32" s="45" t="s">
        <v>64</v>
      </c>
      <c r="BB32" s="13">
        <v>34.9</v>
      </c>
      <c r="BC32" s="13">
        <v>242.34999999999997</v>
      </c>
      <c r="BD32" s="13">
        <v>36.090000000000003</v>
      </c>
      <c r="BE32" s="13">
        <v>1259302.23</v>
      </c>
      <c r="BF32" s="13">
        <v>131684.96000000002</v>
      </c>
      <c r="BG32" s="13">
        <v>423460.97000000003</v>
      </c>
      <c r="BH32" s="13">
        <v>0</v>
      </c>
      <c r="BI32" s="13">
        <v>24</v>
      </c>
      <c r="BJ32" s="13">
        <v>1192.5</v>
      </c>
      <c r="BK32" s="13">
        <v>0</v>
      </c>
      <c r="BL32" s="13">
        <v>15966.6</v>
      </c>
    </row>
    <row r="33" spans="1:64" x14ac:dyDescent="0.3">
      <c r="A33" s="11"/>
      <c r="B33" s="45" t="s">
        <v>113</v>
      </c>
      <c r="C33" s="13">
        <v>411.8</v>
      </c>
      <c r="D33" s="13">
        <v>155605.90000000002</v>
      </c>
      <c r="E33" s="13">
        <v>1429.5</v>
      </c>
      <c r="F33" s="13">
        <v>9</v>
      </c>
      <c r="G33" s="13">
        <v>341.03899999999999</v>
      </c>
      <c r="H33" s="13">
        <v>0</v>
      </c>
      <c r="I33" s="13">
        <v>16893.099999999999</v>
      </c>
      <c r="J33" s="13">
        <v>1569.4</v>
      </c>
      <c r="K33" s="13">
        <v>5780.8</v>
      </c>
      <c r="L33" s="13">
        <v>0</v>
      </c>
      <c r="M33" s="13">
        <v>3068.7000000000003</v>
      </c>
      <c r="N33" s="11"/>
      <c r="O33" s="45" t="s">
        <v>113</v>
      </c>
      <c r="P33" s="13">
        <v>26349.1</v>
      </c>
      <c r="Q33" s="13">
        <v>10301.9</v>
      </c>
      <c r="R33" s="13">
        <v>2818.7000000000003</v>
      </c>
      <c r="S33" s="13">
        <v>46156.1</v>
      </c>
      <c r="T33" s="13">
        <v>12089.4</v>
      </c>
      <c r="U33" s="13">
        <v>17179.900000000001</v>
      </c>
      <c r="V33" s="13">
        <v>36406.199999999997</v>
      </c>
      <c r="W33" s="13">
        <v>121776.69999999998</v>
      </c>
      <c r="X33" s="13">
        <v>3113.0000000000005</v>
      </c>
      <c r="Y33" s="13">
        <v>5739.3</v>
      </c>
      <c r="Z33" s="13">
        <v>309.09999999999997</v>
      </c>
      <c r="AA33" s="11"/>
      <c r="AB33" s="45" t="s">
        <v>113</v>
      </c>
      <c r="AC33" s="13">
        <v>0</v>
      </c>
      <c r="AD33" s="13">
        <v>3386.7</v>
      </c>
      <c r="AE33" s="13">
        <v>46.7</v>
      </c>
      <c r="AF33" s="13">
        <v>39269.4</v>
      </c>
      <c r="AG33" s="13">
        <v>282561.39999999997</v>
      </c>
      <c r="AH33" s="13">
        <v>10529</v>
      </c>
      <c r="AI33" s="13">
        <v>49966.6</v>
      </c>
      <c r="AJ33" s="13">
        <v>122794.99999999999</v>
      </c>
      <c r="AK33" s="13">
        <v>32420.799999999999</v>
      </c>
      <c r="AL33" s="13">
        <v>2629.4</v>
      </c>
      <c r="AM33" s="11"/>
      <c r="AN33" s="45" t="s">
        <v>113</v>
      </c>
      <c r="AO33" s="13">
        <v>1110.4000000000001</v>
      </c>
      <c r="AP33" s="13">
        <v>0</v>
      </c>
      <c r="AQ33" s="13">
        <v>167607.80000000002</v>
      </c>
      <c r="AR33" s="13">
        <v>33203.199999999997</v>
      </c>
      <c r="AS33" s="13">
        <v>64942.9</v>
      </c>
      <c r="AT33" s="13">
        <v>163.30000000000001</v>
      </c>
      <c r="AU33" s="13">
        <v>576.5</v>
      </c>
      <c r="AV33" s="13">
        <v>0</v>
      </c>
      <c r="AW33" s="13">
        <v>0</v>
      </c>
      <c r="AX33" s="13">
        <v>8823.7000000000007</v>
      </c>
      <c r="AY33" s="13">
        <v>2120.4</v>
      </c>
      <c r="AZ33" s="11"/>
      <c r="BA33" s="45" t="s">
        <v>113</v>
      </c>
      <c r="BB33" s="13">
        <v>17</v>
      </c>
      <c r="BC33" s="13">
        <v>324.28999999999996</v>
      </c>
      <c r="BD33" s="13">
        <v>39.5</v>
      </c>
      <c r="BE33" s="13">
        <v>1410028.44</v>
      </c>
      <c r="BF33" s="13">
        <v>108835.09999999998</v>
      </c>
      <c r="BG33" s="13">
        <v>520000.10000000003</v>
      </c>
      <c r="BH33" s="13">
        <v>0</v>
      </c>
      <c r="BI33" s="13">
        <v>0</v>
      </c>
      <c r="BJ33" s="13">
        <v>837.13000000000011</v>
      </c>
      <c r="BK33" s="13">
        <v>0</v>
      </c>
      <c r="BL33" s="13">
        <v>16545</v>
      </c>
    </row>
    <row r="34" spans="1:64" x14ac:dyDescent="0.3">
      <c r="A34" s="11" t="s">
        <v>79</v>
      </c>
      <c r="B34" s="45" t="s">
        <v>64</v>
      </c>
      <c r="C34" s="13">
        <v>0</v>
      </c>
      <c r="D34" s="13">
        <v>57.2</v>
      </c>
      <c r="E34" s="13">
        <v>6.26</v>
      </c>
      <c r="F34" s="13">
        <v>0</v>
      </c>
      <c r="G34" s="13">
        <v>20.23</v>
      </c>
      <c r="H34" s="13">
        <v>2.0699999999999998</v>
      </c>
      <c r="I34" s="13">
        <v>0</v>
      </c>
      <c r="J34" s="13">
        <v>0</v>
      </c>
      <c r="K34" s="13">
        <v>3630.4500000000003</v>
      </c>
      <c r="L34" s="13">
        <v>0</v>
      </c>
      <c r="M34" s="13">
        <v>1550.6499999999999</v>
      </c>
      <c r="N34" s="11" t="s">
        <v>79</v>
      </c>
      <c r="O34" s="45" t="s">
        <v>64</v>
      </c>
      <c r="P34" s="13">
        <v>1291.1200000000001</v>
      </c>
      <c r="Q34" s="13">
        <v>467.53</v>
      </c>
      <c r="R34" s="13">
        <v>147.89000000000001</v>
      </c>
      <c r="S34" s="13">
        <v>28.73</v>
      </c>
      <c r="T34" s="13">
        <v>129.6</v>
      </c>
      <c r="U34" s="13">
        <v>2938.1000000000004</v>
      </c>
      <c r="V34" s="13">
        <v>809.55</v>
      </c>
      <c r="W34" s="13">
        <v>1278.94</v>
      </c>
      <c r="X34" s="13">
        <v>236.5</v>
      </c>
      <c r="Y34" s="13">
        <v>23.6</v>
      </c>
      <c r="Z34" s="13">
        <v>0</v>
      </c>
      <c r="AA34" s="11" t="s">
        <v>79</v>
      </c>
      <c r="AB34" s="45" t="s">
        <v>64</v>
      </c>
      <c r="AC34" s="13">
        <v>0</v>
      </c>
      <c r="AD34" s="13">
        <v>0</v>
      </c>
      <c r="AE34" s="13">
        <v>0</v>
      </c>
      <c r="AF34" s="13">
        <v>6</v>
      </c>
      <c r="AG34" s="13">
        <v>8255.86</v>
      </c>
      <c r="AH34" s="13">
        <v>0</v>
      </c>
      <c r="AI34" s="13">
        <v>409.7</v>
      </c>
      <c r="AJ34" s="13">
        <v>957.82</v>
      </c>
      <c r="AK34" s="13">
        <v>80.8</v>
      </c>
      <c r="AL34" s="13">
        <v>679.40000000000009</v>
      </c>
      <c r="AM34" s="11" t="s">
        <v>79</v>
      </c>
      <c r="AN34" s="45" t="s">
        <v>64</v>
      </c>
      <c r="AO34" s="13">
        <v>389.15999999999997</v>
      </c>
      <c r="AP34" s="13">
        <v>0</v>
      </c>
      <c r="AQ34" s="13">
        <v>1559.06</v>
      </c>
      <c r="AR34" s="13">
        <v>291.10000000000002</v>
      </c>
      <c r="AS34" s="13">
        <v>4299.8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102.7</v>
      </c>
      <c r="AZ34" s="11" t="s">
        <v>79</v>
      </c>
      <c r="BA34" s="45" t="s">
        <v>64</v>
      </c>
      <c r="BB34" s="13">
        <v>0</v>
      </c>
      <c r="BC34" s="13">
        <v>0</v>
      </c>
      <c r="BD34" s="13">
        <v>0</v>
      </c>
      <c r="BE34" s="13">
        <v>0</v>
      </c>
      <c r="BF34" s="13">
        <v>536</v>
      </c>
      <c r="BG34" s="13">
        <v>35288.038</v>
      </c>
      <c r="BH34" s="13">
        <v>0</v>
      </c>
      <c r="BI34" s="13">
        <v>0</v>
      </c>
      <c r="BJ34" s="13">
        <v>8.1999999999999993</v>
      </c>
      <c r="BK34" s="13">
        <v>0</v>
      </c>
      <c r="BL34" s="13">
        <v>0</v>
      </c>
    </row>
    <row r="35" spans="1:64" x14ac:dyDescent="0.3">
      <c r="A35" s="11"/>
      <c r="B35" s="45" t="s">
        <v>113</v>
      </c>
      <c r="C35" s="13">
        <v>15.51</v>
      </c>
      <c r="D35" s="13">
        <v>162.01900000000001</v>
      </c>
      <c r="E35" s="13">
        <v>12.620000000000001</v>
      </c>
      <c r="F35" s="13">
        <v>0</v>
      </c>
      <c r="G35" s="13">
        <v>25.46</v>
      </c>
      <c r="H35" s="13">
        <v>6.3140000000000001</v>
      </c>
      <c r="I35" s="13">
        <v>0</v>
      </c>
      <c r="J35" s="13">
        <v>0</v>
      </c>
      <c r="K35" s="13">
        <v>4162</v>
      </c>
      <c r="L35" s="13">
        <v>0</v>
      </c>
      <c r="M35" s="13">
        <v>1197.3589999999999</v>
      </c>
      <c r="N35" s="11"/>
      <c r="O35" s="45" t="s">
        <v>113</v>
      </c>
      <c r="P35" s="13">
        <v>1372.1599999999999</v>
      </c>
      <c r="Q35" s="13">
        <v>859.58</v>
      </c>
      <c r="R35" s="13">
        <v>193.76</v>
      </c>
      <c r="S35" s="13">
        <v>206.04000000000002</v>
      </c>
      <c r="T35" s="13">
        <v>103.80000000000001</v>
      </c>
      <c r="U35" s="13">
        <v>3018.1</v>
      </c>
      <c r="V35" s="13">
        <v>563.07999999999993</v>
      </c>
      <c r="W35" s="13">
        <v>1373.8000000000002</v>
      </c>
      <c r="X35" s="13">
        <v>257</v>
      </c>
      <c r="Y35" s="13">
        <v>20.5</v>
      </c>
      <c r="Z35" s="13">
        <v>0</v>
      </c>
      <c r="AA35" s="11"/>
      <c r="AB35" s="45" t="s">
        <v>113</v>
      </c>
      <c r="AC35" s="13">
        <v>0</v>
      </c>
      <c r="AD35" s="13">
        <v>0</v>
      </c>
      <c r="AE35" s="13">
        <v>0</v>
      </c>
      <c r="AF35" s="13">
        <v>5.5</v>
      </c>
      <c r="AG35" s="13">
        <v>8656.74</v>
      </c>
      <c r="AH35" s="13">
        <v>0</v>
      </c>
      <c r="AI35" s="13">
        <v>270.3</v>
      </c>
      <c r="AJ35" s="13">
        <v>888.71900000000005</v>
      </c>
      <c r="AK35" s="13">
        <v>80.7</v>
      </c>
      <c r="AL35" s="13">
        <v>765.66</v>
      </c>
      <c r="AM35" s="11"/>
      <c r="AN35" s="45" t="s">
        <v>113</v>
      </c>
      <c r="AO35" s="13">
        <v>394.43</v>
      </c>
      <c r="AP35" s="13">
        <v>0</v>
      </c>
      <c r="AQ35" s="13">
        <v>1153.0990000000002</v>
      </c>
      <c r="AR35" s="13">
        <v>261.2</v>
      </c>
      <c r="AS35" s="13">
        <v>5418.67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62.65</v>
      </c>
      <c r="AZ35" s="11"/>
      <c r="BA35" s="45" t="s">
        <v>113</v>
      </c>
      <c r="BB35" s="13">
        <v>0</v>
      </c>
      <c r="BC35" s="13">
        <v>0</v>
      </c>
      <c r="BD35" s="13">
        <v>0</v>
      </c>
      <c r="BE35" s="13">
        <v>0</v>
      </c>
      <c r="BF35" s="13">
        <v>528</v>
      </c>
      <c r="BG35" s="13">
        <v>35716.46</v>
      </c>
      <c r="BH35" s="13">
        <v>0</v>
      </c>
      <c r="BI35" s="13">
        <v>0</v>
      </c>
      <c r="BJ35" s="13">
        <v>8.98</v>
      </c>
      <c r="BK35" s="13">
        <v>0</v>
      </c>
      <c r="BL35" s="13">
        <v>0</v>
      </c>
    </row>
    <row r="36" spans="1:64" x14ac:dyDescent="0.3">
      <c r="A36" s="11" t="s">
        <v>80</v>
      </c>
      <c r="B36" s="45" t="s">
        <v>64</v>
      </c>
      <c r="C36" s="13">
        <v>0</v>
      </c>
      <c r="D36" s="13">
        <v>83799</v>
      </c>
      <c r="E36" s="13">
        <v>0</v>
      </c>
      <c r="F36" s="13">
        <v>87624</v>
      </c>
      <c r="G36" s="13">
        <v>0</v>
      </c>
      <c r="H36" s="13">
        <v>0</v>
      </c>
      <c r="I36" s="13">
        <v>0</v>
      </c>
      <c r="J36" s="13">
        <v>0</v>
      </c>
      <c r="K36" s="13">
        <v>680</v>
      </c>
      <c r="L36" s="13">
        <v>0</v>
      </c>
      <c r="M36" s="13">
        <v>0</v>
      </c>
      <c r="N36" s="11" t="s">
        <v>80</v>
      </c>
      <c r="O36" s="45" t="s">
        <v>64</v>
      </c>
      <c r="P36" s="13">
        <v>1338</v>
      </c>
      <c r="Q36" s="13">
        <v>2339</v>
      </c>
      <c r="R36" s="13">
        <v>0</v>
      </c>
      <c r="S36" s="13">
        <v>0</v>
      </c>
      <c r="T36" s="13">
        <v>0</v>
      </c>
      <c r="U36" s="13">
        <v>0</v>
      </c>
      <c r="V36" s="13">
        <v>14603</v>
      </c>
      <c r="W36" s="13">
        <v>3055</v>
      </c>
      <c r="X36" s="13">
        <v>256585.65</v>
      </c>
      <c r="Y36" s="13">
        <v>1017</v>
      </c>
      <c r="Z36" s="13">
        <v>14448</v>
      </c>
      <c r="AA36" s="11" t="s">
        <v>80</v>
      </c>
      <c r="AB36" s="45" t="s">
        <v>64</v>
      </c>
      <c r="AC36" s="13">
        <v>13787</v>
      </c>
      <c r="AD36" s="13">
        <v>136</v>
      </c>
      <c r="AE36" s="13">
        <v>10471</v>
      </c>
      <c r="AF36" s="13">
        <v>3106</v>
      </c>
      <c r="AG36" s="13">
        <v>2424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1" t="s">
        <v>80</v>
      </c>
      <c r="AN36" s="45" t="s">
        <v>64</v>
      </c>
      <c r="AO36" s="13">
        <v>0</v>
      </c>
      <c r="AP36" s="13">
        <v>103967</v>
      </c>
      <c r="AQ36" s="13">
        <v>0</v>
      </c>
      <c r="AR36" s="13">
        <v>399341</v>
      </c>
      <c r="AS36" s="13">
        <v>0</v>
      </c>
      <c r="AT36" s="13">
        <v>0</v>
      </c>
      <c r="AU36" s="13">
        <v>0</v>
      </c>
      <c r="AV36" s="13">
        <v>85.4</v>
      </c>
      <c r="AW36" s="13">
        <v>645.20000000000005</v>
      </c>
      <c r="AX36" s="13">
        <v>0</v>
      </c>
      <c r="AY36" s="13">
        <v>4907</v>
      </c>
      <c r="AZ36" s="11" t="s">
        <v>80</v>
      </c>
      <c r="BA36" s="45" t="s">
        <v>64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0</v>
      </c>
    </row>
    <row r="37" spans="1:64" x14ac:dyDescent="0.3">
      <c r="A37" s="11"/>
      <c r="B37" s="45" t="s">
        <v>113</v>
      </c>
      <c r="C37" s="13">
        <v>0</v>
      </c>
      <c r="D37" s="13">
        <v>84985</v>
      </c>
      <c r="E37" s="13">
        <v>0</v>
      </c>
      <c r="F37" s="13">
        <v>89158</v>
      </c>
      <c r="G37" s="13">
        <v>0</v>
      </c>
      <c r="H37" s="13">
        <v>0</v>
      </c>
      <c r="I37" s="13">
        <v>0</v>
      </c>
      <c r="J37" s="13">
        <v>0</v>
      </c>
      <c r="K37" s="13">
        <v>675</v>
      </c>
      <c r="L37" s="13">
        <v>0</v>
      </c>
      <c r="M37" s="13">
        <v>0</v>
      </c>
      <c r="N37" s="11"/>
      <c r="O37" s="45" t="s">
        <v>113</v>
      </c>
      <c r="P37" s="13">
        <v>1341</v>
      </c>
      <c r="Q37" s="13">
        <v>2347</v>
      </c>
      <c r="R37" s="13">
        <v>0</v>
      </c>
      <c r="S37" s="13">
        <v>0</v>
      </c>
      <c r="T37" s="13">
        <v>0</v>
      </c>
      <c r="U37" s="13">
        <v>0</v>
      </c>
      <c r="V37" s="13">
        <v>14646</v>
      </c>
      <c r="W37" s="13">
        <v>3068</v>
      </c>
      <c r="X37" s="13">
        <v>260281</v>
      </c>
      <c r="Y37" s="13">
        <v>1021</v>
      </c>
      <c r="Z37" s="13">
        <v>14509.43</v>
      </c>
      <c r="AA37" s="11"/>
      <c r="AB37" s="45" t="s">
        <v>113</v>
      </c>
      <c r="AC37" s="13">
        <v>13869</v>
      </c>
      <c r="AD37" s="13">
        <v>129</v>
      </c>
      <c r="AE37" s="13">
        <v>10548</v>
      </c>
      <c r="AF37" s="13">
        <v>3128</v>
      </c>
      <c r="AG37" s="13">
        <v>2444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1"/>
      <c r="AN37" s="45" t="s">
        <v>113</v>
      </c>
      <c r="AO37" s="13">
        <v>0</v>
      </c>
      <c r="AP37" s="13">
        <v>104076</v>
      </c>
      <c r="AQ37" s="13">
        <v>0</v>
      </c>
      <c r="AR37" s="13">
        <v>415329</v>
      </c>
      <c r="AS37" s="13">
        <v>0</v>
      </c>
      <c r="AT37" s="13">
        <v>0</v>
      </c>
      <c r="AU37" s="13">
        <v>0</v>
      </c>
      <c r="AV37" s="13">
        <v>89.1</v>
      </c>
      <c r="AW37" s="13">
        <v>685.3</v>
      </c>
      <c r="AX37" s="13">
        <v>0</v>
      </c>
      <c r="AY37" s="13">
        <v>4899</v>
      </c>
      <c r="AZ37" s="11"/>
      <c r="BA37" s="45" t="s">
        <v>113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</row>
    <row r="38" spans="1:64" x14ac:dyDescent="0.3">
      <c r="A38" s="11" t="s">
        <v>81</v>
      </c>
      <c r="B38" s="45" t="s">
        <v>64</v>
      </c>
      <c r="C38" s="13">
        <v>0</v>
      </c>
      <c r="D38" s="13">
        <v>22130</v>
      </c>
      <c r="E38" s="13">
        <v>0</v>
      </c>
      <c r="F38" s="13">
        <v>6987.3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1" t="s">
        <v>81</v>
      </c>
      <c r="O38" s="45" t="s">
        <v>64</v>
      </c>
      <c r="P38" s="13">
        <v>0</v>
      </c>
      <c r="Q38" s="13">
        <v>14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485</v>
      </c>
      <c r="X38" s="13">
        <v>32240</v>
      </c>
      <c r="Y38" s="13">
        <v>211.5</v>
      </c>
      <c r="Z38" s="13">
        <v>30225</v>
      </c>
      <c r="AA38" s="11" t="s">
        <v>81</v>
      </c>
      <c r="AB38" s="45" t="s">
        <v>64</v>
      </c>
      <c r="AC38" s="13">
        <v>7008</v>
      </c>
      <c r="AD38" s="13">
        <v>0</v>
      </c>
      <c r="AE38" s="13">
        <v>588.5</v>
      </c>
      <c r="AF38" s="13">
        <v>1378.9</v>
      </c>
      <c r="AG38" s="13">
        <v>535.80000000000007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1" t="s">
        <v>81</v>
      </c>
      <c r="AN38" s="45" t="s">
        <v>64</v>
      </c>
      <c r="AO38" s="13">
        <v>0</v>
      </c>
      <c r="AP38" s="13">
        <v>0</v>
      </c>
      <c r="AQ38" s="13">
        <v>0</v>
      </c>
      <c r="AR38" s="13">
        <v>18092</v>
      </c>
      <c r="AS38" s="13">
        <v>408.48999999999995</v>
      </c>
      <c r="AT38" s="13">
        <v>0</v>
      </c>
      <c r="AU38" s="13">
        <v>0</v>
      </c>
      <c r="AV38" s="13">
        <v>15.577999999999999</v>
      </c>
      <c r="AW38" s="13">
        <v>1204.92</v>
      </c>
      <c r="AX38" s="13">
        <v>0</v>
      </c>
      <c r="AY38" s="13">
        <v>123.85</v>
      </c>
      <c r="AZ38" s="11" t="s">
        <v>81</v>
      </c>
      <c r="BA38" s="45" t="s">
        <v>64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</row>
    <row r="39" spans="1:64" x14ac:dyDescent="0.3">
      <c r="A39" s="11"/>
      <c r="B39" s="45" t="s">
        <v>113</v>
      </c>
      <c r="C39" s="13">
        <v>0</v>
      </c>
      <c r="D39" s="13">
        <v>24847.4</v>
      </c>
      <c r="E39" s="13">
        <v>0</v>
      </c>
      <c r="F39" s="13">
        <v>6812.3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1"/>
      <c r="O39" s="45" t="s">
        <v>113</v>
      </c>
      <c r="P39" s="13">
        <v>5.9</v>
      </c>
      <c r="Q39" s="13">
        <v>11.5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513.5</v>
      </c>
      <c r="X39" s="13">
        <v>34556</v>
      </c>
      <c r="Y39" s="13">
        <v>261</v>
      </c>
      <c r="Z39" s="13">
        <v>27185.5</v>
      </c>
      <c r="AA39" s="11"/>
      <c r="AB39" s="45" t="s">
        <v>113</v>
      </c>
      <c r="AC39" s="13">
        <v>5888</v>
      </c>
      <c r="AD39" s="13">
        <v>0</v>
      </c>
      <c r="AE39" s="13">
        <v>667.2</v>
      </c>
      <c r="AF39" s="13">
        <v>1437.8</v>
      </c>
      <c r="AG39" s="13">
        <v>540.80000000000007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1"/>
      <c r="AN39" s="45" t="s">
        <v>113</v>
      </c>
      <c r="AO39" s="13">
        <v>0</v>
      </c>
      <c r="AP39" s="13">
        <v>0</v>
      </c>
      <c r="AQ39" s="13">
        <v>0</v>
      </c>
      <c r="AR39" s="13">
        <v>19828</v>
      </c>
      <c r="AS39" s="13">
        <v>574.04</v>
      </c>
      <c r="AT39" s="13">
        <v>0</v>
      </c>
      <c r="AU39" s="13">
        <v>0</v>
      </c>
      <c r="AV39" s="13">
        <v>18.500000000000004</v>
      </c>
      <c r="AW39" s="13">
        <v>1440.029</v>
      </c>
      <c r="AX39" s="13">
        <v>0</v>
      </c>
      <c r="AY39" s="13">
        <v>89.25</v>
      </c>
      <c r="AZ39" s="11"/>
      <c r="BA39" s="45" t="s">
        <v>113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</row>
    <row r="40" spans="1:64" x14ac:dyDescent="0.3">
      <c r="A40" s="11" t="s">
        <v>82</v>
      </c>
      <c r="B40" s="45" t="s">
        <v>64</v>
      </c>
      <c r="C40" s="13">
        <v>78.552999999999997</v>
      </c>
      <c r="D40" s="13">
        <v>150.99</v>
      </c>
      <c r="E40" s="13">
        <v>684.10100000000011</v>
      </c>
      <c r="F40" s="13">
        <v>0</v>
      </c>
      <c r="G40" s="13">
        <v>114.64700000000001</v>
      </c>
      <c r="H40" s="13">
        <v>28.8</v>
      </c>
      <c r="I40" s="13">
        <v>0</v>
      </c>
      <c r="J40" s="13">
        <v>0</v>
      </c>
      <c r="K40" s="13">
        <v>4.95</v>
      </c>
      <c r="L40" s="13">
        <v>0</v>
      </c>
      <c r="M40" s="13">
        <v>0</v>
      </c>
      <c r="N40" s="11" t="s">
        <v>82</v>
      </c>
      <c r="O40" s="45" t="s">
        <v>64</v>
      </c>
      <c r="P40" s="13">
        <v>106.11</v>
      </c>
      <c r="Q40" s="13">
        <v>1232.07</v>
      </c>
      <c r="R40" s="13">
        <v>88.564999999999998</v>
      </c>
      <c r="S40" s="13">
        <v>272.79000000000002</v>
      </c>
      <c r="T40" s="13">
        <v>56.41</v>
      </c>
      <c r="U40" s="13">
        <v>1449.37</v>
      </c>
      <c r="V40" s="13">
        <v>599.16800000000001</v>
      </c>
      <c r="W40" s="13">
        <v>7173.6480000000001</v>
      </c>
      <c r="X40" s="13">
        <v>3.3</v>
      </c>
      <c r="Y40" s="13">
        <v>78.790000000000006</v>
      </c>
      <c r="Z40" s="13">
        <v>46.5</v>
      </c>
      <c r="AA40" s="11" t="s">
        <v>82</v>
      </c>
      <c r="AB40" s="45" t="s">
        <v>64</v>
      </c>
      <c r="AC40" s="13">
        <v>0</v>
      </c>
      <c r="AD40" s="13">
        <v>0</v>
      </c>
      <c r="AE40" s="13">
        <v>65.466000000000008</v>
      </c>
      <c r="AF40" s="13">
        <v>75.099999999999994</v>
      </c>
      <c r="AG40" s="13">
        <v>5.0510000000000002</v>
      </c>
      <c r="AH40" s="13">
        <v>0</v>
      </c>
      <c r="AI40" s="13">
        <v>9064.89</v>
      </c>
      <c r="AJ40" s="13">
        <v>595.53899999999999</v>
      </c>
      <c r="AK40" s="13">
        <v>150.36499999999998</v>
      </c>
      <c r="AL40" s="13">
        <v>2622.3579999999997</v>
      </c>
      <c r="AM40" s="11" t="s">
        <v>82</v>
      </c>
      <c r="AN40" s="45" t="s">
        <v>64</v>
      </c>
      <c r="AO40" s="13">
        <v>98.34</v>
      </c>
      <c r="AP40" s="13">
        <v>0</v>
      </c>
      <c r="AQ40" s="13">
        <v>6208.1900000000005</v>
      </c>
      <c r="AR40" s="13">
        <v>0</v>
      </c>
      <c r="AS40" s="13">
        <v>8.1620000000000008</v>
      </c>
      <c r="AT40" s="13">
        <v>131.85199999999998</v>
      </c>
      <c r="AU40" s="13">
        <v>61.4</v>
      </c>
      <c r="AV40" s="13">
        <v>0</v>
      </c>
      <c r="AW40" s="13">
        <v>0</v>
      </c>
      <c r="AX40" s="13">
        <v>0</v>
      </c>
      <c r="AY40" s="13">
        <v>14.299999999999999</v>
      </c>
      <c r="AZ40" s="11" t="s">
        <v>82</v>
      </c>
      <c r="BA40" s="45" t="s">
        <v>64</v>
      </c>
      <c r="BB40" s="13">
        <v>0</v>
      </c>
      <c r="BC40" s="13">
        <v>146.19300000000001</v>
      </c>
      <c r="BD40" s="13">
        <v>0</v>
      </c>
      <c r="BE40" s="13">
        <v>0</v>
      </c>
      <c r="BF40" s="13">
        <v>730137.04800000007</v>
      </c>
      <c r="BG40" s="13">
        <v>3343.67</v>
      </c>
      <c r="BH40" s="13">
        <v>0</v>
      </c>
      <c r="BI40" s="13">
        <v>231.38900000000001</v>
      </c>
      <c r="BJ40" s="13">
        <v>0</v>
      </c>
      <c r="BK40" s="13">
        <v>1709.299</v>
      </c>
      <c r="BL40" s="13">
        <v>124</v>
      </c>
    </row>
    <row r="41" spans="1:64" x14ac:dyDescent="0.3">
      <c r="A41" s="11"/>
      <c r="B41" s="45" t="s">
        <v>113</v>
      </c>
      <c r="C41" s="13">
        <v>78.860000000000014</v>
      </c>
      <c r="D41" s="13">
        <v>181.36</v>
      </c>
      <c r="E41" s="13">
        <v>815.73299999999995</v>
      </c>
      <c r="F41" s="13">
        <v>0</v>
      </c>
      <c r="G41" s="13">
        <v>154.82900000000001</v>
      </c>
      <c r="H41" s="13">
        <v>30.96</v>
      </c>
      <c r="I41" s="13">
        <v>0</v>
      </c>
      <c r="J41" s="13">
        <v>0</v>
      </c>
      <c r="K41" s="13">
        <v>19.059999999999999</v>
      </c>
      <c r="L41" s="13">
        <v>0</v>
      </c>
      <c r="M41" s="13">
        <v>0</v>
      </c>
      <c r="N41" s="11"/>
      <c r="O41" s="45" t="s">
        <v>113</v>
      </c>
      <c r="P41" s="13">
        <v>142.608</v>
      </c>
      <c r="Q41" s="13">
        <v>896.05899999999997</v>
      </c>
      <c r="R41" s="13">
        <v>189.68700000000001</v>
      </c>
      <c r="S41" s="13">
        <v>283.78999999999996</v>
      </c>
      <c r="T41" s="13">
        <v>155.35</v>
      </c>
      <c r="U41" s="13">
        <v>2844.2599999999998</v>
      </c>
      <c r="V41" s="13">
        <v>623.62799999999993</v>
      </c>
      <c r="W41" s="13">
        <v>7491.0069999999996</v>
      </c>
      <c r="X41" s="13">
        <v>1.5</v>
      </c>
      <c r="Y41" s="13">
        <v>76.569999999999993</v>
      </c>
      <c r="Z41" s="13">
        <v>52.160000000000004</v>
      </c>
      <c r="AA41" s="11"/>
      <c r="AB41" s="45" t="s">
        <v>113</v>
      </c>
      <c r="AC41" s="13">
        <v>0</v>
      </c>
      <c r="AD41" s="13">
        <v>0</v>
      </c>
      <c r="AE41" s="13">
        <v>126.127</v>
      </c>
      <c r="AF41" s="13">
        <v>68.209999999999994</v>
      </c>
      <c r="AG41" s="13">
        <v>5.1100000000000003</v>
      </c>
      <c r="AH41" s="13">
        <v>0</v>
      </c>
      <c r="AI41" s="13">
        <v>5939.75</v>
      </c>
      <c r="AJ41" s="13">
        <v>505.55899999999997</v>
      </c>
      <c r="AK41" s="13">
        <v>141.982</v>
      </c>
      <c r="AL41" s="13">
        <v>2322.9199999999996</v>
      </c>
      <c r="AM41" s="11"/>
      <c r="AN41" s="45" t="s">
        <v>113</v>
      </c>
      <c r="AO41" s="13">
        <v>356.197</v>
      </c>
      <c r="AP41" s="13">
        <v>0</v>
      </c>
      <c r="AQ41" s="13">
        <v>7083.2869999999994</v>
      </c>
      <c r="AR41" s="13">
        <v>0</v>
      </c>
      <c r="AS41" s="13">
        <v>17.47</v>
      </c>
      <c r="AT41" s="13">
        <v>119.21000000000001</v>
      </c>
      <c r="AU41" s="13">
        <v>58.2</v>
      </c>
      <c r="AV41" s="13">
        <v>0</v>
      </c>
      <c r="AW41" s="13">
        <v>0</v>
      </c>
      <c r="AX41" s="13">
        <v>3</v>
      </c>
      <c r="AY41" s="13">
        <v>20.5</v>
      </c>
      <c r="AZ41" s="11"/>
      <c r="BA41" s="45" t="s">
        <v>113</v>
      </c>
      <c r="BB41" s="13">
        <v>0</v>
      </c>
      <c r="BC41" s="13">
        <v>142.68000000000004</v>
      </c>
      <c r="BD41" s="13">
        <v>0</v>
      </c>
      <c r="BE41" s="13">
        <v>0</v>
      </c>
      <c r="BF41" s="13">
        <v>640689.277</v>
      </c>
      <c r="BG41" s="13">
        <v>4796.51</v>
      </c>
      <c r="BH41" s="13">
        <v>0</v>
      </c>
      <c r="BI41" s="13">
        <v>547.85900000000004</v>
      </c>
      <c r="BJ41" s="13">
        <v>0</v>
      </c>
      <c r="BK41" s="13">
        <v>1385.1690000000001</v>
      </c>
      <c r="BL41" s="13">
        <v>120</v>
      </c>
    </row>
    <row r="42" spans="1:64" x14ac:dyDescent="0.3">
      <c r="A42" s="11" t="s">
        <v>83</v>
      </c>
      <c r="B42" s="45" t="s">
        <v>64</v>
      </c>
      <c r="C42" s="13">
        <v>280.68</v>
      </c>
      <c r="D42" s="13">
        <v>4771.9589999999989</v>
      </c>
      <c r="E42" s="13">
        <v>2022.1790000000001</v>
      </c>
      <c r="F42" s="13">
        <v>1423.3489999999999</v>
      </c>
      <c r="G42" s="13">
        <v>351.87</v>
      </c>
      <c r="H42" s="13">
        <v>0</v>
      </c>
      <c r="I42" s="13">
        <v>0</v>
      </c>
      <c r="J42" s="13">
        <v>0</v>
      </c>
      <c r="K42" s="13">
        <v>3988.6889999999999</v>
      </c>
      <c r="L42" s="13">
        <v>0</v>
      </c>
      <c r="M42" s="13">
        <v>0</v>
      </c>
      <c r="N42" s="11" t="s">
        <v>83</v>
      </c>
      <c r="O42" s="45" t="s">
        <v>64</v>
      </c>
      <c r="P42" s="13">
        <v>0</v>
      </c>
      <c r="Q42" s="13">
        <v>12847.220000000001</v>
      </c>
      <c r="R42" s="13">
        <v>2319.8999999999996</v>
      </c>
      <c r="S42" s="13">
        <v>657.57600000000002</v>
      </c>
      <c r="T42" s="13">
        <v>20</v>
      </c>
      <c r="U42" s="13">
        <v>0</v>
      </c>
      <c r="V42" s="13">
        <v>11862.499</v>
      </c>
      <c r="W42" s="13">
        <v>4320.96</v>
      </c>
      <c r="X42" s="13">
        <v>66201.257000000012</v>
      </c>
      <c r="Y42" s="13">
        <v>76</v>
      </c>
      <c r="Z42" s="13">
        <v>1529.0070000000001</v>
      </c>
      <c r="AA42" s="11" t="s">
        <v>83</v>
      </c>
      <c r="AB42" s="45" t="s">
        <v>64</v>
      </c>
      <c r="AC42" s="13">
        <v>804.00900000000001</v>
      </c>
      <c r="AD42" s="13">
        <v>21926.879999999997</v>
      </c>
      <c r="AE42" s="13">
        <v>94</v>
      </c>
      <c r="AF42" s="13">
        <v>738.1</v>
      </c>
      <c r="AG42" s="13">
        <v>261</v>
      </c>
      <c r="AH42" s="13">
        <v>0</v>
      </c>
      <c r="AI42" s="13">
        <v>0</v>
      </c>
      <c r="AJ42" s="13">
        <v>0</v>
      </c>
      <c r="AK42" s="13">
        <v>0</v>
      </c>
      <c r="AL42" s="13">
        <v>17.89</v>
      </c>
      <c r="AM42" s="11" t="s">
        <v>83</v>
      </c>
      <c r="AN42" s="45" t="s">
        <v>64</v>
      </c>
      <c r="AO42" s="13">
        <v>0</v>
      </c>
      <c r="AP42" s="13">
        <v>0</v>
      </c>
      <c r="AQ42" s="13">
        <v>171326.95699999999</v>
      </c>
      <c r="AR42" s="13">
        <v>62724.166999999994</v>
      </c>
      <c r="AS42" s="13">
        <v>0</v>
      </c>
      <c r="AT42" s="13">
        <v>4796.5199999999995</v>
      </c>
      <c r="AU42" s="13">
        <v>6796.9290000000001</v>
      </c>
      <c r="AV42" s="13">
        <v>13193.327000000001</v>
      </c>
      <c r="AW42" s="13">
        <v>3622.0680000000002</v>
      </c>
      <c r="AX42" s="13">
        <v>0</v>
      </c>
      <c r="AY42" s="13">
        <v>733.12999999999988</v>
      </c>
      <c r="AZ42" s="11" t="s">
        <v>83</v>
      </c>
      <c r="BA42" s="45" t="s">
        <v>64</v>
      </c>
      <c r="BB42" s="13">
        <v>0</v>
      </c>
      <c r="BC42" s="13">
        <v>773.75999999999988</v>
      </c>
      <c r="BD42" s="13">
        <v>52.31</v>
      </c>
      <c r="BE42" s="13">
        <v>0</v>
      </c>
      <c r="BF42" s="13">
        <v>5181.222999999999</v>
      </c>
      <c r="BG42" s="13">
        <v>0</v>
      </c>
      <c r="BH42" s="13">
        <v>0</v>
      </c>
      <c r="BI42" s="13">
        <v>1500.52</v>
      </c>
      <c r="BJ42" s="13">
        <v>0</v>
      </c>
      <c r="BK42" s="13">
        <v>0</v>
      </c>
      <c r="BL42" s="13">
        <v>0</v>
      </c>
    </row>
    <row r="43" spans="1:64" x14ac:dyDescent="0.3">
      <c r="A43" s="11"/>
      <c r="B43" s="45" t="s">
        <v>113</v>
      </c>
      <c r="C43" s="13">
        <v>312.17</v>
      </c>
      <c r="D43" s="13">
        <v>5997.8380000000006</v>
      </c>
      <c r="E43" s="13">
        <v>1940.7379999999998</v>
      </c>
      <c r="F43" s="13">
        <v>1517.8200000000002</v>
      </c>
      <c r="G43" s="13">
        <v>480.28899999999999</v>
      </c>
      <c r="H43" s="13">
        <v>0</v>
      </c>
      <c r="I43" s="13">
        <v>0</v>
      </c>
      <c r="J43" s="13">
        <v>0</v>
      </c>
      <c r="K43" s="13">
        <v>4761.049</v>
      </c>
      <c r="L43" s="13">
        <v>0</v>
      </c>
      <c r="M43" s="13">
        <v>0</v>
      </c>
      <c r="N43" s="11"/>
      <c r="O43" s="45" t="s">
        <v>113</v>
      </c>
      <c r="P43" s="13">
        <v>0</v>
      </c>
      <c r="Q43" s="13">
        <v>12183.868</v>
      </c>
      <c r="R43" s="13">
        <v>2168.1800000000003</v>
      </c>
      <c r="S43" s="13">
        <v>734.80799999999999</v>
      </c>
      <c r="T43" s="13">
        <v>18.399999999999999</v>
      </c>
      <c r="U43" s="13">
        <v>0</v>
      </c>
      <c r="V43" s="13">
        <v>10373.539000000001</v>
      </c>
      <c r="W43" s="13">
        <v>6259.3669999999993</v>
      </c>
      <c r="X43" s="13">
        <v>74177.827999999994</v>
      </c>
      <c r="Y43" s="13">
        <v>80</v>
      </c>
      <c r="Z43" s="13">
        <v>1415.7490000000003</v>
      </c>
      <c r="AA43" s="11"/>
      <c r="AB43" s="45" t="s">
        <v>113</v>
      </c>
      <c r="AC43" s="13">
        <v>588.65</v>
      </c>
      <c r="AD43" s="13">
        <v>28028.806000000004</v>
      </c>
      <c r="AE43" s="13">
        <v>100</v>
      </c>
      <c r="AF43" s="13">
        <v>636.24</v>
      </c>
      <c r="AG43" s="13">
        <v>234</v>
      </c>
      <c r="AH43" s="13">
        <v>0</v>
      </c>
      <c r="AI43" s="13">
        <v>0</v>
      </c>
      <c r="AJ43" s="13">
        <v>0</v>
      </c>
      <c r="AK43" s="13">
        <v>0</v>
      </c>
      <c r="AL43" s="13">
        <v>15.684000000000001</v>
      </c>
      <c r="AM43" s="11"/>
      <c r="AN43" s="45" t="s">
        <v>113</v>
      </c>
      <c r="AO43" s="13">
        <v>0</v>
      </c>
      <c r="AP43" s="13">
        <v>0</v>
      </c>
      <c r="AQ43" s="13">
        <v>178015.21299999999</v>
      </c>
      <c r="AR43" s="13">
        <v>51840.63</v>
      </c>
      <c r="AS43" s="13">
        <v>0</v>
      </c>
      <c r="AT43" s="13">
        <v>6327.6479999999992</v>
      </c>
      <c r="AU43" s="13">
        <v>8128.78</v>
      </c>
      <c r="AV43" s="13">
        <v>14882.418</v>
      </c>
      <c r="AW43" s="13">
        <v>4597.1779999999999</v>
      </c>
      <c r="AX43" s="13">
        <v>0</v>
      </c>
      <c r="AY43" s="13">
        <v>747.12</v>
      </c>
      <c r="AZ43" s="11"/>
      <c r="BA43" s="45" t="s">
        <v>113</v>
      </c>
      <c r="BB43" s="13">
        <v>0</v>
      </c>
      <c r="BC43" s="13">
        <v>954.95</v>
      </c>
      <c r="BD43" s="13">
        <v>71.989999999999995</v>
      </c>
      <c r="BE43" s="13">
        <v>0</v>
      </c>
      <c r="BF43" s="13">
        <v>5835.8930000000009</v>
      </c>
      <c r="BG43" s="13">
        <v>0</v>
      </c>
      <c r="BH43" s="13">
        <v>0</v>
      </c>
      <c r="BI43" s="13">
        <v>1351.1699999999998</v>
      </c>
      <c r="BJ43" s="13">
        <v>0</v>
      </c>
      <c r="BK43" s="13">
        <v>0</v>
      </c>
      <c r="BL43" s="13">
        <v>0</v>
      </c>
    </row>
    <row r="44" spans="1:64" x14ac:dyDescent="0.3">
      <c r="A44" s="11" t="s">
        <v>84</v>
      </c>
      <c r="B44" s="45" t="s">
        <v>64</v>
      </c>
      <c r="C44" s="13">
        <v>11195</v>
      </c>
      <c r="D44" s="13">
        <v>46260</v>
      </c>
      <c r="E44" s="13">
        <v>14485</v>
      </c>
      <c r="F44" s="13">
        <v>378363</v>
      </c>
      <c r="G44" s="13">
        <v>339</v>
      </c>
      <c r="H44" s="13">
        <v>0</v>
      </c>
      <c r="I44" s="13">
        <v>0</v>
      </c>
      <c r="J44" s="13">
        <v>0</v>
      </c>
      <c r="K44" s="13">
        <v>0</v>
      </c>
      <c r="L44" s="13">
        <v>16328</v>
      </c>
      <c r="M44" s="13">
        <v>9411.6000000000022</v>
      </c>
      <c r="N44" s="11" t="s">
        <v>84</v>
      </c>
      <c r="O44" s="45" t="s">
        <v>64</v>
      </c>
      <c r="P44" s="13">
        <v>1059</v>
      </c>
      <c r="Q44" s="13">
        <v>0</v>
      </c>
      <c r="R44" s="13">
        <v>886</v>
      </c>
      <c r="S44" s="13">
        <v>629</v>
      </c>
      <c r="T44" s="13">
        <v>168</v>
      </c>
      <c r="U44" s="13">
        <v>3648</v>
      </c>
      <c r="V44" s="13">
        <v>990</v>
      </c>
      <c r="W44" s="13">
        <v>6732</v>
      </c>
      <c r="X44" s="13">
        <v>346875</v>
      </c>
      <c r="Y44" s="13">
        <v>269624</v>
      </c>
      <c r="Z44" s="13">
        <v>520</v>
      </c>
      <c r="AA44" s="11" t="s">
        <v>84</v>
      </c>
      <c r="AB44" s="45" t="s">
        <v>64</v>
      </c>
      <c r="AC44" s="13">
        <v>0</v>
      </c>
      <c r="AD44" s="13">
        <v>642</v>
      </c>
      <c r="AE44" s="13">
        <v>150216</v>
      </c>
      <c r="AF44" s="13">
        <v>2298</v>
      </c>
      <c r="AG44" s="13">
        <v>0</v>
      </c>
      <c r="AH44" s="13">
        <v>0</v>
      </c>
      <c r="AI44" s="13">
        <v>133795</v>
      </c>
      <c r="AJ44" s="13">
        <v>0</v>
      </c>
      <c r="AK44" s="13">
        <v>0</v>
      </c>
      <c r="AL44" s="13">
        <v>0</v>
      </c>
      <c r="AM44" s="11" t="s">
        <v>84</v>
      </c>
      <c r="AN44" s="45" t="s">
        <v>64</v>
      </c>
      <c r="AO44" s="13">
        <v>0</v>
      </c>
      <c r="AP44" s="13">
        <v>0</v>
      </c>
      <c r="AQ44" s="13">
        <v>25992</v>
      </c>
      <c r="AR44" s="13">
        <v>8297</v>
      </c>
      <c r="AS44" s="13">
        <v>10725</v>
      </c>
      <c r="AT44" s="13">
        <v>2279</v>
      </c>
      <c r="AU44" s="13">
        <v>947</v>
      </c>
      <c r="AV44" s="13">
        <v>4987</v>
      </c>
      <c r="AW44" s="13">
        <v>1385</v>
      </c>
      <c r="AX44" s="13">
        <v>2832</v>
      </c>
      <c r="AY44" s="13">
        <v>3168</v>
      </c>
      <c r="AZ44" s="11" t="s">
        <v>84</v>
      </c>
      <c r="BA44" s="45" t="s">
        <v>64</v>
      </c>
      <c r="BB44" s="13">
        <v>0</v>
      </c>
      <c r="BC44" s="13">
        <v>376</v>
      </c>
      <c r="BD44" s="13">
        <v>3350</v>
      </c>
      <c r="BE44" s="13">
        <v>449337.16499999992</v>
      </c>
      <c r="BF44" s="13">
        <v>4780</v>
      </c>
      <c r="BG44" s="13">
        <v>0</v>
      </c>
      <c r="BH44" s="13">
        <v>0</v>
      </c>
      <c r="BI44" s="13">
        <v>0</v>
      </c>
      <c r="BJ44" s="13">
        <v>2005</v>
      </c>
      <c r="BK44" s="13">
        <v>0</v>
      </c>
      <c r="BL44" s="13">
        <v>5037</v>
      </c>
    </row>
    <row r="45" spans="1:64" x14ac:dyDescent="0.3">
      <c r="A45" s="11"/>
      <c r="B45" s="45" t="s">
        <v>113</v>
      </c>
      <c r="C45" s="13">
        <v>10864</v>
      </c>
      <c r="D45" s="13">
        <v>50353</v>
      </c>
      <c r="E45" s="13">
        <v>16180</v>
      </c>
      <c r="F45" s="13">
        <v>441075</v>
      </c>
      <c r="G45" s="13">
        <v>377</v>
      </c>
      <c r="H45" s="13">
        <v>0</v>
      </c>
      <c r="I45" s="13">
        <v>0</v>
      </c>
      <c r="J45" s="13">
        <v>0</v>
      </c>
      <c r="K45" s="13">
        <v>0</v>
      </c>
      <c r="L45" s="13">
        <v>16003</v>
      </c>
      <c r="M45" s="13">
        <v>10000</v>
      </c>
      <c r="N45" s="11"/>
      <c r="O45" s="45" t="s">
        <v>113</v>
      </c>
      <c r="P45" s="13">
        <v>1505</v>
      </c>
      <c r="Q45" s="13">
        <v>195</v>
      </c>
      <c r="R45" s="13">
        <v>1161</v>
      </c>
      <c r="S45" s="13">
        <v>533</v>
      </c>
      <c r="T45" s="13">
        <v>144</v>
      </c>
      <c r="U45" s="13">
        <v>3607</v>
      </c>
      <c r="V45" s="13">
        <v>1092</v>
      </c>
      <c r="W45" s="13">
        <v>7329</v>
      </c>
      <c r="X45" s="13">
        <v>332694</v>
      </c>
      <c r="Y45" s="13">
        <v>255111</v>
      </c>
      <c r="Z45" s="13">
        <v>2024</v>
      </c>
      <c r="AA45" s="11"/>
      <c r="AB45" s="45" t="s">
        <v>113</v>
      </c>
      <c r="AC45" s="13">
        <v>0</v>
      </c>
      <c r="AD45" s="13">
        <v>675</v>
      </c>
      <c r="AE45" s="13">
        <v>156138</v>
      </c>
      <c r="AF45" s="13">
        <v>2173</v>
      </c>
      <c r="AG45" s="13">
        <v>0</v>
      </c>
      <c r="AH45" s="13">
        <v>0</v>
      </c>
      <c r="AI45" s="13">
        <v>143237</v>
      </c>
      <c r="AJ45" s="13">
        <v>0</v>
      </c>
      <c r="AK45" s="13">
        <v>0</v>
      </c>
      <c r="AL45" s="13">
        <v>0</v>
      </c>
      <c r="AM45" s="11"/>
      <c r="AN45" s="45" t="s">
        <v>113</v>
      </c>
      <c r="AO45" s="13">
        <v>0</v>
      </c>
      <c r="AP45" s="13">
        <v>0</v>
      </c>
      <c r="AQ45" s="13">
        <v>30112</v>
      </c>
      <c r="AR45" s="13">
        <v>6592</v>
      </c>
      <c r="AS45" s="13">
        <v>9299</v>
      </c>
      <c r="AT45" s="13">
        <v>684</v>
      </c>
      <c r="AU45" s="13">
        <v>632</v>
      </c>
      <c r="AV45" s="13">
        <v>4848</v>
      </c>
      <c r="AW45" s="13">
        <v>1540</v>
      </c>
      <c r="AX45" s="13">
        <v>2156</v>
      </c>
      <c r="AY45" s="13">
        <v>3910</v>
      </c>
      <c r="AZ45" s="11"/>
      <c r="BA45" s="45" t="s">
        <v>113</v>
      </c>
      <c r="BB45" s="13">
        <v>0</v>
      </c>
      <c r="BC45" s="13">
        <v>507</v>
      </c>
      <c r="BD45" s="13">
        <v>2717</v>
      </c>
      <c r="BE45" s="13">
        <v>330949.63200000004</v>
      </c>
      <c r="BF45" s="13">
        <v>5065</v>
      </c>
      <c r="BG45" s="13">
        <v>0</v>
      </c>
      <c r="BH45" s="13">
        <v>0</v>
      </c>
      <c r="BI45" s="13">
        <v>0</v>
      </c>
      <c r="BJ45" s="13">
        <v>2764</v>
      </c>
      <c r="BK45" s="13">
        <v>0</v>
      </c>
      <c r="BL45" s="13">
        <v>5798</v>
      </c>
    </row>
    <row r="46" spans="1:64" x14ac:dyDescent="0.3">
      <c r="A46" s="11" t="s">
        <v>85</v>
      </c>
      <c r="B46" s="45" t="s">
        <v>64</v>
      </c>
      <c r="C46" s="13">
        <v>1906.81</v>
      </c>
      <c r="D46" s="13">
        <v>4476.5</v>
      </c>
      <c r="E46" s="13">
        <v>6633.7499999999991</v>
      </c>
      <c r="F46" s="13">
        <v>153.80000000000001</v>
      </c>
      <c r="G46" s="13">
        <v>29357.699999999997</v>
      </c>
      <c r="H46" s="13">
        <v>39618.129999999997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1" t="s">
        <v>85</v>
      </c>
      <c r="O46" s="45" t="s">
        <v>64</v>
      </c>
      <c r="P46" s="13">
        <v>0</v>
      </c>
      <c r="Q46" s="13">
        <v>1120.1999999999998</v>
      </c>
      <c r="R46" s="13">
        <v>0</v>
      </c>
      <c r="S46" s="13">
        <v>153.5</v>
      </c>
      <c r="T46" s="13">
        <v>0</v>
      </c>
      <c r="U46" s="13">
        <v>6541.2</v>
      </c>
      <c r="V46" s="13">
        <v>0</v>
      </c>
      <c r="W46" s="13">
        <v>2298</v>
      </c>
      <c r="X46" s="13">
        <v>10776</v>
      </c>
      <c r="Y46" s="13">
        <v>0</v>
      </c>
      <c r="Z46" s="13">
        <v>4397</v>
      </c>
      <c r="AA46" s="11" t="s">
        <v>85</v>
      </c>
      <c r="AB46" s="45" t="s">
        <v>64</v>
      </c>
      <c r="AC46" s="13">
        <v>11713</v>
      </c>
      <c r="AD46" s="13">
        <v>871</v>
      </c>
      <c r="AE46" s="13">
        <v>57.5</v>
      </c>
      <c r="AF46" s="13">
        <v>27350.6</v>
      </c>
      <c r="AG46" s="13">
        <v>7851.5</v>
      </c>
      <c r="AH46" s="13">
        <v>0</v>
      </c>
      <c r="AI46" s="13">
        <v>0</v>
      </c>
      <c r="AJ46" s="13">
        <v>0</v>
      </c>
      <c r="AK46" s="13">
        <v>494.5</v>
      </c>
      <c r="AL46" s="13">
        <v>0</v>
      </c>
      <c r="AM46" s="11" t="s">
        <v>85</v>
      </c>
      <c r="AN46" s="45" t="s">
        <v>64</v>
      </c>
      <c r="AO46" s="13">
        <v>0</v>
      </c>
      <c r="AP46" s="13">
        <v>0</v>
      </c>
      <c r="AQ46" s="13">
        <v>823323</v>
      </c>
      <c r="AR46" s="13">
        <v>29643</v>
      </c>
      <c r="AS46" s="13">
        <v>2768.2</v>
      </c>
      <c r="AT46" s="13">
        <v>29853.72</v>
      </c>
      <c r="AU46" s="13">
        <v>18806.5</v>
      </c>
      <c r="AV46" s="13">
        <v>8105.1</v>
      </c>
      <c r="AW46" s="13">
        <v>675</v>
      </c>
      <c r="AX46" s="13">
        <v>0</v>
      </c>
      <c r="AY46" s="13">
        <v>684.9</v>
      </c>
      <c r="AZ46" s="11" t="s">
        <v>85</v>
      </c>
      <c r="BA46" s="45" t="s">
        <v>64</v>
      </c>
      <c r="BB46" s="13">
        <v>0</v>
      </c>
      <c r="BC46" s="13">
        <v>12861.119999999999</v>
      </c>
      <c r="BD46" s="13">
        <v>1088.3499999999999</v>
      </c>
      <c r="BE46" s="13">
        <v>0</v>
      </c>
      <c r="BF46" s="13">
        <v>1477076</v>
      </c>
      <c r="BG46" s="13">
        <v>0</v>
      </c>
      <c r="BH46" s="13">
        <v>374896.27</v>
      </c>
      <c r="BI46" s="13">
        <v>2176713</v>
      </c>
      <c r="BJ46" s="13">
        <v>0</v>
      </c>
      <c r="BK46" s="13">
        <v>17</v>
      </c>
      <c r="BL46" s="13">
        <v>0</v>
      </c>
    </row>
    <row r="47" spans="1:64" x14ac:dyDescent="0.3">
      <c r="A47" s="11"/>
      <c r="B47" s="45" t="s">
        <v>113</v>
      </c>
      <c r="C47" s="13">
        <v>1720.54</v>
      </c>
      <c r="D47" s="13">
        <v>4309.2</v>
      </c>
      <c r="E47" s="13">
        <v>6494.75</v>
      </c>
      <c r="F47" s="13">
        <v>146.60000000000002</v>
      </c>
      <c r="G47" s="13">
        <v>30268.234999999997</v>
      </c>
      <c r="H47" s="13">
        <v>41336.708999999995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1"/>
      <c r="O47" s="45" t="s">
        <v>113</v>
      </c>
      <c r="P47" s="13">
        <v>0</v>
      </c>
      <c r="Q47" s="13">
        <v>1108.7</v>
      </c>
      <c r="R47" s="13">
        <v>0</v>
      </c>
      <c r="S47" s="13">
        <v>155.9</v>
      </c>
      <c r="T47" s="13">
        <v>0</v>
      </c>
      <c r="U47" s="13">
        <v>6086.4000000000005</v>
      </c>
      <c r="V47" s="13">
        <v>105.8</v>
      </c>
      <c r="W47" s="13">
        <v>2309</v>
      </c>
      <c r="X47" s="13">
        <v>10752.400000000001</v>
      </c>
      <c r="Y47" s="13">
        <v>0</v>
      </c>
      <c r="Z47" s="13">
        <v>4487.6000000000004</v>
      </c>
      <c r="AA47" s="11"/>
      <c r="AB47" s="45" t="s">
        <v>113</v>
      </c>
      <c r="AC47" s="13">
        <v>11995.1</v>
      </c>
      <c r="AD47" s="13">
        <v>906.4</v>
      </c>
      <c r="AE47" s="13">
        <v>57.1</v>
      </c>
      <c r="AF47" s="13">
        <v>28031.3</v>
      </c>
      <c r="AG47" s="13">
        <v>7931.2</v>
      </c>
      <c r="AH47" s="13">
        <v>0</v>
      </c>
      <c r="AI47" s="13">
        <v>0</v>
      </c>
      <c r="AJ47" s="13">
        <v>0</v>
      </c>
      <c r="AK47" s="13">
        <v>507.2</v>
      </c>
      <c r="AL47" s="13">
        <v>0</v>
      </c>
      <c r="AM47" s="11"/>
      <c r="AN47" s="45" t="s">
        <v>113</v>
      </c>
      <c r="AO47" s="13">
        <v>0</v>
      </c>
      <c r="AP47" s="13">
        <v>0</v>
      </c>
      <c r="AQ47" s="13">
        <v>939813.3</v>
      </c>
      <c r="AR47" s="13">
        <v>36294.800000000003</v>
      </c>
      <c r="AS47" s="13">
        <v>2211.6</v>
      </c>
      <c r="AT47" s="13">
        <v>30250.129999999997</v>
      </c>
      <c r="AU47" s="13">
        <v>19629.339999999997</v>
      </c>
      <c r="AV47" s="13">
        <v>8313.5</v>
      </c>
      <c r="AW47" s="13">
        <v>750.1</v>
      </c>
      <c r="AX47" s="13">
        <v>0</v>
      </c>
      <c r="AY47" s="13">
        <v>659.03</v>
      </c>
      <c r="AZ47" s="11"/>
      <c r="BA47" s="45" t="s">
        <v>113</v>
      </c>
      <c r="BB47" s="13">
        <v>0</v>
      </c>
      <c r="BC47" s="13">
        <v>12853.17</v>
      </c>
      <c r="BD47" s="13">
        <v>1042.7800000000002</v>
      </c>
      <c r="BE47" s="13">
        <v>0</v>
      </c>
      <c r="BF47" s="13">
        <v>1491731.7</v>
      </c>
      <c r="BG47" s="13">
        <v>0</v>
      </c>
      <c r="BH47" s="13">
        <v>323784.8</v>
      </c>
      <c r="BI47" s="13">
        <v>2378106.39</v>
      </c>
      <c r="BJ47" s="13">
        <v>0</v>
      </c>
      <c r="BK47" s="13">
        <v>20</v>
      </c>
      <c r="BL47" s="13">
        <v>0</v>
      </c>
    </row>
    <row r="48" spans="1:64" x14ac:dyDescent="0.3">
      <c r="A48" s="11" t="s">
        <v>86</v>
      </c>
      <c r="B48" s="45" t="s">
        <v>64</v>
      </c>
      <c r="C48" s="13">
        <v>0</v>
      </c>
      <c r="D48" s="13">
        <v>124167.139</v>
      </c>
      <c r="E48" s="13">
        <v>0</v>
      </c>
      <c r="F48" s="13">
        <v>796701.59799999988</v>
      </c>
      <c r="G48" s="13">
        <v>0</v>
      </c>
      <c r="H48" s="13">
        <v>0</v>
      </c>
      <c r="I48" s="13">
        <v>0</v>
      </c>
      <c r="J48" s="13">
        <v>0</v>
      </c>
      <c r="K48" s="13">
        <v>0</v>
      </c>
      <c r="L48" s="13">
        <v>0</v>
      </c>
      <c r="M48" s="13">
        <v>0</v>
      </c>
      <c r="N48" s="11" t="s">
        <v>86</v>
      </c>
      <c r="O48" s="45" t="s">
        <v>64</v>
      </c>
      <c r="P48" s="13">
        <v>2408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405.35</v>
      </c>
      <c r="X48" s="13">
        <v>400204.25</v>
      </c>
      <c r="Y48" s="13">
        <v>959.4</v>
      </c>
      <c r="Z48" s="13">
        <v>30019.3</v>
      </c>
      <c r="AA48" s="11" t="s">
        <v>86</v>
      </c>
      <c r="AB48" s="45" t="s">
        <v>64</v>
      </c>
      <c r="AC48" s="13">
        <v>14360.5</v>
      </c>
      <c r="AD48" s="13">
        <v>0</v>
      </c>
      <c r="AE48" s="13">
        <v>4389.2699999999995</v>
      </c>
      <c r="AF48" s="13">
        <v>74596.500000000015</v>
      </c>
      <c r="AG48" s="13">
        <v>427</v>
      </c>
      <c r="AH48" s="13">
        <v>0</v>
      </c>
      <c r="AI48" s="13">
        <v>939</v>
      </c>
      <c r="AJ48" s="13">
        <v>0</v>
      </c>
      <c r="AK48" s="13">
        <v>0</v>
      </c>
      <c r="AL48" s="13">
        <v>0</v>
      </c>
      <c r="AM48" s="11" t="s">
        <v>86</v>
      </c>
      <c r="AN48" s="45" t="s">
        <v>64</v>
      </c>
      <c r="AO48" s="13">
        <v>0</v>
      </c>
      <c r="AP48" s="13">
        <v>391400.85</v>
      </c>
      <c r="AQ48" s="13">
        <v>0</v>
      </c>
      <c r="AR48" s="13">
        <v>89010</v>
      </c>
      <c r="AS48" s="13">
        <v>0</v>
      </c>
      <c r="AT48" s="13">
        <v>0</v>
      </c>
      <c r="AU48" s="13">
        <v>0</v>
      </c>
      <c r="AV48" s="13">
        <v>101839.3</v>
      </c>
      <c r="AW48" s="13">
        <v>62628.840000000004</v>
      </c>
      <c r="AX48" s="13">
        <v>0</v>
      </c>
      <c r="AY48" s="13">
        <v>2727.0360000000001</v>
      </c>
      <c r="AZ48" s="11" t="s">
        <v>86</v>
      </c>
      <c r="BA48" s="45" t="s">
        <v>64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  <c r="BJ48" s="13">
        <v>0</v>
      </c>
      <c r="BK48" s="13">
        <v>0</v>
      </c>
      <c r="BL48" s="13">
        <v>0</v>
      </c>
    </row>
    <row r="49" spans="1:64" x14ac:dyDescent="0.3">
      <c r="A49" s="11"/>
      <c r="B49" s="45" t="s">
        <v>113</v>
      </c>
      <c r="C49" s="13">
        <v>0</v>
      </c>
      <c r="D49" s="13">
        <v>142569</v>
      </c>
      <c r="E49" s="13">
        <v>0</v>
      </c>
      <c r="F49" s="13">
        <v>792214.57699999993</v>
      </c>
      <c r="G49" s="13">
        <v>0</v>
      </c>
      <c r="H49" s="13">
        <v>0</v>
      </c>
      <c r="I49" s="13">
        <v>0</v>
      </c>
      <c r="J49" s="13">
        <v>0</v>
      </c>
      <c r="K49" s="13">
        <v>244.5</v>
      </c>
      <c r="L49" s="13">
        <v>0</v>
      </c>
      <c r="M49" s="13">
        <v>0</v>
      </c>
      <c r="N49" s="11"/>
      <c r="O49" s="45" t="s">
        <v>113</v>
      </c>
      <c r="P49" s="13">
        <v>2891.6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536.5</v>
      </c>
      <c r="X49" s="13">
        <v>387535.5</v>
      </c>
      <c r="Y49" s="13">
        <v>554.04999999999995</v>
      </c>
      <c r="Z49" s="13">
        <v>22645.3</v>
      </c>
      <c r="AA49" s="11"/>
      <c r="AB49" s="45" t="s">
        <v>113</v>
      </c>
      <c r="AC49" s="13">
        <v>13757.8</v>
      </c>
      <c r="AD49" s="13">
        <v>0</v>
      </c>
      <c r="AE49" s="13">
        <v>3424.2500000000005</v>
      </c>
      <c r="AF49" s="13">
        <v>67480</v>
      </c>
      <c r="AG49" s="13">
        <v>394</v>
      </c>
      <c r="AH49" s="13">
        <v>0</v>
      </c>
      <c r="AI49" s="13">
        <v>910</v>
      </c>
      <c r="AJ49" s="13">
        <v>0</v>
      </c>
      <c r="AK49" s="13">
        <v>0</v>
      </c>
      <c r="AL49" s="13">
        <v>0</v>
      </c>
      <c r="AM49" s="11"/>
      <c r="AN49" s="45" t="s">
        <v>113</v>
      </c>
      <c r="AO49" s="13">
        <v>0</v>
      </c>
      <c r="AP49" s="13">
        <v>399828.88999999996</v>
      </c>
      <c r="AQ49" s="13">
        <v>0</v>
      </c>
      <c r="AR49" s="13">
        <v>93144.400000000009</v>
      </c>
      <c r="AS49" s="13">
        <v>0</v>
      </c>
      <c r="AT49" s="13">
        <v>0</v>
      </c>
      <c r="AU49" s="13">
        <v>0</v>
      </c>
      <c r="AV49" s="13">
        <v>93106.3</v>
      </c>
      <c r="AW49" s="13">
        <v>57111.906999999992</v>
      </c>
      <c r="AX49" s="13">
        <v>0</v>
      </c>
      <c r="AY49" s="13">
        <v>3420.7690000000002</v>
      </c>
      <c r="AZ49" s="11"/>
      <c r="BA49" s="45" t="s">
        <v>113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</row>
    <row r="50" spans="1:64" x14ac:dyDescent="0.3">
      <c r="A50" s="11" t="s">
        <v>87</v>
      </c>
      <c r="B50" s="45" t="s">
        <v>64</v>
      </c>
      <c r="C50" s="13">
        <v>0</v>
      </c>
      <c r="D50" s="13">
        <v>0</v>
      </c>
      <c r="E50" s="13">
        <v>1820</v>
      </c>
      <c r="F50" s="13">
        <v>0</v>
      </c>
      <c r="G50" s="13">
        <v>0</v>
      </c>
      <c r="H50" s="13">
        <v>763</v>
      </c>
      <c r="I50" s="13">
        <v>0</v>
      </c>
      <c r="J50" s="13">
        <v>0</v>
      </c>
      <c r="K50" s="13">
        <v>9187</v>
      </c>
      <c r="L50" s="13">
        <v>0</v>
      </c>
      <c r="M50" s="13">
        <v>1516</v>
      </c>
      <c r="N50" s="11" t="s">
        <v>87</v>
      </c>
      <c r="O50" s="45" t="s">
        <v>64</v>
      </c>
      <c r="P50" s="13">
        <v>7283</v>
      </c>
      <c r="Q50" s="13">
        <v>13046</v>
      </c>
      <c r="R50" s="13">
        <v>137</v>
      </c>
      <c r="S50" s="13">
        <v>0</v>
      </c>
      <c r="T50" s="13">
        <v>178</v>
      </c>
      <c r="U50" s="13">
        <v>9441</v>
      </c>
      <c r="V50" s="13">
        <v>2042</v>
      </c>
      <c r="W50" s="13">
        <v>287</v>
      </c>
      <c r="X50" s="13">
        <v>26</v>
      </c>
      <c r="Y50" s="13">
        <v>0</v>
      </c>
      <c r="Z50" s="13">
        <v>0</v>
      </c>
      <c r="AA50" s="11" t="s">
        <v>87</v>
      </c>
      <c r="AB50" s="45" t="s">
        <v>64</v>
      </c>
      <c r="AC50" s="13">
        <v>0</v>
      </c>
      <c r="AD50" s="13">
        <v>0</v>
      </c>
      <c r="AE50" s="13">
        <v>0</v>
      </c>
      <c r="AF50" s="13">
        <v>7440</v>
      </c>
      <c r="AG50" s="13">
        <v>0</v>
      </c>
      <c r="AH50" s="13">
        <v>0</v>
      </c>
      <c r="AI50" s="13">
        <v>6817</v>
      </c>
      <c r="AJ50" s="13">
        <v>2051</v>
      </c>
      <c r="AK50" s="13">
        <v>471</v>
      </c>
      <c r="AL50" s="13">
        <v>1397</v>
      </c>
      <c r="AM50" s="11" t="s">
        <v>87</v>
      </c>
      <c r="AN50" s="45" t="s">
        <v>64</v>
      </c>
      <c r="AO50" s="13">
        <v>122731</v>
      </c>
      <c r="AP50" s="13">
        <v>0</v>
      </c>
      <c r="AQ50" s="13">
        <v>7536</v>
      </c>
      <c r="AR50" s="13">
        <v>0</v>
      </c>
      <c r="AS50" s="13">
        <v>3271</v>
      </c>
      <c r="AT50" s="13">
        <v>0</v>
      </c>
      <c r="AU50" s="13">
        <v>0</v>
      </c>
      <c r="AV50" s="13">
        <v>0</v>
      </c>
      <c r="AW50" s="13">
        <v>0</v>
      </c>
      <c r="AX50" s="13">
        <v>74</v>
      </c>
      <c r="AY50" s="13">
        <v>0</v>
      </c>
      <c r="AZ50" s="11" t="s">
        <v>87</v>
      </c>
      <c r="BA50" s="45" t="s">
        <v>64</v>
      </c>
      <c r="BB50" s="13">
        <v>0</v>
      </c>
      <c r="BC50" s="13">
        <v>0</v>
      </c>
      <c r="BD50" s="13">
        <v>0</v>
      </c>
      <c r="BE50" s="13">
        <v>0</v>
      </c>
      <c r="BF50" s="13">
        <v>245778</v>
      </c>
      <c r="BG50" s="13">
        <v>113602</v>
      </c>
      <c r="BH50" s="13">
        <v>0</v>
      </c>
      <c r="BI50" s="13">
        <v>0</v>
      </c>
      <c r="BJ50" s="13">
        <v>0</v>
      </c>
      <c r="BK50" s="13">
        <v>8502</v>
      </c>
      <c r="BL50" s="13">
        <v>0</v>
      </c>
    </row>
    <row r="51" spans="1:64" x14ac:dyDescent="0.3">
      <c r="A51" s="11"/>
      <c r="B51" s="45" t="s">
        <v>113</v>
      </c>
      <c r="C51" s="13">
        <v>0</v>
      </c>
      <c r="D51" s="13">
        <v>0</v>
      </c>
      <c r="E51" s="13">
        <v>1916</v>
      </c>
      <c r="F51" s="13">
        <v>0</v>
      </c>
      <c r="G51" s="13">
        <v>0</v>
      </c>
      <c r="H51" s="13">
        <v>673</v>
      </c>
      <c r="I51" s="13">
        <v>0</v>
      </c>
      <c r="J51" s="13">
        <v>0</v>
      </c>
      <c r="K51" s="13">
        <v>12499</v>
      </c>
      <c r="L51" s="13">
        <v>0</v>
      </c>
      <c r="M51" s="13">
        <v>2178</v>
      </c>
      <c r="N51" s="11"/>
      <c r="O51" s="45" t="s">
        <v>113</v>
      </c>
      <c r="P51" s="13">
        <v>8469</v>
      </c>
      <c r="Q51" s="13">
        <v>15347</v>
      </c>
      <c r="R51" s="13">
        <v>174</v>
      </c>
      <c r="S51" s="13">
        <v>0</v>
      </c>
      <c r="T51" s="13">
        <v>128</v>
      </c>
      <c r="U51" s="13">
        <v>11590</v>
      </c>
      <c r="V51" s="13">
        <v>2138</v>
      </c>
      <c r="W51" s="13">
        <v>341</v>
      </c>
      <c r="X51" s="13">
        <v>25</v>
      </c>
      <c r="Y51" s="13">
        <v>0</v>
      </c>
      <c r="Z51" s="13">
        <v>0</v>
      </c>
      <c r="AA51" s="11"/>
      <c r="AB51" s="45" t="s">
        <v>113</v>
      </c>
      <c r="AC51" s="13">
        <v>0</v>
      </c>
      <c r="AD51" s="13">
        <v>0</v>
      </c>
      <c r="AE51" s="13">
        <v>0</v>
      </c>
      <c r="AF51" s="13">
        <v>16811</v>
      </c>
      <c r="AG51" s="13">
        <v>0</v>
      </c>
      <c r="AH51" s="13">
        <v>0</v>
      </c>
      <c r="AI51" s="13">
        <v>6005</v>
      </c>
      <c r="AJ51" s="13">
        <v>2002</v>
      </c>
      <c r="AK51" s="13">
        <v>495</v>
      </c>
      <c r="AL51" s="13">
        <v>1411</v>
      </c>
      <c r="AM51" s="11"/>
      <c r="AN51" s="45" t="s">
        <v>113</v>
      </c>
      <c r="AO51" s="13">
        <v>105473</v>
      </c>
      <c r="AP51" s="13">
        <v>0</v>
      </c>
      <c r="AQ51" s="13">
        <v>9712</v>
      </c>
      <c r="AR51" s="13">
        <v>0</v>
      </c>
      <c r="AS51" s="13">
        <v>4316</v>
      </c>
      <c r="AT51" s="13">
        <v>0</v>
      </c>
      <c r="AU51" s="13">
        <v>0</v>
      </c>
      <c r="AV51" s="13">
        <v>0</v>
      </c>
      <c r="AW51" s="13">
        <v>0</v>
      </c>
      <c r="AX51" s="13">
        <v>111</v>
      </c>
      <c r="AY51" s="13">
        <v>0</v>
      </c>
      <c r="AZ51" s="11"/>
      <c r="BA51" s="45" t="s">
        <v>113</v>
      </c>
      <c r="BB51" s="13">
        <v>0</v>
      </c>
      <c r="BC51" s="13">
        <v>0</v>
      </c>
      <c r="BD51" s="13">
        <v>0</v>
      </c>
      <c r="BE51" s="13">
        <v>0</v>
      </c>
      <c r="BF51" s="13">
        <v>261242</v>
      </c>
      <c r="BG51" s="13">
        <v>93443</v>
      </c>
      <c r="BH51" s="13">
        <v>0</v>
      </c>
      <c r="BI51" s="13">
        <v>0</v>
      </c>
      <c r="BJ51" s="13">
        <v>0</v>
      </c>
      <c r="BK51" s="13">
        <v>9855</v>
      </c>
      <c r="BL51" s="13">
        <v>0</v>
      </c>
    </row>
    <row r="52" spans="1:64" x14ac:dyDescent="0.3">
      <c r="A52" s="11" t="s">
        <v>88</v>
      </c>
      <c r="B52" s="45" t="s">
        <v>64</v>
      </c>
      <c r="C52" s="13">
        <v>0</v>
      </c>
      <c r="D52" s="13">
        <v>752.58200000000011</v>
      </c>
      <c r="E52" s="13">
        <v>0</v>
      </c>
      <c r="F52" s="13">
        <v>60298.107000000004</v>
      </c>
      <c r="G52" s="13">
        <v>0</v>
      </c>
      <c r="H52" s="13">
        <v>0</v>
      </c>
      <c r="I52" s="13">
        <v>0</v>
      </c>
      <c r="J52" s="13">
        <v>0</v>
      </c>
      <c r="K52" s="13">
        <v>14.924000000000001</v>
      </c>
      <c r="L52" s="13">
        <v>0</v>
      </c>
      <c r="M52" s="13">
        <v>81.459999999999994</v>
      </c>
      <c r="N52" s="11" t="s">
        <v>88</v>
      </c>
      <c r="O52" s="45" t="s">
        <v>64</v>
      </c>
      <c r="P52" s="13">
        <v>46.48</v>
      </c>
      <c r="Q52" s="13">
        <v>72.13</v>
      </c>
      <c r="R52" s="13">
        <v>0</v>
      </c>
      <c r="S52" s="13">
        <v>0</v>
      </c>
      <c r="T52" s="13">
        <v>0</v>
      </c>
      <c r="U52" s="13">
        <v>0</v>
      </c>
      <c r="V52" s="13">
        <v>2405.683</v>
      </c>
      <c r="W52" s="13">
        <v>0</v>
      </c>
      <c r="X52" s="13">
        <v>129117.476</v>
      </c>
      <c r="Y52" s="13">
        <v>420.78199999999998</v>
      </c>
      <c r="Z52" s="13">
        <v>1835.423</v>
      </c>
      <c r="AA52" s="11" t="s">
        <v>88</v>
      </c>
      <c r="AB52" s="45" t="s">
        <v>64</v>
      </c>
      <c r="AC52" s="13">
        <v>0</v>
      </c>
      <c r="AD52" s="13">
        <v>0</v>
      </c>
      <c r="AE52" s="13">
        <v>44084.885999999999</v>
      </c>
      <c r="AF52" s="13">
        <v>315.95</v>
      </c>
      <c r="AG52" s="13">
        <v>10.5</v>
      </c>
      <c r="AH52" s="13">
        <v>22</v>
      </c>
      <c r="AI52" s="13">
        <v>29.2</v>
      </c>
      <c r="AJ52" s="13">
        <v>0</v>
      </c>
      <c r="AK52" s="13">
        <v>0</v>
      </c>
      <c r="AL52" s="13">
        <v>0</v>
      </c>
      <c r="AM52" s="11" t="s">
        <v>88</v>
      </c>
      <c r="AN52" s="45" t="s">
        <v>64</v>
      </c>
      <c r="AO52" s="13">
        <v>0</v>
      </c>
      <c r="AP52" s="13">
        <v>0</v>
      </c>
      <c r="AQ52" s="13">
        <v>0</v>
      </c>
      <c r="AR52" s="13">
        <v>3560.5010000000007</v>
      </c>
      <c r="AS52" s="13">
        <v>38.834999999999994</v>
      </c>
      <c r="AT52" s="13">
        <v>0</v>
      </c>
      <c r="AU52" s="13">
        <v>0</v>
      </c>
      <c r="AV52" s="13">
        <v>0</v>
      </c>
      <c r="AW52" s="13">
        <v>771.74300000000017</v>
      </c>
      <c r="AX52" s="13">
        <v>0</v>
      </c>
      <c r="AY52" s="13">
        <v>0</v>
      </c>
      <c r="AZ52" s="11" t="s">
        <v>88</v>
      </c>
      <c r="BA52" s="45" t="s">
        <v>64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</row>
    <row r="53" spans="1:64" x14ac:dyDescent="0.3">
      <c r="A53" s="11"/>
      <c r="B53" s="45" t="s">
        <v>113</v>
      </c>
      <c r="C53" s="13">
        <v>0</v>
      </c>
      <c r="D53" s="13">
        <v>1772.1960000000001</v>
      </c>
      <c r="E53" s="13">
        <v>0</v>
      </c>
      <c r="F53" s="13">
        <v>75591.618000000002</v>
      </c>
      <c r="G53" s="13">
        <v>0</v>
      </c>
      <c r="H53" s="13">
        <v>0</v>
      </c>
      <c r="I53" s="13">
        <v>0</v>
      </c>
      <c r="J53" s="13">
        <v>0</v>
      </c>
      <c r="K53" s="13">
        <v>3.35</v>
      </c>
      <c r="L53" s="13">
        <v>0</v>
      </c>
      <c r="M53" s="13">
        <v>77.569999999999993</v>
      </c>
      <c r="N53" s="11"/>
      <c r="O53" s="45" t="s">
        <v>113</v>
      </c>
      <c r="P53" s="13">
        <v>65.400000000000006</v>
      </c>
      <c r="Q53" s="13">
        <v>107.699</v>
      </c>
      <c r="R53" s="13">
        <v>0</v>
      </c>
      <c r="S53" s="13">
        <v>0</v>
      </c>
      <c r="T53" s="13">
        <v>0</v>
      </c>
      <c r="U53" s="13">
        <v>0</v>
      </c>
      <c r="V53" s="13">
        <v>2220.8020000000001</v>
      </c>
      <c r="W53" s="13">
        <v>0</v>
      </c>
      <c r="X53" s="13">
        <v>120195.6612</v>
      </c>
      <c r="Y53" s="13">
        <v>505.678</v>
      </c>
      <c r="Z53" s="13">
        <v>1723.2919999999999</v>
      </c>
      <c r="AA53" s="11"/>
      <c r="AB53" s="45" t="s">
        <v>113</v>
      </c>
      <c r="AC53" s="13">
        <v>0</v>
      </c>
      <c r="AD53" s="13">
        <v>0</v>
      </c>
      <c r="AE53" s="13">
        <v>53505.781000000003</v>
      </c>
      <c r="AF53" s="13">
        <v>395.24800000000005</v>
      </c>
      <c r="AG53" s="13">
        <v>17</v>
      </c>
      <c r="AH53" s="13">
        <v>46</v>
      </c>
      <c r="AI53" s="13">
        <v>17</v>
      </c>
      <c r="AJ53" s="13">
        <v>0</v>
      </c>
      <c r="AK53" s="13">
        <v>0</v>
      </c>
      <c r="AL53" s="13">
        <v>0</v>
      </c>
      <c r="AM53" s="11"/>
      <c r="AN53" s="45" t="s">
        <v>113</v>
      </c>
      <c r="AO53" s="13">
        <v>0</v>
      </c>
      <c r="AP53" s="13">
        <v>0</v>
      </c>
      <c r="AQ53" s="13">
        <v>0</v>
      </c>
      <c r="AR53" s="13">
        <v>5028.16</v>
      </c>
      <c r="AS53" s="13">
        <v>71.59</v>
      </c>
      <c r="AT53" s="13">
        <v>0</v>
      </c>
      <c r="AU53" s="13">
        <v>0</v>
      </c>
      <c r="AV53" s="13">
        <v>0</v>
      </c>
      <c r="AW53" s="13">
        <v>735.66680000000008</v>
      </c>
      <c r="AX53" s="13">
        <v>0</v>
      </c>
      <c r="AY53" s="13">
        <v>1.02</v>
      </c>
      <c r="AZ53" s="11"/>
      <c r="BA53" s="45" t="s">
        <v>113</v>
      </c>
      <c r="BB53" s="13">
        <v>0</v>
      </c>
      <c r="BC53" s="13">
        <v>0</v>
      </c>
      <c r="BD53" s="13">
        <v>0</v>
      </c>
      <c r="BE53" s="13">
        <v>0</v>
      </c>
      <c r="BF53" s="13">
        <v>24.707999999999998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</row>
    <row r="54" spans="1:64" x14ac:dyDescent="0.3">
      <c r="A54" s="11" t="s">
        <v>89</v>
      </c>
      <c r="B54" s="45" t="s">
        <v>64</v>
      </c>
      <c r="C54" s="13">
        <v>0</v>
      </c>
      <c r="D54" s="13">
        <v>20899.759000000002</v>
      </c>
      <c r="E54" s="13">
        <v>0</v>
      </c>
      <c r="F54" s="13">
        <v>61050.936999999991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1" t="s">
        <v>89</v>
      </c>
      <c r="O54" s="45" t="s">
        <v>64</v>
      </c>
      <c r="P54" s="13">
        <v>338.9</v>
      </c>
      <c r="Q54" s="13">
        <v>356.56000000000006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2744.0649999999996</v>
      </c>
      <c r="X54" s="13">
        <v>269339.06</v>
      </c>
      <c r="Y54" s="13">
        <v>4867.1170000000002</v>
      </c>
      <c r="Z54" s="13">
        <v>47197.244999999995</v>
      </c>
      <c r="AA54" s="11" t="s">
        <v>89</v>
      </c>
      <c r="AB54" s="45" t="s">
        <v>64</v>
      </c>
      <c r="AC54" s="13">
        <v>9921.8690000000006</v>
      </c>
      <c r="AD54" s="13">
        <v>1104.877</v>
      </c>
      <c r="AE54" s="13">
        <v>13135.372000000003</v>
      </c>
      <c r="AF54" s="13">
        <v>11453.875999999998</v>
      </c>
      <c r="AG54" s="13">
        <v>5471.9349999999995</v>
      </c>
      <c r="AH54" s="13">
        <v>3588.4980000000005</v>
      </c>
      <c r="AI54" s="13">
        <v>0</v>
      </c>
      <c r="AJ54" s="13">
        <v>0</v>
      </c>
      <c r="AK54" s="13">
        <v>0</v>
      </c>
      <c r="AL54" s="13">
        <v>0</v>
      </c>
      <c r="AM54" s="11" t="s">
        <v>89</v>
      </c>
      <c r="AN54" s="45" t="s">
        <v>64</v>
      </c>
      <c r="AO54" s="13">
        <v>0</v>
      </c>
      <c r="AP54" s="13">
        <v>295050.66399999999</v>
      </c>
      <c r="AQ54" s="13">
        <v>0</v>
      </c>
      <c r="AR54" s="13">
        <v>95820.534</v>
      </c>
      <c r="AS54" s="13">
        <v>310.74000000000007</v>
      </c>
      <c r="AT54" s="13">
        <v>0</v>
      </c>
      <c r="AU54" s="13">
        <v>0</v>
      </c>
      <c r="AV54" s="13">
        <v>10967.679999999998</v>
      </c>
      <c r="AW54" s="13">
        <v>20909.313999999998</v>
      </c>
      <c r="AX54" s="13">
        <v>0</v>
      </c>
      <c r="AY54" s="13">
        <v>815.91600000000005</v>
      </c>
      <c r="AZ54" s="11" t="s">
        <v>89</v>
      </c>
      <c r="BA54" s="45" t="s">
        <v>64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183.655</v>
      </c>
      <c r="BK54" s="13">
        <v>0</v>
      </c>
      <c r="BL54" s="13">
        <v>0</v>
      </c>
    </row>
    <row r="55" spans="1:64" x14ac:dyDescent="0.3">
      <c r="A55" s="15"/>
      <c r="B55" s="46" t="s">
        <v>113</v>
      </c>
      <c r="C55" s="17">
        <v>0</v>
      </c>
      <c r="D55" s="17">
        <v>17146.405999999999</v>
      </c>
      <c r="E55" s="17">
        <v>0</v>
      </c>
      <c r="F55" s="17">
        <v>60550.248000000007</v>
      </c>
      <c r="G55" s="17">
        <v>0</v>
      </c>
      <c r="H55" s="17">
        <v>0</v>
      </c>
      <c r="I55" s="17">
        <v>0</v>
      </c>
      <c r="J55" s="17">
        <v>0</v>
      </c>
      <c r="K55" s="17">
        <v>30.480000000000004</v>
      </c>
      <c r="L55" s="17">
        <v>0</v>
      </c>
      <c r="M55" s="17">
        <v>0</v>
      </c>
      <c r="N55" s="15"/>
      <c r="O55" s="46" t="s">
        <v>113</v>
      </c>
      <c r="P55" s="17">
        <v>319.21000000000004</v>
      </c>
      <c r="Q55" s="17">
        <v>296.92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3047.6880000000006</v>
      </c>
      <c r="X55" s="17">
        <v>296879.66099999996</v>
      </c>
      <c r="Y55" s="17">
        <v>5636.808</v>
      </c>
      <c r="Z55" s="17">
        <v>56075.561999999998</v>
      </c>
      <c r="AA55" s="15"/>
      <c r="AB55" s="46" t="s">
        <v>113</v>
      </c>
      <c r="AC55" s="17">
        <v>11942.632000000001</v>
      </c>
      <c r="AD55" s="17">
        <v>1388.8480000000002</v>
      </c>
      <c r="AE55" s="17">
        <v>15904.326000000001</v>
      </c>
      <c r="AF55" s="17">
        <v>12607.956000000002</v>
      </c>
      <c r="AG55" s="17">
        <v>6909.3160000000007</v>
      </c>
      <c r="AH55" s="17">
        <v>4153.9589999999998</v>
      </c>
      <c r="AI55" s="17">
        <v>0</v>
      </c>
      <c r="AJ55" s="17">
        <v>0</v>
      </c>
      <c r="AK55" s="17">
        <v>0</v>
      </c>
      <c r="AL55" s="17">
        <v>0</v>
      </c>
      <c r="AM55" s="15"/>
      <c r="AN55" s="46" t="s">
        <v>113</v>
      </c>
      <c r="AO55" s="17">
        <v>0</v>
      </c>
      <c r="AP55" s="17">
        <v>532803.49600000004</v>
      </c>
      <c r="AQ55" s="17">
        <v>0</v>
      </c>
      <c r="AR55" s="17">
        <v>93442.259000000005</v>
      </c>
      <c r="AS55" s="17">
        <v>272.96999999999997</v>
      </c>
      <c r="AT55" s="17">
        <v>0</v>
      </c>
      <c r="AU55" s="17">
        <v>0</v>
      </c>
      <c r="AV55" s="17">
        <v>12658.833000000001</v>
      </c>
      <c r="AW55" s="17">
        <v>20828.803999999996</v>
      </c>
      <c r="AX55" s="17">
        <v>0</v>
      </c>
      <c r="AY55" s="17">
        <v>1109.5889999999999</v>
      </c>
      <c r="AZ55" s="15"/>
      <c r="BA55" s="46" t="s">
        <v>113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408.90999999999997</v>
      </c>
      <c r="BK55" s="17">
        <v>0</v>
      </c>
      <c r="BL55" s="17">
        <v>0</v>
      </c>
    </row>
    <row r="56" spans="1:64" x14ac:dyDescent="0.3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9" t="s">
        <v>90</v>
      </c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9" t="s">
        <v>91</v>
      </c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9" t="s">
        <v>91</v>
      </c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9" t="s">
        <v>91</v>
      </c>
      <c r="AZ56" s="20" t="s">
        <v>92</v>
      </c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</row>
    <row r="57" spans="1:64" x14ac:dyDescent="0.3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20" t="s">
        <v>93</v>
      </c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</row>
    <row r="58" spans="1:64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1" t="s">
        <v>116</v>
      </c>
      <c r="BA58" s="21"/>
      <c r="BB58" s="20"/>
      <c r="BC58" s="20"/>
      <c r="BD58" s="20"/>
      <c r="BE58" s="20"/>
      <c r="BF58" s="20"/>
      <c r="BG58" s="20"/>
      <c r="BH58" s="20"/>
      <c r="BI58" s="21"/>
      <c r="BJ58" s="21"/>
      <c r="BK58" s="21"/>
      <c r="BL58" s="21"/>
    </row>
  </sheetData>
  <mergeCells count="5">
    <mergeCell ref="A2:A3"/>
    <mergeCell ref="N2:N3"/>
    <mergeCell ref="AA2:AA3"/>
    <mergeCell ref="AM2:AM3"/>
    <mergeCell ref="AZ2:AZ3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0C1A5-9F9D-45CB-BA73-3080EFF6DB4C}">
  <dimension ref="A1:BL58"/>
  <sheetViews>
    <sheetView topLeftCell="AA32" workbookViewId="0">
      <selection activeCell="AI1" sqref="AB1:AI55"/>
    </sheetView>
  </sheetViews>
  <sheetFormatPr baseColWidth="10" defaultRowHeight="14.4" x14ac:dyDescent="0.3"/>
  <sheetData>
    <row r="1" spans="1:64" x14ac:dyDescent="0.3">
      <c r="A1" s="47" t="s">
        <v>3</v>
      </c>
      <c r="B1" s="47" t="s">
        <v>4</v>
      </c>
      <c r="C1" s="47" t="s">
        <v>5</v>
      </c>
      <c r="D1" s="47" t="s">
        <v>6</v>
      </c>
      <c r="E1" s="47" t="s">
        <v>7</v>
      </c>
      <c r="F1" s="47" t="s">
        <v>8</v>
      </c>
      <c r="G1" s="47" t="s">
        <v>9</v>
      </c>
      <c r="H1" s="47" t="s">
        <v>10</v>
      </c>
      <c r="I1" s="47" t="s">
        <v>11</v>
      </c>
      <c r="J1" s="47" t="s">
        <v>12</v>
      </c>
      <c r="K1" s="47" t="s">
        <v>13</v>
      </c>
      <c r="L1" s="47" t="s">
        <v>14</v>
      </c>
      <c r="M1" s="47" t="s">
        <v>15</v>
      </c>
      <c r="N1" s="47" t="s">
        <v>3</v>
      </c>
      <c r="O1" s="47" t="s">
        <v>4</v>
      </c>
      <c r="P1" s="47" t="s">
        <v>16</v>
      </c>
      <c r="Q1" s="47" t="s">
        <v>17</v>
      </c>
      <c r="R1" s="47" t="s">
        <v>18</v>
      </c>
      <c r="S1" s="47" t="s">
        <v>19</v>
      </c>
      <c r="T1" s="47" t="s">
        <v>20</v>
      </c>
      <c r="U1" s="47" t="s">
        <v>21</v>
      </c>
      <c r="V1" s="47" t="s">
        <v>22</v>
      </c>
      <c r="W1" s="47" t="s">
        <v>23</v>
      </c>
      <c r="X1" s="47" t="s">
        <v>24</v>
      </c>
      <c r="Y1" s="47" t="s">
        <v>25</v>
      </c>
      <c r="Z1" s="47" t="s">
        <v>26</v>
      </c>
      <c r="AA1" s="47" t="s">
        <v>3</v>
      </c>
      <c r="AB1" s="47" t="s">
        <v>4</v>
      </c>
      <c r="AC1" s="47" t="s">
        <v>27</v>
      </c>
      <c r="AD1" s="47" t="s">
        <v>28</v>
      </c>
      <c r="AE1" s="47" t="s">
        <v>114</v>
      </c>
      <c r="AF1" s="47" t="s">
        <v>30</v>
      </c>
      <c r="AG1" s="47" t="s">
        <v>31</v>
      </c>
      <c r="AH1" s="47" t="s">
        <v>32</v>
      </c>
      <c r="AI1" s="47" t="s">
        <v>33</v>
      </c>
      <c r="AJ1" s="47" t="s">
        <v>34</v>
      </c>
      <c r="AK1" s="47" t="s">
        <v>35</v>
      </c>
      <c r="AL1" s="47" t="s">
        <v>36</v>
      </c>
      <c r="AM1" s="47" t="s">
        <v>3</v>
      </c>
      <c r="AN1" s="47" t="s">
        <v>4</v>
      </c>
      <c r="AO1" s="47" t="s">
        <v>37</v>
      </c>
      <c r="AP1" s="47" t="s">
        <v>38</v>
      </c>
      <c r="AQ1" s="47" t="s">
        <v>39</v>
      </c>
      <c r="AR1" s="47" t="s">
        <v>40</v>
      </c>
      <c r="AS1" s="47" t="s">
        <v>41</v>
      </c>
      <c r="AT1" s="47" t="s">
        <v>42</v>
      </c>
      <c r="AU1" s="47" t="s">
        <v>43</v>
      </c>
      <c r="AV1" s="47" t="s">
        <v>44</v>
      </c>
      <c r="AW1" s="47" t="s">
        <v>45</v>
      </c>
      <c r="AX1" s="47" t="s">
        <v>46</v>
      </c>
      <c r="AY1" s="47" t="s">
        <v>47</v>
      </c>
      <c r="AZ1" s="47" t="s">
        <v>3</v>
      </c>
      <c r="BA1" s="47" t="s">
        <v>4</v>
      </c>
      <c r="BB1" s="47" t="s">
        <v>48</v>
      </c>
      <c r="BC1" s="47" t="s">
        <v>49</v>
      </c>
      <c r="BD1" s="47" t="s">
        <v>50</v>
      </c>
      <c r="BE1" s="47" t="s">
        <v>51</v>
      </c>
      <c r="BF1" s="47" t="s">
        <v>52</v>
      </c>
      <c r="BG1" s="47" t="s">
        <v>107</v>
      </c>
      <c r="BH1" s="47" t="s">
        <v>54</v>
      </c>
      <c r="BI1" s="47" t="s">
        <v>55</v>
      </c>
      <c r="BJ1" s="47" t="s">
        <v>56</v>
      </c>
      <c r="BK1" s="47" t="s">
        <v>57</v>
      </c>
      <c r="BL1" s="47" t="s">
        <v>58</v>
      </c>
    </row>
    <row r="2" spans="1:64" x14ac:dyDescent="0.3">
      <c r="A2" s="211" t="s">
        <v>59</v>
      </c>
      <c r="B2" s="48" t="s">
        <v>119</v>
      </c>
      <c r="C2" s="49">
        <v>186834.95300000001</v>
      </c>
      <c r="D2" s="49">
        <v>1126957.4409999999</v>
      </c>
      <c r="E2" s="49">
        <v>321425.46900000004</v>
      </c>
      <c r="F2" s="49">
        <v>3434199.3550000004</v>
      </c>
      <c r="G2" s="49">
        <v>203422.35500000004</v>
      </c>
      <c r="H2" s="49">
        <v>100207.035</v>
      </c>
      <c r="I2" s="49">
        <v>369370.10899999994</v>
      </c>
      <c r="J2" s="49">
        <v>82095.819000000003</v>
      </c>
      <c r="K2" s="49">
        <v>43569.043000000005</v>
      </c>
      <c r="L2" s="49">
        <v>38975</v>
      </c>
      <c r="M2" s="49">
        <v>53826.460000000006</v>
      </c>
      <c r="N2" s="211" t="s">
        <v>115</v>
      </c>
      <c r="O2" s="48" t="s">
        <v>119</v>
      </c>
      <c r="P2" s="49">
        <v>204052.33400000003</v>
      </c>
      <c r="Q2" s="49">
        <v>176385.77900000004</v>
      </c>
      <c r="R2" s="49">
        <v>135047.55899999998</v>
      </c>
      <c r="S2" s="49">
        <v>194081.08900000004</v>
      </c>
      <c r="T2" s="49">
        <v>90717.340000000026</v>
      </c>
      <c r="U2" s="49">
        <v>604802.66799999995</v>
      </c>
      <c r="V2" s="49">
        <v>413298.18099999998</v>
      </c>
      <c r="W2" s="49">
        <v>672232.24500000011</v>
      </c>
      <c r="X2" s="49">
        <v>2326085.0789999999</v>
      </c>
      <c r="Y2" s="49">
        <v>514020.93599999999</v>
      </c>
      <c r="Z2" s="49">
        <v>188166.07800000004</v>
      </c>
      <c r="AA2" s="211" t="s">
        <v>115</v>
      </c>
      <c r="AB2" s="48" t="s">
        <v>97</v>
      </c>
      <c r="AC2" s="49">
        <v>583627.78800000006</v>
      </c>
      <c r="AD2" s="49">
        <v>55921.488999999994</v>
      </c>
      <c r="AE2" s="49">
        <v>303995.17099999997</v>
      </c>
      <c r="AF2" s="49">
        <v>558614.27499999991</v>
      </c>
      <c r="AG2" s="49">
        <v>526142.06400000001</v>
      </c>
      <c r="AH2" s="49">
        <v>88376.145999999993</v>
      </c>
      <c r="AI2" s="49">
        <v>733472.46100000001</v>
      </c>
      <c r="AJ2" s="49">
        <v>139514.02499999999</v>
      </c>
      <c r="AK2" s="49">
        <v>40827.241999999998</v>
      </c>
      <c r="AL2" s="49">
        <v>62503.354000000007</v>
      </c>
      <c r="AM2" s="211" t="s">
        <v>115</v>
      </c>
      <c r="AN2" s="48" t="s">
        <v>97</v>
      </c>
      <c r="AO2" s="49">
        <v>174315.85</v>
      </c>
      <c r="AP2" s="49">
        <v>898480.73399999994</v>
      </c>
      <c r="AQ2" s="49">
        <v>5515378.324</v>
      </c>
      <c r="AR2" s="49">
        <v>1343009.605</v>
      </c>
      <c r="AS2" s="49">
        <v>243157.459</v>
      </c>
      <c r="AT2" s="49">
        <v>98477.489999999991</v>
      </c>
      <c r="AU2" s="49">
        <v>181251.13999999998</v>
      </c>
      <c r="AV2" s="49">
        <v>353205.74200000003</v>
      </c>
      <c r="AW2" s="49">
        <v>158943.579</v>
      </c>
      <c r="AX2" s="49">
        <v>37471.31</v>
      </c>
      <c r="AY2" s="49">
        <v>87227.424999999988</v>
      </c>
      <c r="AZ2" s="211" t="s">
        <v>115</v>
      </c>
      <c r="BA2" s="48" t="s">
        <v>97</v>
      </c>
      <c r="BB2" s="49">
        <v>9500.2780000000002</v>
      </c>
      <c r="BC2" s="49">
        <v>82836.050999999992</v>
      </c>
      <c r="BD2" s="49">
        <v>48679.926000000007</v>
      </c>
      <c r="BE2" s="49">
        <v>10468800.330461929</v>
      </c>
      <c r="BF2" s="49">
        <v>7131867.5579999983</v>
      </c>
      <c r="BG2" s="49">
        <v>1828832.7290000001</v>
      </c>
      <c r="BH2" s="49">
        <v>423227.50400000002</v>
      </c>
      <c r="BI2" s="49">
        <v>2701529.4569999999</v>
      </c>
      <c r="BJ2" s="49">
        <v>19272.871999999996</v>
      </c>
      <c r="BK2" s="49">
        <v>13504.349</v>
      </c>
      <c r="BL2" s="49">
        <v>179304.73900000003</v>
      </c>
    </row>
    <row r="3" spans="1:64" x14ac:dyDescent="0.3">
      <c r="A3" s="212"/>
      <c r="B3" s="50" t="s">
        <v>120</v>
      </c>
      <c r="C3" s="51">
        <v>202144.522</v>
      </c>
      <c r="D3" s="51">
        <v>1277608.7610000002</v>
      </c>
      <c r="E3" s="51">
        <v>310007.76800000004</v>
      </c>
      <c r="F3" s="51">
        <v>3472772.2550000004</v>
      </c>
      <c r="G3" s="51">
        <v>219454.47399999996</v>
      </c>
      <c r="H3" s="51">
        <v>106642.50699999998</v>
      </c>
      <c r="I3" s="51">
        <v>357805.83</v>
      </c>
      <c r="J3" s="51">
        <v>92263.48</v>
      </c>
      <c r="K3" s="51">
        <v>47700.752</v>
      </c>
      <c r="L3" s="51">
        <v>36108.68</v>
      </c>
      <c r="M3" s="51">
        <v>59104.262999999999</v>
      </c>
      <c r="N3" s="213"/>
      <c r="O3" s="50" t="s">
        <v>120</v>
      </c>
      <c r="P3" s="51">
        <v>242337.02799999999</v>
      </c>
      <c r="Q3" s="51">
        <v>201751.36200000002</v>
      </c>
      <c r="R3" s="51">
        <v>137552.81200000001</v>
      </c>
      <c r="S3" s="51">
        <v>198408.42199999999</v>
      </c>
      <c r="T3" s="51">
        <v>109930.39600000001</v>
      </c>
      <c r="U3" s="51">
        <v>599646.772</v>
      </c>
      <c r="V3" s="51">
        <v>442373.72200000007</v>
      </c>
      <c r="W3" s="51">
        <v>777095.96400000004</v>
      </c>
      <c r="X3" s="51">
        <v>2345050.9309999999</v>
      </c>
      <c r="Y3" s="51">
        <v>430805.47900000005</v>
      </c>
      <c r="Z3" s="51">
        <v>187313.791</v>
      </c>
      <c r="AA3" s="213"/>
      <c r="AB3" s="50" t="s">
        <v>112</v>
      </c>
      <c r="AC3" s="51">
        <v>584014.00000000012</v>
      </c>
      <c r="AD3" s="51">
        <v>64918.270999999993</v>
      </c>
      <c r="AE3" s="51">
        <v>322679.09000000003</v>
      </c>
      <c r="AF3" s="51">
        <v>573774.80799999996</v>
      </c>
      <c r="AG3" s="51">
        <v>588126.6</v>
      </c>
      <c r="AH3" s="51">
        <v>88865.468999999997</v>
      </c>
      <c r="AI3" s="51">
        <v>824229.18800000008</v>
      </c>
      <c r="AJ3" s="51">
        <v>142082.17400000003</v>
      </c>
      <c r="AK3" s="51">
        <v>45876.26</v>
      </c>
      <c r="AL3" s="51">
        <v>52846.262000000017</v>
      </c>
      <c r="AM3" s="213"/>
      <c r="AN3" s="50" t="s">
        <v>112</v>
      </c>
      <c r="AO3" s="51">
        <v>147008.42199999999</v>
      </c>
      <c r="AP3" s="51">
        <v>1193269.0759999999</v>
      </c>
      <c r="AQ3" s="51">
        <v>5655924.5090000005</v>
      </c>
      <c r="AR3" s="51">
        <v>1280736.4620000001</v>
      </c>
      <c r="AS3" s="51">
        <v>211798.23100000003</v>
      </c>
      <c r="AT3" s="51">
        <v>95995.827000000019</v>
      </c>
      <c r="AU3" s="51">
        <v>184184.36699999997</v>
      </c>
      <c r="AV3" s="51">
        <v>364744.375</v>
      </c>
      <c r="AW3" s="51">
        <v>157859.16899999999</v>
      </c>
      <c r="AX3" s="51">
        <v>36434.207000000002</v>
      </c>
      <c r="AY3" s="51">
        <v>91191.231999999989</v>
      </c>
      <c r="AZ3" s="213"/>
      <c r="BA3" s="50" t="s">
        <v>112</v>
      </c>
      <c r="BB3" s="51">
        <v>4155.4320000000007</v>
      </c>
      <c r="BC3" s="51">
        <v>82342.585999999996</v>
      </c>
      <c r="BD3" s="51">
        <v>50612.078000000009</v>
      </c>
      <c r="BE3" s="51">
        <v>9827807.6766825449</v>
      </c>
      <c r="BF3" s="51">
        <v>7321812.9070000006</v>
      </c>
      <c r="BG3" s="51">
        <v>1965450.2120000003</v>
      </c>
      <c r="BH3" s="51">
        <v>390872.40899999999</v>
      </c>
      <c r="BI3" s="51">
        <v>2935783.5920000002</v>
      </c>
      <c r="BJ3" s="51">
        <v>17342.588</v>
      </c>
      <c r="BK3" s="51">
        <v>13232.769</v>
      </c>
      <c r="BL3" s="51">
        <v>227971.1</v>
      </c>
    </row>
    <row r="4" spans="1:64" x14ac:dyDescent="0.3">
      <c r="A4" s="11" t="s">
        <v>62</v>
      </c>
      <c r="B4" s="45" t="s">
        <v>64</v>
      </c>
      <c r="C4" s="13">
        <v>252.67599999999996</v>
      </c>
      <c r="D4" s="13">
        <v>22640.074000000004</v>
      </c>
      <c r="E4" s="13">
        <v>6622.192</v>
      </c>
      <c r="F4" s="13">
        <v>471613.74999999994</v>
      </c>
      <c r="G4" s="13">
        <v>78.110000000000014</v>
      </c>
      <c r="H4" s="13">
        <v>0</v>
      </c>
      <c r="I4" s="13">
        <v>0</v>
      </c>
      <c r="J4" s="13">
        <v>0</v>
      </c>
      <c r="K4" s="13">
        <v>275.18</v>
      </c>
      <c r="L4" s="13">
        <v>0</v>
      </c>
      <c r="M4" s="13">
        <v>0</v>
      </c>
      <c r="N4" s="11" t="s">
        <v>62</v>
      </c>
      <c r="O4" s="45" t="s">
        <v>64</v>
      </c>
      <c r="P4" s="13">
        <v>787.6</v>
      </c>
      <c r="Q4" s="13">
        <v>1277.95</v>
      </c>
      <c r="R4" s="13">
        <v>1628.4540000000002</v>
      </c>
      <c r="S4" s="13">
        <v>3285.1550000000002</v>
      </c>
      <c r="T4" s="13">
        <v>23.1</v>
      </c>
      <c r="U4" s="13">
        <v>7</v>
      </c>
      <c r="V4" s="13">
        <v>5687.5</v>
      </c>
      <c r="W4" s="13">
        <v>1172.0550000000001</v>
      </c>
      <c r="X4" s="13">
        <v>116787.12</v>
      </c>
      <c r="Y4" s="13">
        <v>3119.52</v>
      </c>
      <c r="Z4" s="13">
        <v>14491.39</v>
      </c>
      <c r="AA4" s="11" t="s">
        <v>62</v>
      </c>
      <c r="AB4" s="45" t="s">
        <v>64</v>
      </c>
      <c r="AC4" s="13">
        <v>18490.799999999996</v>
      </c>
      <c r="AD4" s="13">
        <v>779.63900000000001</v>
      </c>
      <c r="AE4" s="13">
        <v>5995.5240000000013</v>
      </c>
      <c r="AF4" s="13">
        <v>5849.9049999999997</v>
      </c>
      <c r="AG4" s="13">
        <v>0</v>
      </c>
      <c r="AH4" s="13">
        <v>0</v>
      </c>
      <c r="AI4" s="13">
        <v>0</v>
      </c>
      <c r="AJ4" s="13">
        <v>5</v>
      </c>
      <c r="AK4" s="13">
        <v>113.15699999999998</v>
      </c>
      <c r="AL4" s="13">
        <v>0</v>
      </c>
      <c r="AM4" s="11" t="s">
        <v>62</v>
      </c>
      <c r="AN4" s="45" t="s">
        <v>64</v>
      </c>
      <c r="AO4" s="13">
        <v>0</v>
      </c>
      <c r="AP4" s="13">
        <v>0</v>
      </c>
      <c r="AQ4" s="13">
        <v>67703.962</v>
      </c>
      <c r="AR4" s="13">
        <v>189847.995</v>
      </c>
      <c r="AS4" s="13">
        <v>287.89999999999998</v>
      </c>
      <c r="AT4" s="13">
        <v>300.5</v>
      </c>
      <c r="AU4" s="13">
        <v>1471.14</v>
      </c>
      <c r="AV4" s="13">
        <v>44991.044000000002</v>
      </c>
      <c r="AW4" s="13">
        <v>5051.7779999999993</v>
      </c>
      <c r="AX4" s="13">
        <v>0</v>
      </c>
      <c r="AY4" s="13">
        <v>6930.6200000000017</v>
      </c>
      <c r="AZ4" s="11" t="s">
        <v>62</v>
      </c>
      <c r="BA4" s="45" t="s">
        <v>64</v>
      </c>
      <c r="BB4" s="13">
        <v>0</v>
      </c>
      <c r="BC4" s="13">
        <v>101.96</v>
      </c>
      <c r="BD4" s="13">
        <v>122.78000000000002</v>
      </c>
      <c r="BE4" s="13">
        <v>0</v>
      </c>
      <c r="BF4" s="13">
        <v>12807.673999999997</v>
      </c>
      <c r="BG4" s="13">
        <v>0</v>
      </c>
      <c r="BH4" s="13">
        <v>0</v>
      </c>
      <c r="BI4" s="13">
        <v>0</v>
      </c>
      <c r="BJ4" s="13">
        <v>0</v>
      </c>
      <c r="BK4" s="13">
        <v>0</v>
      </c>
      <c r="BL4" s="13">
        <v>0</v>
      </c>
    </row>
    <row r="5" spans="1:64" x14ac:dyDescent="0.3">
      <c r="A5" s="11"/>
      <c r="B5" s="45" t="s">
        <v>113</v>
      </c>
      <c r="C5" s="13">
        <v>384.14</v>
      </c>
      <c r="D5" s="13">
        <v>27019.859</v>
      </c>
      <c r="E5" s="13">
        <v>6286.04</v>
      </c>
      <c r="F5" s="13">
        <v>397489.80000000005</v>
      </c>
      <c r="G5" s="13">
        <v>104.43</v>
      </c>
      <c r="H5" s="13">
        <v>2.1</v>
      </c>
      <c r="I5" s="13">
        <v>0</v>
      </c>
      <c r="J5" s="13">
        <v>0</v>
      </c>
      <c r="K5" s="13">
        <v>313.52000000000004</v>
      </c>
      <c r="L5" s="13">
        <v>0</v>
      </c>
      <c r="M5" s="13">
        <v>0</v>
      </c>
      <c r="N5" s="11"/>
      <c r="O5" s="45" t="s">
        <v>113</v>
      </c>
      <c r="P5" s="13">
        <v>1457.6999999999998</v>
      </c>
      <c r="Q5" s="13">
        <v>799.44999999999993</v>
      </c>
      <c r="R5" s="13">
        <v>1987.19</v>
      </c>
      <c r="S5" s="13">
        <v>3525.1899999999996</v>
      </c>
      <c r="T5" s="13">
        <v>22.5</v>
      </c>
      <c r="U5" s="13">
        <v>7</v>
      </c>
      <c r="V5" s="13">
        <v>8702.18</v>
      </c>
      <c r="W5" s="13">
        <v>4269.7929999999997</v>
      </c>
      <c r="X5" s="13">
        <v>120133.761</v>
      </c>
      <c r="Y5" s="13">
        <v>2543.34</v>
      </c>
      <c r="Z5" s="13">
        <v>14080.900000000001</v>
      </c>
      <c r="AA5" s="11"/>
      <c r="AB5" s="45" t="s">
        <v>113</v>
      </c>
      <c r="AC5" s="13">
        <v>17802.5</v>
      </c>
      <c r="AD5" s="13">
        <v>1045.0500000000002</v>
      </c>
      <c r="AE5" s="13">
        <v>5805.9459999999999</v>
      </c>
      <c r="AF5" s="13">
        <v>5697.2899999999991</v>
      </c>
      <c r="AG5" s="13">
        <v>0</v>
      </c>
      <c r="AH5" s="13">
        <v>0</v>
      </c>
      <c r="AI5" s="13">
        <v>0</v>
      </c>
      <c r="AJ5" s="13">
        <v>5</v>
      </c>
      <c r="AK5" s="13">
        <v>83.198000000000008</v>
      </c>
      <c r="AL5" s="13">
        <v>0</v>
      </c>
      <c r="AM5" s="11"/>
      <c r="AN5" s="45" t="s">
        <v>113</v>
      </c>
      <c r="AO5" s="13">
        <v>0</v>
      </c>
      <c r="AP5" s="13">
        <v>0</v>
      </c>
      <c r="AQ5" s="13">
        <v>65875.539000000019</v>
      </c>
      <c r="AR5" s="13">
        <v>112303.53</v>
      </c>
      <c r="AS5" s="13">
        <v>218.04000000000002</v>
      </c>
      <c r="AT5" s="13">
        <v>299.95</v>
      </c>
      <c r="AU5" s="13">
        <v>1467.1590000000001</v>
      </c>
      <c r="AV5" s="13">
        <v>47189.15</v>
      </c>
      <c r="AW5" s="13">
        <v>5342.3610000000008</v>
      </c>
      <c r="AX5" s="13">
        <v>0</v>
      </c>
      <c r="AY5" s="13">
        <v>6229.2589999999991</v>
      </c>
      <c r="AZ5" s="11"/>
      <c r="BA5" s="45" t="s">
        <v>113</v>
      </c>
      <c r="BB5" s="13">
        <v>0</v>
      </c>
      <c r="BC5" s="13">
        <v>79.289999999999992</v>
      </c>
      <c r="BD5" s="13">
        <v>102.06</v>
      </c>
      <c r="BE5" s="13">
        <v>0</v>
      </c>
      <c r="BF5" s="13">
        <v>18463.418999999998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</row>
    <row r="6" spans="1:64" x14ac:dyDescent="0.3">
      <c r="A6" s="11" t="s">
        <v>65</v>
      </c>
      <c r="B6" s="45" t="s">
        <v>64</v>
      </c>
      <c r="C6" s="13">
        <v>9400</v>
      </c>
      <c r="D6" s="13">
        <v>159269.79999999999</v>
      </c>
      <c r="E6" s="13">
        <v>7017.84</v>
      </c>
      <c r="F6" s="13">
        <v>73185</v>
      </c>
      <c r="G6" s="13">
        <v>4828</v>
      </c>
      <c r="H6" s="13">
        <v>161.55000000000001</v>
      </c>
      <c r="I6" s="13">
        <v>12982</v>
      </c>
      <c r="J6" s="13">
        <v>0</v>
      </c>
      <c r="K6" s="13">
        <v>393.2</v>
      </c>
      <c r="L6" s="13">
        <v>0</v>
      </c>
      <c r="M6" s="13">
        <v>0</v>
      </c>
      <c r="N6" s="11" t="s">
        <v>65</v>
      </c>
      <c r="O6" s="45" t="s">
        <v>64</v>
      </c>
      <c r="P6" s="13">
        <v>4133</v>
      </c>
      <c r="Q6" s="13">
        <v>7879</v>
      </c>
      <c r="R6" s="13">
        <v>2771.5</v>
      </c>
      <c r="S6" s="13">
        <v>3772</v>
      </c>
      <c r="T6" s="13">
        <v>312</v>
      </c>
      <c r="U6" s="13">
        <v>4997</v>
      </c>
      <c r="V6" s="13">
        <v>44580.6</v>
      </c>
      <c r="W6" s="13">
        <v>33362.949999999997</v>
      </c>
      <c r="X6" s="13">
        <v>1702</v>
      </c>
      <c r="Y6" s="13">
        <v>38209</v>
      </c>
      <c r="Z6" s="13">
        <v>184</v>
      </c>
      <c r="AA6" s="11" t="s">
        <v>65</v>
      </c>
      <c r="AB6" s="45" t="s">
        <v>64</v>
      </c>
      <c r="AC6" s="13">
        <v>0</v>
      </c>
      <c r="AD6" s="13">
        <v>40</v>
      </c>
      <c r="AE6" s="13">
        <v>850</v>
      </c>
      <c r="AF6" s="13">
        <v>2207</v>
      </c>
      <c r="AG6" s="13">
        <v>0</v>
      </c>
      <c r="AH6" s="13">
        <v>0</v>
      </c>
      <c r="AI6" s="13">
        <v>4590</v>
      </c>
      <c r="AJ6" s="13">
        <v>4932.7700000000004</v>
      </c>
      <c r="AK6" s="13">
        <v>4354</v>
      </c>
      <c r="AL6" s="13">
        <v>1944</v>
      </c>
      <c r="AM6" s="11" t="s">
        <v>65</v>
      </c>
      <c r="AN6" s="45" t="s">
        <v>64</v>
      </c>
      <c r="AO6" s="13">
        <v>0</v>
      </c>
      <c r="AP6" s="13">
        <v>0</v>
      </c>
      <c r="AQ6" s="13">
        <v>105450.90000000001</v>
      </c>
      <c r="AR6" s="13">
        <v>3643.7</v>
      </c>
      <c r="AS6" s="13">
        <v>29483</v>
      </c>
      <c r="AT6" s="13">
        <v>1073</v>
      </c>
      <c r="AU6" s="13">
        <v>2417.9500000000003</v>
      </c>
      <c r="AV6" s="13">
        <v>0</v>
      </c>
      <c r="AW6" s="13">
        <v>0</v>
      </c>
      <c r="AX6" s="13">
        <v>2234</v>
      </c>
      <c r="AY6" s="13">
        <v>796.65</v>
      </c>
      <c r="AZ6" s="11" t="s">
        <v>65</v>
      </c>
      <c r="BA6" s="45" t="s">
        <v>64</v>
      </c>
      <c r="BB6" s="13">
        <v>142</v>
      </c>
      <c r="BC6" s="13">
        <v>1224.2</v>
      </c>
      <c r="BD6" s="13">
        <v>983.2</v>
      </c>
      <c r="BE6" s="13">
        <v>975401.45299999998</v>
      </c>
      <c r="BF6" s="13">
        <v>254972</v>
      </c>
      <c r="BG6" s="13">
        <v>16145</v>
      </c>
      <c r="BH6" s="13">
        <v>0</v>
      </c>
      <c r="BI6" s="13">
        <v>0</v>
      </c>
      <c r="BJ6" s="13">
        <v>2402</v>
      </c>
      <c r="BK6" s="13">
        <v>0</v>
      </c>
      <c r="BL6" s="13">
        <v>8225</v>
      </c>
    </row>
    <row r="7" spans="1:64" x14ac:dyDescent="0.3">
      <c r="A7" s="11"/>
      <c r="B7" s="45" t="s">
        <v>113</v>
      </c>
      <c r="C7" s="13">
        <v>10964.7</v>
      </c>
      <c r="D7" s="13">
        <v>163558.1</v>
      </c>
      <c r="E7" s="13">
        <v>8585.7999999999993</v>
      </c>
      <c r="F7" s="13">
        <v>74223</v>
      </c>
      <c r="G7" s="13">
        <v>5847.7</v>
      </c>
      <c r="H7" s="13">
        <v>170</v>
      </c>
      <c r="I7" s="13">
        <v>14662</v>
      </c>
      <c r="J7" s="13">
        <v>4780</v>
      </c>
      <c r="K7" s="13">
        <v>864</v>
      </c>
      <c r="L7" s="13">
        <v>0</v>
      </c>
      <c r="M7" s="13">
        <v>0</v>
      </c>
      <c r="N7" s="11"/>
      <c r="O7" s="45" t="s">
        <v>113</v>
      </c>
      <c r="P7" s="13">
        <v>6568</v>
      </c>
      <c r="Q7" s="13">
        <v>15809</v>
      </c>
      <c r="R7" s="13">
        <v>3169.7</v>
      </c>
      <c r="S7" s="13">
        <v>4580</v>
      </c>
      <c r="T7" s="13">
        <v>314</v>
      </c>
      <c r="U7" s="13">
        <v>6227</v>
      </c>
      <c r="V7" s="13">
        <v>53757.3</v>
      </c>
      <c r="W7" s="13">
        <v>37129.1</v>
      </c>
      <c r="X7" s="13">
        <v>1642</v>
      </c>
      <c r="Y7" s="13">
        <v>39536</v>
      </c>
      <c r="Z7" s="13">
        <v>169</v>
      </c>
      <c r="AA7" s="11"/>
      <c r="AB7" s="45" t="s">
        <v>113</v>
      </c>
      <c r="AC7" s="13">
        <v>0</v>
      </c>
      <c r="AD7" s="13">
        <v>51</v>
      </c>
      <c r="AE7" s="13">
        <v>871</v>
      </c>
      <c r="AF7" s="13">
        <v>2883</v>
      </c>
      <c r="AG7" s="13">
        <v>0</v>
      </c>
      <c r="AH7" s="13">
        <v>0</v>
      </c>
      <c r="AI7" s="13">
        <v>4987</v>
      </c>
      <c r="AJ7" s="13">
        <v>4515.4000000000005</v>
      </c>
      <c r="AK7" s="13">
        <v>4139</v>
      </c>
      <c r="AL7" s="13">
        <v>2162</v>
      </c>
      <c r="AM7" s="11"/>
      <c r="AN7" s="45" t="s">
        <v>113</v>
      </c>
      <c r="AO7" s="13">
        <v>0</v>
      </c>
      <c r="AP7" s="13">
        <v>0</v>
      </c>
      <c r="AQ7" s="13">
        <v>114387.58</v>
      </c>
      <c r="AR7" s="13">
        <v>4393</v>
      </c>
      <c r="AS7" s="13">
        <v>51496</v>
      </c>
      <c r="AT7" s="13">
        <v>1002.9999999999999</v>
      </c>
      <c r="AU7" s="13">
        <v>3187.4800000000009</v>
      </c>
      <c r="AV7" s="13">
        <v>0</v>
      </c>
      <c r="AW7" s="13">
        <v>0</v>
      </c>
      <c r="AX7" s="13">
        <v>3635</v>
      </c>
      <c r="AY7" s="13">
        <v>570.29999999999995</v>
      </c>
      <c r="AZ7" s="11"/>
      <c r="BA7" s="45" t="s">
        <v>113</v>
      </c>
      <c r="BB7" s="13">
        <v>43</v>
      </c>
      <c r="BC7" s="13">
        <v>1056</v>
      </c>
      <c r="BD7" s="13">
        <v>1058</v>
      </c>
      <c r="BE7" s="13">
        <v>910075.06947442633</v>
      </c>
      <c r="BF7" s="13">
        <v>274301</v>
      </c>
      <c r="BG7" s="13">
        <v>12235</v>
      </c>
      <c r="BH7" s="13">
        <v>0</v>
      </c>
      <c r="BI7" s="13">
        <v>0</v>
      </c>
      <c r="BJ7" s="13">
        <v>2227</v>
      </c>
      <c r="BK7" s="13">
        <v>0</v>
      </c>
      <c r="BL7" s="13">
        <v>15410</v>
      </c>
    </row>
    <row r="8" spans="1:64" x14ac:dyDescent="0.3">
      <c r="A8" s="11" t="s">
        <v>66</v>
      </c>
      <c r="B8" s="45" t="s">
        <v>64</v>
      </c>
      <c r="C8" s="13">
        <v>12510.73</v>
      </c>
      <c r="D8" s="13">
        <v>4449.6900000000005</v>
      </c>
      <c r="E8" s="13">
        <v>52566.8</v>
      </c>
      <c r="F8" s="13">
        <v>0</v>
      </c>
      <c r="G8" s="13">
        <v>11096.55</v>
      </c>
      <c r="H8" s="13">
        <v>11887.939999999999</v>
      </c>
      <c r="I8" s="13">
        <v>0</v>
      </c>
      <c r="J8" s="13">
        <v>0</v>
      </c>
      <c r="K8" s="13">
        <v>64.5</v>
      </c>
      <c r="L8" s="13">
        <v>0</v>
      </c>
      <c r="M8" s="13">
        <v>0</v>
      </c>
      <c r="N8" s="11" t="s">
        <v>66</v>
      </c>
      <c r="O8" s="45" t="s">
        <v>64</v>
      </c>
      <c r="P8" s="13">
        <v>1926.5</v>
      </c>
      <c r="Q8" s="13">
        <v>4014</v>
      </c>
      <c r="R8" s="13">
        <v>3439.2199999999993</v>
      </c>
      <c r="S8" s="13">
        <v>2775.7000000000003</v>
      </c>
      <c r="T8" s="13">
        <v>615.55999999999995</v>
      </c>
      <c r="U8" s="13">
        <v>1142.8700000000001</v>
      </c>
      <c r="V8" s="13">
        <v>18689.849999999999</v>
      </c>
      <c r="W8" s="13">
        <v>4957.2</v>
      </c>
      <c r="X8" s="13">
        <v>305.2</v>
      </c>
      <c r="Y8" s="13">
        <v>364.1</v>
      </c>
      <c r="Z8" s="13">
        <v>588.20000000000005</v>
      </c>
      <c r="AA8" s="11" t="s">
        <v>66</v>
      </c>
      <c r="AB8" s="45" t="s">
        <v>64</v>
      </c>
      <c r="AC8" s="13">
        <v>0</v>
      </c>
      <c r="AD8" s="13">
        <v>103.91999999999999</v>
      </c>
      <c r="AE8" s="13">
        <v>346.70999999999987</v>
      </c>
      <c r="AF8" s="13">
        <v>334.54</v>
      </c>
      <c r="AG8" s="13">
        <v>0</v>
      </c>
      <c r="AH8" s="13">
        <v>0</v>
      </c>
      <c r="AI8" s="13">
        <v>0</v>
      </c>
      <c r="AJ8" s="13">
        <v>844.75000000000011</v>
      </c>
      <c r="AK8" s="13">
        <v>1022.0900000000001</v>
      </c>
      <c r="AL8" s="13">
        <v>6174.33</v>
      </c>
      <c r="AM8" s="11" t="s">
        <v>66</v>
      </c>
      <c r="AN8" s="45" t="s">
        <v>64</v>
      </c>
      <c r="AO8" s="13">
        <v>0</v>
      </c>
      <c r="AP8" s="13">
        <v>0</v>
      </c>
      <c r="AQ8" s="13">
        <v>378425.02999999997</v>
      </c>
      <c r="AR8" s="13">
        <v>900.5</v>
      </c>
      <c r="AS8" s="13">
        <v>982</v>
      </c>
      <c r="AT8" s="13">
        <v>12107.65</v>
      </c>
      <c r="AU8" s="13">
        <v>27144.5</v>
      </c>
      <c r="AV8" s="13">
        <v>0</v>
      </c>
      <c r="AW8" s="13">
        <v>0</v>
      </c>
      <c r="AX8" s="13">
        <v>0</v>
      </c>
      <c r="AY8" s="13">
        <v>9136.2900000000009</v>
      </c>
      <c r="AZ8" s="11" t="s">
        <v>66</v>
      </c>
      <c r="BA8" s="45" t="s">
        <v>64</v>
      </c>
      <c r="BB8" s="13">
        <v>25.5</v>
      </c>
      <c r="BC8" s="13">
        <v>11130.93</v>
      </c>
      <c r="BD8" s="13">
        <v>2659.67</v>
      </c>
      <c r="BE8" s="13">
        <v>0</v>
      </c>
      <c r="BF8" s="13">
        <v>129518.29899999998</v>
      </c>
      <c r="BG8" s="13">
        <v>0</v>
      </c>
      <c r="BH8" s="13">
        <v>8526.5</v>
      </c>
      <c r="BI8" s="13">
        <v>10746</v>
      </c>
      <c r="BJ8" s="13">
        <v>0</v>
      </c>
      <c r="BK8" s="13">
        <v>108.50999999999999</v>
      </c>
      <c r="BL8" s="13">
        <v>0</v>
      </c>
    </row>
    <row r="9" spans="1:64" x14ac:dyDescent="0.3">
      <c r="A9" s="11"/>
      <c r="B9" s="45" t="s">
        <v>113</v>
      </c>
      <c r="C9" s="13">
        <v>13643.539000000001</v>
      </c>
      <c r="D9" s="13">
        <v>5380.15</v>
      </c>
      <c r="E9" s="13">
        <v>50954.700000000004</v>
      </c>
      <c r="F9" s="13">
        <v>0</v>
      </c>
      <c r="G9" s="13">
        <v>12572.239999999998</v>
      </c>
      <c r="H9" s="13">
        <v>10865.95</v>
      </c>
      <c r="I9" s="13">
        <v>0</v>
      </c>
      <c r="J9" s="13">
        <v>14</v>
      </c>
      <c r="K9" s="13">
        <v>48</v>
      </c>
      <c r="L9" s="13">
        <v>0</v>
      </c>
      <c r="M9" s="13">
        <v>0</v>
      </c>
      <c r="N9" s="11"/>
      <c r="O9" s="45" t="s">
        <v>113</v>
      </c>
      <c r="P9" s="13">
        <v>1943</v>
      </c>
      <c r="Q9" s="13">
        <v>3520.5</v>
      </c>
      <c r="R9" s="13">
        <v>3985.56</v>
      </c>
      <c r="S9" s="13">
        <v>2235.6</v>
      </c>
      <c r="T9" s="13">
        <v>606.6</v>
      </c>
      <c r="U9" s="13">
        <v>1398.5</v>
      </c>
      <c r="V9" s="13">
        <v>20926.7</v>
      </c>
      <c r="W9" s="13">
        <v>5837.6200000000008</v>
      </c>
      <c r="X9" s="13">
        <v>365</v>
      </c>
      <c r="Y9" s="13">
        <v>342.45</v>
      </c>
      <c r="Z9" s="13">
        <v>712</v>
      </c>
      <c r="AA9" s="11"/>
      <c r="AB9" s="45" t="s">
        <v>113</v>
      </c>
      <c r="AC9" s="13">
        <v>0</v>
      </c>
      <c r="AD9" s="13">
        <v>177.7</v>
      </c>
      <c r="AE9" s="13">
        <v>303.70999999999998</v>
      </c>
      <c r="AF9" s="13">
        <v>300.7</v>
      </c>
      <c r="AG9" s="13">
        <v>0</v>
      </c>
      <c r="AH9" s="13">
        <v>0</v>
      </c>
      <c r="AI9" s="13">
        <v>0</v>
      </c>
      <c r="AJ9" s="13">
        <v>886.59</v>
      </c>
      <c r="AK9" s="13">
        <v>971.6099999999999</v>
      </c>
      <c r="AL9" s="13">
        <v>6001.9</v>
      </c>
      <c r="AM9" s="11"/>
      <c r="AN9" s="45" t="s">
        <v>113</v>
      </c>
      <c r="AO9" s="13">
        <v>0</v>
      </c>
      <c r="AP9" s="13">
        <v>0</v>
      </c>
      <c r="AQ9" s="13">
        <v>390127.48</v>
      </c>
      <c r="AR9" s="13">
        <v>721</v>
      </c>
      <c r="AS9" s="13">
        <v>1240.5</v>
      </c>
      <c r="AT9" s="13">
        <v>11753</v>
      </c>
      <c r="AU9" s="13">
        <v>27251.069</v>
      </c>
      <c r="AV9" s="13">
        <v>0</v>
      </c>
      <c r="AW9" s="13">
        <v>0</v>
      </c>
      <c r="AX9" s="13">
        <v>0</v>
      </c>
      <c r="AY9" s="13">
        <v>8904.35</v>
      </c>
      <c r="AZ9" s="11"/>
      <c r="BA9" s="45" t="s">
        <v>113</v>
      </c>
      <c r="BB9" s="13">
        <v>13</v>
      </c>
      <c r="BC9" s="13">
        <v>10561.84</v>
      </c>
      <c r="BD9" s="13">
        <v>3094.69</v>
      </c>
      <c r="BE9" s="13">
        <v>0</v>
      </c>
      <c r="BF9" s="13">
        <v>154147.78399999999</v>
      </c>
      <c r="BG9" s="13">
        <v>0</v>
      </c>
      <c r="BH9" s="13">
        <v>15285.4</v>
      </c>
      <c r="BI9" s="13">
        <v>9648</v>
      </c>
      <c r="BJ9" s="13">
        <v>0</v>
      </c>
      <c r="BK9" s="13">
        <v>75.06</v>
      </c>
      <c r="BL9" s="13">
        <v>0</v>
      </c>
    </row>
    <row r="10" spans="1:64" x14ac:dyDescent="0.3">
      <c r="A10" s="11" t="s">
        <v>67</v>
      </c>
      <c r="B10" s="45" t="s">
        <v>64</v>
      </c>
      <c r="C10" s="13">
        <v>12790.558999999999</v>
      </c>
      <c r="D10" s="13">
        <v>145.18799999999999</v>
      </c>
      <c r="E10" s="13">
        <v>7307.3450000000003</v>
      </c>
      <c r="F10" s="13">
        <v>284336.14199999999</v>
      </c>
      <c r="G10" s="13">
        <v>797.93899999999996</v>
      </c>
      <c r="H10" s="13">
        <v>8643.5869999999995</v>
      </c>
      <c r="I10" s="13">
        <v>0</v>
      </c>
      <c r="J10" s="13">
        <v>22503.819</v>
      </c>
      <c r="K10" s="13">
        <v>2150.65</v>
      </c>
      <c r="L10" s="13">
        <v>0</v>
      </c>
      <c r="M10" s="13">
        <v>0</v>
      </c>
      <c r="N10" s="11" t="s">
        <v>67</v>
      </c>
      <c r="O10" s="45" t="s">
        <v>64</v>
      </c>
      <c r="P10" s="13">
        <v>35306.815000000002</v>
      </c>
      <c r="Q10" s="13">
        <v>41900.453000000001</v>
      </c>
      <c r="R10" s="13">
        <v>16643.25</v>
      </c>
      <c r="S10" s="13">
        <v>87462.899000000019</v>
      </c>
      <c r="T10" s="13">
        <v>63517.231</v>
      </c>
      <c r="U10" s="13">
        <v>370497.35800000001</v>
      </c>
      <c r="V10" s="13">
        <v>35851.728000000003</v>
      </c>
      <c r="W10" s="13">
        <v>27527.558000000005</v>
      </c>
      <c r="X10" s="13">
        <v>17.850000000000001</v>
      </c>
      <c r="Y10" s="13">
        <v>154.07999999999998</v>
      </c>
      <c r="Z10" s="13">
        <v>30.64</v>
      </c>
      <c r="AA10" s="11" t="s">
        <v>67</v>
      </c>
      <c r="AB10" s="45" t="s">
        <v>64</v>
      </c>
      <c r="AC10" s="13">
        <v>0</v>
      </c>
      <c r="AD10" s="13">
        <v>0</v>
      </c>
      <c r="AE10" s="13">
        <v>45.04</v>
      </c>
      <c r="AF10" s="13">
        <v>161.69999999999999</v>
      </c>
      <c r="AG10" s="13">
        <v>7223</v>
      </c>
      <c r="AH10" s="13">
        <v>0</v>
      </c>
      <c r="AI10" s="13">
        <v>36847.512999999999</v>
      </c>
      <c r="AJ10" s="13">
        <v>976.02800000000013</v>
      </c>
      <c r="AK10" s="13">
        <v>844.73</v>
      </c>
      <c r="AL10" s="13">
        <v>3257.6480000000001</v>
      </c>
      <c r="AM10" s="11" t="s">
        <v>67</v>
      </c>
      <c r="AN10" s="45" t="s">
        <v>64</v>
      </c>
      <c r="AO10" s="13">
        <v>42817.95</v>
      </c>
      <c r="AP10" s="13">
        <v>0</v>
      </c>
      <c r="AQ10" s="13">
        <v>319754.86499999999</v>
      </c>
      <c r="AR10" s="13">
        <v>368.32899999999995</v>
      </c>
      <c r="AS10" s="13">
        <v>1232.5420000000001</v>
      </c>
      <c r="AT10" s="13">
        <v>55.620000000000005</v>
      </c>
      <c r="AU10" s="13">
        <v>103.11799999999999</v>
      </c>
      <c r="AV10" s="13">
        <v>0</v>
      </c>
      <c r="AW10" s="13">
        <v>0</v>
      </c>
      <c r="AX10" s="13">
        <v>8896.619999999999</v>
      </c>
      <c r="AY10" s="13">
        <v>7179.8000000000011</v>
      </c>
      <c r="AZ10" s="11" t="s">
        <v>67</v>
      </c>
      <c r="BA10" s="45" t="s">
        <v>64</v>
      </c>
      <c r="BB10" s="13">
        <v>42.5</v>
      </c>
      <c r="BC10" s="13">
        <v>665.82299999999998</v>
      </c>
      <c r="BD10" s="13">
        <v>4.58</v>
      </c>
      <c r="BE10" s="13">
        <v>64801.471000000005</v>
      </c>
      <c r="BF10" s="13">
        <v>2587675.1819999996</v>
      </c>
      <c r="BG10" s="13">
        <v>974394.02100000007</v>
      </c>
      <c r="BH10" s="13">
        <v>8480.3040000000019</v>
      </c>
      <c r="BI10" s="13">
        <v>7576.5480000000007</v>
      </c>
      <c r="BJ10" s="13">
        <v>635</v>
      </c>
      <c r="BK10" s="13">
        <v>1956.4699999999998</v>
      </c>
      <c r="BL10" s="13">
        <v>0</v>
      </c>
    </row>
    <row r="11" spans="1:64" x14ac:dyDescent="0.3">
      <c r="A11" s="11"/>
      <c r="B11" s="45" t="s">
        <v>113</v>
      </c>
      <c r="C11" s="13">
        <v>12893.548999999999</v>
      </c>
      <c r="D11" s="13">
        <v>1959.357</v>
      </c>
      <c r="E11" s="13">
        <v>7977.6900000000014</v>
      </c>
      <c r="F11" s="13">
        <v>279735.49599999998</v>
      </c>
      <c r="G11" s="13">
        <v>641.75199999999995</v>
      </c>
      <c r="H11" s="13">
        <v>7254.2749999999996</v>
      </c>
      <c r="I11" s="13">
        <v>0</v>
      </c>
      <c r="J11" s="13">
        <v>32201.48</v>
      </c>
      <c r="K11" s="13">
        <v>2130.29</v>
      </c>
      <c r="L11" s="13">
        <v>0</v>
      </c>
      <c r="M11" s="13">
        <v>0</v>
      </c>
      <c r="N11" s="11"/>
      <c r="O11" s="45" t="s">
        <v>113</v>
      </c>
      <c r="P11" s="13">
        <v>44475.445</v>
      </c>
      <c r="Q11" s="13">
        <v>39977.596000000005</v>
      </c>
      <c r="R11" s="13">
        <v>15403.735999999997</v>
      </c>
      <c r="S11" s="13">
        <v>82359.993999999992</v>
      </c>
      <c r="T11" s="13">
        <v>75015.437000000005</v>
      </c>
      <c r="U11" s="13">
        <v>356365.51199999999</v>
      </c>
      <c r="V11" s="13">
        <v>37454.207999999999</v>
      </c>
      <c r="W11" s="13">
        <v>24396.880000000001</v>
      </c>
      <c r="X11" s="13">
        <v>9.61</v>
      </c>
      <c r="Y11" s="13">
        <v>165.85000000000002</v>
      </c>
      <c r="Z11" s="13">
        <v>30.779999999999998</v>
      </c>
      <c r="AA11" s="11"/>
      <c r="AB11" s="45" t="s">
        <v>113</v>
      </c>
      <c r="AC11" s="13">
        <v>0</v>
      </c>
      <c r="AD11" s="13">
        <v>0</v>
      </c>
      <c r="AE11" s="13">
        <v>40.31</v>
      </c>
      <c r="AF11" s="13">
        <v>162.69999999999999</v>
      </c>
      <c r="AG11" s="13">
        <v>11892</v>
      </c>
      <c r="AH11" s="13">
        <v>0</v>
      </c>
      <c r="AI11" s="13">
        <v>33796.887999999999</v>
      </c>
      <c r="AJ11" s="13">
        <v>953.90800000000013</v>
      </c>
      <c r="AK11" s="13">
        <v>889.94399999999996</v>
      </c>
      <c r="AL11" s="13">
        <v>3079.5479999999998</v>
      </c>
      <c r="AM11" s="11"/>
      <c r="AN11" s="45" t="s">
        <v>113</v>
      </c>
      <c r="AO11" s="13">
        <v>33571.826000000001</v>
      </c>
      <c r="AP11" s="13">
        <v>0</v>
      </c>
      <c r="AQ11" s="13">
        <v>300495.38400000002</v>
      </c>
      <c r="AR11" s="13">
        <v>354.24999999999994</v>
      </c>
      <c r="AS11" s="13">
        <v>1153.8790000000001</v>
      </c>
      <c r="AT11" s="13">
        <v>54.004000000000005</v>
      </c>
      <c r="AU11" s="13">
        <v>81.248999999999995</v>
      </c>
      <c r="AV11" s="13">
        <v>0</v>
      </c>
      <c r="AW11" s="13">
        <v>0</v>
      </c>
      <c r="AX11" s="13">
        <v>9892.1640000000007</v>
      </c>
      <c r="AY11" s="13">
        <v>6499.1990000000005</v>
      </c>
      <c r="AZ11" s="11"/>
      <c r="BA11" s="45" t="s">
        <v>113</v>
      </c>
      <c r="BB11" s="13">
        <v>48</v>
      </c>
      <c r="BC11" s="13">
        <v>909.92900000000009</v>
      </c>
      <c r="BD11" s="13">
        <v>6.17</v>
      </c>
      <c r="BE11" s="13">
        <v>55597.502999999997</v>
      </c>
      <c r="BF11" s="13">
        <v>2600240.3200000003</v>
      </c>
      <c r="BG11" s="13">
        <v>1029385.952</v>
      </c>
      <c r="BH11" s="13">
        <v>9449.0489999999991</v>
      </c>
      <c r="BI11" s="13">
        <v>8162.4239999999991</v>
      </c>
      <c r="BJ11" s="13">
        <v>16.709</v>
      </c>
      <c r="BK11" s="13">
        <v>1611.1100000000001</v>
      </c>
      <c r="BL11" s="13">
        <v>0</v>
      </c>
    </row>
    <row r="12" spans="1:64" x14ac:dyDescent="0.3">
      <c r="A12" s="11" t="s">
        <v>68</v>
      </c>
      <c r="B12" s="45" t="s">
        <v>64</v>
      </c>
      <c r="C12" s="13">
        <v>13059</v>
      </c>
      <c r="D12" s="13">
        <v>2061</v>
      </c>
      <c r="E12" s="13">
        <v>23436</v>
      </c>
      <c r="F12" s="13">
        <v>56</v>
      </c>
      <c r="G12" s="13">
        <v>16529</v>
      </c>
      <c r="H12" s="13">
        <v>23449</v>
      </c>
      <c r="I12" s="13">
        <v>0</v>
      </c>
      <c r="J12" s="13">
        <v>0</v>
      </c>
      <c r="K12" s="13">
        <v>100</v>
      </c>
      <c r="L12" s="13">
        <v>0</v>
      </c>
      <c r="M12" s="13">
        <v>0</v>
      </c>
      <c r="N12" s="11" t="s">
        <v>68</v>
      </c>
      <c r="O12" s="45" t="s">
        <v>64</v>
      </c>
      <c r="P12" s="13">
        <v>975</v>
      </c>
      <c r="Q12" s="13">
        <v>501</v>
      </c>
      <c r="R12" s="13">
        <v>5627</v>
      </c>
      <c r="S12" s="13">
        <v>982</v>
      </c>
      <c r="T12" s="13">
        <v>2132</v>
      </c>
      <c r="U12" s="13">
        <v>3722</v>
      </c>
      <c r="V12" s="13">
        <v>11698</v>
      </c>
      <c r="W12" s="13">
        <v>29498</v>
      </c>
      <c r="X12" s="13">
        <v>1121</v>
      </c>
      <c r="Y12" s="13">
        <v>469</v>
      </c>
      <c r="Z12" s="13">
        <v>712</v>
      </c>
      <c r="AA12" s="11" t="s">
        <v>68</v>
      </c>
      <c r="AB12" s="45" t="s">
        <v>64</v>
      </c>
      <c r="AC12" s="13">
        <v>214</v>
      </c>
      <c r="AD12" s="13">
        <v>251</v>
      </c>
      <c r="AE12" s="13">
        <v>624</v>
      </c>
      <c r="AF12" s="13">
        <v>2467</v>
      </c>
      <c r="AG12" s="13">
        <v>399</v>
      </c>
      <c r="AH12" s="13">
        <v>306</v>
      </c>
      <c r="AI12" s="13">
        <v>48</v>
      </c>
      <c r="AJ12" s="13">
        <v>780</v>
      </c>
      <c r="AK12" s="13">
        <v>4137</v>
      </c>
      <c r="AL12" s="13">
        <v>20260</v>
      </c>
      <c r="AM12" s="11" t="s">
        <v>68</v>
      </c>
      <c r="AN12" s="45" t="s">
        <v>64</v>
      </c>
      <c r="AO12" s="13">
        <v>0</v>
      </c>
      <c r="AP12" s="13">
        <v>0</v>
      </c>
      <c r="AQ12" s="13">
        <v>448891</v>
      </c>
      <c r="AR12" s="13">
        <v>8771</v>
      </c>
      <c r="AS12" s="13">
        <v>599</v>
      </c>
      <c r="AT12" s="13">
        <v>8910</v>
      </c>
      <c r="AU12" s="13">
        <v>15203</v>
      </c>
      <c r="AV12" s="13">
        <v>2212</v>
      </c>
      <c r="AW12" s="13">
        <v>5634</v>
      </c>
      <c r="AX12" s="13">
        <v>0</v>
      </c>
      <c r="AY12" s="13">
        <v>2262</v>
      </c>
      <c r="AZ12" s="11" t="s">
        <v>68</v>
      </c>
      <c r="BA12" s="45" t="s">
        <v>64</v>
      </c>
      <c r="BB12" s="13">
        <v>11</v>
      </c>
      <c r="BC12" s="13">
        <v>9289</v>
      </c>
      <c r="BD12" s="13">
        <v>6143</v>
      </c>
      <c r="BE12" s="13">
        <v>0</v>
      </c>
      <c r="BF12" s="13">
        <v>227887</v>
      </c>
      <c r="BG12" s="13">
        <v>0</v>
      </c>
      <c r="BH12" s="13">
        <v>155</v>
      </c>
      <c r="BI12" s="13">
        <v>129062</v>
      </c>
      <c r="BJ12" s="13">
        <v>0</v>
      </c>
      <c r="BK12" s="13">
        <v>57</v>
      </c>
      <c r="BL12" s="13">
        <v>0</v>
      </c>
    </row>
    <row r="13" spans="1:64" x14ac:dyDescent="0.3">
      <c r="A13" s="11"/>
      <c r="B13" s="45" t="s">
        <v>113</v>
      </c>
      <c r="C13" s="13">
        <v>12426</v>
      </c>
      <c r="D13" s="13">
        <v>2651</v>
      </c>
      <c r="E13" s="13">
        <v>21660</v>
      </c>
      <c r="F13" s="13">
        <v>27</v>
      </c>
      <c r="G13" s="13">
        <v>15431</v>
      </c>
      <c r="H13" s="13">
        <v>22432</v>
      </c>
      <c r="I13" s="13">
        <v>0</v>
      </c>
      <c r="J13" s="13">
        <v>0</v>
      </c>
      <c r="K13" s="13">
        <v>61</v>
      </c>
      <c r="L13" s="13">
        <v>0</v>
      </c>
      <c r="M13" s="13">
        <v>0</v>
      </c>
      <c r="N13" s="11"/>
      <c r="O13" s="45" t="s">
        <v>113</v>
      </c>
      <c r="P13" s="13">
        <v>1083</v>
      </c>
      <c r="Q13" s="13">
        <v>692</v>
      </c>
      <c r="R13" s="13">
        <v>5460</v>
      </c>
      <c r="S13" s="13">
        <v>1828</v>
      </c>
      <c r="T13" s="13">
        <v>1671</v>
      </c>
      <c r="U13" s="13">
        <v>3766</v>
      </c>
      <c r="V13" s="13">
        <v>10674</v>
      </c>
      <c r="W13" s="13">
        <v>30744</v>
      </c>
      <c r="X13" s="13">
        <v>1460</v>
      </c>
      <c r="Y13" s="13">
        <v>452</v>
      </c>
      <c r="Z13" s="13">
        <v>611</v>
      </c>
      <c r="AA13" s="11"/>
      <c r="AB13" s="45" t="s">
        <v>113</v>
      </c>
      <c r="AC13" s="13">
        <v>49</v>
      </c>
      <c r="AD13" s="13">
        <v>304</v>
      </c>
      <c r="AE13" s="13">
        <v>517</v>
      </c>
      <c r="AF13" s="13">
        <v>2386</v>
      </c>
      <c r="AG13" s="13">
        <v>273</v>
      </c>
      <c r="AH13" s="13">
        <v>228</v>
      </c>
      <c r="AI13" s="13">
        <v>22</v>
      </c>
      <c r="AJ13" s="13">
        <v>755</v>
      </c>
      <c r="AK13" s="13">
        <v>3275</v>
      </c>
      <c r="AL13" s="13">
        <v>16453</v>
      </c>
      <c r="AM13" s="11"/>
      <c r="AN13" s="45" t="s">
        <v>113</v>
      </c>
      <c r="AO13" s="13">
        <v>0</v>
      </c>
      <c r="AP13" s="13">
        <v>0</v>
      </c>
      <c r="AQ13" s="13">
        <v>351975</v>
      </c>
      <c r="AR13" s="13">
        <v>11402</v>
      </c>
      <c r="AS13" s="13">
        <v>429</v>
      </c>
      <c r="AT13" s="13">
        <v>8197</v>
      </c>
      <c r="AU13" s="13">
        <v>14099</v>
      </c>
      <c r="AV13" s="13">
        <v>3353</v>
      </c>
      <c r="AW13" s="13">
        <v>6190</v>
      </c>
      <c r="AX13" s="13">
        <v>0</v>
      </c>
      <c r="AY13" s="13">
        <v>2448</v>
      </c>
      <c r="AZ13" s="11"/>
      <c r="BA13" s="45" t="s">
        <v>113</v>
      </c>
      <c r="BB13" s="13">
        <v>73</v>
      </c>
      <c r="BC13" s="13">
        <v>7965</v>
      </c>
      <c r="BD13" s="13">
        <v>5947</v>
      </c>
      <c r="BE13" s="13">
        <v>0</v>
      </c>
      <c r="BF13" s="13">
        <v>234919</v>
      </c>
      <c r="BG13" s="13">
        <v>0</v>
      </c>
      <c r="BH13" s="13">
        <v>85</v>
      </c>
      <c r="BI13" s="13">
        <v>126146</v>
      </c>
      <c r="BJ13" s="13">
        <v>0</v>
      </c>
      <c r="BK13" s="13">
        <v>45</v>
      </c>
      <c r="BL13" s="13">
        <v>0</v>
      </c>
    </row>
    <row r="14" spans="1:64" x14ac:dyDescent="0.3">
      <c r="A14" s="11" t="s">
        <v>69</v>
      </c>
      <c r="B14" s="45" t="s">
        <v>64</v>
      </c>
      <c r="C14" s="13">
        <v>21886.815000000002</v>
      </c>
      <c r="D14" s="13">
        <v>56662.873</v>
      </c>
      <c r="E14" s="13">
        <v>30455.221999999994</v>
      </c>
      <c r="F14" s="13">
        <v>172052.728</v>
      </c>
      <c r="G14" s="13">
        <v>8116.2190000000001</v>
      </c>
      <c r="H14" s="13">
        <v>538.05800000000011</v>
      </c>
      <c r="I14" s="13">
        <v>0</v>
      </c>
      <c r="J14" s="13">
        <v>0</v>
      </c>
      <c r="K14" s="13">
        <v>94</v>
      </c>
      <c r="L14" s="13">
        <v>0</v>
      </c>
      <c r="M14" s="13">
        <v>0</v>
      </c>
      <c r="N14" s="11" t="s">
        <v>69</v>
      </c>
      <c r="O14" s="45" t="s">
        <v>64</v>
      </c>
      <c r="P14" s="13">
        <v>1330.86</v>
      </c>
      <c r="Q14" s="13">
        <v>12414.575999999999</v>
      </c>
      <c r="R14" s="13">
        <v>22167.170999999998</v>
      </c>
      <c r="S14" s="13">
        <v>6685.12</v>
      </c>
      <c r="T14" s="13">
        <v>5681.1890000000003</v>
      </c>
      <c r="U14" s="13">
        <v>1730.44</v>
      </c>
      <c r="V14" s="13">
        <v>24009.489000000001</v>
      </c>
      <c r="W14" s="13">
        <v>4981.0820000000003</v>
      </c>
      <c r="X14" s="13">
        <v>40942.787999999993</v>
      </c>
      <c r="Y14" s="13">
        <v>8231.39</v>
      </c>
      <c r="Z14" s="13">
        <v>3011.5749999999998</v>
      </c>
      <c r="AA14" s="11" t="s">
        <v>69</v>
      </c>
      <c r="AB14" s="45" t="s">
        <v>64</v>
      </c>
      <c r="AC14" s="13">
        <v>5896.5510000000004</v>
      </c>
      <c r="AD14" s="13">
        <v>3606.3950000000004</v>
      </c>
      <c r="AE14" s="13">
        <v>626.59400000000005</v>
      </c>
      <c r="AF14" s="13">
        <v>4959.9550000000008</v>
      </c>
      <c r="AG14" s="13">
        <v>0</v>
      </c>
      <c r="AH14" s="13">
        <v>0</v>
      </c>
      <c r="AI14" s="13">
        <v>1593</v>
      </c>
      <c r="AJ14" s="13">
        <v>412.5</v>
      </c>
      <c r="AK14" s="13">
        <v>0</v>
      </c>
      <c r="AL14" s="13">
        <v>444.3</v>
      </c>
      <c r="AM14" s="11" t="s">
        <v>69</v>
      </c>
      <c r="AN14" s="45" t="s">
        <v>64</v>
      </c>
      <c r="AO14" s="13">
        <v>0</v>
      </c>
      <c r="AP14" s="13">
        <v>0</v>
      </c>
      <c r="AQ14" s="13">
        <v>365515.462</v>
      </c>
      <c r="AR14" s="13">
        <v>62425.623999999996</v>
      </c>
      <c r="AS14" s="13">
        <v>5625.4400000000005</v>
      </c>
      <c r="AT14" s="13">
        <v>5414.2979999999989</v>
      </c>
      <c r="AU14" s="13">
        <v>14583.623000000001</v>
      </c>
      <c r="AV14" s="13">
        <v>71792.866000000009</v>
      </c>
      <c r="AW14" s="13">
        <v>1137.1860000000001</v>
      </c>
      <c r="AX14" s="13">
        <v>72</v>
      </c>
      <c r="AY14" s="13">
        <v>13674.644999999999</v>
      </c>
      <c r="AZ14" s="11" t="s">
        <v>69</v>
      </c>
      <c r="BA14" s="45" t="s">
        <v>64</v>
      </c>
      <c r="BB14" s="13">
        <v>0</v>
      </c>
      <c r="BC14" s="13">
        <v>3509.0359999999996</v>
      </c>
      <c r="BD14" s="13">
        <v>12416.297</v>
      </c>
      <c r="BE14" s="13">
        <v>0</v>
      </c>
      <c r="BF14" s="13">
        <v>176712.40599999996</v>
      </c>
      <c r="BG14" s="13">
        <v>2314</v>
      </c>
      <c r="BH14" s="13">
        <v>0</v>
      </c>
      <c r="BI14" s="13">
        <v>13625.4</v>
      </c>
      <c r="BJ14" s="13">
        <v>0</v>
      </c>
      <c r="BK14" s="13">
        <v>0</v>
      </c>
      <c r="BL14" s="13">
        <v>0</v>
      </c>
    </row>
    <row r="15" spans="1:64" x14ac:dyDescent="0.3">
      <c r="A15" s="11"/>
      <c r="B15" s="45" t="s">
        <v>113</v>
      </c>
      <c r="C15" s="13">
        <v>24010.937999999998</v>
      </c>
      <c r="D15" s="13">
        <v>66093.753999999986</v>
      </c>
      <c r="E15" s="13">
        <v>34269.233000000007</v>
      </c>
      <c r="F15" s="13">
        <v>179138.076</v>
      </c>
      <c r="G15" s="13">
        <v>8099.473</v>
      </c>
      <c r="H15" s="13">
        <v>724.4</v>
      </c>
      <c r="I15" s="13">
        <v>0</v>
      </c>
      <c r="J15" s="13">
        <v>0</v>
      </c>
      <c r="K15" s="13">
        <v>160.72999999999999</v>
      </c>
      <c r="L15" s="13">
        <v>0</v>
      </c>
      <c r="M15" s="13">
        <v>0</v>
      </c>
      <c r="N15" s="11"/>
      <c r="O15" s="45" t="s">
        <v>113</v>
      </c>
      <c r="P15" s="13">
        <v>1309.67</v>
      </c>
      <c r="Q15" s="13">
        <v>10805.745000000001</v>
      </c>
      <c r="R15" s="13">
        <v>26360.636000000002</v>
      </c>
      <c r="S15" s="13">
        <v>5950.5</v>
      </c>
      <c r="T15" s="13">
        <v>8062.14</v>
      </c>
      <c r="U15" s="13">
        <v>1416.6399999999999</v>
      </c>
      <c r="V15" s="13">
        <v>27054.130000000005</v>
      </c>
      <c r="W15" s="13">
        <v>5793.2860000000001</v>
      </c>
      <c r="X15" s="13">
        <v>40946.343999999997</v>
      </c>
      <c r="Y15" s="13">
        <v>10435.436</v>
      </c>
      <c r="Z15" s="13">
        <v>3007.1200000000008</v>
      </c>
      <c r="AA15" s="11"/>
      <c r="AB15" s="45" t="s">
        <v>113</v>
      </c>
      <c r="AC15" s="13">
        <v>6424.6479999999992</v>
      </c>
      <c r="AD15" s="13">
        <v>4264.9650000000001</v>
      </c>
      <c r="AE15" s="13">
        <v>583.34299999999996</v>
      </c>
      <c r="AF15" s="13">
        <v>5080.1140000000005</v>
      </c>
      <c r="AG15" s="13">
        <v>0</v>
      </c>
      <c r="AH15" s="13">
        <v>0</v>
      </c>
      <c r="AI15" s="13">
        <v>1629</v>
      </c>
      <c r="AJ15" s="13">
        <v>352.5</v>
      </c>
      <c r="AK15" s="13">
        <v>0</v>
      </c>
      <c r="AL15" s="13">
        <v>295.15000000000003</v>
      </c>
      <c r="AM15" s="11"/>
      <c r="AN15" s="45" t="s">
        <v>113</v>
      </c>
      <c r="AO15" s="13">
        <v>0</v>
      </c>
      <c r="AP15" s="13">
        <v>0</v>
      </c>
      <c r="AQ15" s="13">
        <v>411308.70699999994</v>
      </c>
      <c r="AR15" s="13">
        <v>57945.665000000008</v>
      </c>
      <c r="AS15" s="13">
        <v>5023.32</v>
      </c>
      <c r="AT15" s="13">
        <v>2610.4749999999999</v>
      </c>
      <c r="AU15" s="13">
        <v>12785.989999999998</v>
      </c>
      <c r="AV15" s="13">
        <v>76751.770000000019</v>
      </c>
      <c r="AW15" s="13">
        <v>1254.8190000000004</v>
      </c>
      <c r="AX15" s="13">
        <v>0</v>
      </c>
      <c r="AY15" s="13">
        <v>14735.571</v>
      </c>
      <c r="AZ15" s="11"/>
      <c r="BA15" s="45" t="s">
        <v>113</v>
      </c>
      <c r="BB15" s="13">
        <v>0</v>
      </c>
      <c r="BC15" s="13">
        <v>4526.1170000000002</v>
      </c>
      <c r="BD15" s="13">
        <v>14269.558000000001</v>
      </c>
      <c r="BE15" s="13">
        <v>0</v>
      </c>
      <c r="BF15" s="13">
        <v>185645.13</v>
      </c>
      <c r="BG15" s="13">
        <v>2260.5</v>
      </c>
      <c r="BH15" s="13">
        <v>0</v>
      </c>
      <c r="BI15" s="13">
        <v>19784.499000000003</v>
      </c>
      <c r="BJ15" s="13">
        <v>0</v>
      </c>
      <c r="BK15" s="13">
        <v>0</v>
      </c>
      <c r="BL15" s="13">
        <v>0</v>
      </c>
    </row>
    <row r="16" spans="1:64" x14ac:dyDescent="0.3">
      <c r="A16" s="11" t="s">
        <v>70</v>
      </c>
      <c r="B16" s="45" t="s">
        <v>64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1" t="s">
        <v>70</v>
      </c>
      <c r="O16" s="45" t="s">
        <v>64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1" t="s">
        <v>70</v>
      </c>
      <c r="AB16" s="45" t="s">
        <v>64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1" t="s">
        <v>70</v>
      </c>
      <c r="AN16" s="45" t="s">
        <v>64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1" t="s">
        <v>70</v>
      </c>
      <c r="BA16" s="45" t="s">
        <v>64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</row>
    <row r="17" spans="1:64" x14ac:dyDescent="0.3">
      <c r="A17" s="11"/>
      <c r="B17" s="45" t="s">
        <v>113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1"/>
      <c r="O17" s="45" t="s">
        <v>113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1"/>
      <c r="AB17" s="45" t="s">
        <v>113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1"/>
      <c r="AN17" s="45" t="s">
        <v>113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1"/>
      <c r="BA17" s="45" t="s">
        <v>113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</row>
    <row r="18" spans="1:64" x14ac:dyDescent="0.3">
      <c r="A18" s="11" t="s">
        <v>71</v>
      </c>
      <c r="B18" s="45" t="s">
        <v>64</v>
      </c>
      <c r="C18" s="13">
        <v>16141.2</v>
      </c>
      <c r="D18" s="13">
        <v>5830.3590000000004</v>
      </c>
      <c r="E18" s="13">
        <v>70447.400000000009</v>
      </c>
      <c r="F18" s="13">
        <v>2147.6</v>
      </c>
      <c r="G18" s="13">
        <v>26629.050000000003</v>
      </c>
      <c r="H18" s="13">
        <v>6767.2000000000007</v>
      </c>
      <c r="I18" s="13">
        <v>0</v>
      </c>
      <c r="J18" s="13">
        <v>9300.5</v>
      </c>
      <c r="K18" s="13">
        <v>0</v>
      </c>
      <c r="L18" s="13">
        <v>0</v>
      </c>
      <c r="M18" s="13">
        <v>0</v>
      </c>
      <c r="N18" s="11" t="s">
        <v>71</v>
      </c>
      <c r="O18" s="45" t="s">
        <v>64</v>
      </c>
      <c r="P18" s="13">
        <v>750</v>
      </c>
      <c r="Q18" s="13">
        <v>3902</v>
      </c>
      <c r="R18" s="13">
        <v>1763</v>
      </c>
      <c r="S18" s="13">
        <v>8077.5</v>
      </c>
      <c r="T18" s="13">
        <v>0</v>
      </c>
      <c r="U18" s="13">
        <v>5301.5</v>
      </c>
      <c r="V18" s="13">
        <v>33572</v>
      </c>
      <c r="W18" s="13">
        <v>7536.5</v>
      </c>
      <c r="X18" s="13">
        <v>29045.3</v>
      </c>
      <c r="Y18" s="13">
        <v>856.8</v>
      </c>
      <c r="Z18" s="13">
        <v>5269.2</v>
      </c>
      <c r="AA18" s="11" t="s">
        <v>71</v>
      </c>
      <c r="AB18" s="45" t="s">
        <v>64</v>
      </c>
      <c r="AC18" s="13">
        <v>7720.1</v>
      </c>
      <c r="AD18" s="13">
        <v>2833.8999999999996</v>
      </c>
      <c r="AE18" s="13">
        <v>1515</v>
      </c>
      <c r="AF18" s="13">
        <v>20769.5</v>
      </c>
      <c r="AG18" s="13">
        <v>1447.7</v>
      </c>
      <c r="AH18" s="13">
        <v>0</v>
      </c>
      <c r="AI18" s="13">
        <v>0</v>
      </c>
      <c r="AJ18" s="13">
        <v>565</v>
      </c>
      <c r="AK18" s="13">
        <v>1886</v>
      </c>
      <c r="AL18" s="13">
        <v>14395</v>
      </c>
      <c r="AM18" s="11" t="s">
        <v>71</v>
      </c>
      <c r="AN18" s="45" t="s">
        <v>64</v>
      </c>
      <c r="AO18" s="13">
        <v>0</v>
      </c>
      <c r="AP18" s="13">
        <v>0</v>
      </c>
      <c r="AQ18" s="13">
        <v>442049.5</v>
      </c>
      <c r="AR18" s="13">
        <v>34430.6</v>
      </c>
      <c r="AS18" s="13">
        <v>482</v>
      </c>
      <c r="AT18" s="13">
        <v>15739</v>
      </c>
      <c r="AU18" s="13">
        <v>30768</v>
      </c>
      <c r="AV18" s="13">
        <v>27627.149999999998</v>
      </c>
      <c r="AW18" s="13">
        <v>7475.8</v>
      </c>
      <c r="AX18" s="13">
        <v>0</v>
      </c>
      <c r="AY18" s="13">
        <v>2672.49</v>
      </c>
      <c r="AZ18" s="11" t="s">
        <v>71</v>
      </c>
      <c r="BA18" s="45" t="s">
        <v>64</v>
      </c>
      <c r="BB18" s="13">
        <v>0</v>
      </c>
      <c r="BC18" s="13">
        <v>19391.149999999998</v>
      </c>
      <c r="BD18" s="13">
        <v>3364.5499999999997</v>
      </c>
      <c r="BE18" s="13">
        <v>0</v>
      </c>
      <c r="BF18" s="13">
        <v>207608.25</v>
      </c>
      <c r="BG18" s="13">
        <v>0</v>
      </c>
      <c r="BH18" s="13">
        <v>20477</v>
      </c>
      <c r="BI18" s="13">
        <v>256960</v>
      </c>
      <c r="BJ18" s="13">
        <v>0</v>
      </c>
      <c r="BK18" s="13">
        <v>0</v>
      </c>
      <c r="BL18" s="13">
        <v>0</v>
      </c>
    </row>
    <row r="19" spans="1:64" x14ac:dyDescent="0.3">
      <c r="A19" s="11"/>
      <c r="B19" s="45" t="s">
        <v>113</v>
      </c>
      <c r="C19" s="13">
        <v>16370.6</v>
      </c>
      <c r="D19" s="13">
        <v>4901.8</v>
      </c>
      <c r="E19" s="13">
        <v>62158.189999999995</v>
      </c>
      <c r="F19" s="13">
        <v>1987.6</v>
      </c>
      <c r="G19" s="13">
        <v>27286.7</v>
      </c>
      <c r="H19" s="13">
        <v>13011.2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1"/>
      <c r="O19" s="45" t="s">
        <v>113</v>
      </c>
      <c r="P19" s="13">
        <v>1097</v>
      </c>
      <c r="Q19" s="13">
        <v>3494</v>
      </c>
      <c r="R19" s="13">
        <v>3391.5</v>
      </c>
      <c r="S19" s="13">
        <v>8914</v>
      </c>
      <c r="T19" s="13">
        <v>0</v>
      </c>
      <c r="U19" s="13">
        <v>6636</v>
      </c>
      <c r="V19" s="13">
        <v>37341.5</v>
      </c>
      <c r="W19" s="13">
        <v>8351.0999999999985</v>
      </c>
      <c r="X19" s="13">
        <v>29361.7</v>
      </c>
      <c r="Y19" s="13">
        <v>822.40000000000009</v>
      </c>
      <c r="Z19" s="13">
        <v>6547.15</v>
      </c>
      <c r="AA19" s="11"/>
      <c r="AB19" s="45" t="s">
        <v>113</v>
      </c>
      <c r="AC19" s="13">
        <v>8267</v>
      </c>
      <c r="AD19" s="13">
        <v>2836.9999999999995</v>
      </c>
      <c r="AE19" s="13">
        <v>1545.9</v>
      </c>
      <c r="AF19" s="13">
        <v>21687</v>
      </c>
      <c r="AG19" s="13">
        <v>1552.1000000000001</v>
      </c>
      <c r="AH19" s="13">
        <v>0</v>
      </c>
      <c r="AI19" s="13">
        <v>0</v>
      </c>
      <c r="AJ19" s="13">
        <v>609</v>
      </c>
      <c r="AK19" s="13">
        <v>1592</v>
      </c>
      <c r="AL19" s="13">
        <v>9590</v>
      </c>
      <c r="AM19" s="11"/>
      <c r="AN19" s="45" t="s">
        <v>113</v>
      </c>
      <c r="AO19" s="13">
        <v>0</v>
      </c>
      <c r="AP19" s="13">
        <v>0</v>
      </c>
      <c r="AQ19" s="13">
        <v>433489.55</v>
      </c>
      <c r="AR19" s="13">
        <v>27581.599999999999</v>
      </c>
      <c r="AS19" s="13">
        <v>219.2</v>
      </c>
      <c r="AT19" s="13">
        <v>16420</v>
      </c>
      <c r="AU19" s="13">
        <v>31464</v>
      </c>
      <c r="AV19" s="13">
        <v>26326.329999999998</v>
      </c>
      <c r="AW19" s="13">
        <v>7683.78</v>
      </c>
      <c r="AX19" s="13">
        <v>0</v>
      </c>
      <c r="AY19" s="13">
        <v>3344.7000000000003</v>
      </c>
      <c r="AZ19" s="11"/>
      <c r="BA19" s="45" t="s">
        <v>113</v>
      </c>
      <c r="BB19" s="13">
        <v>0</v>
      </c>
      <c r="BC19" s="13">
        <v>19765.999999999996</v>
      </c>
      <c r="BD19" s="13">
        <v>3113.2</v>
      </c>
      <c r="BE19" s="13">
        <v>0</v>
      </c>
      <c r="BF19" s="13">
        <v>217328.35</v>
      </c>
      <c r="BG19" s="13">
        <v>0</v>
      </c>
      <c r="BH19" s="13">
        <v>24170</v>
      </c>
      <c r="BI19" s="13">
        <v>208201</v>
      </c>
      <c r="BJ19" s="13">
        <v>0</v>
      </c>
      <c r="BK19" s="13">
        <v>0</v>
      </c>
      <c r="BL19" s="13">
        <v>0</v>
      </c>
    </row>
    <row r="20" spans="1:64" x14ac:dyDescent="0.3">
      <c r="A20" s="11" t="s">
        <v>72</v>
      </c>
      <c r="B20" s="45" t="s">
        <v>64</v>
      </c>
      <c r="C20" s="13">
        <v>6558.4500000000007</v>
      </c>
      <c r="D20" s="13">
        <v>352.74999999999994</v>
      </c>
      <c r="E20" s="13">
        <v>39169.549999999996</v>
      </c>
      <c r="F20" s="13">
        <v>0</v>
      </c>
      <c r="G20" s="13">
        <v>23197.799999999996</v>
      </c>
      <c r="H20" s="13">
        <v>2021.75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1" t="s">
        <v>72</v>
      </c>
      <c r="O20" s="45" t="s">
        <v>64</v>
      </c>
      <c r="P20" s="13">
        <v>215.9</v>
      </c>
      <c r="Q20" s="13">
        <v>2517.65</v>
      </c>
      <c r="R20" s="13">
        <v>21819.600000000002</v>
      </c>
      <c r="S20" s="13">
        <v>245.8</v>
      </c>
      <c r="T20" s="13">
        <v>541.79999999999995</v>
      </c>
      <c r="U20" s="13">
        <v>56.5</v>
      </c>
      <c r="V20" s="13">
        <v>10930.8</v>
      </c>
      <c r="W20" s="13">
        <v>11883.1</v>
      </c>
      <c r="X20" s="13">
        <v>906</v>
      </c>
      <c r="Y20" s="13">
        <v>115.80000000000001</v>
      </c>
      <c r="Z20" s="13">
        <v>292.60000000000008</v>
      </c>
      <c r="AA20" s="11" t="s">
        <v>72</v>
      </c>
      <c r="AB20" s="45" t="s">
        <v>64</v>
      </c>
      <c r="AC20" s="13">
        <v>0</v>
      </c>
      <c r="AD20" s="13">
        <v>52.400000000000006</v>
      </c>
      <c r="AE20" s="13">
        <v>179.69999999999996</v>
      </c>
      <c r="AF20" s="13">
        <v>275.89999999999998</v>
      </c>
      <c r="AG20" s="13">
        <v>0</v>
      </c>
      <c r="AH20" s="13">
        <v>0</v>
      </c>
      <c r="AI20" s="13">
        <v>0</v>
      </c>
      <c r="AJ20" s="13">
        <v>196.95</v>
      </c>
      <c r="AK20" s="13">
        <v>280.75</v>
      </c>
      <c r="AL20" s="13">
        <v>6106.4</v>
      </c>
      <c r="AM20" s="11" t="s">
        <v>72</v>
      </c>
      <c r="AN20" s="45" t="s">
        <v>64</v>
      </c>
      <c r="AO20" s="13">
        <v>0</v>
      </c>
      <c r="AP20" s="13">
        <v>0</v>
      </c>
      <c r="AQ20" s="13">
        <v>319850.75</v>
      </c>
      <c r="AR20" s="13">
        <v>0</v>
      </c>
      <c r="AS20" s="13">
        <v>102.99999999999999</v>
      </c>
      <c r="AT20" s="13">
        <v>2825.1499999999996</v>
      </c>
      <c r="AU20" s="13">
        <v>16942.32</v>
      </c>
      <c r="AV20" s="13">
        <v>1.22</v>
      </c>
      <c r="AW20" s="13">
        <v>0</v>
      </c>
      <c r="AX20" s="13">
        <v>0</v>
      </c>
      <c r="AY20" s="13">
        <v>14891.349999999999</v>
      </c>
      <c r="AZ20" s="11" t="s">
        <v>72</v>
      </c>
      <c r="BA20" s="45" t="s">
        <v>64</v>
      </c>
      <c r="BB20" s="13">
        <v>0</v>
      </c>
      <c r="BC20" s="13">
        <v>10333.249999999998</v>
      </c>
      <c r="BD20" s="13">
        <v>5955.6</v>
      </c>
      <c r="BE20" s="13">
        <v>0</v>
      </c>
      <c r="BF20" s="13">
        <v>230032.45</v>
      </c>
      <c r="BG20" s="13">
        <v>0</v>
      </c>
      <c r="BH20" s="13">
        <v>0</v>
      </c>
      <c r="BI20" s="13">
        <v>21508.799999999999</v>
      </c>
      <c r="BJ20" s="13">
        <v>0</v>
      </c>
      <c r="BK20" s="13">
        <v>0</v>
      </c>
      <c r="BL20" s="13">
        <v>0</v>
      </c>
    </row>
    <row r="21" spans="1:64" x14ac:dyDescent="0.3">
      <c r="A21" s="11"/>
      <c r="B21" s="45" t="s">
        <v>113</v>
      </c>
      <c r="C21" s="13">
        <v>6608.7999999999984</v>
      </c>
      <c r="D21" s="13">
        <v>672.85000000000014</v>
      </c>
      <c r="E21" s="13">
        <v>33011.445</v>
      </c>
      <c r="F21" s="13">
        <v>0</v>
      </c>
      <c r="G21" s="13">
        <v>24056.65</v>
      </c>
      <c r="H21" s="13">
        <v>2379.85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1"/>
      <c r="O21" s="45" t="s">
        <v>113</v>
      </c>
      <c r="P21" s="13">
        <v>393.8</v>
      </c>
      <c r="Q21" s="13">
        <v>7454.75</v>
      </c>
      <c r="R21" s="13">
        <v>16618.750000000004</v>
      </c>
      <c r="S21" s="13">
        <v>1006.5999999999999</v>
      </c>
      <c r="T21" s="13">
        <v>1158.9000000000001</v>
      </c>
      <c r="U21" s="13">
        <v>631.5</v>
      </c>
      <c r="V21" s="13">
        <v>10171.549999999999</v>
      </c>
      <c r="W21" s="13">
        <v>15641.228999999999</v>
      </c>
      <c r="X21" s="13">
        <v>907.79999999999984</v>
      </c>
      <c r="Y21" s="13">
        <v>109.75</v>
      </c>
      <c r="Z21" s="13">
        <v>264.45</v>
      </c>
      <c r="AA21" s="11"/>
      <c r="AB21" s="45" t="s">
        <v>113</v>
      </c>
      <c r="AC21" s="13">
        <v>0</v>
      </c>
      <c r="AD21" s="13">
        <v>6.6000000000000005</v>
      </c>
      <c r="AE21" s="13">
        <v>173.5</v>
      </c>
      <c r="AF21" s="13">
        <v>276.05</v>
      </c>
      <c r="AG21" s="13">
        <v>0</v>
      </c>
      <c r="AH21" s="13">
        <v>0</v>
      </c>
      <c r="AI21" s="13">
        <v>0</v>
      </c>
      <c r="AJ21" s="13">
        <v>168.79999999999998</v>
      </c>
      <c r="AK21" s="13">
        <v>243.5</v>
      </c>
      <c r="AL21" s="13">
        <v>6045.45</v>
      </c>
      <c r="AM21" s="11"/>
      <c r="AN21" s="45" t="s">
        <v>113</v>
      </c>
      <c r="AO21" s="13">
        <v>0</v>
      </c>
      <c r="AP21" s="13">
        <v>0</v>
      </c>
      <c r="AQ21" s="13">
        <v>282300.79999999993</v>
      </c>
      <c r="AR21" s="13">
        <v>0</v>
      </c>
      <c r="AS21" s="13">
        <v>117.20000000000002</v>
      </c>
      <c r="AT21" s="13">
        <v>2780.0499999999997</v>
      </c>
      <c r="AU21" s="13">
        <v>14117.05</v>
      </c>
      <c r="AV21" s="13">
        <v>0</v>
      </c>
      <c r="AW21" s="13">
        <v>0</v>
      </c>
      <c r="AX21" s="13">
        <v>0</v>
      </c>
      <c r="AY21" s="13">
        <v>13263.15</v>
      </c>
      <c r="AZ21" s="11"/>
      <c r="BA21" s="45" t="s">
        <v>113</v>
      </c>
      <c r="BB21" s="13">
        <v>7.4</v>
      </c>
      <c r="BC21" s="13">
        <v>9759.1</v>
      </c>
      <c r="BD21" s="13">
        <v>5305.7000000000007</v>
      </c>
      <c r="BE21" s="13">
        <v>0</v>
      </c>
      <c r="BF21" s="13">
        <v>233927.99999999997</v>
      </c>
      <c r="BG21" s="13">
        <v>0</v>
      </c>
      <c r="BH21" s="13">
        <v>223</v>
      </c>
      <c r="BI21" s="13">
        <v>32763.050000000003</v>
      </c>
      <c r="BJ21" s="13">
        <v>0</v>
      </c>
      <c r="BK21" s="13">
        <v>0</v>
      </c>
      <c r="BL21" s="13">
        <v>0</v>
      </c>
    </row>
    <row r="22" spans="1:64" x14ac:dyDescent="0.3">
      <c r="A22" s="11" t="s">
        <v>73</v>
      </c>
      <c r="B22" s="45" t="s">
        <v>64</v>
      </c>
      <c r="C22" s="13">
        <v>12031</v>
      </c>
      <c r="D22" s="13">
        <v>45380</v>
      </c>
      <c r="E22" s="13">
        <v>15997</v>
      </c>
      <c r="F22" s="13">
        <v>40453</v>
      </c>
      <c r="G22" s="13">
        <v>9114</v>
      </c>
      <c r="H22" s="13">
        <v>626.00000000000011</v>
      </c>
      <c r="I22" s="13">
        <v>0</v>
      </c>
      <c r="J22" s="13">
        <v>0</v>
      </c>
      <c r="K22" s="13">
        <v>403.50000000000006</v>
      </c>
      <c r="L22" s="13">
        <v>0</v>
      </c>
      <c r="M22" s="13">
        <v>0</v>
      </c>
      <c r="N22" s="11" t="s">
        <v>73</v>
      </c>
      <c r="O22" s="45" t="s">
        <v>64</v>
      </c>
      <c r="P22" s="13">
        <v>1000</v>
      </c>
      <c r="Q22" s="13">
        <v>16870</v>
      </c>
      <c r="R22" s="13">
        <v>13923</v>
      </c>
      <c r="S22" s="13">
        <v>3148</v>
      </c>
      <c r="T22" s="13">
        <v>208.5</v>
      </c>
      <c r="U22" s="13">
        <v>1236</v>
      </c>
      <c r="V22" s="13">
        <v>7389</v>
      </c>
      <c r="W22" s="13">
        <v>3697.8</v>
      </c>
      <c r="X22" s="13">
        <v>228144</v>
      </c>
      <c r="Y22" s="13">
        <v>722</v>
      </c>
      <c r="Z22" s="13">
        <v>2681</v>
      </c>
      <c r="AA22" s="11" t="s">
        <v>73</v>
      </c>
      <c r="AB22" s="45" t="s">
        <v>64</v>
      </c>
      <c r="AC22" s="13">
        <v>9764</v>
      </c>
      <c r="AD22" s="13">
        <v>2478</v>
      </c>
      <c r="AE22" s="13">
        <v>1144</v>
      </c>
      <c r="AF22" s="13">
        <v>11670</v>
      </c>
      <c r="AG22" s="13">
        <v>1088</v>
      </c>
      <c r="AH22" s="13">
        <v>0</v>
      </c>
      <c r="AI22" s="13">
        <v>0</v>
      </c>
      <c r="AJ22" s="13">
        <v>103</v>
      </c>
      <c r="AK22" s="13">
        <v>1633</v>
      </c>
      <c r="AL22" s="13">
        <v>151.69999999999999</v>
      </c>
      <c r="AM22" s="11" t="s">
        <v>73</v>
      </c>
      <c r="AN22" s="45" t="s">
        <v>64</v>
      </c>
      <c r="AO22" s="13">
        <v>0</v>
      </c>
      <c r="AP22" s="13">
        <v>34628</v>
      </c>
      <c r="AQ22" s="13">
        <v>744913</v>
      </c>
      <c r="AR22" s="13">
        <v>55907</v>
      </c>
      <c r="AS22" s="13">
        <v>3637</v>
      </c>
      <c r="AT22" s="13">
        <v>4917</v>
      </c>
      <c r="AU22" s="13">
        <v>17713</v>
      </c>
      <c r="AV22" s="13">
        <v>11921</v>
      </c>
      <c r="AW22" s="13">
        <v>14395</v>
      </c>
      <c r="AX22" s="13">
        <v>0</v>
      </c>
      <c r="AY22" s="13">
        <v>4807</v>
      </c>
      <c r="AZ22" s="11" t="s">
        <v>73</v>
      </c>
      <c r="BA22" s="45" t="s">
        <v>64</v>
      </c>
      <c r="BB22" s="13">
        <v>0</v>
      </c>
      <c r="BC22" s="13">
        <v>3292.9</v>
      </c>
      <c r="BD22" s="13">
        <v>1229.9990000000003</v>
      </c>
      <c r="BE22" s="13">
        <v>0</v>
      </c>
      <c r="BF22" s="13">
        <v>26201</v>
      </c>
      <c r="BG22" s="13">
        <v>7466</v>
      </c>
      <c r="BH22" s="13">
        <v>0</v>
      </c>
      <c r="BI22" s="13">
        <v>20397</v>
      </c>
      <c r="BJ22" s="13">
        <v>0</v>
      </c>
      <c r="BK22" s="13">
        <v>0</v>
      </c>
      <c r="BL22" s="13">
        <v>0</v>
      </c>
    </row>
    <row r="23" spans="1:64" x14ac:dyDescent="0.3">
      <c r="A23" s="11"/>
      <c r="B23" s="45" t="s">
        <v>113</v>
      </c>
      <c r="C23" s="13">
        <v>12275</v>
      </c>
      <c r="D23" s="13">
        <v>36905</v>
      </c>
      <c r="E23" s="13">
        <v>16118</v>
      </c>
      <c r="F23" s="13">
        <v>38489</v>
      </c>
      <c r="G23" s="13">
        <v>9576</v>
      </c>
      <c r="H23" s="13">
        <v>797.5</v>
      </c>
      <c r="I23" s="13">
        <v>0</v>
      </c>
      <c r="J23" s="13">
        <v>0</v>
      </c>
      <c r="K23" s="13">
        <v>394</v>
      </c>
      <c r="L23" s="13">
        <v>0</v>
      </c>
      <c r="M23" s="13">
        <v>0</v>
      </c>
      <c r="N23" s="11"/>
      <c r="O23" s="45" t="s">
        <v>113</v>
      </c>
      <c r="P23" s="13">
        <v>1225.5</v>
      </c>
      <c r="Q23" s="13">
        <v>23000</v>
      </c>
      <c r="R23" s="13">
        <v>15131</v>
      </c>
      <c r="S23" s="13">
        <v>3929</v>
      </c>
      <c r="T23" s="13">
        <v>217</v>
      </c>
      <c r="U23" s="13">
        <v>1234</v>
      </c>
      <c r="V23" s="13">
        <v>8168</v>
      </c>
      <c r="W23" s="13">
        <v>3982.9999999999995</v>
      </c>
      <c r="X23" s="13">
        <v>229787</v>
      </c>
      <c r="Y23" s="13">
        <v>667</v>
      </c>
      <c r="Z23" s="13">
        <v>2211</v>
      </c>
      <c r="AA23" s="11"/>
      <c r="AB23" s="45" t="s">
        <v>113</v>
      </c>
      <c r="AC23" s="13">
        <v>9997</v>
      </c>
      <c r="AD23" s="13">
        <v>2317</v>
      </c>
      <c r="AE23" s="13">
        <v>1187</v>
      </c>
      <c r="AF23" s="13">
        <v>11711</v>
      </c>
      <c r="AG23" s="13">
        <v>1108</v>
      </c>
      <c r="AH23" s="13">
        <v>0</v>
      </c>
      <c r="AI23" s="13">
        <v>0</v>
      </c>
      <c r="AJ23" s="13">
        <v>103.5</v>
      </c>
      <c r="AK23" s="13">
        <v>1686.6</v>
      </c>
      <c r="AL23" s="13">
        <v>151</v>
      </c>
      <c r="AM23" s="11"/>
      <c r="AN23" s="45" t="s">
        <v>113</v>
      </c>
      <c r="AO23" s="13">
        <v>0</v>
      </c>
      <c r="AP23" s="13">
        <v>37028</v>
      </c>
      <c r="AQ23" s="13">
        <v>790705</v>
      </c>
      <c r="AR23" s="13">
        <v>60669</v>
      </c>
      <c r="AS23" s="13">
        <v>3490</v>
      </c>
      <c r="AT23" s="13">
        <v>5278</v>
      </c>
      <c r="AU23" s="13">
        <v>20348</v>
      </c>
      <c r="AV23" s="13">
        <v>12409</v>
      </c>
      <c r="AW23" s="13">
        <v>15958</v>
      </c>
      <c r="AX23" s="13">
        <v>0</v>
      </c>
      <c r="AY23" s="13">
        <v>5513</v>
      </c>
      <c r="AZ23" s="11"/>
      <c r="BA23" s="45" t="s">
        <v>113</v>
      </c>
      <c r="BB23" s="13">
        <v>0</v>
      </c>
      <c r="BC23" s="13">
        <v>3474.9999999999995</v>
      </c>
      <c r="BD23" s="13">
        <v>1339</v>
      </c>
      <c r="BE23" s="13">
        <v>0</v>
      </c>
      <c r="BF23" s="13">
        <v>30887</v>
      </c>
      <c r="BG23" s="13">
        <v>8159</v>
      </c>
      <c r="BH23" s="13">
        <v>725</v>
      </c>
      <c r="BI23" s="13">
        <v>21184</v>
      </c>
      <c r="BJ23" s="13">
        <v>0</v>
      </c>
      <c r="BK23" s="13">
        <v>0</v>
      </c>
      <c r="BL23" s="13">
        <v>0</v>
      </c>
    </row>
    <row r="24" spans="1:64" x14ac:dyDescent="0.3">
      <c r="A24" s="11" t="s">
        <v>74</v>
      </c>
      <c r="B24" s="45" t="s">
        <v>64</v>
      </c>
      <c r="C24" s="13">
        <v>60.1</v>
      </c>
      <c r="D24" s="13">
        <v>141406.07999999999</v>
      </c>
      <c r="E24" s="13">
        <v>168.69</v>
      </c>
      <c r="F24" s="13">
        <v>0</v>
      </c>
      <c r="G24" s="13">
        <v>110.33999999999999</v>
      </c>
      <c r="H24" s="13">
        <v>37.799999999999997</v>
      </c>
      <c r="I24" s="13">
        <v>190467.02900000001</v>
      </c>
      <c r="J24" s="13">
        <v>23312.799999999999</v>
      </c>
      <c r="K24" s="13">
        <v>6631.1900000000005</v>
      </c>
      <c r="L24" s="13">
        <v>0</v>
      </c>
      <c r="M24" s="13">
        <v>389.8</v>
      </c>
      <c r="N24" s="11" t="s">
        <v>74</v>
      </c>
      <c r="O24" s="45" t="s">
        <v>64</v>
      </c>
      <c r="P24" s="13">
        <v>106784.34</v>
      </c>
      <c r="Q24" s="13">
        <v>16580.54</v>
      </c>
      <c r="R24" s="13">
        <v>444.86900000000003</v>
      </c>
      <c r="S24" s="13">
        <v>142.80000000000001</v>
      </c>
      <c r="T24" s="13">
        <v>22.1</v>
      </c>
      <c r="U24" s="13">
        <v>121621.88</v>
      </c>
      <c r="V24" s="13">
        <v>19469.699000000001</v>
      </c>
      <c r="W24" s="13">
        <v>80559.948999999993</v>
      </c>
      <c r="X24" s="13">
        <v>2626.38</v>
      </c>
      <c r="Y24" s="13">
        <v>7977.7570000000005</v>
      </c>
      <c r="Z24" s="13">
        <v>474.85</v>
      </c>
      <c r="AA24" s="11" t="s">
        <v>74</v>
      </c>
      <c r="AB24" s="45" t="s">
        <v>64</v>
      </c>
      <c r="AC24" s="13">
        <v>0</v>
      </c>
      <c r="AD24" s="13">
        <v>23</v>
      </c>
      <c r="AE24" s="13">
        <v>1720.8889999999999</v>
      </c>
      <c r="AF24" s="13">
        <v>32104.239999999994</v>
      </c>
      <c r="AG24" s="13">
        <v>180665.32000000004</v>
      </c>
      <c r="AH24" s="13">
        <v>30592.618999999999</v>
      </c>
      <c r="AI24" s="13">
        <v>328763.65800000005</v>
      </c>
      <c r="AJ24" s="13">
        <v>1267.2799999999997</v>
      </c>
      <c r="AK24" s="13">
        <v>623.85</v>
      </c>
      <c r="AL24" s="13">
        <v>927.048</v>
      </c>
      <c r="AM24" s="11" t="s">
        <v>74</v>
      </c>
      <c r="AN24" s="45" t="s">
        <v>64</v>
      </c>
      <c r="AO24" s="13">
        <v>6862.67</v>
      </c>
      <c r="AP24" s="13">
        <v>0</v>
      </c>
      <c r="AQ24" s="13">
        <v>115274.61000000002</v>
      </c>
      <c r="AR24" s="13">
        <v>11149.929000000002</v>
      </c>
      <c r="AS24" s="13">
        <v>22923.73</v>
      </c>
      <c r="AT24" s="13">
        <v>24.8</v>
      </c>
      <c r="AU24" s="13">
        <v>0</v>
      </c>
      <c r="AV24" s="13">
        <v>0</v>
      </c>
      <c r="AW24" s="13">
        <v>0</v>
      </c>
      <c r="AX24" s="13">
        <v>1337.6899999999998</v>
      </c>
      <c r="AY24" s="13">
        <v>377.13</v>
      </c>
      <c r="AZ24" s="11" t="s">
        <v>74</v>
      </c>
      <c r="BA24" s="45" t="s">
        <v>64</v>
      </c>
      <c r="BB24" s="13">
        <v>3283.578</v>
      </c>
      <c r="BC24" s="13">
        <v>0</v>
      </c>
      <c r="BD24" s="13">
        <v>0</v>
      </c>
      <c r="BE24" s="13">
        <v>0</v>
      </c>
      <c r="BF24" s="13">
        <v>135152.818</v>
      </c>
      <c r="BG24" s="13">
        <v>0</v>
      </c>
      <c r="BH24" s="13">
        <v>0</v>
      </c>
      <c r="BI24" s="13">
        <v>0</v>
      </c>
      <c r="BJ24" s="13">
        <v>11148.646999999997</v>
      </c>
      <c r="BK24" s="13">
        <v>0</v>
      </c>
      <c r="BL24" s="13">
        <v>4159.9100000000008</v>
      </c>
    </row>
    <row r="25" spans="1:64" x14ac:dyDescent="0.3">
      <c r="A25" s="11"/>
      <c r="B25" s="45" t="s">
        <v>113</v>
      </c>
      <c r="C25" s="13">
        <v>38.775999999999996</v>
      </c>
      <c r="D25" s="13">
        <v>193850.85400000002</v>
      </c>
      <c r="E25" s="13">
        <v>381.77000000000004</v>
      </c>
      <c r="F25" s="13">
        <v>0</v>
      </c>
      <c r="G25" s="13">
        <v>108.557</v>
      </c>
      <c r="H25" s="13">
        <v>46.698999999999998</v>
      </c>
      <c r="I25" s="13">
        <v>179526.06000000003</v>
      </c>
      <c r="J25" s="13">
        <v>27500.2</v>
      </c>
      <c r="K25" s="13">
        <v>7551.0719999999992</v>
      </c>
      <c r="L25" s="13">
        <v>0</v>
      </c>
      <c r="M25" s="13">
        <v>794.82400000000007</v>
      </c>
      <c r="N25" s="11"/>
      <c r="O25" s="45" t="s">
        <v>113</v>
      </c>
      <c r="P25" s="13">
        <v>129067.95499999999</v>
      </c>
      <c r="Q25" s="13">
        <v>29358.174999999999</v>
      </c>
      <c r="R25" s="13">
        <v>327.13300000000004</v>
      </c>
      <c r="S25" s="13">
        <v>40</v>
      </c>
      <c r="T25" s="13">
        <v>0</v>
      </c>
      <c r="U25" s="13">
        <v>120115.66</v>
      </c>
      <c r="V25" s="13">
        <v>23393.255000000001</v>
      </c>
      <c r="W25" s="13">
        <v>81699.788</v>
      </c>
      <c r="X25" s="13">
        <v>2667.8099999999995</v>
      </c>
      <c r="Y25" s="13">
        <v>7615.1390000000001</v>
      </c>
      <c r="Z25" s="13">
        <v>500.25</v>
      </c>
      <c r="AA25" s="11"/>
      <c r="AB25" s="45" t="s">
        <v>113</v>
      </c>
      <c r="AC25" s="13">
        <v>0</v>
      </c>
      <c r="AD25" s="13">
        <v>26.8</v>
      </c>
      <c r="AE25" s="13">
        <v>1536.009</v>
      </c>
      <c r="AF25" s="13">
        <v>33496.9</v>
      </c>
      <c r="AG25" s="13">
        <v>179231.016</v>
      </c>
      <c r="AH25" s="13">
        <v>29925.270000000004</v>
      </c>
      <c r="AI25" s="13">
        <v>400589.26</v>
      </c>
      <c r="AJ25" s="13">
        <v>1263.5999999999999</v>
      </c>
      <c r="AK25" s="13">
        <v>615.16000000000008</v>
      </c>
      <c r="AL25" s="13">
        <v>947.00000000000011</v>
      </c>
      <c r="AM25" s="11"/>
      <c r="AN25" s="45" t="s">
        <v>113</v>
      </c>
      <c r="AO25" s="13">
        <v>5754.4690000000001</v>
      </c>
      <c r="AP25" s="13">
        <v>0</v>
      </c>
      <c r="AQ25" s="13">
        <v>119440.31999999998</v>
      </c>
      <c r="AR25" s="13">
        <v>7258.7379999999994</v>
      </c>
      <c r="AS25" s="13">
        <v>24604.822999999997</v>
      </c>
      <c r="AT25" s="13">
        <v>0</v>
      </c>
      <c r="AU25" s="13">
        <v>13.65</v>
      </c>
      <c r="AV25" s="13">
        <v>0</v>
      </c>
      <c r="AW25" s="13">
        <v>0</v>
      </c>
      <c r="AX25" s="13">
        <v>2914.9429999999998</v>
      </c>
      <c r="AY25" s="13">
        <v>720.69599999999991</v>
      </c>
      <c r="AZ25" s="11"/>
      <c r="BA25" s="45" t="s">
        <v>113</v>
      </c>
      <c r="BB25" s="13">
        <v>3048.0320000000002</v>
      </c>
      <c r="BC25" s="13">
        <v>0</v>
      </c>
      <c r="BD25" s="13">
        <v>0</v>
      </c>
      <c r="BE25" s="13">
        <v>0</v>
      </c>
      <c r="BF25" s="13">
        <v>146440.98700000002</v>
      </c>
      <c r="BG25" s="13">
        <v>0</v>
      </c>
      <c r="BH25" s="13">
        <v>0</v>
      </c>
      <c r="BI25" s="13">
        <v>0</v>
      </c>
      <c r="BJ25" s="13">
        <v>7384.3300000000008</v>
      </c>
      <c r="BK25" s="13">
        <v>0</v>
      </c>
      <c r="BL25" s="13">
        <v>18648.400000000001</v>
      </c>
    </row>
    <row r="26" spans="1:64" x14ac:dyDescent="0.3">
      <c r="A26" s="11" t="s">
        <v>75</v>
      </c>
      <c r="B26" s="45" t="s">
        <v>64</v>
      </c>
      <c r="C26" s="13">
        <v>6606.77</v>
      </c>
      <c r="D26" s="13">
        <v>24863.349999999995</v>
      </c>
      <c r="E26" s="13">
        <v>13693.15</v>
      </c>
      <c r="F26" s="13">
        <v>1906</v>
      </c>
      <c r="G26" s="13">
        <v>17126.48</v>
      </c>
      <c r="H26" s="13">
        <v>4233.3</v>
      </c>
      <c r="I26" s="13">
        <v>0</v>
      </c>
      <c r="J26" s="13">
        <v>3951.6000000000008</v>
      </c>
      <c r="K26" s="13">
        <v>1302.1999999999998</v>
      </c>
      <c r="L26" s="13">
        <v>0</v>
      </c>
      <c r="M26" s="13">
        <v>0</v>
      </c>
      <c r="N26" s="11" t="s">
        <v>75</v>
      </c>
      <c r="O26" s="45" t="s">
        <v>64</v>
      </c>
      <c r="P26" s="13">
        <v>57.4</v>
      </c>
      <c r="Q26" s="13">
        <v>2568.6999999999994</v>
      </c>
      <c r="R26" s="13">
        <v>29791.06</v>
      </c>
      <c r="S26" s="13">
        <v>25327.200000000004</v>
      </c>
      <c r="T26" s="13">
        <v>4307.3</v>
      </c>
      <c r="U26" s="13">
        <v>3651.6</v>
      </c>
      <c r="V26" s="13">
        <v>94995.3</v>
      </c>
      <c r="W26" s="13">
        <v>45121.68</v>
      </c>
      <c r="X26" s="13">
        <v>212355.12</v>
      </c>
      <c r="Y26" s="13">
        <v>1848.85</v>
      </c>
      <c r="Z26" s="13">
        <v>12124.048000000001</v>
      </c>
      <c r="AA26" s="11" t="s">
        <v>75</v>
      </c>
      <c r="AB26" s="45" t="s">
        <v>64</v>
      </c>
      <c r="AC26" s="13">
        <v>442908.10000000003</v>
      </c>
      <c r="AD26" s="13">
        <v>11145.349999999999</v>
      </c>
      <c r="AE26" s="13">
        <v>2962.7000000000007</v>
      </c>
      <c r="AF26" s="13">
        <v>298622.01</v>
      </c>
      <c r="AG26" s="13">
        <v>57915.309000000001</v>
      </c>
      <c r="AH26" s="13">
        <v>41659.930000000008</v>
      </c>
      <c r="AI26" s="13">
        <v>0</v>
      </c>
      <c r="AJ26" s="13">
        <v>116.6</v>
      </c>
      <c r="AK26" s="13">
        <v>288.3</v>
      </c>
      <c r="AL26" s="13">
        <v>169.6</v>
      </c>
      <c r="AM26" s="11" t="s">
        <v>75</v>
      </c>
      <c r="AN26" s="45" t="s">
        <v>64</v>
      </c>
      <c r="AO26" s="13">
        <v>0</v>
      </c>
      <c r="AP26" s="13">
        <v>0</v>
      </c>
      <c r="AQ26" s="13">
        <v>418258.859</v>
      </c>
      <c r="AR26" s="13">
        <v>126874.9</v>
      </c>
      <c r="AS26" s="13">
        <v>0</v>
      </c>
      <c r="AT26" s="13">
        <v>3770.9000000000005</v>
      </c>
      <c r="AU26" s="13">
        <v>17852.070000000003</v>
      </c>
      <c r="AV26" s="13">
        <v>72334.990000000005</v>
      </c>
      <c r="AW26" s="13">
        <v>27536.299999999996</v>
      </c>
      <c r="AX26" s="13">
        <v>0</v>
      </c>
      <c r="AY26" s="13">
        <v>4115.299</v>
      </c>
      <c r="AZ26" s="11" t="s">
        <v>75</v>
      </c>
      <c r="BA26" s="45" t="s">
        <v>64</v>
      </c>
      <c r="BB26" s="13">
        <v>0</v>
      </c>
      <c r="BC26" s="13">
        <v>3138.6789999999996</v>
      </c>
      <c r="BD26" s="13">
        <v>1527.9</v>
      </c>
      <c r="BE26" s="13">
        <v>0</v>
      </c>
      <c r="BF26" s="13">
        <v>132744.45000000001</v>
      </c>
      <c r="BG26" s="13">
        <v>0</v>
      </c>
      <c r="BH26" s="13">
        <v>8092.7</v>
      </c>
      <c r="BI26" s="13">
        <v>90074.39999999998</v>
      </c>
      <c r="BJ26" s="13">
        <v>0</v>
      </c>
      <c r="BK26" s="13">
        <v>55.459999999999994</v>
      </c>
      <c r="BL26" s="13">
        <v>0</v>
      </c>
    </row>
    <row r="27" spans="1:64" x14ac:dyDescent="0.3">
      <c r="A27" s="11"/>
      <c r="B27" s="45" t="s">
        <v>113</v>
      </c>
      <c r="C27" s="13">
        <v>6732.3000000000011</v>
      </c>
      <c r="D27" s="13">
        <v>26075.074999999997</v>
      </c>
      <c r="E27" s="13">
        <v>11707.149000000001</v>
      </c>
      <c r="F27" s="13">
        <v>1716.4500000000003</v>
      </c>
      <c r="G27" s="13">
        <v>18921.46</v>
      </c>
      <c r="H27" s="13">
        <v>5442.15</v>
      </c>
      <c r="I27" s="13">
        <v>0</v>
      </c>
      <c r="J27" s="13">
        <v>3943.5</v>
      </c>
      <c r="K27" s="13">
        <v>1525.6999999999998</v>
      </c>
      <c r="L27" s="13">
        <v>0</v>
      </c>
      <c r="M27" s="13">
        <v>0</v>
      </c>
      <c r="N27" s="11"/>
      <c r="O27" s="45" t="s">
        <v>113</v>
      </c>
      <c r="P27" s="13">
        <v>71.8</v>
      </c>
      <c r="Q27" s="13">
        <v>2999.7999999999997</v>
      </c>
      <c r="R27" s="13">
        <v>30769.500000000007</v>
      </c>
      <c r="S27" s="13">
        <v>25375.699999999997</v>
      </c>
      <c r="T27" s="13">
        <v>4633.5</v>
      </c>
      <c r="U27" s="13">
        <v>3540.0000000000005</v>
      </c>
      <c r="V27" s="13">
        <v>93898</v>
      </c>
      <c r="W27" s="13">
        <v>52099.819000000003</v>
      </c>
      <c r="X27" s="13">
        <v>218342.71</v>
      </c>
      <c r="Y27" s="13">
        <v>2034</v>
      </c>
      <c r="Z27" s="13">
        <v>13585.789999999999</v>
      </c>
      <c r="AA27" s="11"/>
      <c r="AB27" s="45" t="s">
        <v>113</v>
      </c>
      <c r="AC27" s="13">
        <v>442629.45</v>
      </c>
      <c r="AD27" s="13">
        <v>10140.470000000001</v>
      </c>
      <c r="AE27" s="13">
        <v>3204.3500000000004</v>
      </c>
      <c r="AF27" s="13">
        <v>303782.89</v>
      </c>
      <c r="AG27" s="13">
        <v>59675.907999999996</v>
      </c>
      <c r="AH27" s="13">
        <v>42245.770000000011</v>
      </c>
      <c r="AI27" s="13">
        <v>0</v>
      </c>
      <c r="AJ27" s="13">
        <v>131.29999999999998</v>
      </c>
      <c r="AK27" s="13">
        <v>330.3</v>
      </c>
      <c r="AL27" s="13">
        <v>164.5</v>
      </c>
      <c r="AM27" s="11"/>
      <c r="AN27" s="45" t="s">
        <v>113</v>
      </c>
      <c r="AO27" s="13">
        <v>0</v>
      </c>
      <c r="AP27" s="13">
        <v>0</v>
      </c>
      <c r="AQ27" s="13">
        <v>421131.39999999997</v>
      </c>
      <c r="AR27" s="13">
        <v>132421.15</v>
      </c>
      <c r="AS27" s="13">
        <v>0</v>
      </c>
      <c r="AT27" s="13">
        <v>3883</v>
      </c>
      <c r="AU27" s="13">
        <v>19262.900000000001</v>
      </c>
      <c r="AV27" s="13">
        <v>68462.774999999994</v>
      </c>
      <c r="AW27" s="13">
        <v>29774.173000000003</v>
      </c>
      <c r="AX27" s="13">
        <v>0</v>
      </c>
      <c r="AY27" s="13">
        <v>4087.5899999999997</v>
      </c>
      <c r="AZ27" s="11"/>
      <c r="BA27" s="45" t="s">
        <v>113</v>
      </c>
      <c r="BB27" s="13">
        <v>0</v>
      </c>
      <c r="BC27" s="13">
        <v>2786.9999999999995</v>
      </c>
      <c r="BD27" s="13">
        <v>1210.7299999999998</v>
      </c>
      <c r="BE27" s="13">
        <v>0</v>
      </c>
      <c r="BF27" s="13">
        <v>140121.64999999997</v>
      </c>
      <c r="BG27" s="13">
        <v>0</v>
      </c>
      <c r="BH27" s="13">
        <v>15847.160000000002</v>
      </c>
      <c r="BI27" s="13">
        <v>107190.99999999999</v>
      </c>
      <c r="BJ27" s="13">
        <v>0</v>
      </c>
      <c r="BK27" s="13">
        <v>65.919999999999987</v>
      </c>
      <c r="BL27" s="13">
        <v>0</v>
      </c>
    </row>
    <row r="28" spans="1:64" x14ac:dyDescent="0.3">
      <c r="A28" s="11" t="s">
        <v>76</v>
      </c>
      <c r="B28" s="45" t="s">
        <v>64</v>
      </c>
      <c r="C28" s="13">
        <v>60701.4</v>
      </c>
      <c r="D28" s="13">
        <v>118701.2</v>
      </c>
      <c r="E28" s="13">
        <v>24353.600000000006</v>
      </c>
      <c r="F28" s="13">
        <v>384270.1</v>
      </c>
      <c r="G28" s="13">
        <v>55300.420000000006</v>
      </c>
      <c r="H28" s="13">
        <v>1303.6499999999999</v>
      </c>
      <c r="I28" s="13">
        <v>143878.59999999998</v>
      </c>
      <c r="J28" s="13">
        <v>19560</v>
      </c>
      <c r="K28" s="13">
        <v>5839.1999999999989</v>
      </c>
      <c r="L28" s="13">
        <v>4902</v>
      </c>
      <c r="M28" s="13">
        <v>15289.6</v>
      </c>
      <c r="N28" s="11" t="s">
        <v>76</v>
      </c>
      <c r="O28" s="45" t="s">
        <v>64</v>
      </c>
      <c r="P28" s="13">
        <v>5293.35</v>
      </c>
      <c r="Q28" s="13">
        <v>17647.149999999998</v>
      </c>
      <c r="R28" s="13">
        <v>5285.4</v>
      </c>
      <c r="S28" s="13">
        <v>7566.4999999999991</v>
      </c>
      <c r="T28" s="13">
        <v>1590.7000000000003</v>
      </c>
      <c r="U28" s="13">
        <v>25101.05</v>
      </c>
      <c r="V28" s="13">
        <v>11271.900000000001</v>
      </c>
      <c r="W28" s="13">
        <v>215319.109</v>
      </c>
      <c r="X28" s="13">
        <v>15307.707999999999</v>
      </c>
      <c r="Y28" s="13">
        <v>4781.5300000000007</v>
      </c>
      <c r="Z28" s="13">
        <v>3558.29</v>
      </c>
      <c r="AA28" s="11" t="s">
        <v>76</v>
      </c>
      <c r="AB28" s="45" t="s">
        <v>64</v>
      </c>
      <c r="AC28" s="13">
        <v>22232.6</v>
      </c>
      <c r="AD28" s="13">
        <v>2663.2180000000003</v>
      </c>
      <c r="AE28" s="13">
        <v>381.71799999999996</v>
      </c>
      <c r="AF28" s="13">
        <v>2249.7200000000003</v>
      </c>
      <c r="AG28" s="13">
        <v>8057.42</v>
      </c>
      <c r="AH28" s="13">
        <v>0</v>
      </c>
      <c r="AI28" s="13">
        <v>59213</v>
      </c>
      <c r="AJ28" s="13">
        <v>902.38799999999981</v>
      </c>
      <c r="AK28" s="13">
        <v>90.25</v>
      </c>
      <c r="AL28" s="13">
        <v>928.4</v>
      </c>
      <c r="AM28" s="11" t="s">
        <v>76</v>
      </c>
      <c r="AN28" s="45" t="s">
        <v>64</v>
      </c>
      <c r="AO28" s="13">
        <v>641.5</v>
      </c>
      <c r="AP28" s="13">
        <v>0</v>
      </c>
      <c r="AQ28" s="13">
        <v>537500.4</v>
      </c>
      <c r="AR28" s="13">
        <v>17784.3</v>
      </c>
      <c r="AS28" s="13">
        <v>4974.3999999999996</v>
      </c>
      <c r="AT28" s="13">
        <v>5939.2</v>
      </c>
      <c r="AU28" s="13">
        <v>9108.2000000000007</v>
      </c>
      <c r="AV28" s="13">
        <v>220.18699999999998</v>
      </c>
      <c r="AW28" s="13">
        <v>32.918999999999997</v>
      </c>
      <c r="AX28" s="13">
        <v>726.5</v>
      </c>
      <c r="AY28" s="13">
        <v>3297.7200000000003</v>
      </c>
      <c r="AZ28" s="11" t="s">
        <v>76</v>
      </c>
      <c r="BA28" s="45" t="s">
        <v>64</v>
      </c>
      <c r="BB28" s="13">
        <v>40</v>
      </c>
      <c r="BC28" s="13">
        <v>6243.8</v>
      </c>
      <c r="BD28" s="13">
        <v>9520.1999999999989</v>
      </c>
      <c r="BE28" s="13">
        <v>5344454.7249855995</v>
      </c>
      <c r="BF28" s="13">
        <v>224637.02999999994</v>
      </c>
      <c r="BG28" s="13">
        <v>156132</v>
      </c>
      <c r="BH28" s="13">
        <v>1350</v>
      </c>
      <c r="BI28" s="13">
        <v>22725.399999999998</v>
      </c>
      <c r="BJ28" s="13">
        <v>0</v>
      </c>
      <c r="BK28" s="13">
        <v>0</v>
      </c>
      <c r="BL28" s="13">
        <v>111389.22900000001</v>
      </c>
    </row>
    <row r="29" spans="1:64" x14ac:dyDescent="0.3">
      <c r="A29" s="11"/>
      <c r="B29" s="45" t="s">
        <v>113</v>
      </c>
      <c r="C29" s="13">
        <v>71084.3</v>
      </c>
      <c r="D29" s="13">
        <v>114753.70000000001</v>
      </c>
      <c r="E29" s="13">
        <v>25337.200000000001</v>
      </c>
      <c r="F29" s="13">
        <v>296525.5</v>
      </c>
      <c r="G29" s="13">
        <v>66142.5</v>
      </c>
      <c r="H29" s="13">
        <v>1447.4</v>
      </c>
      <c r="I29" s="13">
        <v>144618.76999999999</v>
      </c>
      <c r="J29" s="13">
        <v>20715.3</v>
      </c>
      <c r="K29" s="13">
        <v>4865.6499999999996</v>
      </c>
      <c r="L29" s="13">
        <v>6077.68</v>
      </c>
      <c r="M29" s="13">
        <v>14296</v>
      </c>
      <c r="N29" s="11"/>
      <c r="O29" s="45" t="s">
        <v>113</v>
      </c>
      <c r="P29" s="13">
        <v>5952.2</v>
      </c>
      <c r="Q29" s="13">
        <v>15091.6</v>
      </c>
      <c r="R29" s="13">
        <v>5781.7</v>
      </c>
      <c r="S29" s="13">
        <v>7614.3499999999995</v>
      </c>
      <c r="T29" s="13">
        <v>1532.6999999999998</v>
      </c>
      <c r="U29" s="13">
        <v>28895.7</v>
      </c>
      <c r="V29" s="13">
        <v>10656.9</v>
      </c>
      <c r="W29" s="13">
        <v>226699.80700000003</v>
      </c>
      <c r="X29" s="13">
        <v>14494.318000000003</v>
      </c>
      <c r="Y29" s="13">
        <v>4339.8180000000002</v>
      </c>
      <c r="Z29" s="13">
        <v>2211.049</v>
      </c>
      <c r="AA29" s="11"/>
      <c r="AB29" s="45" t="s">
        <v>113</v>
      </c>
      <c r="AC29" s="13">
        <v>20823.650000000005</v>
      </c>
      <c r="AD29" s="13">
        <v>2291.9390000000003</v>
      </c>
      <c r="AE29" s="13">
        <v>312.99299999999999</v>
      </c>
      <c r="AF29" s="13">
        <v>1766.5399999999997</v>
      </c>
      <c r="AG29" s="13">
        <v>8666.3200000000015</v>
      </c>
      <c r="AH29" s="13">
        <v>0</v>
      </c>
      <c r="AI29" s="13">
        <v>55537.59</v>
      </c>
      <c r="AJ29" s="13">
        <v>645.09799999999984</v>
      </c>
      <c r="AK29" s="13">
        <v>83.366</v>
      </c>
      <c r="AL29" s="13">
        <v>813.49900000000014</v>
      </c>
      <c r="AM29" s="11"/>
      <c r="AN29" s="45" t="s">
        <v>113</v>
      </c>
      <c r="AO29" s="13">
        <v>648.1</v>
      </c>
      <c r="AP29" s="13">
        <v>0</v>
      </c>
      <c r="AQ29" s="13">
        <v>595478</v>
      </c>
      <c r="AR29" s="13">
        <v>18729.05</v>
      </c>
      <c r="AS29" s="13">
        <v>5170.8999999999996</v>
      </c>
      <c r="AT29" s="13">
        <v>5925</v>
      </c>
      <c r="AU29" s="13">
        <v>10122</v>
      </c>
      <c r="AV29" s="13">
        <v>203.46799999999999</v>
      </c>
      <c r="AW29" s="13">
        <v>30.148</v>
      </c>
      <c r="AX29" s="13">
        <v>740</v>
      </c>
      <c r="AY29" s="13">
        <v>4065.2</v>
      </c>
      <c r="AZ29" s="11"/>
      <c r="BA29" s="45" t="s">
        <v>113</v>
      </c>
      <c r="BB29" s="13">
        <v>0</v>
      </c>
      <c r="BC29" s="13">
        <v>6527.7499999999991</v>
      </c>
      <c r="BD29" s="13">
        <v>10399</v>
      </c>
      <c r="BE29" s="13">
        <v>4705541.1321823997</v>
      </c>
      <c r="BF29" s="13">
        <v>218243.19699999999</v>
      </c>
      <c r="BG29" s="13">
        <v>159902.29999999999</v>
      </c>
      <c r="BH29" s="13">
        <v>1080</v>
      </c>
      <c r="BI29" s="13">
        <v>22570.2</v>
      </c>
      <c r="BJ29" s="13">
        <v>0</v>
      </c>
      <c r="BK29" s="13">
        <v>0</v>
      </c>
      <c r="BL29" s="13">
        <v>118396.7</v>
      </c>
    </row>
    <row r="30" spans="1:64" x14ac:dyDescent="0.3">
      <c r="A30" s="11" t="s">
        <v>77</v>
      </c>
      <c r="B30" s="45" t="s">
        <v>64</v>
      </c>
      <c r="C30" s="13">
        <v>1281</v>
      </c>
      <c r="D30" s="13">
        <v>74850.8</v>
      </c>
      <c r="E30" s="13">
        <v>2985</v>
      </c>
      <c r="F30" s="13">
        <v>429615</v>
      </c>
      <c r="G30" s="13">
        <v>71.5</v>
      </c>
      <c r="H30" s="13">
        <v>18</v>
      </c>
      <c r="I30" s="13">
        <v>3007</v>
      </c>
      <c r="J30" s="13">
        <v>0</v>
      </c>
      <c r="K30" s="13">
        <v>303</v>
      </c>
      <c r="L30" s="13">
        <v>16460</v>
      </c>
      <c r="M30" s="13">
        <v>22205</v>
      </c>
      <c r="N30" s="11" t="s">
        <v>77</v>
      </c>
      <c r="O30" s="45" t="s">
        <v>64</v>
      </c>
      <c r="P30" s="13">
        <v>4869</v>
      </c>
      <c r="Q30" s="13">
        <v>1369</v>
      </c>
      <c r="R30" s="13">
        <v>2555</v>
      </c>
      <c r="S30" s="13">
        <v>1007</v>
      </c>
      <c r="T30" s="13">
        <v>0</v>
      </c>
      <c r="U30" s="13">
        <v>21847</v>
      </c>
      <c r="V30" s="13">
        <v>20727</v>
      </c>
      <c r="W30" s="13">
        <v>86008.08</v>
      </c>
      <c r="X30" s="13">
        <v>14969.5</v>
      </c>
      <c r="Y30" s="13">
        <v>76355</v>
      </c>
      <c r="Z30" s="13">
        <v>88</v>
      </c>
      <c r="AA30" s="11" t="s">
        <v>77</v>
      </c>
      <c r="AB30" s="45" t="s">
        <v>64</v>
      </c>
      <c r="AC30" s="13">
        <v>50</v>
      </c>
      <c r="AD30" s="13">
        <v>458</v>
      </c>
      <c r="AE30" s="13">
        <v>39624</v>
      </c>
      <c r="AF30" s="13">
        <v>2245</v>
      </c>
      <c r="AG30" s="13">
        <v>56</v>
      </c>
      <c r="AH30" s="13">
        <v>0</v>
      </c>
      <c r="AI30" s="13">
        <v>31241</v>
      </c>
      <c r="AJ30" s="13">
        <v>0</v>
      </c>
      <c r="AK30" s="13">
        <v>0</v>
      </c>
      <c r="AL30" s="13">
        <v>10</v>
      </c>
      <c r="AM30" s="11" t="s">
        <v>77</v>
      </c>
      <c r="AN30" s="45" t="s">
        <v>64</v>
      </c>
      <c r="AO30" s="13">
        <v>0</v>
      </c>
      <c r="AP30" s="13">
        <v>0</v>
      </c>
      <c r="AQ30" s="13">
        <v>4245.5</v>
      </c>
      <c r="AR30" s="13">
        <v>8115</v>
      </c>
      <c r="AS30" s="13">
        <v>31033.5</v>
      </c>
      <c r="AT30" s="13">
        <v>167</v>
      </c>
      <c r="AU30" s="13">
        <v>547.5</v>
      </c>
      <c r="AV30" s="13">
        <v>1838.4</v>
      </c>
      <c r="AW30" s="13">
        <v>98.5</v>
      </c>
      <c r="AX30" s="13">
        <v>792</v>
      </c>
      <c r="AY30" s="13">
        <v>348.09999999999997</v>
      </c>
      <c r="AZ30" s="11" t="s">
        <v>77</v>
      </c>
      <c r="BA30" s="45" t="s">
        <v>64</v>
      </c>
      <c r="BB30" s="13">
        <v>5918.8</v>
      </c>
      <c r="BC30" s="13">
        <v>105.9</v>
      </c>
      <c r="BD30" s="13">
        <v>214</v>
      </c>
      <c r="BE30" s="13">
        <v>2184188.7764763306</v>
      </c>
      <c r="BF30" s="13">
        <v>52198</v>
      </c>
      <c r="BG30" s="13">
        <v>48255</v>
      </c>
      <c r="BH30" s="13">
        <v>0</v>
      </c>
      <c r="BI30" s="13">
        <v>0</v>
      </c>
      <c r="BJ30" s="13">
        <v>1697.87</v>
      </c>
      <c r="BK30" s="13">
        <v>0</v>
      </c>
      <c r="BL30" s="13">
        <v>32723</v>
      </c>
    </row>
    <row r="31" spans="1:64" x14ac:dyDescent="0.3">
      <c r="A31" s="11"/>
      <c r="B31" s="45" t="s">
        <v>113</v>
      </c>
      <c r="C31" s="13">
        <v>899</v>
      </c>
      <c r="D31" s="13">
        <v>72288.739999999991</v>
      </c>
      <c r="E31" s="13">
        <v>1324</v>
      </c>
      <c r="F31" s="13">
        <v>436483.2</v>
      </c>
      <c r="G31" s="13">
        <v>48</v>
      </c>
      <c r="H31" s="13">
        <v>0</v>
      </c>
      <c r="I31" s="13">
        <v>933</v>
      </c>
      <c r="J31" s="13">
        <v>0</v>
      </c>
      <c r="K31" s="13">
        <v>0</v>
      </c>
      <c r="L31" s="13">
        <v>13728</v>
      </c>
      <c r="M31" s="13">
        <v>26505</v>
      </c>
      <c r="N31" s="11"/>
      <c r="O31" s="45" t="s">
        <v>113</v>
      </c>
      <c r="P31" s="13">
        <v>1494</v>
      </c>
      <c r="Q31" s="13">
        <v>1533</v>
      </c>
      <c r="R31" s="13">
        <v>2154.9</v>
      </c>
      <c r="S31" s="13">
        <v>529</v>
      </c>
      <c r="T31" s="13">
        <v>0</v>
      </c>
      <c r="U31" s="13">
        <v>21257</v>
      </c>
      <c r="V31" s="13">
        <v>19438.5</v>
      </c>
      <c r="W31" s="13">
        <v>124428.75</v>
      </c>
      <c r="X31" s="13">
        <v>14700</v>
      </c>
      <c r="Y31" s="13">
        <v>53062</v>
      </c>
      <c r="Z31" s="13">
        <v>2180</v>
      </c>
      <c r="AA31" s="11"/>
      <c r="AB31" s="45" t="s">
        <v>113</v>
      </c>
      <c r="AC31" s="13">
        <v>0</v>
      </c>
      <c r="AD31" s="13">
        <v>473</v>
      </c>
      <c r="AE31" s="13">
        <v>44739</v>
      </c>
      <c r="AF31" s="13">
        <v>2201</v>
      </c>
      <c r="AG31" s="13">
        <v>42</v>
      </c>
      <c r="AH31" s="13">
        <v>0</v>
      </c>
      <c r="AI31" s="13">
        <v>39165</v>
      </c>
      <c r="AJ31" s="13">
        <v>0</v>
      </c>
      <c r="AK31" s="13">
        <v>0</v>
      </c>
      <c r="AL31" s="13">
        <v>5</v>
      </c>
      <c r="AM31" s="11"/>
      <c r="AN31" s="45" t="s">
        <v>113</v>
      </c>
      <c r="AO31" s="13">
        <v>0</v>
      </c>
      <c r="AP31" s="13">
        <v>0</v>
      </c>
      <c r="AQ31" s="13">
        <v>3359</v>
      </c>
      <c r="AR31" s="13">
        <v>4998</v>
      </c>
      <c r="AS31" s="13">
        <v>24898.6</v>
      </c>
      <c r="AT31" s="13">
        <v>0</v>
      </c>
      <c r="AU31" s="13">
        <v>640</v>
      </c>
      <c r="AV31" s="13">
        <v>2222.1999999999998</v>
      </c>
      <c r="AW31" s="13">
        <v>61.4</v>
      </c>
      <c r="AX31" s="13">
        <v>420</v>
      </c>
      <c r="AY31" s="13">
        <v>862.1</v>
      </c>
      <c r="AZ31" s="11"/>
      <c r="BA31" s="45" t="s">
        <v>113</v>
      </c>
      <c r="BB31" s="13">
        <v>906</v>
      </c>
      <c r="BC31" s="13">
        <v>103.45</v>
      </c>
      <c r="BD31" s="13">
        <v>317.7</v>
      </c>
      <c r="BE31" s="13">
        <v>2267690.8030257188</v>
      </c>
      <c r="BF31" s="13">
        <v>49679</v>
      </c>
      <c r="BG31" s="13">
        <v>50183</v>
      </c>
      <c r="BH31" s="13">
        <v>0</v>
      </c>
      <c r="BI31" s="13">
        <v>0</v>
      </c>
      <c r="BJ31" s="13">
        <v>1141.729</v>
      </c>
      <c r="BK31" s="13">
        <v>0</v>
      </c>
      <c r="BL31" s="13">
        <v>49773</v>
      </c>
    </row>
    <row r="32" spans="1:64" x14ac:dyDescent="0.3">
      <c r="A32" s="11" t="s">
        <v>78</v>
      </c>
      <c r="B32" s="45" t="s">
        <v>64</v>
      </c>
      <c r="C32" s="13">
        <v>286.01</v>
      </c>
      <c r="D32" s="13">
        <v>127125.39999999998</v>
      </c>
      <c r="E32" s="13">
        <v>1486.3700000000001</v>
      </c>
      <c r="F32" s="13">
        <v>0</v>
      </c>
      <c r="G32" s="13">
        <v>282.59999999999997</v>
      </c>
      <c r="H32" s="13">
        <v>46.2</v>
      </c>
      <c r="I32" s="13">
        <v>19035.480000000003</v>
      </c>
      <c r="J32" s="13">
        <v>3467.1</v>
      </c>
      <c r="K32" s="13">
        <v>7060.9000000000005</v>
      </c>
      <c r="L32" s="13">
        <v>10</v>
      </c>
      <c r="M32" s="13">
        <v>2674.5</v>
      </c>
      <c r="N32" s="11" t="s">
        <v>78</v>
      </c>
      <c r="O32" s="45" t="s">
        <v>64</v>
      </c>
      <c r="P32" s="13">
        <v>25131.200000000004</v>
      </c>
      <c r="Q32" s="13">
        <v>12818.3</v>
      </c>
      <c r="R32" s="13">
        <v>3412.12</v>
      </c>
      <c r="S32" s="13">
        <v>41631.439999999995</v>
      </c>
      <c r="T32" s="13">
        <v>11028.6</v>
      </c>
      <c r="U32" s="13">
        <v>17885.800000000003</v>
      </c>
      <c r="V32" s="13">
        <v>37527.9</v>
      </c>
      <c r="W32" s="13">
        <v>90254.300000000017</v>
      </c>
      <c r="X32" s="13">
        <v>3422.6</v>
      </c>
      <c r="Y32" s="13">
        <v>5237.3</v>
      </c>
      <c r="Z32" s="13">
        <v>452.5</v>
      </c>
      <c r="AA32" s="11" t="s">
        <v>78</v>
      </c>
      <c r="AB32" s="45" t="s">
        <v>64</v>
      </c>
      <c r="AC32" s="13">
        <v>0</v>
      </c>
      <c r="AD32" s="13">
        <v>4003.5</v>
      </c>
      <c r="AE32" s="13">
        <v>9.8000000000000007</v>
      </c>
      <c r="AF32" s="13">
        <v>36282.6</v>
      </c>
      <c r="AG32" s="13">
        <v>243430.94</v>
      </c>
      <c r="AH32" s="13">
        <v>11870</v>
      </c>
      <c r="AI32" s="13">
        <v>47394.5</v>
      </c>
      <c r="AJ32" s="13">
        <v>124807.4</v>
      </c>
      <c r="AK32" s="13">
        <v>24083.599999999999</v>
      </c>
      <c r="AL32" s="13">
        <v>2947.8</v>
      </c>
      <c r="AM32" s="11" t="s">
        <v>78</v>
      </c>
      <c r="AN32" s="45" t="s">
        <v>64</v>
      </c>
      <c r="AO32" s="13">
        <v>697</v>
      </c>
      <c r="AP32" s="13">
        <v>0</v>
      </c>
      <c r="AQ32" s="13">
        <v>174045.53900000002</v>
      </c>
      <c r="AR32" s="13">
        <v>35758.65</v>
      </c>
      <c r="AS32" s="13">
        <v>119039.79999999999</v>
      </c>
      <c r="AT32" s="13">
        <v>172.28</v>
      </c>
      <c r="AU32" s="13">
        <v>589.38999999999987</v>
      </c>
      <c r="AV32" s="13">
        <v>0</v>
      </c>
      <c r="AW32" s="13">
        <v>0</v>
      </c>
      <c r="AX32" s="13">
        <v>19905.5</v>
      </c>
      <c r="AY32" s="13">
        <v>3175.7999999999997</v>
      </c>
      <c r="AZ32" s="11" t="s">
        <v>78</v>
      </c>
      <c r="BA32" s="45" t="s">
        <v>64</v>
      </c>
      <c r="BB32" s="13">
        <v>36.9</v>
      </c>
      <c r="BC32" s="13">
        <v>246.44999999999996</v>
      </c>
      <c r="BD32" s="13">
        <v>47.49</v>
      </c>
      <c r="BE32" s="13">
        <v>1378390.8399999999</v>
      </c>
      <c r="BF32" s="13">
        <v>141825.36000000002</v>
      </c>
      <c r="BG32" s="13">
        <v>460788.47000000003</v>
      </c>
      <c r="BH32" s="13">
        <v>0</v>
      </c>
      <c r="BI32" s="13">
        <v>24</v>
      </c>
      <c r="BJ32" s="13">
        <v>1192.5</v>
      </c>
      <c r="BK32" s="13">
        <v>0</v>
      </c>
      <c r="BL32" s="13">
        <v>17156.599999999999</v>
      </c>
    </row>
    <row r="33" spans="1:64" x14ac:dyDescent="0.3">
      <c r="A33" s="11"/>
      <c r="B33" s="45" t="s">
        <v>113</v>
      </c>
      <c r="C33" s="13">
        <v>411.79999999999995</v>
      </c>
      <c r="D33" s="13">
        <v>163875.30000000002</v>
      </c>
      <c r="E33" s="13">
        <v>1429.5</v>
      </c>
      <c r="F33" s="13">
        <v>9</v>
      </c>
      <c r="G33" s="13">
        <v>346.13899999999995</v>
      </c>
      <c r="H33" s="13">
        <v>0</v>
      </c>
      <c r="I33" s="13">
        <v>18066</v>
      </c>
      <c r="J33" s="13">
        <v>3109</v>
      </c>
      <c r="K33" s="13">
        <v>6198.7</v>
      </c>
      <c r="L33" s="13">
        <v>0</v>
      </c>
      <c r="M33" s="13">
        <v>3268.2</v>
      </c>
      <c r="N33" s="11"/>
      <c r="O33" s="45" t="s">
        <v>113</v>
      </c>
      <c r="P33" s="13">
        <v>27495.5</v>
      </c>
      <c r="Q33" s="13">
        <v>11612.8</v>
      </c>
      <c r="R33" s="13">
        <v>2998.2000000000003</v>
      </c>
      <c r="S33" s="13">
        <v>48578.1</v>
      </c>
      <c r="T33" s="13">
        <v>15990.6</v>
      </c>
      <c r="U33" s="13">
        <v>19281.900000000001</v>
      </c>
      <c r="V33" s="13">
        <v>45188.9</v>
      </c>
      <c r="W33" s="13">
        <v>122794.79999999999</v>
      </c>
      <c r="X33" s="13">
        <v>3339.6000000000004</v>
      </c>
      <c r="Y33" s="13">
        <v>5561.3</v>
      </c>
      <c r="Z33" s="13">
        <v>316.29999999999995</v>
      </c>
      <c r="AA33" s="11"/>
      <c r="AB33" s="45" t="s">
        <v>113</v>
      </c>
      <c r="AC33" s="13">
        <v>0</v>
      </c>
      <c r="AD33" s="13">
        <v>4294.7</v>
      </c>
      <c r="AE33" s="13">
        <v>46.7</v>
      </c>
      <c r="AF33" s="13">
        <v>39121.400000000009</v>
      </c>
      <c r="AG33" s="13">
        <v>298252.3</v>
      </c>
      <c r="AH33" s="13">
        <v>11869.900000000001</v>
      </c>
      <c r="AI33" s="13">
        <v>50990.6</v>
      </c>
      <c r="AJ33" s="13">
        <v>128296.2</v>
      </c>
      <c r="AK33" s="13">
        <v>30571.700000000004</v>
      </c>
      <c r="AL33" s="13">
        <v>2483.4</v>
      </c>
      <c r="AM33" s="11"/>
      <c r="AN33" s="45" t="s">
        <v>113</v>
      </c>
      <c r="AO33" s="13">
        <v>810.4</v>
      </c>
      <c r="AP33" s="13">
        <v>0</v>
      </c>
      <c r="AQ33" s="13">
        <v>188302.6</v>
      </c>
      <c r="AR33" s="13">
        <v>35302.199999999997</v>
      </c>
      <c r="AS33" s="13">
        <v>68762.500000000015</v>
      </c>
      <c r="AT33" s="13">
        <v>163.30000000000001</v>
      </c>
      <c r="AU33" s="13">
        <v>576.5</v>
      </c>
      <c r="AV33" s="13">
        <v>0</v>
      </c>
      <c r="AW33" s="13">
        <v>0</v>
      </c>
      <c r="AX33" s="13">
        <v>16266.1</v>
      </c>
      <c r="AY33" s="13">
        <v>3000.9</v>
      </c>
      <c r="AZ33" s="11"/>
      <c r="BA33" s="45" t="s">
        <v>113</v>
      </c>
      <c r="BB33" s="13">
        <v>17</v>
      </c>
      <c r="BC33" s="13">
        <v>324.29000000000008</v>
      </c>
      <c r="BD33" s="13">
        <v>39.5</v>
      </c>
      <c r="BE33" s="13">
        <v>1525490.52</v>
      </c>
      <c r="BF33" s="13">
        <v>92104.700000000012</v>
      </c>
      <c r="BG33" s="13">
        <v>559166.9</v>
      </c>
      <c r="BH33" s="13">
        <v>0</v>
      </c>
      <c r="BI33" s="13">
        <v>0</v>
      </c>
      <c r="BJ33" s="13">
        <v>782.93000000000006</v>
      </c>
      <c r="BK33" s="13">
        <v>0</v>
      </c>
      <c r="BL33" s="13">
        <v>18035</v>
      </c>
    </row>
    <row r="34" spans="1:64" x14ac:dyDescent="0.3">
      <c r="A34" s="11" t="s">
        <v>79</v>
      </c>
      <c r="B34" s="45" t="s">
        <v>64</v>
      </c>
      <c r="C34" s="13">
        <v>0</v>
      </c>
      <c r="D34" s="13">
        <v>89.278999999999996</v>
      </c>
      <c r="E34" s="13">
        <v>6.26</v>
      </c>
      <c r="F34" s="13">
        <v>0</v>
      </c>
      <c r="G34" s="13">
        <v>20.23</v>
      </c>
      <c r="H34" s="13">
        <v>2.0699999999999998</v>
      </c>
      <c r="I34" s="13">
        <v>0</v>
      </c>
      <c r="J34" s="13">
        <v>0</v>
      </c>
      <c r="K34" s="13">
        <v>3857.8500000000004</v>
      </c>
      <c r="L34" s="13">
        <v>0</v>
      </c>
      <c r="M34" s="13">
        <v>1683.6499999999999</v>
      </c>
      <c r="N34" s="11" t="s">
        <v>79</v>
      </c>
      <c r="O34" s="45" t="s">
        <v>64</v>
      </c>
      <c r="P34" s="13">
        <v>1313.88</v>
      </c>
      <c r="Q34" s="13">
        <v>467.53</v>
      </c>
      <c r="R34" s="13">
        <v>172.83</v>
      </c>
      <c r="S34" s="13">
        <v>184.69900000000001</v>
      </c>
      <c r="T34" s="13">
        <v>136.29999999999998</v>
      </c>
      <c r="U34" s="13">
        <v>3294.1000000000004</v>
      </c>
      <c r="V34" s="13">
        <v>809.55</v>
      </c>
      <c r="W34" s="13">
        <v>1296.94</v>
      </c>
      <c r="X34" s="13">
        <v>247.5</v>
      </c>
      <c r="Y34" s="13">
        <v>23.6</v>
      </c>
      <c r="Z34" s="13">
        <v>0</v>
      </c>
      <c r="AA34" s="11" t="s">
        <v>79</v>
      </c>
      <c r="AB34" s="45" t="s">
        <v>64</v>
      </c>
      <c r="AC34" s="13">
        <v>0</v>
      </c>
      <c r="AD34" s="13">
        <v>0</v>
      </c>
      <c r="AE34" s="13">
        <v>0</v>
      </c>
      <c r="AF34" s="13">
        <v>6</v>
      </c>
      <c r="AG34" s="13">
        <v>8255.86</v>
      </c>
      <c r="AH34" s="13">
        <v>0</v>
      </c>
      <c r="AI34" s="13">
        <v>409.7</v>
      </c>
      <c r="AJ34" s="13">
        <v>957.82</v>
      </c>
      <c r="AK34" s="13">
        <v>77.8</v>
      </c>
      <c r="AL34" s="13">
        <v>683.40000000000009</v>
      </c>
      <c r="AM34" s="11" t="s">
        <v>79</v>
      </c>
      <c r="AN34" s="45" t="s">
        <v>64</v>
      </c>
      <c r="AO34" s="13">
        <v>389.15999999999997</v>
      </c>
      <c r="AP34" s="13">
        <v>0</v>
      </c>
      <c r="AQ34" s="13">
        <v>1559.06</v>
      </c>
      <c r="AR34" s="13">
        <v>291.10000000000002</v>
      </c>
      <c r="AS34" s="13">
        <v>4575.3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138.44999999999999</v>
      </c>
      <c r="AZ34" s="11" t="s">
        <v>79</v>
      </c>
      <c r="BA34" s="45" t="s">
        <v>64</v>
      </c>
      <c r="BB34" s="13">
        <v>0</v>
      </c>
      <c r="BC34" s="13">
        <v>0</v>
      </c>
      <c r="BD34" s="13">
        <v>0</v>
      </c>
      <c r="BE34" s="13">
        <v>0</v>
      </c>
      <c r="BF34" s="13">
        <v>598</v>
      </c>
      <c r="BG34" s="13">
        <v>37971.838000000011</v>
      </c>
      <c r="BH34" s="13">
        <v>0</v>
      </c>
      <c r="BI34" s="13">
        <v>0</v>
      </c>
      <c r="BJ34" s="13">
        <v>8.1999999999999993</v>
      </c>
      <c r="BK34" s="13">
        <v>0</v>
      </c>
      <c r="BL34" s="13">
        <v>0</v>
      </c>
    </row>
    <row r="35" spans="1:64" x14ac:dyDescent="0.3">
      <c r="A35" s="11"/>
      <c r="B35" s="45" t="s">
        <v>113</v>
      </c>
      <c r="C35" s="13">
        <v>15.51</v>
      </c>
      <c r="D35" s="13">
        <v>210.023</v>
      </c>
      <c r="E35" s="13">
        <v>19.23</v>
      </c>
      <c r="F35" s="13">
        <v>0</v>
      </c>
      <c r="G35" s="13">
        <v>25.46</v>
      </c>
      <c r="H35" s="13">
        <v>6.3140000000000001</v>
      </c>
      <c r="I35" s="13">
        <v>0</v>
      </c>
      <c r="J35" s="13">
        <v>0</v>
      </c>
      <c r="K35" s="13">
        <v>4278.45</v>
      </c>
      <c r="L35" s="13">
        <v>0</v>
      </c>
      <c r="M35" s="13">
        <v>1263.559</v>
      </c>
      <c r="N35" s="11"/>
      <c r="O35" s="45" t="s">
        <v>113</v>
      </c>
      <c r="P35" s="13">
        <v>1434.3699999999997</v>
      </c>
      <c r="Q35" s="13">
        <v>919.98</v>
      </c>
      <c r="R35" s="13">
        <v>212.22</v>
      </c>
      <c r="S35" s="13">
        <v>196.89</v>
      </c>
      <c r="T35" s="13">
        <v>110.3</v>
      </c>
      <c r="U35" s="13">
        <v>3976.7</v>
      </c>
      <c r="V35" s="13">
        <v>657.57999999999993</v>
      </c>
      <c r="W35" s="13">
        <v>1393.7</v>
      </c>
      <c r="X35" s="13">
        <v>283</v>
      </c>
      <c r="Y35" s="13">
        <v>20.5</v>
      </c>
      <c r="Z35" s="13">
        <v>0</v>
      </c>
      <c r="AA35" s="11"/>
      <c r="AB35" s="45" t="s">
        <v>113</v>
      </c>
      <c r="AC35" s="13">
        <v>0</v>
      </c>
      <c r="AD35" s="13">
        <v>0</v>
      </c>
      <c r="AE35" s="13">
        <v>0</v>
      </c>
      <c r="AF35" s="13">
        <v>5.5</v>
      </c>
      <c r="AG35" s="13">
        <v>8656.74</v>
      </c>
      <c r="AH35" s="13">
        <v>0</v>
      </c>
      <c r="AI35" s="13">
        <v>270.3</v>
      </c>
      <c r="AJ35" s="13">
        <v>888.71900000000005</v>
      </c>
      <c r="AK35" s="13">
        <v>80.7</v>
      </c>
      <c r="AL35" s="13">
        <v>772.66</v>
      </c>
      <c r="AM35" s="11"/>
      <c r="AN35" s="45" t="s">
        <v>113</v>
      </c>
      <c r="AO35" s="13">
        <v>394.43</v>
      </c>
      <c r="AP35" s="13">
        <v>0</v>
      </c>
      <c r="AQ35" s="13">
        <v>1272.2990000000002</v>
      </c>
      <c r="AR35" s="13">
        <v>261.2</v>
      </c>
      <c r="AS35" s="13">
        <v>5589.4890000000005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97.15</v>
      </c>
      <c r="AZ35" s="11"/>
      <c r="BA35" s="45" t="s">
        <v>113</v>
      </c>
      <c r="BB35" s="13">
        <v>0</v>
      </c>
      <c r="BC35" s="13">
        <v>0</v>
      </c>
      <c r="BD35" s="13">
        <v>0</v>
      </c>
      <c r="BE35" s="13">
        <v>0</v>
      </c>
      <c r="BF35" s="13">
        <v>571</v>
      </c>
      <c r="BG35" s="13">
        <v>38197.050000000003</v>
      </c>
      <c r="BH35" s="13">
        <v>0</v>
      </c>
      <c r="BI35" s="13">
        <v>0</v>
      </c>
      <c r="BJ35" s="13">
        <v>8.98</v>
      </c>
      <c r="BK35" s="13">
        <v>0</v>
      </c>
      <c r="BL35" s="13">
        <v>0</v>
      </c>
    </row>
    <row r="36" spans="1:64" x14ac:dyDescent="0.3">
      <c r="A36" s="11" t="s">
        <v>80</v>
      </c>
      <c r="B36" s="45" t="s">
        <v>64</v>
      </c>
      <c r="C36" s="13">
        <v>0</v>
      </c>
      <c r="D36" s="13">
        <v>107958</v>
      </c>
      <c r="E36" s="13">
        <v>0</v>
      </c>
      <c r="F36" s="13">
        <v>105065</v>
      </c>
      <c r="G36" s="13">
        <v>0</v>
      </c>
      <c r="H36" s="13">
        <v>0</v>
      </c>
      <c r="I36" s="13">
        <v>0</v>
      </c>
      <c r="J36" s="13">
        <v>0</v>
      </c>
      <c r="K36" s="13">
        <v>752</v>
      </c>
      <c r="L36" s="13">
        <v>0</v>
      </c>
      <c r="M36" s="13">
        <v>0</v>
      </c>
      <c r="N36" s="11" t="s">
        <v>80</v>
      </c>
      <c r="O36" s="45" t="s">
        <v>64</v>
      </c>
      <c r="P36" s="13">
        <v>1467</v>
      </c>
      <c r="Q36" s="13">
        <v>2483</v>
      </c>
      <c r="R36" s="13">
        <v>0</v>
      </c>
      <c r="S36" s="13">
        <v>0</v>
      </c>
      <c r="T36" s="13">
        <v>0</v>
      </c>
      <c r="U36" s="13">
        <v>0</v>
      </c>
      <c r="V36" s="13">
        <v>17471</v>
      </c>
      <c r="W36" s="13">
        <v>3565</v>
      </c>
      <c r="X36" s="13">
        <v>282568</v>
      </c>
      <c r="Y36" s="13">
        <v>1278</v>
      </c>
      <c r="Z36" s="13">
        <v>16155</v>
      </c>
      <c r="AA36" s="11" t="s">
        <v>80</v>
      </c>
      <c r="AB36" s="45" t="s">
        <v>64</v>
      </c>
      <c r="AC36" s="13">
        <v>17853</v>
      </c>
      <c r="AD36" s="13">
        <v>190</v>
      </c>
      <c r="AE36" s="13">
        <v>11217</v>
      </c>
      <c r="AF36" s="13">
        <v>3581</v>
      </c>
      <c r="AG36" s="13">
        <v>2754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1" t="s">
        <v>80</v>
      </c>
      <c r="AN36" s="45" t="s">
        <v>64</v>
      </c>
      <c r="AO36" s="13">
        <v>0</v>
      </c>
      <c r="AP36" s="13">
        <v>113897</v>
      </c>
      <c r="AQ36" s="13">
        <v>0</v>
      </c>
      <c r="AR36" s="13">
        <v>453458</v>
      </c>
      <c r="AS36" s="13">
        <v>0</v>
      </c>
      <c r="AT36" s="13">
        <v>0</v>
      </c>
      <c r="AU36" s="13">
        <v>0</v>
      </c>
      <c r="AV36" s="13">
        <v>189.3</v>
      </c>
      <c r="AW36" s="13">
        <v>929.7</v>
      </c>
      <c r="AX36" s="13">
        <v>0</v>
      </c>
      <c r="AY36" s="13">
        <v>4932</v>
      </c>
      <c r="AZ36" s="11" t="s">
        <v>80</v>
      </c>
      <c r="BA36" s="45" t="s">
        <v>64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0</v>
      </c>
    </row>
    <row r="37" spans="1:64" x14ac:dyDescent="0.3">
      <c r="A37" s="11"/>
      <c r="B37" s="45" t="s">
        <v>113</v>
      </c>
      <c r="C37" s="13">
        <v>0</v>
      </c>
      <c r="D37" s="13">
        <v>109131</v>
      </c>
      <c r="E37" s="13">
        <v>0</v>
      </c>
      <c r="F37" s="13">
        <v>106581</v>
      </c>
      <c r="G37" s="13">
        <v>0</v>
      </c>
      <c r="H37" s="13">
        <v>0</v>
      </c>
      <c r="I37" s="13">
        <v>0</v>
      </c>
      <c r="J37" s="13">
        <v>0</v>
      </c>
      <c r="K37" s="13">
        <v>744</v>
      </c>
      <c r="L37" s="13">
        <v>0</v>
      </c>
      <c r="M37" s="13">
        <v>0</v>
      </c>
      <c r="N37" s="11"/>
      <c r="O37" s="45" t="s">
        <v>113</v>
      </c>
      <c r="P37" s="13">
        <v>1474</v>
      </c>
      <c r="Q37" s="13">
        <v>2491</v>
      </c>
      <c r="R37" s="13">
        <v>0</v>
      </c>
      <c r="S37" s="13">
        <v>0</v>
      </c>
      <c r="T37" s="13">
        <v>0</v>
      </c>
      <c r="U37" s="13">
        <v>0</v>
      </c>
      <c r="V37" s="13">
        <v>17602</v>
      </c>
      <c r="W37" s="13">
        <v>3581</v>
      </c>
      <c r="X37" s="13">
        <v>285324</v>
      </c>
      <c r="Y37" s="13">
        <v>1284</v>
      </c>
      <c r="Z37" s="13">
        <v>16122</v>
      </c>
      <c r="AA37" s="11"/>
      <c r="AB37" s="45" t="s">
        <v>113</v>
      </c>
      <c r="AC37" s="13">
        <v>18062</v>
      </c>
      <c r="AD37" s="13">
        <v>187</v>
      </c>
      <c r="AE37" s="13">
        <v>11297</v>
      </c>
      <c r="AF37" s="13">
        <v>3602</v>
      </c>
      <c r="AG37" s="13">
        <v>2773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1"/>
      <c r="AN37" s="45" t="s">
        <v>113</v>
      </c>
      <c r="AO37" s="13">
        <v>0</v>
      </c>
      <c r="AP37" s="13">
        <v>114024</v>
      </c>
      <c r="AQ37" s="13">
        <v>0</v>
      </c>
      <c r="AR37" s="13">
        <v>472950</v>
      </c>
      <c r="AS37" s="13">
        <v>0</v>
      </c>
      <c r="AT37" s="13">
        <v>0</v>
      </c>
      <c r="AU37" s="13">
        <v>0</v>
      </c>
      <c r="AV37" s="13">
        <v>192.1</v>
      </c>
      <c r="AW37" s="13">
        <v>992.90000000000009</v>
      </c>
      <c r="AX37" s="13">
        <v>0</v>
      </c>
      <c r="AY37" s="13">
        <v>4965</v>
      </c>
      <c r="AZ37" s="11"/>
      <c r="BA37" s="45" t="s">
        <v>113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</row>
    <row r="38" spans="1:64" x14ac:dyDescent="0.3">
      <c r="A38" s="11" t="s">
        <v>81</v>
      </c>
      <c r="B38" s="45" t="s">
        <v>64</v>
      </c>
      <c r="C38" s="13">
        <v>0</v>
      </c>
      <c r="D38" s="13">
        <v>22824.2</v>
      </c>
      <c r="E38" s="13">
        <v>0</v>
      </c>
      <c r="F38" s="13">
        <v>7492.6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1" t="s">
        <v>81</v>
      </c>
      <c r="O38" s="45" t="s">
        <v>64</v>
      </c>
      <c r="P38" s="13">
        <v>0</v>
      </c>
      <c r="Q38" s="13">
        <v>14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610.5</v>
      </c>
      <c r="X38" s="13">
        <v>36351</v>
      </c>
      <c r="Y38" s="13">
        <v>320.5</v>
      </c>
      <c r="Z38" s="13">
        <v>33362</v>
      </c>
      <c r="AA38" s="11" t="s">
        <v>81</v>
      </c>
      <c r="AB38" s="45" t="s">
        <v>64</v>
      </c>
      <c r="AC38" s="13">
        <v>7832</v>
      </c>
      <c r="AD38" s="13">
        <v>0</v>
      </c>
      <c r="AE38" s="13">
        <v>630.6</v>
      </c>
      <c r="AF38" s="13">
        <v>1378.9</v>
      </c>
      <c r="AG38" s="13">
        <v>535.79999999999995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1" t="s">
        <v>81</v>
      </c>
      <c r="AN38" s="45" t="s">
        <v>64</v>
      </c>
      <c r="AO38" s="13">
        <v>0</v>
      </c>
      <c r="AP38" s="13">
        <v>0</v>
      </c>
      <c r="AQ38" s="13">
        <v>0</v>
      </c>
      <c r="AR38" s="13">
        <v>20433</v>
      </c>
      <c r="AS38" s="13">
        <v>458.69</v>
      </c>
      <c r="AT38" s="13">
        <v>0</v>
      </c>
      <c r="AU38" s="13">
        <v>0</v>
      </c>
      <c r="AV38" s="13">
        <v>15.577999999999999</v>
      </c>
      <c r="AW38" s="13">
        <v>1234.72</v>
      </c>
      <c r="AX38" s="13">
        <v>0</v>
      </c>
      <c r="AY38" s="13">
        <v>123.85</v>
      </c>
      <c r="AZ38" s="11" t="s">
        <v>81</v>
      </c>
      <c r="BA38" s="45" t="s">
        <v>64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</row>
    <row r="39" spans="1:64" x14ac:dyDescent="0.3">
      <c r="A39" s="11"/>
      <c r="B39" s="45" t="s">
        <v>113</v>
      </c>
      <c r="C39" s="13">
        <v>0</v>
      </c>
      <c r="D39" s="13">
        <v>25485.4</v>
      </c>
      <c r="E39" s="13">
        <v>0</v>
      </c>
      <c r="F39" s="13">
        <v>6985.2999999999993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1"/>
      <c r="O39" s="45" t="s">
        <v>113</v>
      </c>
      <c r="P39" s="13">
        <v>5.9</v>
      </c>
      <c r="Q39" s="13">
        <v>11.5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633.5</v>
      </c>
      <c r="X39" s="13">
        <v>38737</v>
      </c>
      <c r="Y39" s="13">
        <v>316.7</v>
      </c>
      <c r="Z39" s="13">
        <v>27904.5</v>
      </c>
      <c r="AA39" s="11"/>
      <c r="AB39" s="45" t="s">
        <v>113</v>
      </c>
      <c r="AC39" s="13">
        <v>6673</v>
      </c>
      <c r="AD39" s="13">
        <v>0</v>
      </c>
      <c r="AE39" s="13">
        <v>711.1</v>
      </c>
      <c r="AF39" s="13">
        <v>1437.8</v>
      </c>
      <c r="AG39" s="13">
        <v>540.80000000000007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1"/>
      <c r="AN39" s="45" t="s">
        <v>113</v>
      </c>
      <c r="AO39" s="13">
        <v>0</v>
      </c>
      <c r="AP39" s="13">
        <v>0</v>
      </c>
      <c r="AQ39" s="13">
        <v>0</v>
      </c>
      <c r="AR39" s="13">
        <v>22357</v>
      </c>
      <c r="AS39" s="13">
        <v>595.54</v>
      </c>
      <c r="AT39" s="13">
        <v>0</v>
      </c>
      <c r="AU39" s="13">
        <v>0</v>
      </c>
      <c r="AV39" s="13">
        <v>18.5</v>
      </c>
      <c r="AW39" s="13">
        <v>1537.5689999999997</v>
      </c>
      <c r="AX39" s="13">
        <v>0</v>
      </c>
      <c r="AY39" s="13">
        <v>89.25</v>
      </c>
      <c r="AZ39" s="11"/>
      <c r="BA39" s="45" t="s">
        <v>113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</row>
    <row r="40" spans="1:64" x14ac:dyDescent="0.3">
      <c r="A40" s="11" t="s">
        <v>82</v>
      </c>
      <c r="B40" s="45" t="s">
        <v>64</v>
      </c>
      <c r="C40" s="13">
        <v>81.352999999999994</v>
      </c>
      <c r="D40" s="13">
        <v>177.179</v>
      </c>
      <c r="E40" s="13">
        <v>749.12099999999998</v>
      </c>
      <c r="F40" s="13">
        <v>0</v>
      </c>
      <c r="G40" s="13">
        <v>114.64700000000001</v>
      </c>
      <c r="H40" s="13">
        <v>28.8</v>
      </c>
      <c r="I40" s="13">
        <v>0</v>
      </c>
      <c r="J40" s="13">
        <v>0</v>
      </c>
      <c r="K40" s="13">
        <v>4.95</v>
      </c>
      <c r="L40" s="13">
        <v>0</v>
      </c>
      <c r="M40" s="13">
        <v>0</v>
      </c>
      <c r="N40" s="11" t="s">
        <v>82</v>
      </c>
      <c r="O40" s="45" t="s">
        <v>64</v>
      </c>
      <c r="P40" s="13">
        <v>133.68899999999999</v>
      </c>
      <c r="Q40" s="13">
        <v>1232.07</v>
      </c>
      <c r="R40" s="13">
        <v>112.185</v>
      </c>
      <c r="S40" s="13">
        <v>347.20000000000005</v>
      </c>
      <c r="T40" s="13">
        <v>81.960000000000008</v>
      </c>
      <c r="U40" s="13">
        <v>1571.37</v>
      </c>
      <c r="V40" s="13">
        <v>699.66800000000001</v>
      </c>
      <c r="W40" s="13">
        <v>7748.2579999999998</v>
      </c>
      <c r="X40" s="13">
        <v>3.3</v>
      </c>
      <c r="Y40" s="13">
        <v>78.790000000000006</v>
      </c>
      <c r="Z40" s="13">
        <v>46.5</v>
      </c>
      <c r="AA40" s="11" t="s">
        <v>82</v>
      </c>
      <c r="AB40" s="45" t="s">
        <v>64</v>
      </c>
      <c r="AC40" s="13">
        <v>0</v>
      </c>
      <c r="AD40" s="13">
        <v>0</v>
      </c>
      <c r="AE40" s="13">
        <v>65.466000000000008</v>
      </c>
      <c r="AF40" s="13">
        <v>75.099999999999994</v>
      </c>
      <c r="AG40" s="13">
        <v>5.0510000000000002</v>
      </c>
      <c r="AH40" s="13">
        <v>0</v>
      </c>
      <c r="AI40" s="13">
        <v>9064.89</v>
      </c>
      <c r="AJ40" s="13">
        <v>595.53899999999999</v>
      </c>
      <c r="AK40" s="13">
        <v>155.215</v>
      </c>
      <c r="AL40" s="13">
        <v>2688.8379999999997</v>
      </c>
      <c r="AM40" s="11" t="s">
        <v>82</v>
      </c>
      <c r="AN40" s="45" t="s">
        <v>64</v>
      </c>
      <c r="AO40" s="13">
        <v>176.57</v>
      </c>
      <c r="AP40" s="13">
        <v>0</v>
      </c>
      <c r="AQ40" s="13">
        <v>6645.380000000001</v>
      </c>
      <c r="AR40" s="13">
        <v>0</v>
      </c>
      <c r="AS40" s="13">
        <v>8.1620000000000008</v>
      </c>
      <c r="AT40" s="13">
        <v>131.85199999999998</v>
      </c>
      <c r="AU40" s="13">
        <v>61.4</v>
      </c>
      <c r="AV40" s="13">
        <v>0</v>
      </c>
      <c r="AW40" s="13">
        <v>0</v>
      </c>
      <c r="AX40" s="13">
        <v>0</v>
      </c>
      <c r="AY40" s="13">
        <v>18.54</v>
      </c>
      <c r="AZ40" s="11" t="s">
        <v>82</v>
      </c>
      <c r="BA40" s="45" t="s">
        <v>64</v>
      </c>
      <c r="BB40" s="13">
        <v>0</v>
      </c>
      <c r="BC40" s="13">
        <v>146.19300000000001</v>
      </c>
      <c r="BD40" s="13">
        <v>0</v>
      </c>
      <c r="BE40" s="13">
        <v>0</v>
      </c>
      <c r="BF40" s="13">
        <v>788842.51600000006</v>
      </c>
      <c r="BG40" s="13">
        <v>4206.3999999999996</v>
      </c>
      <c r="BH40" s="13">
        <v>0</v>
      </c>
      <c r="BI40" s="13">
        <v>231.38900000000001</v>
      </c>
      <c r="BJ40" s="13">
        <v>0</v>
      </c>
      <c r="BK40" s="13">
        <v>2236.9090000000001</v>
      </c>
      <c r="BL40" s="13">
        <v>127</v>
      </c>
    </row>
    <row r="41" spans="1:64" x14ac:dyDescent="0.3">
      <c r="A41" s="11"/>
      <c r="B41" s="45" t="s">
        <v>113</v>
      </c>
      <c r="C41" s="13">
        <v>78.860000000000014</v>
      </c>
      <c r="D41" s="13">
        <v>187.96</v>
      </c>
      <c r="E41" s="13">
        <v>833.5329999999999</v>
      </c>
      <c r="F41" s="13">
        <v>0</v>
      </c>
      <c r="G41" s="13">
        <v>171.88899999999998</v>
      </c>
      <c r="H41" s="13">
        <v>30.96</v>
      </c>
      <c r="I41" s="13">
        <v>0</v>
      </c>
      <c r="J41" s="13">
        <v>0</v>
      </c>
      <c r="K41" s="13">
        <v>19.059999999999999</v>
      </c>
      <c r="L41" s="13">
        <v>0</v>
      </c>
      <c r="M41" s="13">
        <v>0</v>
      </c>
      <c r="N41" s="11"/>
      <c r="O41" s="45" t="s">
        <v>113</v>
      </c>
      <c r="P41" s="13">
        <v>203.608</v>
      </c>
      <c r="Q41" s="13">
        <v>1108.9389999999999</v>
      </c>
      <c r="R41" s="13">
        <v>198.08700000000002</v>
      </c>
      <c r="S41" s="13">
        <v>283.78999999999996</v>
      </c>
      <c r="T41" s="13">
        <v>169.31899999999999</v>
      </c>
      <c r="U41" s="13">
        <v>2970.2599999999998</v>
      </c>
      <c r="V41" s="13">
        <v>766.12799999999993</v>
      </c>
      <c r="W41" s="13">
        <v>8046.8069999999998</v>
      </c>
      <c r="X41" s="13">
        <v>1.5</v>
      </c>
      <c r="Y41" s="13">
        <v>76.569999999999993</v>
      </c>
      <c r="Z41" s="13">
        <v>52.160000000000004</v>
      </c>
      <c r="AA41" s="11"/>
      <c r="AB41" s="45" t="s">
        <v>113</v>
      </c>
      <c r="AC41" s="13">
        <v>0</v>
      </c>
      <c r="AD41" s="13">
        <v>0</v>
      </c>
      <c r="AE41" s="13">
        <v>128.477</v>
      </c>
      <c r="AF41" s="13">
        <v>68.210000000000008</v>
      </c>
      <c r="AG41" s="13">
        <v>5.1100000000000003</v>
      </c>
      <c r="AH41" s="13">
        <v>0</v>
      </c>
      <c r="AI41" s="13">
        <v>5945.55</v>
      </c>
      <c r="AJ41" s="13">
        <v>505.55899999999997</v>
      </c>
      <c r="AK41" s="13">
        <v>141.982</v>
      </c>
      <c r="AL41" s="13">
        <v>2455.3699999999994</v>
      </c>
      <c r="AM41" s="11"/>
      <c r="AN41" s="45" t="s">
        <v>113</v>
      </c>
      <c r="AO41" s="13">
        <v>356.197</v>
      </c>
      <c r="AP41" s="13">
        <v>0</v>
      </c>
      <c r="AQ41" s="13">
        <v>7191.2869999999994</v>
      </c>
      <c r="AR41" s="13">
        <v>0</v>
      </c>
      <c r="AS41" s="13">
        <v>17.47</v>
      </c>
      <c r="AT41" s="13">
        <v>142.27000000000001</v>
      </c>
      <c r="AU41" s="13">
        <v>58.2</v>
      </c>
      <c r="AV41" s="13">
        <v>0</v>
      </c>
      <c r="AW41" s="13">
        <v>0</v>
      </c>
      <c r="AX41" s="13">
        <v>3</v>
      </c>
      <c r="AY41" s="13">
        <v>20.5</v>
      </c>
      <c r="AZ41" s="11"/>
      <c r="BA41" s="45" t="s">
        <v>113</v>
      </c>
      <c r="BB41" s="13">
        <v>0</v>
      </c>
      <c r="BC41" s="13">
        <v>150.48000000000002</v>
      </c>
      <c r="BD41" s="13">
        <v>0</v>
      </c>
      <c r="BE41" s="13">
        <v>0</v>
      </c>
      <c r="BF41" s="13">
        <v>692830.61699999997</v>
      </c>
      <c r="BG41" s="13">
        <v>5376.51</v>
      </c>
      <c r="BH41" s="13">
        <v>0</v>
      </c>
      <c r="BI41" s="13">
        <v>547.85900000000004</v>
      </c>
      <c r="BJ41" s="13">
        <v>0</v>
      </c>
      <c r="BK41" s="13">
        <v>1556.6790000000001</v>
      </c>
      <c r="BL41" s="13">
        <v>120</v>
      </c>
    </row>
    <row r="42" spans="1:64" x14ac:dyDescent="0.3">
      <c r="A42" s="11" t="s">
        <v>83</v>
      </c>
      <c r="B42" s="45" t="s">
        <v>64</v>
      </c>
      <c r="C42" s="13">
        <v>280.68</v>
      </c>
      <c r="D42" s="13">
        <v>5318.0089999999991</v>
      </c>
      <c r="E42" s="13">
        <v>2022.1790000000001</v>
      </c>
      <c r="F42" s="13">
        <v>1565.8489999999999</v>
      </c>
      <c r="G42" s="13">
        <v>351.87</v>
      </c>
      <c r="H42" s="13">
        <v>0</v>
      </c>
      <c r="I42" s="13">
        <v>0</v>
      </c>
      <c r="J42" s="13">
        <v>0</v>
      </c>
      <c r="K42" s="13">
        <v>4274.5990000000002</v>
      </c>
      <c r="L42" s="13">
        <v>0</v>
      </c>
      <c r="M42" s="13">
        <v>0</v>
      </c>
      <c r="N42" s="11" t="s">
        <v>83</v>
      </c>
      <c r="O42" s="45" t="s">
        <v>64</v>
      </c>
      <c r="P42" s="13">
        <v>0</v>
      </c>
      <c r="Q42" s="13">
        <v>13682.220000000001</v>
      </c>
      <c r="R42" s="13">
        <v>2319.8999999999996</v>
      </c>
      <c r="S42" s="13">
        <v>657.57600000000002</v>
      </c>
      <c r="T42" s="13">
        <v>20</v>
      </c>
      <c r="U42" s="13">
        <v>0</v>
      </c>
      <c r="V42" s="13">
        <v>11970.499</v>
      </c>
      <c r="W42" s="13">
        <v>4493.34</v>
      </c>
      <c r="X42" s="13">
        <v>74240.156999999992</v>
      </c>
      <c r="Y42" s="13">
        <v>76</v>
      </c>
      <c r="Z42" s="13">
        <v>1587.6770000000001</v>
      </c>
      <c r="AA42" s="11" t="s">
        <v>83</v>
      </c>
      <c r="AB42" s="45" t="s">
        <v>64</v>
      </c>
      <c r="AC42" s="13">
        <v>872.24900000000002</v>
      </c>
      <c r="AD42" s="13">
        <v>24378.54</v>
      </c>
      <c r="AE42" s="13">
        <v>94</v>
      </c>
      <c r="AF42" s="13">
        <v>738.1</v>
      </c>
      <c r="AG42" s="13">
        <v>261</v>
      </c>
      <c r="AH42" s="13">
        <v>0</v>
      </c>
      <c r="AI42" s="13">
        <v>0</v>
      </c>
      <c r="AJ42" s="13">
        <v>0</v>
      </c>
      <c r="AK42" s="13">
        <v>0</v>
      </c>
      <c r="AL42" s="13">
        <v>17.89</v>
      </c>
      <c r="AM42" s="11" t="s">
        <v>83</v>
      </c>
      <c r="AN42" s="45" t="s">
        <v>64</v>
      </c>
      <c r="AO42" s="13">
        <v>0</v>
      </c>
      <c r="AP42" s="13">
        <v>0</v>
      </c>
      <c r="AQ42" s="13">
        <v>174942.50699999998</v>
      </c>
      <c r="AR42" s="13">
        <v>69880.003999999986</v>
      </c>
      <c r="AS42" s="13">
        <v>0</v>
      </c>
      <c r="AT42" s="13">
        <v>4796.5199999999995</v>
      </c>
      <c r="AU42" s="13">
        <v>6796.9289999999992</v>
      </c>
      <c r="AV42" s="13">
        <v>13193.327000000001</v>
      </c>
      <c r="AW42" s="13">
        <v>4033.4880000000003</v>
      </c>
      <c r="AX42" s="13">
        <v>0</v>
      </c>
      <c r="AY42" s="13">
        <v>803.4899999999999</v>
      </c>
      <c r="AZ42" s="11" t="s">
        <v>83</v>
      </c>
      <c r="BA42" s="45" t="s">
        <v>64</v>
      </c>
      <c r="BB42" s="13">
        <v>0</v>
      </c>
      <c r="BC42" s="13">
        <v>773.76</v>
      </c>
      <c r="BD42" s="13">
        <v>52.31</v>
      </c>
      <c r="BE42" s="13">
        <v>0</v>
      </c>
      <c r="BF42" s="13">
        <v>5643.6229999999987</v>
      </c>
      <c r="BG42" s="13">
        <v>0</v>
      </c>
      <c r="BH42" s="13">
        <v>0</v>
      </c>
      <c r="BI42" s="13">
        <v>1500.52</v>
      </c>
      <c r="BJ42" s="13">
        <v>0</v>
      </c>
      <c r="BK42" s="13">
        <v>0</v>
      </c>
      <c r="BL42" s="13">
        <v>0</v>
      </c>
    </row>
    <row r="43" spans="1:64" x14ac:dyDescent="0.3">
      <c r="A43" s="11"/>
      <c r="B43" s="45" t="s">
        <v>113</v>
      </c>
      <c r="C43" s="13">
        <v>312.16999999999996</v>
      </c>
      <c r="D43" s="13">
        <v>7164.637999999999</v>
      </c>
      <c r="E43" s="13">
        <v>1948.538</v>
      </c>
      <c r="F43" s="13">
        <v>1727.38</v>
      </c>
      <c r="G43" s="13">
        <v>480.28899999999999</v>
      </c>
      <c r="H43" s="13">
        <v>0</v>
      </c>
      <c r="I43" s="13">
        <v>0</v>
      </c>
      <c r="J43" s="13">
        <v>0</v>
      </c>
      <c r="K43" s="13">
        <v>5216.26</v>
      </c>
      <c r="L43" s="13">
        <v>0</v>
      </c>
      <c r="M43" s="13">
        <v>0</v>
      </c>
      <c r="N43" s="11"/>
      <c r="O43" s="45" t="s">
        <v>113</v>
      </c>
      <c r="P43" s="13">
        <v>0</v>
      </c>
      <c r="Q43" s="13">
        <v>13124.467999999999</v>
      </c>
      <c r="R43" s="13">
        <v>2168</v>
      </c>
      <c r="S43" s="13">
        <v>734.80800000000011</v>
      </c>
      <c r="T43" s="13">
        <v>18.399999999999999</v>
      </c>
      <c r="U43" s="13">
        <v>0</v>
      </c>
      <c r="V43" s="13">
        <v>10387.039000000001</v>
      </c>
      <c r="W43" s="13">
        <v>6493.8369999999986</v>
      </c>
      <c r="X43" s="13">
        <v>84655.737999999998</v>
      </c>
      <c r="Y43" s="13">
        <v>80</v>
      </c>
      <c r="Z43" s="13">
        <v>1324.5990000000002</v>
      </c>
      <c r="AA43" s="11"/>
      <c r="AB43" s="45" t="s">
        <v>113</v>
      </c>
      <c r="AC43" s="13">
        <v>666.56</v>
      </c>
      <c r="AD43" s="13">
        <v>33226.637999999999</v>
      </c>
      <c r="AE43" s="13">
        <v>100</v>
      </c>
      <c r="AF43" s="13">
        <v>634.74</v>
      </c>
      <c r="AG43" s="13">
        <v>234</v>
      </c>
      <c r="AH43" s="13">
        <v>0</v>
      </c>
      <c r="AI43" s="13">
        <v>0</v>
      </c>
      <c r="AJ43" s="13">
        <v>0</v>
      </c>
      <c r="AK43" s="13">
        <v>0</v>
      </c>
      <c r="AL43" s="13">
        <v>15.785</v>
      </c>
      <c r="AM43" s="11"/>
      <c r="AN43" s="45" t="s">
        <v>113</v>
      </c>
      <c r="AO43" s="13">
        <v>0</v>
      </c>
      <c r="AP43" s="13">
        <v>0</v>
      </c>
      <c r="AQ43" s="13">
        <v>183250.66300000003</v>
      </c>
      <c r="AR43" s="13">
        <v>57266.86</v>
      </c>
      <c r="AS43" s="13">
        <v>0</v>
      </c>
      <c r="AT43" s="13">
        <v>6327.6479999999992</v>
      </c>
      <c r="AU43" s="13">
        <v>8128.78</v>
      </c>
      <c r="AV43" s="13">
        <v>24006.149000000005</v>
      </c>
      <c r="AW43" s="13">
        <v>4706.5380000000005</v>
      </c>
      <c r="AX43" s="13">
        <v>0</v>
      </c>
      <c r="AY43" s="13">
        <v>886.49000000000012</v>
      </c>
      <c r="AZ43" s="11"/>
      <c r="BA43" s="45" t="s">
        <v>113</v>
      </c>
      <c r="BB43" s="13">
        <v>0</v>
      </c>
      <c r="BC43" s="13">
        <v>954.95</v>
      </c>
      <c r="BD43" s="13">
        <v>71.989999999999995</v>
      </c>
      <c r="BE43" s="13">
        <v>0</v>
      </c>
      <c r="BF43" s="13">
        <v>7519.8529999999992</v>
      </c>
      <c r="BG43" s="13">
        <v>0</v>
      </c>
      <c r="BH43" s="13">
        <v>0</v>
      </c>
      <c r="BI43" s="13">
        <v>1479.1699999999998</v>
      </c>
      <c r="BJ43" s="13">
        <v>0</v>
      </c>
      <c r="BK43" s="13">
        <v>0</v>
      </c>
      <c r="BL43" s="13">
        <v>0</v>
      </c>
    </row>
    <row r="44" spans="1:64" x14ac:dyDescent="0.3">
      <c r="A44" s="11" t="s">
        <v>84</v>
      </c>
      <c r="B44" s="45" t="s">
        <v>64</v>
      </c>
      <c r="C44" s="13">
        <v>11195</v>
      </c>
      <c r="D44" s="13">
        <v>51850</v>
      </c>
      <c r="E44" s="13">
        <v>14485</v>
      </c>
      <c r="F44" s="13">
        <v>417734</v>
      </c>
      <c r="G44" s="13">
        <v>339</v>
      </c>
      <c r="H44" s="13">
        <v>0</v>
      </c>
      <c r="I44" s="13">
        <v>0</v>
      </c>
      <c r="J44" s="13">
        <v>0</v>
      </c>
      <c r="K44" s="13">
        <v>0</v>
      </c>
      <c r="L44" s="13">
        <v>17603</v>
      </c>
      <c r="M44" s="13">
        <v>9779.0000000000018</v>
      </c>
      <c r="N44" s="11" t="s">
        <v>84</v>
      </c>
      <c r="O44" s="45" t="s">
        <v>64</v>
      </c>
      <c r="P44" s="13">
        <v>1199</v>
      </c>
      <c r="Q44" s="13">
        <v>0</v>
      </c>
      <c r="R44" s="13">
        <v>1018</v>
      </c>
      <c r="S44" s="13">
        <v>629</v>
      </c>
      <c r="T44" s="13">
        <v>246</v>
      </c>
      <c r="U44" s="13">
        <v>4233</v>
      </c>
      <c r="V44" s="13">
        <v>990</v>
      </c>
      <c r="W44" s="13">
        <v>6204</v>
      </c>
      <c r="X44" s="13">
        <v>376995.3</v>
      </c>
      <c r="Y44" s="13">
        <v>355762</v>
      </c>
      <c r="Z44" s="13">
        <v>666</v>
      </c>
      <c r="AA44" s="11" t="s">
        <v>84</v>
      </c>
      <c r="AB44" s="45" t="s">
        <v>64</v>
      </c>
      <c r="AC44" s="13">
        <v>0</v>
      </c>
      <c r="AD44" s="13">
        <v>701</v>
      </c>
      <c r="AE44" s="13">
        <v>168846</v>
      </c>
      <c r="AF44" s="13">
        <v>2513</v>
      </c>
      <c r="AG44" s="13">
        <v>0</v>
      </c>
      <c r="AH44" s="13">
        <v>0</v>
      </c>
      <c r="AI44" s="13">
        <v>206425</v>
      </c>
      <c r="AJ44" s="13">
        <v>0</v>
      </c>
      <c r="AK44" s="13">
        <v>0</v>
      </c>
      <c r="AL44" s="13">
        <v>0</v>
      </c>
      <c r="AM44" s="11" t="s">
        <v>84</v>
      </c>
      <c r="AN44" s="45" t="s">
        <v>64</v>
      </c>
      <c r="AO44" s="13">
        <v>0</v>
      </c>
      <c r="AP44" s="13">
        <v>0</v>
      </c>
      <c r="AQ44" s="13">
        <v>27518</v>
      </c>
      <c r="AR44" s="13">
        <v>8725</v>
      </c>
      <c r="AS44" s="13">
        <v>11607</v>
      </c>
      <c r="AT44" s="13">
        <v>2279</v>
      </c>
      <c r="AU44" s="13">
        <v>947</v>
      </c>
      <c r="AV44" s="13">
        <v>4987</v>
      </c>
      <c r="AW44" s="13">
        <v>1385</v>
      </c>
      <c r="AX44" s="13">
        <v>3433</v>
      </c>
      <c r="AY44" s="13">
        <v>3168</v>
      </c>
      <c r="AZ44" s="11" t="s">
        <v>84</v>
      </c>
      <c r="BA44" s="45" t="s">
        <v>64</v>
      </c>
      <c r="BB44" s="13">
        <v>0</v>
      </c>
      <c r="BC44" s="13">
        <v>376</v>
      </c>
      <c r="BD44" s="13">
        <v>3350</v>
      </c>
      <c r="BE44" s="13">
        <v>521563.06499999994</v>
      </c>
      <c r="BF44" s="13">
        <v>5156</v>
      </c>
      <c r="BG44" s="13">
        <v>0</v>
      </c>
      <c r="BH44" s="13">
        <v>0</v>
      </c>
      <c r="BI44" s="13">
        <v>0</v>
      </c>
      <c r="BJ44" s="13">
        <v>2005</v>
      </c>
      <c r="BK44" s="13">
        <v>0</v>
      </c>
      <c r="BL44" s="13">
        <v>5524</v>
      </c>
    </row>
    <row r="45" spans="1:64" x14ac:dyDescent="0.3">
      <c r="A45" s="11"/>
      <c r="B45" s="45" t="s">
        <v>113</v>
      </c>
      <c r="C45" s="13">
        <v>11268</v>
      </c>
      <c r="D45" s="13">
        <v>72313</v>
      </c>
      <c r="E45" s="13">
        <v>17595</v>
      </c>
      <c r="F45" s="13">
        <v>582407</v>
      </c>
      <c r="G45" s="13">
        <v>366</v>
      </c>
      <c r="H45" s="13">
        <v>0</v>
      </c>
      <c r="I45" s="13">
        <v>0</v>
      </c>
      <c r="J45" s="13">
        <v>0</v>
      </c>
      <c r="K45" s="13">
        <v>0</v>
      </c>
      <c r="L45" s="13">
        <v>16303</v>
      </c>
      <c r="M45" s="13">
        <v>10380</v>
      </c>
      <c r="N45" s="11"/>
      <c r="O45" s="45" t="s">
        <v>113</v>
      </c>
      <c r="P45" s="13">
        <v>2182</v>
      </c>
      <c r="Q45" s="13">
        <v>195</v>
      </c>
      <c r="R45" s="13">
        <v>1253</v>
      </c>
      <c r="S45" s="13">
        <v>571</v>
      </c>
      <c r="T45" s="13">
        <v>251</v>
      </c>
      <c r="U45" s="13">
        <v>3914</v>
      </c>
      <c r="V45" s="13">
        <v>1312</v>
      </c>
      <c r="W45" s="13">
        <v>5973</v>
      </c>
      <c r="X45" s="13">
        <v>363833</v>
      </c>
      <c r="Y45" s="13">
        <v>293029</v>
      </c>
      <c r="Z45" s="13">
        <v>2412</v>
      </c>
      <c r="AA45" s="11"/>
      <c r="AB45" s="45" t="s">
        <v>113</v>
      </c>
      <c r="AC45" s="13">
        <v>0</v>
      </c>
      <c r="AD45" s="13">
        <v>730</v>
      </c>
      <c r="AE45" s="13">
        <v>170197</v>
      </c>
      <c r="AF45" s="13">
        <v>2291</v>
      </c>
      <c r="AG45" s="13">
        <v>0</v>
      </c>
      <c r="AH45" s="13">
        <v>0</v>
      </c>
      <c r="AI45" s="13">
        <v>224237</v>
      </c>
      <c r="AJ45" s="13">
        <v>0</v>
      </c>
      <c r="AK45" s="13">
        <v>0</v>
      </c>
      <c r="AL45" s="13">
        <v>0</v>
      </c>
      <c r="AM45" s="11"/>
      <c r="AN45" s="45" t="s">
        <v>113</v>
      </c>
      <c r="AO45" s="13">
        <v>0</v>
      </c>
      <c r="AP45" s="13">
        <v>0</v>
      </c>
      <c r="AQ45" s="13">
        <v>28774</v>
      </c>
      <c r="AR45" s="13">
        <v>6125.8</v>
      </c>
      <c r="AS45" s="13">
        <v>11133</v>
      </c>
      <c r="AT45" s="13">
        <v>909</v>
      </c>
      <c r="AU45" s="13">
        <v>952</v>
      </c>
      <c r="AV45" s="13">
        <v>4852</v>
      </c>
      <c r="AW45" s="13">
        <v>1481.9</v>
      </c>
      <c r="AX45" s="13">
        <v>2452</v>
      </c>
      <c r="AY45" s="13">
        <v>5246</v>
      </c>
      <c r="AZ45" s="11"/>
      <c r="BA45" s="45" t="s">
        <v>113</v>
      </c>
      <c r="BB45" s="13">
        <v>0</v>
      </c>
      <c r="BC45" s="13">
        <v>533</v>
      </c>
      <c r="BD45" s="13">
        <v>3295</v>
      </c>
      <c r="BE45" s="13">
        <v>363412.64900000003</v>
      </c>
      <c r="BF45" s="13">
        <v>5495</v>
      </c>
      <c r="BG45" s="13">
        <v>0</v>
      </c>
      <c r="BH45" s="13">
        <v>0</v>
      </c>
      <c r="BI45" s="13">
        <v>0</v>
      </c>
      <c r="BJ45" s="13">
        <v>5372</v>
      </c>
      <c r="BK45" s="13">
        <v>0</v>
      </c>
      <c r="BL45" s="13">
        <v>7588</v>
      </c>
    </row>
    <row r="46" spans="1:64" x14ac:dyDescent="0.3">
      <c r="A46" s="11" t="s">
        <v>85</v>
      </c>
      <c r="B46" s="45" t="s">
        <v>64</v>
      </c>
      <c r="C46" s="13">
        <v>1706.2099999999996</v>
      </c>
      <c r="D46" s="13">
        <v>4476.5</v>
      </c>
      <c r="E46" s="13">
        <v>6633.7499999999991</v>
      </c>
      <c r="F46" s="13">
        <v>153.80000000000001</v>
      </c>
      <c r="G46" s="13">
        <v>29318.600000000002</v>
      </c>
      <c r="H46" s="13">
        <v>39618.129999999997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1" t="s">
        <v>85</v>
      </c>
      <c r="O46" s="45" t="s">
        <v>64</v>
      </c>
      <c r="P46" s="13">
        <v>0</v>
      </c>
      <c r="Q46" s="13">
        <v>1120.1999999999998</v>
      </c>
      <c r="R46" s="13">
        <v>0</v>
      </c>
      <c r="S46" s="13">
        <v>153.5</v>
      </c>
      <c r="T46" s="13">
        <v>0</v>
      </c>
      <c r="U46" s="13">
        <v>6541.2000000000007</v>
      </c>
      <c r="V46" s="13">
        <v>0</v>
      </c>
      <c r="W46" s="13">
        <v>2516</v>
      </c>
      <c r="X46" s="13">
        <v>11830</v>
      </c>
      <c r="Y46" s="13">
        <v>0</v>
      </c>
      <c r="Z46" s="13">
        <v>4812</v>
      </c>
      <c r="AA46" s="11" t="s">
        <v>85</v>
      </c>
      <c r="AB46" s="45" t="s">
        <v>64</v>
      </c>
      <c r="AC46" s="13">
        <v>22673</v>
      </c>
      <c r="AD46" s="13">
        <v>955</v>
      </c>
      <c r="AE46" s="13">
        <v>57.5</v>
      </c>
      <c r="AF46" s="13">
        <v>27350.6</v>
      </c>
      <c r="AG46" s="13">
        <v>7851.5</v>
      </c>
      <c r="AH46" s="13">
        <v>0</v>
      </c>
      <c r="AI46" s="13">
        <v>0</v>
      </c>
      <c r="AJ46" s="13">
        <v>0</v>
      </c>
      <c r="AK46" s="13">
        <v>494.5</v>
      </c>
      <c r="AL46" s="13">
        <v>0</v>
      </c>
      <c r="AM46" s="11" t="s">
        <v>85</v>
      </c>
      <c r="AN46" s="45" t="s">
        <v>64</v>
      </c>
      <c r="AO46" s="13">
        <v>0</v>
      </c>
      <c r="AP46" s="13">
        <v>0</v>
      </c>
      <c r="AQ46" s="13">
        <v>854970</v>
      </c>
      <c r="AR46" s="13">
        <v>29643</v>
      </c>
      <c r="AS46" s="13">
        <v>2252.2000000000003</v>
      </c>
      <c r="AT46" s="13">
        <v>29853.720000000005</v>
      </c>
      <c r="AU46" s="13">
        <v>19002</v>
      </c>
      <c r="AV46" s="13">
        <v>8105.1</v>
      </c>
      <c r="AW46" s="13">
        <v>675</v>
      </c>
      <c r="AX46" s="13">
        <v>0</v>
      </c>
      <c r="AY46" s="13">
        <v>684.9</v>
      </c>
      <c r="AZ46" s="11" t="s">
        <v>85</v>
      </c>
      <c r="BA46" s="45" t="s">
        <v>64</v>
      </c>
      <c r="BB46" s="13">
        <v>0</v>
      </c>
      <c r="BC46" s="13">
        <v>12867.019999999999</v>
      </c>
      <c r="BD46" s="13">
        <v>1088.3499999999999</v>
      </c>
      <c r="BE46" s="13">
        <v>0</v>
      </c>
      <c r="BF46" s="13">
        <v>1522450.5</v>
      </c>
      <c r="BG46" s="13">
        <v>0</v>
      </c>
      <c r="BH46" s="13">
        <v>376146</v>
      </c>
      <c r="BI46" s="13">
        <v>2127098</v>
      </c>
      <c r="BJ46" s="13">
        <v>0</v>
      </c>
      <c r="BK46" s="13">
        <v>17</v>
      </c>
      <c r="BL46" s="13">
        <v>0</v>
      </c>
    </row>
    <row r="47" spans="1:64" x14ac:dyDescent="0.3">
      <c r="A47" s="11"/>
      <c r="B47" s="45" t="s">
        <v>113</v>
      </c>
      <c r="C47" s="13">
        <v>1720.5400000000002</v>
      </c>
      <c r="D47" s="13">
        <v>4309.1999999999989</v>
      </c>
      <c r="E47" s="13">
        <v>6494.75</v>
      </c>
      <c r="F47" s="13">
        <v>146.60000000000002</v>
      </c>
      <c r="G47" s="13">
        <v>29228.234999999997</v>
      </c>
      <c r="H47" s="13">
        <v>41336.708999999995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1"/>
      <c r="O47" s="45" t="s">
        <v>113</v>
      </c>
      <c r="P47" s="13">
        <v>0</v>
      </c>
      <c r="Q47" s="13">
        <v>1108.7</v>
      </c>
      <c r="R47" s="13">
        <v>0</v>
      </c>
      <c r="S47" s="13">
        <v>155.9</v>
      </c>
      <c r="T47" s="13">
        <v>0</v>
      </c>
      <c r="U47" s="13">
        <v>6086.4000000000005</v>
      </c>
      <c r="V47" s="13">
        <v>169.8</v>
      </c>
      <c r="W47" s="13">
        <v>2486</v>
      </c>
      <c r="X47" s="13">
        <v>11925.3</v>
      </c>
      <c r="Y47" s="13">
        <v>0</v>
      </c>
      <c r="Z47" s="13">
        <v>5030.3</v>
      </c>
      <c r="AA47" s="11"/>
      <c r="AB47" s="45" t="s">
        <v>113</v>
      </c>
      <c r="AC47" s="13">
        <v>23297.1</v>
      </c>
      <c r="AD47" s="13">
        <v>1006.8000000000001</v>
      </c>
      <c r="AE47" s="13">
        <v>57.1</v>
      </c>
      <c r="AF47" s="13">
        <v>28031.3</v>
      </c>
      <c r="AG47" s="13">
        <v>7931.2</v>
      </c>
      <c r="AH47" s="13">
        <v>0</v>
      </c>
      <c r="AI47" s="13">
        <v>0</v>
      </c>
      <c r="AJ47" s="13">
        <v>0</v>
      </c>
      <c r="AK47" s="13">
        <v>507.2</v>
      </c>
      <c r="AL47" s="13">
        <v>0</v>
      </c>
      <c r="AM47" s="11"/>
      <c r="AN47" s="45" t="s">
        <v>113</v>
      </c>
      <c r="AO47" s="13">
        <v>0</v>
      </c>
      <c r="AP47" s="13">
        <v>0</v>
      </c>
      <c r="AQ47" s="13">
        <v>957129.9</v>
      </c>
      <c r="AR47" s="13">
        <v>36294.800000000003</v>
      </c>
      <c r="AS47" s="13">
        <v>2211.6000000000004</v>
      </c>
      <c r="AT47" s="13">
        <v>30250.130000000005</v>
      </c>
      <c r="AU47" s="13">
        <v>19629.339999999997</v>
      </c>
      <c r="AV47" s="13">
        <v>8313.5</v>
      </c>
      <c r="AW47" s="13">
        <v>750.1</v>
      </c>
      <c r="AX47" s="13">
        <v>0</v>
      </c>
      <c r="AY47" s="13">
        <v>659.03</v>
      </c>
      <c r="AZ47" s="11"/>
      <c r="BA47" s="45" t="s">
        <v>113</v>
      </c>
      <c r="BB47" s="13">
        <v>0</v>
      </c>
      <c r="BC47" s="13">
        <v>12863.390000000005</v>
      </c>
      <c r="BD47" s="13">
        <v>1042.78</v>
      </c>
      <c r="BE47" s="13">
        <v>0</v>
      </c>
      <c r="BF47" s="13">
        <v>1733971.9</v>
      </c>
      <c r="BG47" s="13">
        <v>0</v>
      </c>
      <c r="BH47" s="13">
        <v>324007.8</v>
      </c>
      <c r="BI47" s="13">
        <v>2378106.39</v>
      </c>
      <c r="BJ47" s="13">
        <v>0</v>
      </c>
      <c r="BK47" s="13">
        <v>20</v>
      </c>
      <c r="BL47" s="13">
        <v>0</v>
      </c>
    </row>
    <row r="48" spans="1:64" x14ac:dyDescent="0.3">
      <c r="A48" s="11" t="s">
        <v>86</v>
      </c>
      <c r="B48" s="45" t="s">
        <v>64</v>
      </c>
      <c r="C48" s="13">
        <v>0</v>
      </c>
      <c r="D48" s="13">
        <v>126827.139</v>
      </c>
      <c r="E48" s="13">
        <v>0</v>
      </c>
      <c r="F48" s="13">
        <v>863281.70299999998</v>
      </c>
      <c r="G48" s="13">
        <v>0</v>
      </c>
      <c r="H48" s="13">
        <v>0</v>
      </c>
      <c r="I48" s="13">
        <v>0</v>
      </c>
      <c r="J48" s="13">
        <v>0</v>
      </c>
      <c r="K48" s="13">
        <v>158</v>
      </c>
      <c r="L48" s="13">
        <v>0</v>
      </c>
      <c r="M48" s="13">
        <v>0</v>
      </c>
      <c r="N48" s="11" t="s">
        <v>86</v>
      </c>
      <c r="O48" s="45" t="s">
        <v>64</v>
      </c>
      <c r="P48" s="13">
        <v>2778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495.55</v>
      </c>
      <c r="X48" s="13">
        <v>438078.25</v>
      </c>
      <c r="Y48" s="13">
        <v>1318.4</v>
      </c>
      <c r="Z48" s="13">
        <v>33473.300000000003</v>
      </c>
      <c r="AA48" s="11" t="s">
        <v>86</v>
      </c>
      <c r="AB48" s="45" t="s">
        <v>64</v>
      </c>
      <c r="AC48" s="13">
        <v>15513</v>
      </c>
      <c r="AD48" s="13">
        <v>0</v>
      </c>
      <c r="AE48" s="13">
        <v>4743.57</v>
      </c>
      <c r="AF48" s="13">
        <v>82959.5</v>
      </c>
      <c r="AG48" s="13">
        <v>434</v>
      </c>
      <c r="AH48" s="13">
        <v>0</v>
      </c>
      <c r="AI48" s="13">
        <v>1036</v>
      </c>
      <c r="AJ48" s="13">
        <v>0</v>
      </c>
      <c r="AK48" s="13">
        <v>0</v>
      </c>
      <c r="AL48" s="13">
        <v>0</v>
      </c>
      <c r="AM48" s="11" t="s">
        <v>86</v>
      </c>
      <c r="AN48" s="45" t="s">
        <v>64</v>
      </c>
      <c r="AO48" s="13">
        <v>0</v>
      </c>
      <c r="AP48" s="13">
        <v>430990.85</v>
      </c>
      <c r="AQ48" s="13">
        <v>0</v>
      </c>
      <c r="AR48" s="13">
        <v>97711</v>
      </c>
      <c r="AS48" s="13">
        <v>0</v>
      </c>
      <c r="AT48" s="13">
        <v>0</v>
      </c>
      <c r="AU48" s="13">
        <v>0</v>
      </c>
      <c r="AV48" s="13">
        <v>82808.900000000009</v>
      </c>
      <c r="AW48" s="13">
        <v>66786.44</v>
      </c>
      <c r="AX48" s="13">
        <v>0</v>
      </c>
      <c r="AY48" s="13">
        <v>2800.2150000000001</v>
      </c>
      <c r="AZ48" s="11" t="s">
        <v>86</v>
      </c>
      <c r="BA48" s="45" t="s">
        <v>64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  <c r="BJ48" s="13">
        <v>0</v>
      </c>
      <c r="BK48" s="13">
        <v>0</v>
      </c>
      <c r="BL48" s="13">
        <v>0</v>
      </c>
    </row>
    <row r="49" spans="1:64" x14ac:dyDescent="0.3">
      <c r="A49" s="11"/>
      <c r="B49" s="45" t="s">
        <v>113</v>
      </c>
      <c r="C49" s="13">
        <v>0</v>
      </c>
      <c r="D49" s="13">
        <v>155105.5</v>
      </c>
      <c r="E49" s="13">
        <v>0</v>
      </c>
      <c r="F49" s="13">
        <v>875717.87699999998</v>
      </c>
      <c r="G49" s="13">
        <v>0</v>
      </c>
      <c r="H49" s="13">
        <v>0</v>
      </c>
      <c r="I49" s="13">
        <v>0</v>
      </c>
      <c r="J49" s="13">
        <v>0</v>
      </c>
      <c r="K49" s="13">
        <v>755</v>
      </c>
      <c r="L49" s="13">
        <v>0</v>
      </c>
      <c r="M49" s="13">
        <v>0</v>
      </c>
      <c r="N49" s="11"/>
      <c r="O49" s="45" t="s">
        <v>113</v>
      </c>
      <c r="P49" s="13">
        <v>3305.5499999999997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712.25</v>
      </c>
      <c r="X49" s="13">
        <v>423930.5</v>
      </c>
      <c r="Y49" s="13">
        <v>1181.6500000000001</v>
      </c>
      <c r="Z49" s="13">
        <v>24278.5</v>
      </c>
      <c r="AA49" s="11"/>
      <c r="AB49" s="45" t="s">
        <v>113</v>
      </c>
      <c r="AC49" s="13">
        <v>15791.8</v>
      </c>
      <c r="AD49" s="13">
        <v>0</v>
      </c>
      <c r="AE49" s="13">
        <v>4016.55</v>
      </c>
      <c r="AF49" s="13">
        <v>76746.25</v>
      </c>
      <c r="AG49" s="13">
        <v>449.3</v>
      </c>
      <c r="AH49" s="13">
        <v>0</v>
      </c>
      <c r="AI49" s="13">
        <v>1037</v>
      </c>
      <c r="AJ49" s="13">
        <v>0</v>
      </c>
      <c r="AK49" s="13">
        <v>0</v>
      </c>
      <c r="AL49" s="13">
        <v>0</v>
      </c>
      <c r="AM49" s="11"/>
      <c r="AN49" s="45" t="s">
        <v>113</v>
      </c>
      <c r="AO49" s="13">
        <v>0</v>
      </c>
      <c r="AP49" s="13">
        <v>456096.36999999994</v>
      </c>
      <c r="AQ49" s="13">
        <v>0</v>
      </c>
      <c r="AR49" s="13">
        <v>105246.40000000001</v>
      </c>
      <c r="AS49" s="13">
        <v>0</v>
      </c>
      <c r="AT49" s="13">
        <v>0</v>
      </c>
      <c r="AU49" s="13">
        <v>0</v>
      </c>
      <c r="AV49" s="13">
        <v>77785.600000000006</v>
      </c>
      <c r="AW49" s="13">
        <v>61230.206999999995</v>
      </c>
      <c r="AX49" s="13">
        <v>0</v>
      </c>
      <c r="AY49" s="13">
        <v>3827.8079999999995</v>
      </c>
      <c r="AZ49" s="11"/>
      <c r="BA49" s="45" t="s">
        <v>113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</row>
    <row r="50" spans="1:64" x14ac:dyDescent="0.3">
      <c r="A50" s="11" t="s">
        <v>87</v>
      </c>
      <c r="B50" s="45" t="s">
        <v>64</v>
      </c>
      <c r="C50" s="13">
        <v>6</v>
      </c>
      <c r="D50" s="13">
        <v>0</v>
      </c>
      <c r="E50" s="13">
        <v>1823</v>
      </c>
      <c r="F50" s="13">
        <v>0</v>
      </c>
      <c r="G50" s="13">
        <v>0</v>
      </c>
      <c r="H50" s="13">
        <v>824</v>
      </c>
      <c r="I50" s="13">
        <v>0</v>
      </c>
      <c r="J50" s="13">
        <v>0</v>
      </c>
      <c r="K50" s="13">
        <v>9888</v>
      </c>
      <c r="L50" s="13">
        <v>0</v>
      </c>
      <c r="M50" s="13">
        <v>1717</v>
      </c>
      <c r="N50" s="11" t="s">
        <v>87</v>
      </c>
      <c r="O50" s="45" t="s">
        <v>64</v>
      </c>
      <c r="P50" s="13">
        <v>8108</v>
      </c>
      <c r="Q50" s="13">
        <v>14691</v>
      </c>
      <c r="R50" s="13">
        <v>154</v>
      </c>
      <c r="S50" s="13">
        <v>0</v>
      </c>
      <c r="T50" s="13">
        <v>253</v>
      </c>
      <c r="U50" s="13">
        <v>10365</v>
      </c>
      <c r="V50" s="13">
        <v>2271</v>
      </c>
      <c r="W50" s="13">
        <v>287</v>
      </c>
      <c r="X50" s="13">
        <v>26</v>
      </c>
      <c r="Y50" s="13">
        <v>0</v>
      </c>
      <c r="Z50" s="13">
        <v>0</v>
      </c>
      <c r="AA50" s="11" t="s">
        <v>87</v>
      </c>
      <c r="AB50" s="45" t="s">
        <v>64</v>
      </c>
      <c r="AC50" s="13">
        <v>0</v>
      </c>
      <c r="AD50" s="13">
        <v>0</v>
      </c>
      <c r="AE50" s="13">
        <v>0</v>
      </c>
      <c r="AF50" s="13">
        <v>7440</v>
      </c>
      <c r="AG50" s="13">
        <v>0</v>
      </c>
      <c r="AH50" s="13">
        <v>0</v>
      </c>
      <c r="AI50" s="13">
        <v>6817</v>
      </c>
      <c r="AJ50" s="13">
        <v>2051</v>
      </c>
      <c r="AK50" s="13">
        <v>743</v>
      </c>
      <c r="AL50" s="13">
        <v>1397</v>
      </c>
      <c r="AM50" s="11" t="s">
        <v>87</v>
      </c>
      <c r="AN50" s="45" t="s">
        <v>64</v>
      </c>
      <c r="AO50" s="13">
        <v>122731</v>
      </c>
      <c r="AP50" s="13">
        <v>0</v>
      </c>
      <c r="AQ50" s="13">
        <v>7864</v>
      </c>
      <c r="AR50" s="13">
        <v>0</v>
      </c>
      <c r="AS50" s="13">
        <v>3474</v>
      </c>
      <c r="AT50" s="13">
        <v>0</v>
      </c>
      <c r="AU50" s="13">
        <v>0</v>
      </c>
      <c r="AV50" s="13">
        <v>0</v>
      </c>
      <c r="AW50" s="13">
        <v>0</v>
      </c>
      <c r="AX50" s="13">
        <v>74</v>
      </c>
      <c r="AY50" s="13">
        <v>0</v>
      </c>
      <c r="AZ50" s="11" t="s">
        <v>87</v>
      </c>
      <c r="BA50" s="45" t="s">
        <v>64</v>
      </c>
      <c r="BB50" s="13">
        <v>0</v>
      </c>
      <c r="BC50" s="13">
        <v>0</v>
      </c>
      <c r="BD50" s="13">
        <v>0</v>
      </c>
      <c r="BE50" s="13">
        <v>0</v>
      </c>
      <c r="BF50" s="13">
        <v>269205</v>
      </c>
      <c r="BG50" s="13">
        <v>121160</v>
      </c>
      <c r="BH50" s="13">
        <v>0</v>
      </c>
      <c r="BI50" s="13">
        <v>0</v>
      </c>
      <c r="BJ50" s="13">
        <v>0</v>
      </c>
      <c r="BK50" s="13">
        <v>9073</v>
      </c>
      <c r="BL50" s="13">
        <v>0</v>
      </c>
    </row>
    <row r="51" spans="1:64" x14ac:dyDescent="0.3">
      <c r="A51" s="11"/>
      <c r="B51" s="45" t="s">
        <v>113</v>
      </c>
      <c r="C51" s="13">
        <v>6</v>
      </c>
      <c r="D51" s="13">
        <v>0</v>
      </c>
      <c r="E51" s="13">
        <v>1916</v>
      </c>
      <c r="F51" s="13">
        <v>0</v>
      </c>
      <c r="G51" s="13">
        <v>0</v>
      </c>
      <c r="H51" s="13">
        <v>695</v>
      </c>
      <c r="I51" s="13">
        <v>0</v>
      </c>
      <c r="J51" s="13">
        <v>0</v>
      </c>
      <c r="K51" s="13">
        <v>12540</v>
      </c>
      <c r="L51" s="13">
        <v>0</v>
      </c>
      <c r="M51" s="13">
        <v>2507</v>
      </c>
      <c r="N51" s="11"/>
      <c r="O51" s="45" t="s">
        <v>113</v>
      </c>
      <c r="P51" s="13">
        <v>9630</v>
      </c>
      <c r="Q51" s="13">
        <v>15914</v>
      </c>
      <c r="R51" s="13">
        <v>182</v>
      </c>
      <c r="S51" s="13">
        <v>0</v>
      </c>
      <c r="T51" s="13">
        <v>157</v>
      </c>
      <c r="U51" s="13">
        <v>11927</v>
      </c>
      <c r="V51" s="13">
        <v>2235</v>
      </c>
      <c r="W51" s="13">
        <v>341</v>
      </c>
      <c r="X51" s="13">
        <v>25</v>
      </c>
      <c r="Y51" s="13">
        <v>0</v>
      </c>
      <c r="Z51" s="13">
        <v>0</v>
      </c>
      <c r="AA51" s="11"/>
      <c r="AB51" s="45" t="s">
        <v>113</v>
      </c>
      <c r="AC51" s="13">
        <v>0</v>
      </c>
      <c r="AD51" s="13">
        <v>0</v>
      </c>
      <c r="AE51" s="13">
        <v>0</v>
      </c>
      <c r="AF51" s="13">
        <v>16811</v>
      </c>
      <c r="AG51" s="13">
        <v>0</v>
      </c>
      <c r="AH51" s="13">
        <v>0</v>
      </c>
      <c r="AI51" s="13">
        <v>6005</v>
      </c>
      <c r="AJ51" s="13">
        <v>2002</v>
      </c>
      <c r="AK51" s="13">
        <v>665</v>
      </c>
      <c r="AL51" s="13">
        <v>1411</v>
      </c>
      <c r="AM51" s="11"/>
      <c r="AN51" s="45" t="s">
        <v>113</v>
      </c>
      <c r="AO51" s="13">
        <v>105473</v>
      </c>
      <c r="AP51" s="13">
        <v>0</v>
      </c>
      <c r="AQ51" s="13">
        <v>9930</v>
      </c>
      <c r="AR51" s="13">
        <v>0</v>
      </c>
      <c r="AS51" s="13">
        <v>4968</v>
      </c>
      <c r="AT51" s="13">
        <v>0</v>
      </c>
      <c r="AU51" s="13">
        <v>0</v>
      </c>
      <c r="AV51" s="13">
        <v>0</v>
      </c>
      <c r="AW51" s="13">
        <v>0</v>
      </c>
      <c r="AX51" s="13">
        <v>111</v>
      </c>
      <c r="AY51" s="13">
        <v>0</v>
      </c>
      <c r="AZ51" s="11"/>
      <c r="BA51" s="45" t="s">
        <v>113</v>
      </c>
      <c r="BB51" s="13">
        <v>0</v>
      </c>
      <c r="BC51" s="13">
        <v>0</v>
      </c>
      <c r="BD51" s="13">
        <v>0</v>
      </c>
      <c r="BE51" s="13">
        <v>0</v>
      </c>
      <c r="BF51" s="13">
        <v>284975</v>
      </c>
      <c r="BG51" s="13">
        <v>100584</v>
      </c>
      <c r="BH51" s="13">
        <v>0</v>
      </c>
      <c r="BI51" s="13">
        <v>0</v>
      </c>
      <c r="BJ51" s="13">
        <v>0</v>
      </c>
      <c r="BK51" s="13">
        <v>9859</v>
      </c>
      <c r="BL51" s="13">
        <v>0</v>
      </c>
    </row>
    <row r="52" spans="1:64" x14ac:dyDescent="0.3">
      <c r="A52" s="11" t="s">
        <v>88</v>
      </c>
      <c r="B52" s="45" t="s">
        <v>64</v>
      </c>
      <c r="C52" s="13">
        <v>0</v>
      </c>
      <c r="D52" s="13">
        <v>862.58200000000011</v>
      </c>
      <c r="E52" s="13">
        <v>0</v>
      </c>
      <c r="F52" s="13">
        <v>113030.43700000001</v>
      </c>
      <c r="G52" s="13">
        <v>0</v>
      </c>
      <c r="H52" s="13">
        <v>0</v>
      </c>
      <c r="I52" s="13">
        <v>0</v>
      </c>
      <c r="J52" s="13">
        <v>0</v>
      </c>
      <c r="K52" s="13">
        <v>16.124000000000002</v>
      </c>
      <c r="L52" s="13">
        <v>0</v>
      </c>
      <c r="M52" s="13">
        <v>87.91</v>
      </c>
      <c r="N52" s="11" t="s">
        <v>88</v>
      </c>
      <c r="O52" s="45" t="s">
        <v>64</v>
      </c>
      <c r="P52" s="13">
        <v>54.629999999999995</v>
      </c>
      <c r="Q52" s="13">
        <v>78.88</v>
      </c>
      <c r="R52" s="13">
        <v>0</v>
      </c>
      <c r="S52" s="13">
        <v>0</v>
      </c>
      <c r="T52" s="13">
        <v>0</v>
      </c>
      <c r="U52" s="13">
        <v>0</v>
      </c>
      <c r="V52" s="13">
        <v>2685.6979999999999</v>
      </c>
      <c r="W52" s="13">
        <v>0</v>
      </c>
      <c r="X52" s="13">
        <v>141456.546</v>
      </c>
      <c r="Y52" s="13">
        <v>597.13199999999995</v>
      </c>
      <c r="Z52" s="13">
        <v>2018.673</v>
      </c>
      <c r="AA52" s="11" t="s">
        <v>88</v>
      </c>
      <c r="AB52" s="45" t="s">
        <v>64</v>
      </c>
      <c r="AC52" s="13">
        <v>0</v>
      </c>
      <c r="AD52" s="13">
        <v>0</v>
      </c>
      <c r="AE52" s="13">
        <v>48111.957999999999</v>
      </c>
      <c r="AF52" s="13">
        <v>315.95</v>
      </c>
      <c r="AG52" s="13">
        <v>10.5</v>
      </c>
      <c r="AH52" s="13">
        <v>22</v>
      </c>
      <c r="AI52" s="13">
        <v>29.2</v>
      </c>
      <c r="AJ52" s="13">
        <v>0</v>
      </c>
      <c r="AK52" s="13">
        <v>0</v>
      </c>
      <c r="AL52" s="13">
        <v>0</v>
      </c>
      <c r="AM52" s="11" t="s">
        <v>88</v>
      </c>
      <c r="AN52" s="45" t="s">
        <v>64</v>
      </c>
      <c r="AO52" s="13">
        <v>0</v>
      </c>
      <c r="AP52" s="13">
        <v>0</v>
      </c>
      <c r="AQ52" s="13">
        <v>0</v>
      </c>
      <c r="AR52" s="13">
        <v>3944.1510000000003</v>
      </c>
      <c r="AS52" s="13">
        <v>39.615000000000002</v>
      </c>
      <c r="AT52" s="13">
        <v>0</v>
      </c>
      <c r="AU52" s="13">
        <v>0</v>
      </c>
      <c r="AV52" s="13">
        <v>0</v>
      </c>
      <c r="AW52" s="13">
        <v>832.45900000000017</v>
      </c>
      <c r="AX52" s="13">
        <v>0</v>
      </c>
      <c r="AY52" s="13">
        <v>0</v>
      </c>
      <c r="AZ52" s="11" t="s">
        <v>88</v>
      </c>
      <c r="BA52" s="45" t="s">
        <v>64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</row>
    <row r="53" spans="1:64" x14ac:dyDescent="0.3">
      <c r="A53" s="11"/>
      <c r="B53" s="45" t="s">
        <v>113</v>
      </c>
      <c r="C53" s="13">
        <v>0</v>
      </c>
      <c r="D53" s="13">
        <v>1866.115</v>
      </c>
      <c r="E53" s="13">
        <v>0</v>
      </c>
      <c r="F53" s="13">
        <v>126254.91800000001</v>
      </c>
      <c r="G53" s="13">
        <v>0</v>
      </c>
      <c r="H53" s="13">
        <v>0</v>
      </c>
      <c r="I53" s="13">
        <v>0</v>
      </c>
      <c r="J53" s="13">
        <v>0</v>
      </c>
      <c r="K53" s="13">
        <v>4.84</v>
      </c>
      <c r="L53" s="13">
        <v>0</v>
      </c>
      <c r="M53" s="13">
        <v>89.679999999999993</v>
      </c>
      <c r="N53" s="11"/>
      <c r="O53" s="45" t="s">
        <v>113</v>
      </c>
      <c r="P53" s="13">
        <v>65.400000000000006</v>
      </c>
      <c r="Q53" s="13">
        <v>377.69900000000001</v>
      </c>
      <c r="R53" s="13">
        <v>0</v>
      </c>
      <c r="S53" s="13">
        <v>0</v>
      </c>
      <c r="T53" s="13">
        <v>0</v>
      </c>
      <c r="U53" s="13">
        <v>0</v>
      </c>
      <c r="V53" s="13">
        <v>2419.0520000000001</v>
      </c>
      <c r="W53" s="13">
        <v>0</v>
      </c>
      <c r="X53" s="13">
        <v>131980.69899999999</v>
      </c>
      <c r="Y53" s="13">
        <v>641.72799999999995</v>
      </c>
      <c r="Z53" s="13">
        <v>1886.501</v>
      </c>
      <c r="AA53" s="11"/>
      <c r="AB53" s="45" t="s">
        <v>113</v>
      </c>
      <c r="AC53" s="13">
        <v>0</v>
      </c>
      <c r="AD53" s="13">
        <v>0</v>
      </c>
      <c r="AE53" s="13">
        <v>59304.485000000001</v>
      </c>
      <c r="AF53" s="13">
        <v>395.24800000000005</v>
      </c>
      <c r="AG53" s="13">
        <v>17</v>
      </c>
      <c r="AH53" s="13">
        <v>46</v>
      </c>
      <c r="AI53" s="13">
        <v>17</v>
      </c>
      <c r="AJ53" s="13">
        <v>0</v>
      </c>
      <c r="AK53" s="13">
        <v>0</v>
      </c>
      <c r="AL53" s="13">
        <v>0</v>
      </c>
      <c r="AM53" s="11"/>
      <c r="AN53" s="45" t="s">
        <v>113</v>
      </c>
      <c r="AO53" s="13">
        <v>0</v>
      </c>
      <c r="AP53" s="13">
        <v>0</v>
      </c>
      <c r="AQ53" s="13">
        <v>0</v>
      </c>
      <c r="AR53" s="13">
        <v>5613.45</v>
      </c>
      <c r="AS53" s="13">
        <v>112.64</v>
      </c>
      <c r="AT53" s="13">
        <v>0</v>
      </c>
      <c r="AU53" s="13">
        <v>0</v>
      </c>
      <c r="AV53" s="13">
        <v>0</v>
      </c>
      <c r="AW53" s="13">
        <v>818.83799999999985</v>
      </c>
      <c r="AX53" s="13">
        <v>0</v>
      </c>
      <c r="AY53" s="13">
        <v>1.02</v>
      </c>
      <c r="AZ53" s="11"/>
      <c r="BA53" s="45" t="s">
        <v>113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</row>
    <row r="54" spans="1:64" x14ac:dyDescent="0.3">
      <c r="A54" s="11" t="s">
        <v>89</v>
      </c>
      <c r="B54" s="45" t="s">
        <v>64</v>
      </c>
      <c r="C54" s="13">
        <v>0</v>
      </c>
      <c r="D54" s="13">
        <v>22835.989000000001</v>
      </c>
      <c r="E54" s="13">
        <v>0</v>
      </c>
      <c r="F54" s="13">
        <v>66240.646000000008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1" t="s">
        <v>89</v>
      </c>
      <c r="O54" s="45" t="s">
        <v>64</v>
      </c>
      <c r="P54" s="13">
        <v>437.17</v>
      </c>
      <c r="Q54" s="13">
        <v>356.56000000000006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3136.2939999999999</v>
      </c>
      <c r="X54" s="13">
        <v>296636.46000000002</v>
      </c>
      <c r="Y54" s="13">
        <v>6124.3870000000006</v>
      </c>
      <c r="Z54" s="13">
        <v>52086.634999999995</v>
      </c>
      <c r="AA54" s="11" t="s">
        <v>89</v>
      </c>
      <c r="AB54" s="45" t="s">
        <v>64</v>
      </c>
      <c r="AC54" s="13">
        <v>11608.388000000001</v>
      </c>
      <c r="AD54" s="13">
        <v>1258.627</v>
      </c>
      <c r="AE54" s="13">
        <v>14203.402000000004</v>
      </c>
      <c r="AF54" s="13">
        <v>12057.054999999998</v>
      </c>
      <c r="AG54" s="13">
        <v>5751.6640000000007</v>
      </c>
      <c r="AH54" s="13">
        <v>3925.5970000000007</v>
      </c>
      <c r="AI54" s="13">
        <v>0</v>
      </c>
      <c r="AJ54" s="13">
        <v>0</v>
      </c>
      <c r="AK54" s="13">
        <v>0</v>
      </c>
      <c r="AL54" s="13">
        <v>0</v>
      </c>
      <c r="AM54" s="11" t="s">
        <v>89</v>
      </c>
      <c r="AN54" s="45" t="s">
        <v>64</v>
      </c>
      <c r="AO54" s="13">
        <v>0</v>
      </c>
      <c r="AP54" s="13">
        <v>318964.88399999996</v>
      </c>
      <c r="AQ54" s="13">
        <v>0</v>
      </c>
      <c r="AR54" s="13">
        <v>102946.823</v>
      </c>
      <c r="AS54" s="13">
        <v>339.18</v>
      </c>
      <c r="AT54" s="13">
        <v>0</v>
      </c>
      <c r="AU54" s="13">
        <v>0</v>
      </c>
      <c r="AV54" s="13">
        <v>10967.679999999998</v>
      </c>
      <c r="AW54" s="13">
        <v>21705.288999999997</v>
      </c>
      <c r="AX54" s="13">
        <v>0</v>
      </c>
      <c r="AY54" s="13">
        <v>893.0859999999999</v>
      </c>
      <c r="AZ54" s="11" t="s">
        <v>89</v>
      </c>
      <c r="BA54" s="45" t="s">
        <v>64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183.655</v>
      </c>
      <c r="BK54" s="13">
        <v>0</v>
      </c>
      <c r="BL54" s="13">
        <v>0</v>
      </c>
    </row>
    <row r="55" spans="1:64" x14ac:dyDescent="0.3">
      <c r="A55" s="15"/>
      <c r="B55" s="46" t="s">
        <v>113</v>
      </c>
      <c r="C55" s="17">
        <v>0</v>
      </c>
      <c r="D55" s="17">
        <v>21850.386000000002</v>
      </c>
      <c r="E55" s="17">
        <v>0</v>
      </c>
      <c r="F55" s="17">
        <v>67128.058000000005</v>
      </c>
      <c r="G55" s="17">
        <v>0</v>
      </c>
      <c r="H55" s="17">
        <v>0</v>
      </c>
      <c r="I55" s="17">
        <v>0</v>
      </c>
      <c r="J55" s="17">
        <v>0</v>
      </c>
      <c r="K55" s="17">
        <v>30.48</v>
      </c>
      <c r="L55" s="17">
        <v>0</v>
      </c>
      <c r="M55" s="17">
        <v>0</v>
      </c>
      <c r="N55" s="15"/>
      <c r="O55" s="46" t="s">
        <v>113</v>
      </c>
      <c r="P55" s="17">
        <v>401.63000000000005</v>
      </c>
      <c r="Q55" s="17">
        <v>351.66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3565.8979999999997</v>
      </c>
      <c r="X55" s="17">
        <v>326197.54099999997</v>
      </c>
      <c r="Y55" s="17">
        <v>6488.8480000000009</v>
      </c>
      <c r="Z55" s="17">
        <v>61876.441999999995</v>
      </c>
      <c r="AA55" s="15"/>
      <c r="AB55" s="46" t="s">
        <v>113</v>
      </c>
      <c r="AC55" s="17">
        <v>13530.291999999999</v>
      </c>
      <c r="AD55" s="17">
        <v>1537.6090000000002</v>
      </c>
      <c r="AE55" s="17">
        <v>16000.616999999998</v>
      </c>
      <c r="AF55" s="17">
        <v>13199.175999999998</v>
      </c>
      <c r="AG55" s="17">
        <v>6826.8059999999987</v>
      </c>
      <c r="AH55" s="17">
        <v>4550.5290000000005</v>
      </c>
      <c r="AI55" s="17">
        <v>0</v>
      </c>
      <c r="AJ55" s="17">
        <v>0</v>
      </c>
      <c r="AK55" s="17">
        <v>0</v>
      </c>
      <c r="AL55" s="17">
        <v>0</v>
      </c>
      <c r="AM55" s="15"/>
      <c r="AN55" s="46" t="s">
        <v>113</v>
      </c>
      <c r="AO55" s="17">
        <v>0</v>
      </c>
      <c r="AP55" s="17">
        <v>586120.70600000001</v>
      </c>
      <c r="AQ55" s="17">
        <v>0</v>
      </c>
      <c r="AR55" s="17">
        <v>100541.76899999999</v>
      </c>
      <c r="AS55" s="17">
        <v>346.53</v>
      </c>
      <c r="AT55" s="17">
        <v>0</v>
      </c>
      <c r="AU55" s="17">
        <v>0</v>
      </c>
      <c r="AV55" s="17">
        <v>12658.833000000002</v>
      </c>
      <c r="AW55" s="17">
        <v>20046.436000000002</v>
      </c>
      <c r="AX55" s="17">
        <v>0</v>
      </c>
      <c r="AY55" s="17">
        <v>1154.9690000000001</v>
      </c>
      <c r="AZ55" s="15"/>
      <c r="BA55" s="46" t="s">
        <v>113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408.90999999999997</v>
      </c>
      <c r="BK55" s="17">
        <v>0</v>
      </c>
      <c r="BL55" s="17">
        <v>0</v>
      </c>
    </row>
    <row r="56" spans="1:64" x14ac:dyDescent="0.3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9" t="s">
        <v>90</v>
      </c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9" t="s">
        <v>91</v>
      </c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9" t="s">
        <v>91</v>
      </c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9" t="s">
        <v>91</v>
      </c>
      <c r="AZ56" s="20" t="s">
        <v>92</v>
      </c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</row>
    <row r="57" spans="1:64" x14ac:dyDescent="0.3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20" t="s">
        <v>93</v>
      </c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</row>
    <row r="58" spans="1:64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1" t="s">
        <v>116</v>
      </c>
      <c r="BA58" s="21"/>
      <c r="BB58" s="20"/>
      <c r="BC58" s="20"/>
      <c r="BD58" s="20"/>
      <c r="BE58" s="20"/>
      <c r="BF58" s="20"/>
      <c r="BG58" s="20"/>
      <c r="BH58" s="20"/>
      <c r="BI58" s="21"/>
      <c r="BJ58" s="21"/>
      <c r="BK58" s="21"/>
      <c r="BL58" s="21"/>
    </row>
  </sheetData>
  <mergeCells count="5">
    <mergeCell ref="A2:A3"/>
    <mergeCell ref="N2:N3"/>
    <mergeCell ref="AA2:AA3"/>
    <mergeCell ref="AM2:AM3"/>
    <mergeCell ref="AZ2:AZ3"/>
  </mergeCells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B0C9E-218B-4D0E-9BD2-905193BC7868}">
  <dimension ref="A1:BL58"/>
  <sheetViews>
    <sheetView topLeftCell="AA33" workbookViewId="0">
      <selection activeCell="AI1" sqref="AA1:AI55"/>
    </sheetView>
  </sheetViews>
  <sheetFormatPr baseColWidth="10" defaultRowHeight="14.4" x14ac:dyDescent="0.3"/>
  <sheetData>
    <row r="1" spans="1:64" x14ac:dyDescent="0.3">
      <c r="A1" s="58" t="s">
        <v>3</v>
      </c>
      <c r="B1" s="58" t="s">
        <v>4</v>
      </c>
      <c r="C1" s="58" t="s">
        <v>5</v>
      </c>
      <c r="D1" s="58" t="s">
        <v>6</v>
      </c>
      <c r="E1" s="58" t="s">
        <v>7</v>
      </c>
      <c r="F1" s="58" t="s">
        <v>8</v>
      </c>
      <c r="G1" s="58" t="s">
        <v>9</v>
      </c>
      <c r="H1" s="58" t="s">
        <v>10</v>
      </c>
      <c r="I1" s="58" t="s">
        <v>11</v>
      </c>
      <c r="J1" s="58" t="s">
        <v>12</v>
      </c>
      <c r="K1" s="58" t="s">
        <v>13</v>
      </c>
      <c r="L1" s="58" t="s">
        <v>14</v>
      </c>
      <c r="M1" s="58" t="s">
        <v>15</v>
      </c>
      <c r="N1" s="58" t="s">
        <v>3</v>
      </c>
      <c r="O1" s="58" t="s">
        <v>4</v>
      </c>
      <c r="P1" s="58" t="s">
        <v>16</v>
      </c>
      <c r="Q1" s="58" t="s">
        <v>17</v>
      </c>
      <c r="R1" s="58" t="s">
        <v>18</v>
      </c>
      <c r="S1" s="58" t="s">
        <v>19</v>
      </c>
      <c r="T1" s="58" t="s">
        <v>20</v>
      </c>
      <c r="U1" s="58" t="s">
        <v>21</v>
      </c>
      <c r="V1" s="58" t="s">
        <v>22</v>
      </c>
      <c r="W1" s="58" t="s">
        <v>23</v>
      </c>
      <c r="X1" s="58" t="s">
        <v>24</v>
      </c>
      <c r="Y1" s="58" t="s">
        <v>25</v>
      </c>
      <c r="Z1" s="58" t="s">
        <v>26</v>
      </c>
      <c r="AA1" s="58" t="s">
        <v>3</v>
      </c>
      <c r="AB1" s="58" t="s">
        <v>4</v>
      </c>
      <c r="AC1" s="58" t="s">
        <v>27</v>
      </c>
      <c r="AD1" s="58" t="s">
        <v>28</v>
      </c>
      <c r="AE1" s="58" t="s">
        <v>114</v>
      </c>
      <c r="AF1" s="58" t="s">
        <v>30</v>
      </c>
      <c r="AG1" s="58" t="s">
        <v>31</v>
      </c>
      <c r="AH1" s="58" t="s">
        <v>32</v>
      </c>
      <c r="AI1" s="58" t="s">
        <v>33</v>
      </c>
      <c r="AJ1" s="58" t="s">
        <v>34</v>
      </c>
      <c r="AK1" s="58" t="s">
        <v>35</v>
      </c>
      <c r="AL1" s="58" t="s">
        <v>36</v>
      </c>
      <c r="AM1" s="58" t="s">
        <v>3</v>
      </c>
      <c r="AN1" s="58" t="s">
        <v>4</v>
      </c>
      <c r="AO1" s="58" t="s">
        <v>37</v>
      </c>
      <c r="AP1" s="58" t="s">
        <v>38</v>
      </c>
      <c r="AQ1" s="58" t="s">
        <v>39</v>
      </c>
      <c r="AR1" s="58" t="s">
        <v>40</v>
      </c>
      <c r="AS1" s="58" t="s">
        <v>41</v>
      </c>
      <c r="AT1" s="58" t="s">
        <v>42</v>
      </c>
      <c r="AU1" s="58" t="s">
        <v>43</v>
      </c>
      <c r="AV1" s="58" t="s">
        <v>44</v>
      </c>
      <c r="AW1" s="58" t="s">
        <v>45</v>
      </c>
      <c r="AX1" s="58" t="s">
        <v>46</v>
      </c>
      <c r="AY1" s="58" t="s">
        <v>47</v>
      </c>
      <c r="AZ1" s="58" t="s">
        <v>3</v>
      </c>
      <c r="BA1" s="58" t="s">
        <v>4</v>
      </c>
      <c r="BB1" s="58" t="s">
        <v>48</v>
      </c>
      <c r="BC1" s="58" t="s">
        <v>49</v>
      </c>
      <c r="BD1" s="58" t="s">
        <v>50</v>
      </c>
      <c r="BE1" s="58" t="s">
        <v>51</v>
      </c>
      <c r="BF1" s="58" t="s">
        <v>52</v>
      </c>
      <c r="BG1" s="58" t="s">
        <v>107</v>
      </c>
      <c r="BH1" s="58" t="s">
        <v>54</v>
      </c>
      <c r="BI1" s="58" t="s">
        <v>55</v>
      </c>
      <c r="BJ1" s="58" t="s">
        <v>56</v>
      </c>
      <c r="BK1" s="58" t="s">
        <v>57</v>
      </c>
      <c r="BL1" s="58" t="s">
        <v>58</v>
      </c>
    </row>
    <row r="2" spans="1:64" x14ac:dyDescent="0.3">
      <c r="A2" s="193" t="s">
        <v>59</v>
      </c>
      <c r="B2" s="59" t="s">
        <v>120</v>
      </c>
      <c r="C2" s="60">
        <v>3</v>
      </c>
      <c r="D2" s="60">
        <v>94529.777999999991</v>
      </c>
      <c r="E2" s="60">
        <v>211.34</v>
      </c>
      <c r="F2" s="60">
        <v>218516.68600000002</v>
      </c>
      <c r="G2" s="60">
        <v>59.033999999999999</v>
      </c>
      <c r="H2" s="60">
        <v>1555.885</v>
      </c>
      <c r="I2" s="60">
        <v>25050.900000000005</v>
      </c>
      <c r="J2" s="60">
        <v>3945.4</v>
      </c>
      <c r="K2" s="60">
        <v>6481.9400000000005</v>
      </c>
      <c r="L2" s="60">
        <v>4128</v>
      </c>
      <c r="M2" s="60">
        <v>1991.84</v>
      </c>
      <c r="N2" s="193" t="s">
        <v>115</v>
      </c>
      <c r="O2" s="59" t="s">
        <v>120</v>
      </c>
      <c r="P2" s="60">
        <v>39159.362000000008</v>
      </c>
      <c r="Q2" s="60">
        <v>15484.949999999999</v>
      </c>
      <c r="R2" s="60">
        <v>11209.858</v>
      </c>
      <c r="S2" s="60">
        <v>14905.068999999998</v>
      </c>
      <c r="T2" s="60">
        <v>4250.72</v>
      </c>
      <c r="U2" s="60">
        <v>60072.76</v>
      </c>
      <c r="V2" s="60">
        <v>33242.534</v>
      </c>
      <c r="W2" s="60">
        <v>22004.789000000001</v>
      </c>
      <c r="X2" s="60">
        <v>194623.78700000001</v>
      </c>
      <c r="Y2" s="60">
        <v>149629.55499999999</v>
      </c>
      <c r="Z2" s="60">
        <v>15331.940000000002</v>
      </c>
      <c r="AA2" s="193" t="s">
        <v>115</v>
      </c>
      <c r="AB2" s="59" t="s">
        <v>120</v>
      </c>
      <c r="AC2" s="60">
        <v>54183.070000000014</v>
      </c>
      <c r="AD2" s="60">
        <v>3971.6200000000003</v>
      </c>
      <c r="AE2" s="60">
        <v>30325.992000000002</v>
      </c>
      <c r="AF2" s="60">
        <v>28302.82</v>
      </c>
      <c r="AG2" s="60">
        <v>5773.8389999999999</v>
      </c>
      <c r="AH2" s="60">
        <v>3202.7900000000004</v>
      </c>
      <c r="AI2" s="60">
        <v>187075.01</v>
      </c>
      <c r="AJ2" s="60">
        <v>14137.079</v>
      </c>
      <c r="AK2" s="60">
        <v>2575.7690000000002</v>
      </c>
      <c r="AL2" s="60">
        <v>6078.259</v>
      </c>
      <c r="AM2" s="193" t="s">
        <v>115</v>
      </c>
      <c r="AN2" s="59" t="s">
        <v>120</v>
      </c>
      <c r="AO2" s="60">
        <v>0</v>
      </c>
      <c r="AP2" s="60">
        <v>84280.35</v>
      </c>
      <c r="AQ2" s="60">
        <v>324514.864</v>
      </c>
      <c r="AR2" s="60">
        <v>93070.679000000004</v>
      </c>
      <c r="AS2" s="60">
        <v>18658.2</v>
      </c>
      <c r="AT2" s="60">
        <v>9.5</v>
      </c>
      <c r="AU2" s="60">
        <v>1458.9090000000001</v>
      </c>
      <c r="AV2" s="60">
        <v>935.5</v>
      </c>
      <c r="AW2" s="60">
        <v>9072.4850000000006</v>
      </c>
      <c r="AX2" s="60">
        <v>3170</v>
      </c>
      <c r="AY2" s="60">
        <v>2329.1090000000004</v>
      </c>
      <c r="AZ2" s="193" t="s">
        <v>115</v>
      </c>
      <c r="BA2" s="59" t="s">
        <v>120</v>
      </c>
      <c r="BB2" s="60">
        <v>81</v>
      </c>
      <c r="BC2" s="60">
        <v>52</v>
      </c>
      <c r="BD2" s="60">
        <v>29.5</v>
      </c>
      <c r="BE2" s="60">
        <v>772440.49100000004</v>
      </c>
      <c r="BF2" s="60">
        <v>509044.24700000003</v>
      </c>
      <c r="BG2" s="60">
        <v>165664.91400000002</v>
      </c>
      <c r="BH2" s="60">
        <v>2413.8200000000002</v>
      </c>
      <c r="BI2" s="60">
        <v>1956.8790000000001</v>
      </c>
      <c r="BJ2" s="60">
        <v>802.25999999999988</v>
      </c>
      <c r="BK2" s="60">
        <v>224.86</v>
      </c>
      <c r="BL2" s="60">
        <v>5747.4000000000005</v>
      </c>
    </row>
    <row r="3" spans="1:64" x14ac:dyDescent="0.3">
      <c r="A3" s="214"/>
      <c r="B3" s="61" t="s">
        <v>121</v>
      </c>
      <c r="C3" s="62">
        <v>25.41</v>
      </c>
      <c r="D3" s="62">
        <v>125153.177</v>
      </c>
      <c r="E3" s="62">
        <v>216.62</v>
      </c>
      <c r="F3" s="62">
        <v>199760.45099999997</v>
      </c>
      <c r="G3" s="62">
        <v>37.35</v>
      </c>
      <c r="H3" s="62">
        <v>1589.2289999999998</v>
      </c>
      <c r="I3" s="62">
        <v>21360.01</v>
      </c>
      <c r="J3" s="62">
        <v>3448.4</v>
      </c>
      <c r="K3" s="62">
        <v>4370.6600000000008</v>
      </c>
      <c r="L3" s="62">
        <v>3080</v>
      </c>
      <c r="M3" s="62">
        <v>1738.58</v>
      </c>
      <c r="N3" s="194"/>
      <c r="O3" s="61" t="s">
        <v>121</v>
      </c>
      <c r="P3" s="62">
        <v>25913.896999999994</v>
      </c>
      <c r="Q3" s="62">
        <v>19076.809999999998</v>
      </c>
      <c r="R3" s="62">
        <v>11788.253000000001</v>
      </c>
      <c r="S3" s="62">
        <v>15499.538</v>
      </c>
      <c r="T3" s="62">
        <v>4534.009</v>
      </c>
      <c r="U3" s="62">
        <v>37682.29</v>
      </c>
      <c r="V3" s="62">
        <v>31011.715</v>
      </c>
      <c r="W3" s="62">
        <v>25499.658000000003</v>
      </c>
      <c r="X3" s="62">
        <v>208344.69900000002</v>
      </c>
      <c r="Y3" s="62">
        <v>156887.83899999998</v>
      </c>
      <c r="Z3" s="62">
        <v>15031.905999999997</v>
      </c>
      <c r="AA3" s="194"/>
      <c r="AB3" s="61" t="s">
        <v>121</v>
      </c>
      <c r="AC3" s="62">
        <v>57692.089</v>
      </c>
      <c r="AD3" s="62">
        <v>3639.81</v>
      </c>
      <c r="AE3" s="62">
        <v>37234.701999999997</v>
      </c>
      <c r="AF3" s="62">
        <v>29650.489999999998</v>
      </c>
      <c r="AG3" s="62">
        <v>10182.719999999999</v>
      </c>
      <c r="AH3" s="62">
        <v>3442.400000000001</v>
      </c>
      <c r="AI3" s="62">
        <v>206655.63000000003</v>
      </c>
      <c r="AJ3" s="62">
        <v>11199.890000000001</v>
      </c>
      <c r="AK3" s="62">
        <v>2735.1190000000001</v>
      </c>
      <c r="AL3" s="62">
        <v>5832.2879999999996</v>
      </c>
      <c r="AM3" s="194"/>
      <c r="AN3" s="61" t="s">
        <v>121</v>
      </c>
      <c r="AO3" s="62">
        <v>0</v>
      </c>
      <c r="AP3" s="62">
        <v>109736.79000000001</v>
      </c>
      <c r="AQ3" s="62">
        <v>293699.21099999995</v>
      </c>
      <c r="AR3" s="62">
        <v>100052.16500000001</v>
      </c>
      <c r="AS3" s="62">
        <v>15793.710000000001</v>
      </c>
      <c r="AT3" s="62">
        <v>0</v>
      </c>
      <c r="AU3" s="62">
        <v>1645.95</v>
      </c>
      <c r="AV3" s="62">
        <v>1957.5</v>
      </c>
      <c r="AW3" s="62">
        <v>9839.7520000000004</v>
      </c>
      <c r="AX3" s="62">
        <v>3539</v>
      </c>
      <c r="AY3" s="62">
        <v>3529.5990000000002</v>
      </c>
      <c r="AZ3" s="194"/>
      <c r="BA3" s="61" t="s">
        <v>121</v>
      </c>
      <c r="BB3" s="62">
        <v>150.6</v>
      </c>
      <c r="BC3" s="62">
        <v>3.2199999999999998</v>
      </c>
      <c r="BD3" s="62">
        <v>6</v>
      </c>
      <c r="BE3" s="62">
        <v>768940.48917142337</v>
      </c>
      <c r="BF3" s="62">
        <v>516787.76000000018</v>
      </c>
      <c r="BG3" s="62">
        <v>172590.98</v>
      </c>
      <c r="BH3" s="62">
        <v>2419.61</v>
      </c>
      <c r="BI3" s="62">
        <v>1985.3590000000002</v>
      </c>
      <c r="BJ3" s="62">
        <v>1158.5540000000001</v>
      </c>
      <c r="BK3" s="62">
        <v>441.85</v>
      </c>
      <c r="BL3" s="62">
        <v>12590</v>
      </c>
    </row>
    <row r="4" spans="1:64" x14ac:dyDescent="0.3">
      <c r="A4" s="11" t="s">
        <v>62</v>
      </c>
      <c r="B4" s="45" t="s">
        <v>113</v>
      </c>
      <c r="C4" s="13">
        <v>0</v>
      </c>
      <c r="D4" s="13">
        <v>2911.3000000000006</v>
      </c>
      <c r="E4" s="13">
        <v>49.620000000000005</v>
      </c>
      <c r="F4" s="13">
        <v>33534.300000000003</v>
      </c>
      <c r="G4" s="13">
        <v>0</v>
      </c>
      <c r="H4" s="13">
        <v>0</v>
      </c>
      <c r="I4" s="13">
        <v>0</v>
      </c>
      <c r="J4" s="13">
        <v>0</v>
      </c>
      <c r="K4" s="13">
        <v>10.5</v>
      </c>
      <c r="L4" s="13">
        <v>0</v>
      </c>
      <c r="M4" s="13">
        <v>0</v>
      </c>
      <c r="N4" s="11" t="s">
        <v>62</v>
      </c>
      <c r="O4" s="45" t="s">
        <v>113</v>
      </c>
      <c r="P4" s="13">
        <v>108</v>
      </c>
      <c r="Q4" s="13">
        <v>137.9</v>
      </c>
      <c r="R4" s="13">
        <v>112.10000000000001</v>
      </c>
      <c r="S4" s="13">
        <v>382.1699999999999</v>
      </c>
      <c r="T4" s="13">
        <v>0</v>
      </c>
      <c r="U4" s="13">
        <v>0</v>
      </c>
      <c r="V4" s="13">
        <v>1412.8</v>
      </c>
      <c r="W4" s="13">
        <v>65.932000000000002</v>
      </c>
      <c r="X4" s="13">
        <v>9540.659999999998</v>
      </c>
      <c r="Y4" s="13">
        <v>239</v>
      </c>
      <c r="Z4" s="13">
        <v>898.6</v>
      </c>
      <c r="AA4" s="11" t="s">
        <v>62</v>
      </c>
      <c r="AB4" s="45" t="s">
        <v>113</v>
      </c>
      <c r="AC4" s="13">
        <v>1331.8</v>
      </c>
      <c r="AD4" s="13">
        <v>12</v>
      </c>
      <c r="AE4" s="13">
        <v>469.65499999999992</v>
      </c>
      <c r="AF4" s="13">
        <v>271</v>
      </c>
      <c r="AG4" s="13">
        <v>0</v>
      </c>
      <c r="AH4" s="13">
        <v>0</v>
      </c>
      <c r="AI4" s="13">
        <v>0</v>
      </c>
      <c r="AJ4" s="13">
        <v>0</v>
      </c>
      <c r="AK4" s="13">
        <v>0</v>
      </c>
      <c r="AL4" s="13">
        <v>0</v>
      </c>
      <c r="AM4" s="11" t="s">
        <v>62</v>
      </c>
      <c r="AN4" s="45" t="s">
        <v>113</v>
      </c>
      <c r="AO4" s="13">
        <v>0</v>
      </c>
      <c r="AP4" s="13">
        <v>0</v>
      </c>
      <c r="AQ4" s="13">
        <v>2125.5190000000002</v>
      </c>
      <c r="AR4" s="13">
        <v>6587.46</v>
      </c>
      <c r="AS4" s="13">
        <v>37.6</v>
      </c>
      <c r="AT4" s="13">
        <v>9.5</v>
      </c>
      <c r="AU4" s="13">
        <v>72.009</v>
      </c>
      <c r="AV4" s="13">
        <v>0</v>
      </c>
      <c r="AW4" s="13">
        <v>320.55</v>
      </c>
      <c r="AX4" s="13">
        <v>0</v>
      </c>
      <c r="AY4" s="13">
        <v>330.25</v>
      </c>
      <c r="AZ4" s="11" t="s">
        <v>62</v>
      </c>
      <c r="BA4" s="45" t="s">
        <v>113</v>
      </c>
      <c r="BB4" s="13">
        <v>0</v>
      </c>
      <c r="BC4" s="13">
        <v>0</v>
      </c>
      <c r="BD4" s="13">
        <v>0</v>
      </c>
      <c r="BE4" s="13">
        <v>0</v>
      </c>
      <c r="BF4" s="13">
        <v>1213.8320000000001</v>
      </c>
      <c r="BG4" s="13">
        <v>0</v>
      </c>
      <c r="BH4" s="13">
        <v>0</v>
      </c>
      <c r="BI4" s="13">
        <v>0</v>
      </c>
      <c r="BJ4" s="13">
        <v>0</v>
      </c>
      <c r="BK4" s="13">
        <v>0</v>
      </c>
      <c r="BL4" s="13">
        <v>0</v>
      </c>
    </row>
    <row r="5" spans="1:64" x14ac:dyDescent="0.3">
      <c r="A5" s="11"/>
      <c r="B5" s="45" t="s">
        <v>122</v>
      </c>
      <c r="C5" s="13">
        <v>0</v>
      </c>
      <c r="D5" s="13">
        <v>2910</v>
      </c>
      <c r="E5" s="13">
        <v>50</v>
      </c>
      <c r="F5" s="13">
        <v>33533</v>
      </c>
      <c r="G5" s="13">
        <v>0</v>
      </c>
      <c r="H5" s="13">
        <v>0</v>
      </c>
      <c r="I5" s="13">
        <v>0</v>
      </c>
      <c r="J5" s="13">
        <v>0</v>
      </c>
      <c r="K5" s="13">
        <v>27</v>
      </c>
      <c r="L5" s="13">
        <v>0</v>
      </c>
      <c r="M5" s="13">
        <v>0</v>
      </c>
      <c r="N5" s="11"/>
      <c r="O5" s="45" t="s">
        <v>122</v>
      </c>
      <c r="P5" s="13">
        <v>101</v>
      </c>
      <c r="Q5" s="13">
        <v>107</v>
      </c>
      <c r="R5" s="13">
        <v>112</v>
      </c>
      <c r="S5" s="13">
        <v>380</v>
      </c>
      <c r="T5" s="13">
        <v>6</v>
      </c>
      <c r="U5" s="13">
        <v>0</v>
      </c>
      <c r="V5" s="13">
        <v>2500</v>
      </c>
      <c r="W5" s="13">
        <v>60</v>
      </c>
      <c r="X5" s="13">
        <v>9540</v>
      </c>
      <c r="Y5" s="13">
        <v>239</v>
      </c>
      <c r="Z5" s="13">
        <v>900</v>
      </c>
      <c r="AA5" s="11"/>
      <c r="AB5" s="45" t="s">
        <v>122</v>
      </c>
      <c r="AC5" s="13">
        <v>1330</v>
      </c>
      <c r="AD5" s="13">
        <v>13</v>
      </c>
      <c r="AE5" s="13">
        <v>470</v>
      </c>
      <c r="AF5" s="13">
        <v>270</v>
      </c>
      <c r="AG5" s="13">
        <v>0</v>
      </c>
      <c r="AH5" s="13">
        <v>0</v>
      </c>
      <c r="AI5" s="13">
        <v>0</v>
      </c>
      <c r="AJ5" s="13">
        <v>0</v>
      </c>
      <c r="AK5" s="13">
        <v>0</v>
      </c>
      <c r="AL5" s="13">
        <v>0</v>
      </c>
      <c r="AM5" s="11"/>
      <c r="AN5" s="45" t="s">
        <v>122</v>
      </c>
      <c r="AO5" s="13">
        <v>0</v>
      </c>
      <c r="AP5" s="13">
        <v>0</v>
      </c>
      <c r="AQ5" s="13">
        <v>2125</v>
      </c>
      <c r="AR5" s="13">
        <v>6588</v>
      </c>
      <c r="AS5" s="13">
        <v>38</v>
      </c>
      <c r="AT5" s="13">
        <v>0</v>
      </c>
      <c r="AU5" s="13">
        <v>72</v>
      </c>
      <c r="AV5" s="13">
        <v>0</v>
      </c>
      <c r="AW5" s="13">
        <v>320</v>
      </c>
      <c r="AX5" s="13">
        <v>0</v>
      </c>
      <c r="AY5" s="13">
        <v>331</v>
      </c>
      <c r="AZ5" s="11"/>
      <c r="BA5" s="45" t="s">
        <v>122</v>
      </c>
      <c r="BB5" s="13">
        <v>0</v>
      </c>
      <c r="BC5" s="13">
        <v>0</v>
      </c>
      <c r="BD5" s="13">
        <v>0</v>
      </c>
      <c r="BE5" s="13">
        <v>0</v>
      </c>
      <c r="BF5" s="13">
        <v>1101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</row>
    <row r="6" spans="1:64" x14ac:dyDescent="0.3">
      <c r="A6" s="11" t="s">
        <v>65</v>
      </c>
      <c r="B6" s="45" t="s">
        <v>113</v>
      </c>
      <c r="C6" s="13">
        <v>0</v>
      </c>
      <c r="D6" s="13">
        <v>12880</v>
      </c>
      <c r="E6" s="13">
        <v>2.6</v>
      </c>
      <c r="F6" s="13">
        <v>0</v>
      </c>
      <c r="G6" s="13">
        <v>0</v>
      </c>
      <c r="H6" s="13">
        <v>0</v>
      </c>
      <c r="I6" s="13">
        <v>1162</v>
      </c>
      <c r="J6" s="13">
        <v>0</v>
      </c>
      <c r="K6" s="13">
        <v>64</v>
      </c>
      <c r="L6" s="13">
        <v>0</v>
      </c>
      <c r="M6" s="13">
        <v>0</v>
      </c>
      <c r="N6" s="11" t="s">
        <v>65</v>
      </c>
      <c r="O6" s="45" t="s">
        <v>113</v>
      </c>
      <c r="P6" s="13">
        <v>505</v>
      </c>
      <c r="Q6" s="13">
        <v>567</v>
      </c>
      <c r="R6" s="13">
        <v>292</v>
      </c>
      <c r="S6" s="13">
        <v>372</v>
      </c>
      <c r="T6" s="13">
        <v>0</v>
      </c>
      <c r="U6" s="13">
        <v>415</v>
      </c>
      <c r="V6" s="13">
        <v>3972</v>
      </c>
      <c r="W6" s="13">
        <v>3116.5</v>
      </c>
      <c r="X6" s="13">
        <v>148</v>
      </c>
      <c r="Y6" s="13">
        <v>1541</v>
      </c>
      <c r="Z6" s="13">
        <v>16</v>
      </c>
      <c r="AA6" s="11" t="s">
        <v>65</v>
      </c>
      <c r="AB6" s="45" t="s">
        <v>113</v>
      </c>
      <c r="AC6" s="13">
        <v>0</v>
      </c>
      <c r="AD6" s="13">
        <v>11</v>
      </c>
      <c r="AE6" s="13">
        <v>74</v>
      </c>
      <c r="AF6" s="13">
        <v>334</v>
      </c>
      <c r="AG6" s="13">
        <v>0</v>
      </c>
      <c r="AH6" s="13">
        <v>0</v>
      </c>
      <c r="AI6" s="13">
        <v>444</v>
      </c>
      <c r="AJ6" s="13">
        <v>584.5</v>
      </c>
      <c r="AK6" s="13">
        <v>458</v>
      </c>
      <c r="AL6" s="13">
        <v>315</v>
      </c>
      <c r="AM6" s="11" t="s">
        <v>65</v>
      </c>
      <c r="AN6" s="45" t="s">
        <v>113</v>
      </c>
      <c r="AO6" s="13">
        <v>0</v>
      </c>
      <c r="AP6" s="13">
        <v>0</v>
      </c>
      <c r="AQ6" s="13">
        <v>5013</v>
      </c>
      <c r="AR6" s="13">
        <v>573</v>
      </c>
      <c r="AS6" s="13">
        <v>6158</v>
      </c>
      <c r="AT6" s="13">
        <v>0</v>
      </c>
      <c r="AU6" s="13">
        <v>0</v>
      </c>
      <c r="AV6" s="13">
        <v>0</v>
      </c>
      <c r="AW6" s="13">
        <v>0</v>
      </c>
      <c r="AX6" s="13">
        <v>462</v>
      </c>
      <c r="AY6" s="13">
        <v>16</v>
      </c>
      <c r="AZ6" s="11" t="s">
        <v>65</v>
      </c>
      <c r="BA6" s="45" t="s">
        <v>113</v>
      </c>
      <c r="BB6" s="13">
        <v>16</v>
      </c>
      <c r="BC6" s="13">
        <v>0</v>
      </c>
      <c r="BD6" s="13">
        <v>0</v>
      </c>
      <c r="BE6" s="13">
        <v>79718.994999999995</v>
      </c>
      <c r="BF6" s="13">
        <v>23220</v>
      </c>
      <c r="BG6" s="13">
        <v>1307</v>
      </c>
      <c r="BH6" s="13">
        <v>0</v>
      </c>
      <c r="BI6" s="13">
        <v>0</v>
      </c>
      <c r="BJ6" s="13">
        <v>0</v>
      </c>
      <c r="BK6" s="13">
        <v>0</v>
      </c>
      <c r="BL6" s="13">
        <v>260</v>
      </c>
    </row>
    <row r="7" spans="1:64" x14ac:dyDescent="0.3">
      <c r="A7" s="11"/>
      <c r="B7" s="45" t="s">
        <v>122</v>
      </c>
      <c r="C7" s="13">
        <v>0</v>
      </c>
      <c r="D7" s="13">
        <v>11433</v>
      </c>
      <c r="E7" s="13">
        <v>0</v>
      </c>
      <c r="F7" s="13">
        <v>0</v>
      </c>
      <c r="G7" s="13">
        <v>0</v>
      </c>
      <c r="H7" s="13">
        <v>0</v>
      </c>
      <c r="I7" s="13">
        <v>1219</v>
      </c>
      <c r="J7" s="13">
        <v>0</v>
      </c>
      <c r="K7" s="13">
        <v>152</v>
      </c>
      <c r="L7" s="13">
        <v>0</v>
      </c>
      <c r="M7" s="13">
        <v>0</v>
      </c>
      <c r="N7" s="11"/>
      <c r="O7" s="45" t="s">
        <v>122</v>
      </c>
      <c r="P7" s="13">
        <v>111</v>
      </c>
      <c r="Q7" s="13">
        <v>1004</v>
      </c>
      <c r="R7" s="13">
        <v>336</v>
      </c>
      <c r="S7" s="13">
        <v>415</v>
      </c>
      <c r="T7" s="13">
        <v>0</v>
      </c>
      <c r="U7" s="13">
        <v>255</v>
      </c>
      <c r="V7" s="13">
        <v>5486</v>
      </c>
      <c r="W7" s="13">
        <v>3246.6</v>
      </c>
      <c r="X7" s="13">
        <v>156</v>
      </c>
      <c r="Y7" s="13">
        <v>1929</v>
      </c>
      <c r="Z7" s="13">
        <v>18</v>
      </c>
      <c r="AA7" s="11"/>
      <c r="AB7" s="45" t="s">
        <v>122</v>
      </c>
      <c r="AC7" s="13">
        <v>0</v>
      </c>
      <c r="AD7" s="13">
        <v>14</v>
      </c>
      <c r="AE7" s="13">
        <v>71</v>
      </c>
      <c r="AF7" s="13">
        <v>349</v>
      </c>
      <c r="AG7" s="13">
        <v>0</v>
      </c>
      <c r="AH7" s="13">
        <v>0</v>
      </c>
      <c r="AI7" s="13">
        <v>511</v>
      </c>
      <c r="AJ7" s="13">
        <v>717.1</v>
      </c>
      <c r="AK7" s="13">
        <v>479</v>
      </c>
      <c r="AL7" s="13">
        <v>365</v>
      </c>
      <c r="AM7" s="11"/>
      <c r="AN7" s="45" t="s">
        <v>122</v>
      </c>
      <c r="AO7" s="13">
        <v>0</v>
      </c>
      <c r="AP7" s="13">
        <v>0</v>
      </c>
      <c r="AQ7" s="13">
        <v>8991.5</v>
      </c>
      <c r="AR7" s="13">
        <v>551</v>
      </c>
      <c r="AS7" s="13">
        <v>1650</v>
      </c>
      <c r="AT7" s="13">
        <v>0</v>
      </c>
      <c r="AU7" s="13">
        <v>0</v>
      </c>
      <c r="AV7" s="13">
        <v>0</v>
      </c>
      <c r="AW7" s="13">
        <v>0</v>
      </c>
      <c r="AX7" s="13">
        <v>202</v>
      </c>
      <c r="AY7" s="13">
        <v>7</v>
      </c>
      <c r="AZ7" s="11"/>
      <c r="BA7" s="45" t="s">
        <v>122</v>
      </c>
      <c r="BB7" s="13">
        <v>15</v>
      </c>
      <c r="BC7" s="13">
        <v>0</v>
      </c>
      <c r="BD7" s="13">
        <v>0</v>
      </c>
      <c r="BE7" s="13">
        <v>82495.121920999998</v>
      </c>
      <c r="BF7" s="13">
        <v>23600</v>
      </c>
      <c r="BG7" s="13">
        <v>758</v>
      </c>
      <c r="BH7" s="13">
        <v>0</v>
      </c>
      <c r="BI7" s="13">
        <v>0</v>
      </c>
      <c r="BJ7" s="13">
        <v>37</v>
      </c>
      <c r="BK7" s="13">
        <v>0</v>
      </c>
      <c r="BL7" s="13">
        <v>440</v>
      </c>
    </row>
    <row r="8" spans="1:64" x14ac:dyDescent="0.3">
      <c r="A8" s="11" t="s">
        <v>66</v>
      </c>
      <c r="B8" s="45" t="s">
        <v>113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4</v>
      </c>
      <c r="L8" s="13">
        <v>0</v>
      </c>
      <c r="M8" s="13">
        <v>0</v>
      </c>
      <c r="N8" s="11" t="s">
        <v>66</v>
      </c>
      <c r="O8" s="45" t="s">
        <v>113</v>
      </c>
      <c r="P8" s="13">
        <v>240</v>
      </c>
      <c r="Q8" s="13">
        <v>0</v>
      </c>
      <c r="R8" s="13">
        <v>299.39999999999998</v>
      </c>
      <c r="S8" s="13">
        <v>102</v>
      </c>
      <c r="T8" s="13">
        <v>0</v>
      </c>
      <c r="U8" s="13">
        <v>0</v>
      </c>
      <c r="V8" s="13">
        <v>401</v>
      </c>
      <c r="W8" s="13">
        <v>521.5</v>
      </c>
      <c r="X8" s="13">
        <v>24</v>
      </c>
      <c r="Y8" s="13">
        <v>99.95</v>
      </c>
      <c r="Z8" s="13">
        <v>58</v>
      </c>
      <c r="AA8" s="11" t="s">
        <v>66</v>
      </c>
      <c r="AB8" s="45" t="s">
        <v>113</v>
      </c>
      <c r="AC8" s="13">
        <v>0</v>
      </c>
      <c r="AD8" s="13">
        <v>10</v>
      </c>
      <c r="AE8" s="13">
        <v>37.650000000000006</v>
      </c>
      <c r="AF8" s="13">
        <v>64.5</v>
      </c>
      <c r="AG8" s="13">
        <v>0</v>
      </c>
      <c r="AH8" s="13">
        <v>0</v>
      </c>
      <c r="AI8" s="13">
        <v>0</v>
      </c>
      <c r="AJ8" s="13">
        <v>120.5</v>
      </c>
      <c r="AK8" s="13">
        <v>183.4</v>
      </c>
      <c r="AL8" s="13">
        <v>1137.5999999999999</v>
      </c>
      <c r="AM8" s="11" t="s">
        <v>66</v>
      </c>
      <c r="AN8" s="45" t="s">
        <v>113</v>
      </c>
      <c r="AO8" s="13">
        <v>0</v>
      </c>
      <c r="AP8" s="13">
        <v>0</v>
      </c>
      <c r="AQ8" s="13">
        <v>3415</v>
      </c>
      <c r="AR8" s="13">
        <v>0</v>
      </c>
      <c r="AS8" s="13">
        <v>0</v>
      </c>
      <c r="AT8" s="13">
        <v>0</v>
      </c>
      <c r="AU8" s="13">
        <v>0</v>
      </c>
      <c r="AV8" s="13">
        <v>0</v>
      </c>
      <c r="AW8" s="13">
        <v>0</v>
      </c>
      <c r="AX8" s="13">
        <v>0</v>
      </c>
      <c r="AY8" s="13">
        <v>48</v>
      </c>
      <c r="AZ8" s="11" t="s">
        <v>66</v>
      </c>
      <c r="BA8" s="45" t="s">
        <v>113</v>
      </c>
      <c r="BB8" s="13">
        <v>0</v>
      </c>
      <c r="BC8" s="13">
        <v>0</v>
      </c>
      <c r="BD8" s="13">
        <v>0</v>
      </c>
      <c r="BE8" s="13">
        <v>0</v>
      </c>
      <c r="BF8" s="13">
        <v>12382.868999999999</v>
      </c>
      <c r="BG8" s="13">
        <v>0</v>
      </c>
      <c r="BH8" s="13">
        <v>420</v>
      </c>
      <c r="BI8" s="13">
        <v>210</v>
      </c>
      <c r="BJ8" s="13">
        <v>0</v>
      </c>
      <c r="BK8" s="13">
        <v>0</v>
      </c>
      <c r="BL8" s="13">
        <v>0</v>
      </c>
    </row>
    <row r="9" spans="1:64" x14ac:dyDescent="0.3">
      <c r="A9" s="11"/>
      <c r="B9" s="45" t="s">
        <v>122</v>
      </c>
      <c r="C9" s="13">
        <v>0</v>
      </c>
      <c r="D9" s="13">
        <v>0</v>
      </c>
      <c r="E9" s="13">
        <v>0</v>
      </c>
      <c r="F9" s="13">
        <v>0</v>
      </c>
      <c r="G9" s="13">
        <v>0</v>
      </c>
      <c r="H9" s="13">
        <v>0</v>
      </c>
      <c r="I9" s="13">
        <v>0</v>
      </c>
      <c r="J9" s="13">
        <v>0</v>
      </c>
      <c r="K9" s="13">
        <v>9</v>
      </c>
      <c r="L9" s="13">
        <v>0</v>
      </c>
      <c r="M9" s="13">
        <v>0</v>
      </c>
      <c r="N9" s="11"/>
      <c r="O9" s="45" t="s">
        <v>122</v>
      </c>
      <c r="P9" s="13">
        <v>42</v>
      </c>
      <c r="Q9" s="13">
        <v>350</v>
      </c>
      <c r="R9" s="13">
        <v>65</v>
      </c>
      <c r="S9" s="13">
        <v>190</v>
      </c>
      <c r="T9" s="13">
        <v>0</v>
      </c>
      <c r="U9" s="13">
        <v>0</v>
      </c>
      <c r="V9" s="13">
        <v>258</v>
      </c>
      <c r="W9" s="13">
        <v>898.8</v>
      </c>
      <c r="X9" s="13">
        <v>3.5</v>
      </c>
      <c r="Y9" s="13">
        <v>72.02</v>
      </c>
      <c r="Z9" s="13">
        <v>18</v>
      </c>
      <c r="AA9" s="11"/>
      <c r="AB9" s="45" t="s">
        <v>122</v>
      </c>
      <c r="AC9" s="13">
        <v>0</v>
      </c>
      <c r="AD9" s="13">
        <v>0</v>
      </c>
      <c r="AE9" s="13">
        <v>8.75</v>
      </c>
      <c r="AF9" s="13">
        <v>41.5</v>
      </c>
      <c r="AG9" s="13">
        <v>0</v>
      </c>
      <c r="AH9" s="13">
        <v>0</v>
      </c>
      <c r="AI9" s="13">
        <v>0</v>
      </c>
      <c r="AJ9" s="13">
        <v>83.8</v>
      </c>
      <c r="AK9" s="13">
        <v>113.5</v>
      </c>
      <c r="AL9" s="13">
        <v>519.22</v>
      </c>
      <c r="AM9" s="11"/>
      <c r="AN9" s="45" t="s">
        <v>122</v>
      </c>
      <c r="AO9" s="13">
        <v>0</v>
      </c>
      <c r="AP9" s="13">
        <v>0</v>
      </c>
      <c r="AQ9" s="13">
        <v>5621.27</v>
      </c>
      <c r="AR9" s="13">
        <v>20</v>
      </c>
      <c r="AS9" s="13">
        <v>0</v>
      </c>
      <c r="AT9" s="13">
        <v>0</v>
      </c>
      <c r="AU9" s="13">
        <v>0</v>
      </c>
      <c r="AV9" s="13">
        <v>0</v>
      </c>
      <c r="AW9" s="13">
        <v>0</v>
      </c>
      <c r="AX9" s="13">
        <v>0</v>
      </c>
      <c r="AY9" s="13">
        <v>0</v>
      </c>
      <c r="AZ9" s="11"/>
      <c r="BA9" s="45" t="s">
        <v>122</v>
      </c>
      <c r="BB9" s="13">
        <v>0</v>
      </c>
      <c r="BC9" s="13">
        <v>0</v>
      </c>
      <c r="BD9" s="13">
        <v>0</v>
      </c>
      <c r="BE9" s="13">
        <v>0</v>
      </c>
      <c r="BF9" s="13">
        <v>18983</v>
      </c>
      <c r="BG9" s="13">
        <v>0</v>
      </c>
      <c r="BH9" s="13">
        <v>90</v>
      </c>
      <c r="BI9" s="13">
        <v>220</v>
      </c>
      <c r="BJ9" s="13">
        <v>0</v>
      </c>
      <c r="BK9" s="13">
        <v>0</v>
      </c>
      <c r="BL9" s="13">
        <v>0</v>
      </c>
    </row>
    <row r="10" spans="1:64" x14ac:dyDescent="0.3">
      <c r="A10" s="11" t="s">
        <v>67</v>
      </c>
      <c r="B10" s="45" t="s">
        <v>113</v>
      </c>
      <c r="C10" s="13">
        <v>0</v>
      </c>
      <c r="D10" s="13">
        <v>59.559999999999995</v>
      </c>
      <c r="E10" s="13">
        <v>3.45</v>
      </c>
      <c r="F10" s="13">
        <v>0</v>
      </c>
      <c r="G10" s="13">
        <v>3.794</v>
      </c>
      <c r="H10" s="13">
        <v>489.8</v>
      </c>
      <c r="I10" s="13">
        <v>0</v>
      </c>
      <c r="J10" s="13">
        <v>3073</v>
      </c>
      <c r="K10" s="13">
        <v>0</v>
      </c>
      <c r="L10" s="13">
        <v>0</v>
      </c>
      <c r="M10" s="13">
        <v>0</v>
      </c>
      <c r="N10" s="11" t="s">
        <v>67</v>
      </c>
      <c r="O10" s="45" t="s">
        <v>113</v>
      </c>
      <c r="P10" s="13">
        <v>3601.962</v>
      </c>
      <c r="Q10" s="13">
        <v>5109.9399999999996</v>
      </c>
      <c r="R10" s="13">
        <v>1688.3690000000001</v>
      </c>
      <c r="S10" s="13">
        <v>9657.0989999999983</v>
      </c>
      <c r="T10" s="13">
        <v>1614.9</v>
      </c>
      <c r="U10" s="13">
        <v>41548.36</v>
      </c>
      <c r="V10" s="13">
        <v>50.27</v>
      </c>
      <c r="W10" s="13">
        <v>40</v>
      </c>
      <c r="X10" s="13">
        <v>0</v>
      </c>
      <c r="Y10" s="13">
        <v>28.35</v>
      </c>
      <c r="Z10" s="13">
        <v>0</v>
      </c>
      <c r="AA10" s="11" t="s">
        <v>67</v>
      </c>
      <c r="AB10" s="45" t="s">
        <v>113</v>
      </c>
      <c r="AC10" s="13">
        <v>0</v>
      </c>
      <c r="AD10" s="13">
        <v>0</v>
      </c>
      <c r="AE10" s="13">
        <v>0</v>
      </c>
      <c r="AF10" s="13">
        <v>0</v>
      </c>
      <c r="AG10" s="13">
        <v>0</v>
      </c>
      <c r="AH10" s="13">
        <v>0</v>
      </c>
      <c r="AI10" s="13">
        <v>4119.53</v>
      </c>
      <c r="AJ10" s="13">
        <v>215.14999999999998</v>
      </c>
      <c r="AK10" s="13">
        <v>189.87899999999999</v>
      </c>
      <c r="AL10" s="13">
        <v>69.619</v>
      </c>
      <c r="AM10" s="11" t="s">
        <v>67</v>
      </c>
      <c r="AN10" s="45" t="s">
        <v>113</v>
      </c>
      <c r="AO10" s="13">
        <v>0</v>
      </c>
      <c r="AP10" s="13">
        <v>0</v>
      </c>
      <c r="AQ10" s="13">
        <v>18375.165999999997</v>
      </c>
      <c r="AR10" s="13">
        <v>0</v>
      </c>
      <c r="AS10" s="13">
        <v>37.21</v>
      </c>
      <c r="AT10" s="13">
        <v>0</v>
      </c>
      <c r="AU10" s="13">
        <v>0</v>
      </c>
      <c r="AV10" s="13">
        <v>0</v>
      </c>
      <c r="AW10" s="13">
        <v>0</v>
      </c>
      <c r="AX10" s="13">
        <v>0</v>
      </c>
      <c r="AY10" s="13">
        <v>94.8</v>
      </c>
      <c r="AZ10" s="11" t="s">
        <v>67</v>
      </c>
      <c r="BA10" s="45" t="s">
        <v>113</v>
      </c>
      <c r="BB10" s="13">
        <v>0</v>
      </c>
      <c r="BC10" s="13">
        <v>0</v>
      </c>
      <c r="BD10" s="13">
        <v>0</v>
      </c>
      <c r="BE10" s="13">
        <v>5500</v>
      </c>
      <c r="BF10" s="13">
        <v>226237.78600000002</v>
      </c>
      <c r="BG10" s="13">
        <v>92092.774000000019</v>
      </c>
      <c r="BH10" s="13">
        <v>605.42000000000007</v>
      </c>
      <c r="BI10" s="13">
        <v>300.47899999999998</v>
      </c>
      <c r="BJ10" s="13">
        <v>0</v>
      </c>
      <c r="BK10" s="13">
        <v>36</v>
      </c>
      <c r="BL10" s="13">
        <v>0</v>
      </c>
    </row>
    <row r="11" spans="1:64" x14ac:dyDescent="0.3">
      <c r="A11" s="11"/>
      <c r="B11" s="45" t="s">
        <v>122</v>
      </c>
      <c r="C11" s="13">
        <v>0</v>
      </c>
      <c r="D11" s="13">
        <v>117.72</v>
      </c>
      <c r="E11" s="13">
        <v>3.2</v>
      </c>
      <c r="F11" s="13">
        <v>0</v>
      </c>
      <c r="G11" s="13">
        <v>0</v>
      </c>
      <c r="H11" s="13">
        <v>465.12</v>
      </c>
      <c r="I11" s="13">
        <v>0</v>
      </c>
      <c r="J11" s="13">
        <v>2490</v>
      </c>
      <c r="K11" s="13">
        <v>0</v>
      </c>
      <c r="L11" s="13">
        <v>0</v>
      </c>
      <c r="M11" s="13">
        <v>0</v>
      </c>
      <c r="N11" s="11"/>
      <c r="O11" s="45" t="s">
        <v>122</v>
      </c>
      <c r="P11" s="13">
        <v>4942.75</v>
      </c>
      <c r="Q11" s="13">
        <v>9010.9200000000019</v>
      </c>
      <c r="R11" s="13">
        <v>1894.0430000000001</v>
      </c>
      <c r="S11" s="13">
        <v>8757.9879999999994</v>
      </c>
      <c r="T11" s="13">
        <v>1394.23</v>
      </c>
      <c r="U11" s="13">
        <v>24634.979999999996</v>
      </c>
      <c r="V11" s="13">
        <v>33.42</v>
      </c>
      <c r="W11" s="13">
        <v>1894</v>
      </c>
      <c r="X11" s="13">
        <v>0</v>
      </c>
      <c r="Y11" s="13">
        <v>31.1</v>
      </c>
      <c r="Z11" s="13">
        <v>0</v>
      </c>
      <c r="AA11" s="11"/>
      <c r="AB11" s="45" t="s">
        <v>122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4643.2</v>
      </c>
      <c r="AJ11" s="13">
        <v>231.49999999999997</v>
      </c>
      <c r="AK11" s="13">
        <v>194.749</v>
      </c>
      <c r="AL11" s="13">
        <v>69.308999999999997</v>
      </c>
      <c r="AM11" s="11"/>
      <c r="AN11" s="45" t="s">
        <v>122</v>
      </c>
      <c r="AO11" s="13">
        <v>0</v>
      </c>
      <c r="AP11" s="13">
        <v>0</v>
      </c>
      <c r="AQ11" s="13">
        <v>16059.461999999996</v>
      </c>
      <c r="AR11" s="13">
        <v>0</v>
      </c>
      <c r="AS11" s="13">
        <v>52</v>
      </c>
      <c r="AT11" s="13">
        <v>0</v>
      </c>
      <c r="AU11" s="13">
        <v>0</v>
      </c>
      <c r="AV11" s="13">
        <v>0</v>
      </c>
      <c r="AW11" s="13">
        <v>0</v>
      </c>
      <c r="AX11" s="13">
        <v>0</v>
      </c>
      <c r="AY11" s="13">
        <v>0</v>
      </c>
      <c r="AZ11" s="11"/>
      <c r="BA11" s="45" t="s">
        <v>122</v>
      </c>
      <c r="BB11" s="13">
        <v>0</v>
      </c>
      <c r="BC11" s="13">
        <v>0</v>
      </c>
      <c r="BD11" s="13">
        <v>0</v>
      </c>
      <c r="BE11" s="13">
        <v>4500</v>
      </c>
      <c r="BF11" s="13">
        <v>222903.94600000011</v>
      </c>
      <c r="BG11" s="13">
        <v>77319.78</v>
      </c>
      <c r="BH11" s="13">
        <v>546.61</v>
      </c>
      <c r="BI11" s="13">
        <v>366.75899999999996</v>
      </c>
      <c r="BJ11" s="13">
        <v>0</v>
      </c>
      <c r="BK11" s="13">
        <v>104</v>
      </c>
      <c r="BL11" s="13">
        <v>0</v>
      </c>
    </row>
    <row r="12" spans="1:64" x14ac:dyDescent="0.3">
      <c r="A12" s="11" t="s">
        <v>68</v>
      </c>
      <c r="B12" s="45" t="s">
        <v>113</v>
      </c>
      <c r="C12" s="13">
        <v>0</v>
      </c>
      <c r="D12" s="13">
        <v>966</v>
      </c>
      <c r="E12" s="13">
        <v>0</v>
      </c>
      <c r="F12" s="13">
        <v>24</v>
      </c>
      <c r="G12" s="13">
        <v>0</v>
      </c>
      <c r="H12" s="13">
        <v>955</v>
      </c>
      <c r="I12" s="13">
        <v>0</v>
      </c>
      <c r="J12" s="13">
        <v>0</v>
      </c>
      <c r="K12" s="13">
        <v>5</v>
      </c>
      <c r="L12" s="13">
        <v>0</v>
      </c>
      <c r="M12" s="13">
        <v>0</v>
      </c>
      <c r="N12" s="11" t="s">
        <v>68</v>
      </c>
      <c r="O12" s="45" t="s">
        <v>113</v>
      </c>
      <c r="P12" s="13">
        <v>172</v>
      </c>
      <c r="Q12" s="13">
        <v>26</v>
      </c>
      <c r="R12" s="13">
        <v>1239</v>
      </c>
      <c r="S12" s="13">
        <v>320</v>
      </c>
      <c r="T12" s="13">
        <v>0</v>
      </c>
      <c r="U12" s="13">
        <v>414</v>
      </c>
      <c r="V12" s="13">
        <v>2089</v>
      </c>
      <c r="W12" s="13">
        <v>2363</v>
      </c>
      <c r="X12" s="13">
        <v>53</v>
      </c>
      <c r="Y12" s="13">
        <v>47</v>
      </c>
      <c r="Z12" s="13">
        <v>29</v>
      </c>
      <c r="AA12" s="11" t="s">
        <v>68</v>
      </c>
      <c r="AB12" s="45" t="s">
        <v>113</v>
      </c>
      <c r="AC12" s="13">
        <v>1</v>
      </c>
      <c r="AD12" s="13">
        <v>0</v>
      </c>
      <c r="AE12" s="13">
        <v>9</v>
      </c>
      <c r="AF12" s="13">
        <v>10</v>
      </c>
      <c r="AG12" s="13">
        <v>0</v>
      </c>
      <c r="AH12" s="13">
        <v>0</v>
      </c>
      <c r="AI12" s="13">
        <v>2</v>
      </c>
      <c r="AJ12" s="13">
        <v>75</v>
      </c>
      <c r="AK12" s="13">
        <v>198</v>
      </c>
      <c r="AL12" s="13">
        <v>1580</v>
      </c>
      <c r="AM12" s="11" t="s">
        <v>68</v>
      </c>
      <c r="AN12" s="45" t="s">
        <v>113</v>
      </c>
      <c r="AO12" s="13">
        <v>0</v>
      </c>
      <c r="AP12" s="13">
        <v>0</v>
      </c>
      <c r="AQ12" s="13">
        <v>12416</v>
      </c>
      <c r="AR12" s="13">
        <v>469</v>
      </c>
      <c r="AS12" s="13">
        <v>25</v>
      </c>
      <c r="AT12" s="13">
        <v>0</v>
      </c>
      <c r="AU12" s="13">
        <v>80</v>
      </c>
      <c r="AV12" s="13">
        <v>0</v>
      </c>
      <c r="AW12" s="13">
        <v>0</v>
      </c>
      <c r="AX12" s="13">
        <v>0</v>
      </c>
      <c r="AY12" s="13">
        <v>0</v>
      </c>
      <c r="AZ12" s="11" t="s">
        <v>68</v>
      </c>
      <c r="BA12" s="45" t="s">
        <v>113</v>
      </c>
      <c r="BB12" s="13">
        <v>0</v>
      </c>
      <c r="BC12" s="13">
        <v>0</v>
      </c>
      <c r="BD12" s="13">
        <v>0</v>
      </c>
      <c r="BE12" s="13">
        <v>0</v>
      </c>
      <c r="BF12" s="13">
        <v>20958</v>
      </c>
      <c r="BG12" s="13">
        <v>0</v>
      </c>
      <c r="BH12" s="13">
        <v>0</v>
      </c>
      <c r="BI12" s="13">
        <v>167</v>
      </c>
      <c r="BJ12" s="13">
        <v>0</v>
      </c>
      <c r="BK12" s="13">
        <v>5</v>
      </c>
      <c r="BL12" s="13">
        <v>0</v>
      </c>
    </row>
    <row r="13" spans="1:64" x14ac:dyDescent="0.3">
      <c r="A13" s="11"/>
      <c r="B13" s="45" t="s">
        <v>122</v>
      </c>
      <c r="C13" s="13">
        <v>0</v>
      </c>
      <c r="D13" s="13">
        <v>148</v>
      </c>
      <c r="E13" s="13">
        <v>0</v>
      </c>
      <c r="F13" s="13">
        <v>0</v>
      </c>
      <c r="G13" s="13">
        <v>0</v>
      </c>
      <c r="H13" s="13">
        <v>1066</v>
      </c>
      <c r="I13" s="13">
        <v>0</v>
      </c>
      <c r="J13" s="13">
        <v>0</v>
      </c>
      <c r="K13" s="13">
        <v>18</v>
      </c>
      <c r="L13" s="13">
        <v>0</v>
      </c>
      <c r="M13" s="13">
        <v>0</v>
      </c>
      <c r="N13" s="11"/>
      <c r="O13" s="45" t="s">
        <v>122</v>
      </c>
      <c r="P13" s="13">
        <v>181</v>
      </c>
      <c r="Q13" s="13">
        <v>42</v>
      </c>
      <c r="R13" s="13">
        <v>1185</v>
      </c>
      <c r="S13" s="13">
        <v>15</v>
      </c>
      <c r="T13" s="13">
        <v>20</v>
      </c>
      <c r="U13" s="13">
        <v>10</v>
      </c>
      <c r="V13" s="13">
        <v>2239</v>
      </c>
      <c r="W13" s="13">
        <v>672</v>
      </c>
      <c r="X13" s="13">
        <v>64</v>
      </c>
      <c r="Y13" s="13">
        <v>68</v>
      </c>
      <c r="Z13" s="13">
        <v>7</v>
      </c>
      <c r="AA13" s="11"/>
      <c r="AB13" s="45" t="s">
        <v>122</v>
      </c>
      <c r="AC13" s="13">
        <v>1</v>
      </c>
      <c r="AD13" s="13">
        <v>2</v>
      </c>
      <c r="AE13" s="13">
        <v>8</v>
      </c>
      <c r="AF13" s="13">
        <v>23</v>
      </c>
      <c r="AG13" s="13">
        <v>2</v>
      </c>
      <c r="AH13" s="13">
        <v>0</v>
      </c>
      <c r="AI13" s="13">
        <v>0</v>
      </c>
      <c r="AJ13" s="13">
        <v>69</v>
      </c>
      <c r="AK13" s="13">
        <v>120</v>
      </c>
      <c r="AL13" s="13">
        <v>1685</v>
      </c>
      <c r="AM13" s="11"/>
      <c r="AN13" s="45" t="s">
        <v>122</v>
      </c>
      <c r="AO13" s="13">
        <v>0</v>
      </c>
      <c r="AP13" s="13">
        <v>0</v>
      </c>
      <c r="AQ13" s="13">
        <v>14277</v>
      </c>
      <c r="AR13" s="13">
        <v>746</v>
      </c>
      <c r="AS13" s="13">
        <v>44</v>
      </c>
      <c r="AT13" s="13">
        <v>0</v>
      </c>
      <c r="AU13" s="13">
        <v>0</v>
      </c>
      <c r="AV13" s="13">
        <v>0</v>
      </c>
      <c r="AW13" s="13">
        <v>77</v>
      </c>
      <c r="AX13" s="13">
        <v>0</v>
      </c>
      <c r="AY13" s="13">
        <v>0</v>
      </c>
      <c r="AZ13" s="11"/>
      <c r="BA13" s="45" t="s">
        <v>122</v>
      </c>
      <c r="BB13" s="13">
        <v>0</v>
      </c>
      <c r="BC13" s="13">
        <v>0</v>
      </c>
      <c r="BD13" s="13">
        <v>0</v>
      </c>
      <c r="BE13" s="13">
        <v>0</v>
      </c>
      <c r="BF13" s="13">
        <v>21393</v>
      </c>
      <c r="BG13" s="13">
        <v>0</v>
      </c>
      <c r="BH13" s="13">
        <v>0</v>
      </c>
      <c r="BI13" s="13">
        <v>0</v>
      </c>
      <c r="BJ13" s="13">
        <v>0</v>
      </c>
      <c r="BK13" s="13">
        <v>2</v>
      </c>
      <c r="BL13" s="13">
        <v>0</v>
      </c>
    </row>
    <row r="14" spans="1:64" x14ac:dyDescent="0.3">
      <c r="A14" s="11" t="s">
        <v>69</v>
      </c>
      <c r="B14" s="45" t="s">
        <v>113</v>
      </c>
      <c r="C14" s="13">
        <v>3</v>
      </c>
      <c r="D14" s="13">
        <v>3759.5</v>
      </c>
      <c r="E14" s="13">
        <v>17.3</v>
      </c>
      <c r="F14" s="13">
        <v>8530.44</v>
      </c>
      <c r="G14" s="13">
        <v>12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1" t="s">
        <v>69</v>
      </c>
      <c r="O14" s="45" t="s">
        <v>113</v>
      </c>
      <c r="P14" s="13">
        <v>9.8000000000000007</v>
      </c>
      <c r="Q14" s="13">
        <v>420</v>
      </c>
      <c r="R14" s="13">
        <v>1958.3999999999999</v>
      </c>
      <c r="S14" s="13">
        <v>100</v>
      </c>
      <c r="T14" s="13">
        <v>130.1</v>
      </c>
      <c r="U14" s="13">
        <v>0</v>
      </c>
      <c r="V14" s="13">
        <v>874.05</v>
      </c>
      <c r="W14" s="13">
        <v>965.80799999999999</v>
      </c>
      <c r="X14" s="13">
        <v>3418.1869999999994</v>
      </c>
      <c r="Y14" s="13">
        <v>4554.8890000000001</v>
      </c>
      <c r="Z14" s="13">
        <v>204.05</v>
      </c>
      <c r="AA14" s="11" t="s">
        <v>69</v>
      </c>
      <c r="AB14" s="45" t="s">
        <v>113</v>
      </c>
      <c r="AC14" s="13">
        <v>317.62</v>
      </c>
      <c r="AD14" s="13">
        <v>12</v>
      </c>
      <c r="AE14" s="13">
        <v>28.628</v>
      </c>
      <c r="AF14" s="13">
        <v>247.66000000000003</v>
      </c>
      <c r="AG14" s="13">
        <v>0</v>
      </c>
      <c r="AH14" s="13">
        <v>0</v>
      </c>
      <c r="AI14" s="13">
        <v>24</v>
      </c>
      <c r="AJ14" s="13">
        <v>72</v>
      </c>
      <c r="AK14" s="13">
        <v>0</v>
      </c>
      <c r="AL14" s="13">
        <v>30</v>
      </c>
      <c r="AM14" s="11" t="s">
        <v>69</v>
      </c>
      <c r="AN14" s="45" t="s">
        <v>113</v>
      </c>
      <c r="AO14" s="13">
        <v>0</v>
      </c>
      <c r="AP14" s="13">
        <v>0</v>
      </c>
      <c r="AQ14" s="13">
        <v>30880.2</v>
      </c>
      <c r="AR14" s="13">
        <v>3788.04</v>
      </c>
      <c r="AS14" s="13">
        <v>306.82</v>
      </c>
      <c r="AT14" s="13">
        <v>0</v>
      </c>
      <c r="AU14" s="13">
        <v>12</v>
      </c>
      <c r="AV14" s="13">
        <v>0</v>
      </c>
      <c r="AW14" s="13">
        <v>152.63800000000001</v>
      </c>
      <c r="AX14" s="13">
        <v>0</v>
      </c>
      <c r="AY14" s="13">
        <v>45.8</v>
      </c>
      <c r="AZ14" s="11" t="s">
        <v>69</v>
      </c>
      <c r="BA14" s="45" t="s">
        <v>113</v>
      </c>
      <c r="BB14" s="13">
        <v>0</v>
      </c>
      <c r="BC14" s="13">
        <v>8</v>
      </c>
      <c r="BD14" s="13">
        <v>5.5</v>
      </c>
      <c r="BE14" s="13">
        <v>0</v>
      </c>
      <c r="BF14" s="13">
        <v>15807.25</v>
      </c>
      <c r="BG14" s="13">
        <v>544</v>
      </c>
      <c r="BH14" s="13">
        <v>0</v>
      </c>
      <c r="BI14" s="13">
        <v>0</v>
      </c>
      <c r="BJ14" s="13">
        <v>0</v>
      </c>
      <c r="BK14" s="13">
        <v>0</v>
      </c>
      <c r="BL14" s="13">
        <v>0</v>
      </c>
    </row>
    <row r="15" spans="1:64" x14ac:dyDescent="0.3">
      <c r="A15" s="11"/>
      <c r="B15" s="45" t="s">
        <v>122</v>
      </c>
      <c r="C15" s="13">
        <v>24</v>
      </c>
      <c r="D15" s="13">
        <v>664.06</v>
      </c>
      <c r="E15" s="13">
        <v>16</v>
      </c>
      <c r="F15" s="13">
        <v>4613.5990000000002</v>
      </c>
      <c r="G15" s="13">
        <v>1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1"/>
      <c r="O15" s="45" t="s">
        <v>122</v>
      </c>
      <c r="P15" s="13">
        <v>9.1999999999999993</v>
      </c>
      <c r="Q15" s="13">
        <v>170</v>
      </c>
      <c r="R15" s="13">
        <v>1580.5500000000002</v>
      </c>
      <c r="S15" s="13">
        <v>140.9</v>
      </c>
      <c r="T15" s="13">
        <v>144.19999999999999</v>
      </c>
      <c r="U15" s="13">
        <v>149</v>
      </c>
      <c r="V15" s="13">
        <v>492.8</v>
      </c>
      <c r="W15" s="13">
        <v>1109.74</v>
      </c>
      <c r="X15" s="13">
        <v>3373.5679999999998</v>
      </c>
      <c r="Y15" s="13">
        <v>997.36</v>
      </c>
      <c r="Z15" s="13">
        <v>214.49</v>
      </c>
      <c r="AA15" s="11"/>
      <c r="AB15" s="45" t="s">
        <v>122</v>
      </c>
      <c r="AC15" s="13">
        <v>3606.5089999999996</v>
      </c>
      <c r="AD15" s="13">
        <v>8</v>
      </c>
      <c r="AE15" s="13">
        <v>29.099</v>
      </c>
      <c r="AF15" s="13">
        <v>230.92999999999998</v>
      </c>
      <c r="AG15" s="13">
        <v>0</v>
      </c>
      <c r="AH15" s="13">
        <v>0</v>
      </c>
      <c r="AI15" s="13">
        <v>12</v>
      </c>
      <c r="AJ15" s="13">
        <v>72</v>
      </c>
      <c r="AK15" s="13">
        <v>0</v>
      </c>
      <c r="AL15" s="13">
        <v>34</v>
      </c>
      <c r="AM15" s="11"/>
      <c r="AN15" s="45" t="s">
        <v>122</v>
      </c>
      <c r="AO15" s="13">
        <v>0</v>
      </c>
      <c r="AP15" s="13">
        <v>0</v>
      </c>
      <c r="AQ15" s="13">
        <v>32991.85</v>
      </c>
      <c r="AR15" s="13">
        <v>3455.15</v>
      </c>
      <c r="AS15" s="13">
        <v>262.2</v>
      </c>
      <c r="AT15" s="13">
        <v>0</v>
      </c>
      <c r="AU15" s="13">
        <v>93.25</v>
      </c>
      <c r="AV15" s="13">
        <v>0</v>
      </c>
      <c r="AW15" s="13">
        <v>136.089</v>
      </c>
      <c r="AX15" s="13">
        <v>0</v>
      </c>
      <c r="AY15" s="13">
        <v>159.54999999999998</v>
      </c>
      <c r="AZ15" s="11"/>
      <c r="BA15" s="45" t="s">
        <v>122</v>
      </c>
      <c r="BB15" s="13">
        <v>0</v>
      </c>
      <c r="BC15" s="13">
        <v>0</v>
      </c>
      <c r="BD15" s="13">
        <v>0</v>
      </c>
      <c r="BE15" s="13">
        <v>0</v>
      </c>
      <c r="BF15" s="13">
        <v>15366.650000000001</v>
      </c>
      <c r="BG15" s="13">
        <v>380</v>
      </c>
      <c r="BH15" s="13">
        <v>0</v>
      </c>
      <c r="BI15" s="13">
        <v>0</v>
      </c>
      <c r="BJ15" s="13">
        <v>0</v>
      </c>
      <c r="BK15" s="13">
        <v>0</v>
      </c>
      <c r="BL15" s="13">
        <v>0</v>
      </c>
    </row>
    <row r="16" spans="1:64" x14ac:dyDescent="0.3">
      <c r="A16" s="11" t="s">
        <v>70</v>
      </c>
      <c r="B16" s="45" t="s">
        <v>113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1" t="s">
        <v>70</v>
      </c>
      <c r="O16" s="45" t="s">
        <v>113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1" t="s">
        <v>70</v>
      </c>
      <c r="AB16" s="45" t="s">
        <v>113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1" t="s">
        <v>70</v>
      </c>
      <c r="AN16" s="45" t="s">
        <v>113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1" t="s">
        <v>70</v>
      </c>
      <c r="BA16" s="45" t="s">
        <v>113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</row>
    <row r="17" spans="1:64" x14ac:dyDescent="0.3">
      <c r="A17" s="11"/>
      <c r="B17" s="45" t="s">
        <v>122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1"/>
      <c r="O17" s="45" t="s">
        <v>122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1"/>
      <c r="AB17" s="45" t="s">
        <v>122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1"/>
      <c r="AN17" s="45" t="s">
        <v>122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1"/>
      <c r="BA17" s="45" t="s">
        <v>122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</row>
    <row r="18" spans="1:64" x14ac:dyDescent="0.3">
      <c r="A18" s="11" t="s">
        <v>71</v>
      </c>
      <c r="B18" s="45" t="s">
        <v>113</v>
      </c>
      <c r="C18" s="13">
        <v>0</v>
      </c>
      <c r="D18" s="13">
        <v>732.2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1" t="s">
        <v>71</v>
      </c>
      <c r="O18" s="45" t="s">
        <v>113</v>
      </c>
      <c r="P18" s="13">
        <v>60</v>
      </c>
      <c r="Q18" s="13">
        <v>160</v>
      </c>
      <c r="R18" s="13">
        <v>396</v>
      </c>
      <c r="S18" s="13">
        <v>610.5</v>
      </c>
      <c r="T18" s="13">
        <v>0</v>
      </c>
      <c r="U18" s="13">
        <v>464</v>
      </c>
      <c r="V18" s="13">
        <v>8325.5</v>
      </c>
      <c r="W18" s="13">
        <v>655.5</v>
      </c>
      <c r="X18" s="13">
        <v>2466</v>
      </c>
      <c r="Y18" s="13">
        <v>177</v>
      </c>
      <c r="Z18" s="13">
        <v>380</v>
      </c>
      <c r="AA18" s="11" t="s">
        <v>71</v>
      </c>
      <c r="AB18" s="45" t="s">
        <v>113</v>
      </c>
      <c r="AC18" s="13">
        <v>1080.5</v>
      </c>
      <c r="AD18" s="13">
        <v>0</v>
      </c>
      <c r="AE18" s="13">
        <v>408.5</v>
      </c>
      <c r="AF18" s="13">
        <v>520</v>
      </c>
      <c r="AG18" s="13">
        <v>0</v>
      </c>
      <c r="AH18" s="13">
        <v>0</v>
      </c>
      <c r="AI18" s="13">
        <v>0</v>
      </c>
      <c r="AJ18" s="13">
        <v>0</v>
      </c>
      <c r="AK18" s="13">
        <v>145</v>
      </c>
      <c r="AL18" s="13">
        <v>985</v>
      </c>
      <c r="AM18" s="11" t="s">
        <v>71</v>
      </c>
      <c r="AN18" s="45" t="s">
        <v>113</v>
      </c>
      <c r="AO18" s="13">
        <v>0</v>
      </c>
      <c r="AP18" s="13">
        <v>0</v>
      </c>
      <c r="AQ18" s="13">
        <v>30042.5</v>
      </c>
      <c r="AR18" s="13">
        <v>3321.7</v>
      </c>
      <c r="AS18" s="13">
        <v>0</v>
      </c>
      <c r="AT18" s="13">
        <v>0</v>
      </c>
      <c r="AU18" s="13">
        <v>104</v>
      </c>
      <c r="AV18" s="13">
        <v>0</v>
      </c>
      <c r="AW18" s="13">
        <v>1256.1999999999998</v>
      </c>
      <c r="AX18" s="13">
        <v>0</v>
      </c>
      <c r="AY18" s="13">
        <v>486.6</v>
      </c>
      <c r="AZ18" s="11" t="s">
        <v>71</v>
      </c>
      <c r="BA18" s="45" t="s">
        <v>113</v>
      </c>
      <c r="BB18" s="13">
        <v>0</v>
      </c>
      <c r="BC18" s="13">
        <v>0</v>
      </c>
      <c r="BD18" s="13">
        <v>0</v>
      </c>
      <c r="BE18" s="13">
        <v>0</v>
      </c>
      <c r="BF18" s="13">
        <v>17348</v>
      </c>
      <c r="BG18" s="13">
        <v>0</v>
      </c>
      <c r="BH18" s="13">
        <v>1060</v>
      </c>
      <c r="BI18" s="13">
        <v>0</v>
      </c>
      <c r="BJ18" s="13">
        <v>0</v>
      </c>
      <c r="BK18" s="13">
        <v>0</v>
      </c>
      <c r="BL18" s="13">
        <v>0</v>
      </c>
    </row>
    <row r="19" spans="1:64" x14ac:dyDescent="0.3">
      <c r="A19" s="11"/>
      <c r="B19" s="45" t="s">
        <v>122</v>
      </c>
      <c r="C19" s="13">
        <v>0</v>
      </c>
      <c r="D19" s="13">
        <v>558.69999999999993</v>
      </c>
      <c r="E19" s="13">
        <v>5</v>
      </c>
      <c r="F19" s="13">
        <v>0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1"/>
      <c r="O19" s="45" t="s">
        <v>122</v>
      </c>
      <c r="P19" s="13">
        <v>60</v>
      </c>
      <c r="Q19" s="13">
        <v>483</v>
      </c>
      <c r="R19" s="13">
        <v>774</v>
      </c>
      <c r="S19" s="13">
        <v>642</v>
      </c>
      <c r="T19" s="13">
        <v>0</v>
      </c>
      <c r="U19" s="13">
        <v>526</v>
      </c>
      <c r="V19" s="13">
        <v>6349.36</v>
      </c>
      <c r="W19" s="13">
        <v>815</v>
      </c>
      <c r="X19" s="13">
        <v>2486</v>
      </c>
      <c r="Y19" s="13">
        <v>175</v>
      </c>
      <c r="Z19" s="13">
        <v>368</v>
      </c>
      <c r="AA19" s="11"/>
      <c r="AB19" s="45" t="s">
        <v>122</v>
      </c>
      <c r="AC19" s="13">
        <v>972</v>
      </c>
      <c r="AD19" s="13">
        <v>0</v>
      </c>
      <c r="AE19" s="13">
        <v>459</v>
      </c>
      <c r="AF19" s="13">
        <v>354</v>
      </c>
      <c r="AG19" s="13">
        <v>0</v>
      </c>
      <c r="AH19" s="13">
        <v>0</v>
      </c>
      <c r="AI19" s="13">
        <v>0</v>
      </c>
      <c r="AJ19" s="13">
        <v>140</v>
      </c>
      <c r="AK19" s="13">
        <v>121</v>
      </c>
      <c r="AL19" s="13">
        <v>440</v>
      </c>
      <c r="AM19" s="11"/>
      <c r="AN19" s="45" t="s">
        <v>122</v>
      </c>
      <c r="AO19" s="13">
        <v>0</v>
      </c>
      <c r="AP19" s="13">
        <v>0</v>
      </c>
      <c r="AQ19" s="13">
        <v>20436</v>
      </c>
      <c r="AR19" s="13">
        <v>3584.8</v>
      </c>
      <c r="AS19" s="13">
        <v>237.3</v>
      </c>
      <c r="AT19" s="13">
        <v>0</v>
      </c>
      <c r="AU19" s="13">
        <v>491</v>
      </c>
      <c r="AV19" s="13">
        <v>0</v>
      </c>
      <c r="AW19" s="13">
        <v>1251.5</v>
      </c>
      <c r="AX19" s="13">
        <v>0</v>
      </c>
      <c r="AY19" s="13">
        <v>801.69999999999993</v>
      </c>
      <c r="AZ19" s="11"/>
      <c r="BA19" s="45" t="s">
        <v>122</v>
      </c>
      <c r="BB19" s="13">
        <v>0</v>
      </c>
      <c r="BC19" s="13">
        <v>0</v>
      </c>
      <c r="BD19" s="13">
        <v>0</v>
      </c>
      <c r="BE19" s="13">
        <v>0</v>
      </c>
      <c r="BF19" s="13">
        <v>13705.5</v>
      </c>
      <c r="BG19" s="13">
        <v>0</v>
      </c>
      <c r="BH19" s="13">
        <v>1387</v>
      </c>
      <c r="BI19" s="13">
        <v>0</v>
      </c>
      <c r="BJ19" s="13">
        <v>0</v>
      </c>
      <c r="BK19" s="13">
        <v>0</v>
      </c>
      <c r="BL19" s="13">
        <v>0</v>
      </c>
    </row>
    <row r="20" spans="1:64" x14ac:dyDescent="0.3">
      <c r="A20" s="11" t="s">
        <v>72</v>
      </c>
      <c r="B20" s="45" t="s">
        <v>113</v>
      </c>
      <c r="C20" s="13">
        <v>0</v>
      </c>
      <c r="D20" s="13">
        <v>0</v>
      </c>
      <c r="E20" s="13">
        <v>17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1" t="s">
        <v>72</v>
      </c>
      <c r="O20" s="45" t="s">
        <v>113</v>
      </c>
      <c r="P20" s="13">
        <v>11.4</v>
      </c>
      <c r="Q20" s="13">
        <v>0</v>
      </c>
      <c r="R20" s="13">
        <v>226.35</v>
      </c>
      <c r="S20" s="13">
        <v>8</v>
      </c>
      <c r="T20" s="13">
        <v>0</v>
      </c>
      <c r="U20" s="13">
        <v>0</v>
      </c>
      <c r="V20" s="13">
        <v>1056.3</v>
      </c>
      <c r="W20" s="13">
        <v>1038.1000000000001</v>
      </c>
      <c r="X20" s="13">
        <v>0</v>
      </c>
      <c r="Y20" s="13">
        <v>24.9</v>
      </c>
      <c r="Z20" s="13">
        <v>5</v>
      </c>
      <c r="AA20" s="11" t="s">
        <v>72</v>
      </c>
      <c r="AB20" s="45" t="s">
        <v>113</v>
      </c>
      <c r="AC20" s="13">
        <v>0</v>
      </c>
      <c r="AD20" s="13">
        <v>0</v>
      </c>
      <c r="AE20" s="13">
        <v>0.2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6.8999999999999995</v>
      </c>
      <c r="AL20" s="13">
        <v>1430.2</v>
      </c>
      <c r="AM20" s="11" t="s">
        <v>72</v>
      </c>
      <c r="AN20" s="45" t="s">
        <v>113</v>
      </c>
      <c r="AO20" s="13">
        <v>0</v>
      </c>
      <c r="AP20" s="13">
        <v>0</v>
      </c>
      <c r="AQ20" s="13">
        <v>13850</v>
      </c>
      <c r="AR20" s="13">
        <v>0</v>
      </c>
      <c r="AS20" s="13">
        <v>0</v>
      </c>
      <c r="AT20" s="13">
        <v>0</v>
      </c>
      <c r="AU20" s="13">
        <v>45</v>
      </c>
      <c r="AV20" s="13">
        <v>0</v>
      </c>
      <c r="AW20" s="13">
        <v>0</v>
      </c>
      <c r="AX20" s="13">
        <v>0</v>
      </c>
      <c r="AY20" s="13">
        <v>0</v>
      </c>
      <c r="AZ20" s="11" t="s">
        <v>72</v>
      </c>
      <c r="BA20" s="45" t="s">
        <v>113</v>
      </c>
      <c r="BB20" s="13">
        <v>0</v>
      </c>
      <c r="BC20" s="13">
        <v>0</v>
      </c>
      <c r="BD20" s="13">
        <v>0</v>
      </c>
      <c r="BE20" s="13">
        <v>0</v>
      </c>
      <c r="BF20" s="13">
        <v>21523.349999999995</v>
      </c>
      <c r="BG20" s="13">
        <v>0</v>
      </c>
      <c r="BH20" s="13">
        <v>0</v>
      </c>
      <c r="BI20" s="13">
        <v>72</v>
      </c>
      <c r="BJ20" s="13">
        <v>0</v>
      </c>
      <c r="BK20" s="13">
        <v>0</v>
      </c>
      <c r="BL20" s="13">
        <v>0</v>
      </c>
    </row>
    <row r="21" spans="1:64" x14ac:dyDescent="0.3">
      <c r="A21" s="11"/>
      <c r="B21" s="45" t="s">
        <v>122</v>
      </c>
      <c r="C21" s="13">
        <v>0</v>
      </c>
      <c r="D21" s="13">
        <v>2.8</v>
      </c>
      <c r="E21" s="13">
        <v>9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1"/>
      <c r="O21" s="45" t="s">
        <v>122</v>
      </c>
      <c r="P21" s="13">
        <v>0</v>
      </c>
      <c r="Q21" s="13">
        <v>8.65</v>
      </c>
      <c r="R21" s="13">
        <v>367.70000000000005</v>
      </c>
      <c r="S21" s="13">
        <v>0</v>
      </c>
      <c r="T21" s="13">
        <v>0</v>
      </c>
      <c r="U21" s="13">
        <v>0</v>
      </c>
      <c r="V21" s="13">
        <v>290.2</v>
      </c>
      <c r="W21" s="13">
        <v>2017</v>
      </c>
      <c r="X21" s="13">
        <v>0</v>
      </c>
      <c r="Y21" s="13">
        <v>21.75</v>
      </c>
      <c r="Z21" s="13">
        <v>0.89999999999999991</v>
      </c>
      <c r="AA21" s="11"/>
      <c r="AB21" s="45" t="s">
        <v>122</v>
      </c>
      <c r="AC21" s="13">
        <v>0</v>
      </c>
      <c r="AD21" s="13">
        <v>0</v>
      </c>
      <c r="AE21" s="13">
        <v>0.15</v>
      </c>
      <c r="AF21" s="13">
        <v>0.4</v>
      </c>
      <c r="AG21" s="13">
        <v>0</v>
      </c>
      <c r="AH21" s="13">
        <v>0</v>
      </c>
      <c r="AI21" s="13">
        <v>0</v>
      </c>
      <c r="AJ21" s="13">
        <v>0</v>
      </c>
      <c r="AK21" s="13">
        <v>5.2</v>
      </c>
      <c r="AL21" s="13">
        <v>1757.35</v>
      </c>
      <c r="AM21" s="11"/>
      <c r="AN21" s="45" t="s">
        <v>122</v>
      </c>
      <c r="AO21" s="13">
        <v>0</v>
      </c>
      <c r="AP21" s="13">
        <v>0</v>
      </c>
      <c r="AQ21" s="13">
        <v>7733.6000000000022</v>
      </c>
      <c r="AR21" s="13">
        <v>0</v>
      </c>
      <c r="AS21" s="13">
        <v>0</v>
      </c>
      <c r="AT21" s="13">
        <v>0</v>
      </c>
      <c r="AU21" s="13">
        <v>20.100000000000001</v>
      </c>
      <c r="AV21" s="13">
        <v>0</v>
      </c>
      <c r="AW21" s="13">
        <v>0</v>
      </c>
      <c r="AX21" s="13">
        <v>0</v>
      </c>
      <c r="AY21" s="13">
        <v>5.3</v>
      </c>
      <c r="AZ21" s="11"/>
      <c r="BA21" s="45" t="s">
        <v>122</v>
      </c>
      <c r="BB21" s="13">
        <v>0</v>
      </c>
      <c r="BC21" s="13">
        <v>0</v>
      </c>
      <c r="BD21" s="13">
        <v>0</v>
      </c>
      <c r="BE21" s="13">
        <v>0</v>
      </c>
      <c r="BF21" s="13">
        <v>19778.550000000003</v>
      </c>
      <c r="BG21" s="13">
        <v>0</v>
      </c>
      <c r="BH21" s="13">
        <v>0</v>
      </c>
      <c r="BI21" s="13">
        <v>0</v>
      </c>
      <c r="BJ21" s="13">
        <v>0</v>
      </c>
      <c r="BK21" s="13">
        <v>0</v>
      </c>
      <c r="BL21" s="13">
        <v>0</v>
      </c>
    </row>
    <row r="22" spans="1:64" x14ac:dyDescent="0.3">
      <c r="A22" s="11" t="s">
        <v>73</v>
      </c>
      <c r="B22" s="45" t="s">
        <v>113</v>
      </c>
      <c r="C22" s="13">
        <v>0</v>
      </c>
      <c r="D22" s="13">
        <v>4448</v>
      </c>
      <c r="E22" s="13">
        <v>0</v>
      </c>
      <c r="F22" s="13">
        <v>2422</v>
      </c>
      <c r="G22" s="13">
        <v>0</v>
      </c>
      <c r="H22" s="13">
        <v>0</v>
      </c>
      <c r="I22" s="13">
        <v>0</v>
      </c>
      <c r="J22" s="13">
        <v>0</v>
      </c>
      <c r="K22" s="13">
        <v>36.900000000000013</v>
      </c>
      <c r="L22" s="13">
        <v>0</v>
      </c>
      <c r="M22" s="13">
        <v>0</v>
      </c>
      <c r="N22" s="11" t="s">
        <v>73</v>
      </c>
      <c r="O22" s="45" t="s">
        <v>113</v>
      </c>
      <c r="P22" s="13">
        <v>64</v>
      </c>
      <c r="Q22" s="13">
        <v>2344</v>
      </c>
      <c r="R22" s="13">
        <v>399.00000000000006</v>
      </c>
      <c r="S22" s="13">
        <v>356</v>
      </c>
      <c r="T22" s="13">
        <v>12.5</v>
      </c>
      <c r="U22" s="13">
        <v>28.6</v>
      </c>
      <c r="V22" s="13">
        <v>42</v>
      </c>
      <c r="W22" s="13">
        <v>296</v>
      </c>
      <c r="X22" s="13">
        <v>19070</v>
      </c>
      <c r="Y22" s="13">
        <v>171.00000000000003</v>
      </c>
      <c r="Z22" s="13">
        <v>246.5</v>
      </c>
      <c r="AA22" s="11" t="s">
        <v>73</v>
      </c>
      <c r="AB22" s="45" t="s">
        <v>113</v>
      </c>
      <c r="AC22" s="13">
        <v>752</v>
      </c>
      <c r="AD22" s="13">
        <v>23</v>
      </c>
      <c r="AE22" s="13">
        <v>53.8</v>
      </c>
      <c r="AF22" s="13">
        <v>161</v>
      </c>
      <c r="AG22" s="13">
        <v>0</v>
      </c>
      <c r="AH22" s="13">
        <v>0</v>
      </c>
      <c r="AI22" s="13">
        <v>0</v>
      </c>
      <c r="AJ22" s="13">
        <v>7</v>
      </c>
      <c r="AK22" s="13">
        <v>148</v>
      </c>
      <c r="AL22" s="13">
        <v>2.5</v>
      </c>
      <c r="AM22" s="11" t="s">
        <v>73</v>
      </c>
      <c r="AN22" s="45" t="s">
        <v>113</v>
      </c>
      <c r="AO22" s="13">
        <v>0</v>
      </c>
      <c r="AP22" s="13">
        <v>2965</v>
      </c>
      <c r="AQ22" s="13">
        <v>89259</v>
      </c>
      <c r="AR22" s="13">
        <v>3912</v>
      </c>
      <c r="AS22" s="13">
        <v>217</v>
      </c>
      <c r="AT22" s="13">
        <v>0</v>
      </c>
      <c r="AU22" s="13">
        <v>985</v>
      </c>
      <c r="AV22" s="13">
        <v>295</v>
      </c>
      <c r="AW22" s="13">
        <v>1147.8</v>
      </c>
      <c r="AX22" s="13">
        <v>0</v>
      </c>
      <c r="AY22" s="13">
        <v>434</v>
      </c>
      <c r="AZ22" s="11" t="s">
        <v>73</v>
      </c>
      <c r="BA22" s="45" t="s">
        <v>113</v>
      </c>
      <c r="BB22" s="13">
        <v>0</v>
      </c>
      <c r="BC22" s="13">
        <v>0</v>
      </c>
      <c r="BD22" s="13">
        <v>0</v>
      </c>
      <c r="BE22" s="13">
        <v>0</v>
      </c>
      <c r="BF22" s="13">
        <v>2569</v>
      </c>
      <c r="BG22" s="13">
        <v>723</v>
      </c>
      <c r="BH22" s="13">
        <v>0</v>
      </c>
      <c r="BI22" s="13">
        <v>0</v>
      </c>
      <c r="BJ22" s="13">
        <v>0</v>
      </c>
      <c r="BK22" s="13">
        <v>0</v>
      </c>
      <c r="BL22" s="13">
        <v>0</v>
      </c>
    </row>
    <row r="23" spans="1:64" x14ac:dyDescent="0.3">
      <c r="A23" s="11"/>
      <c r="B23" s="45" t="s">
        <v>122</v>
      </c>
      <c r="C23" s="13">
        <v>0</v>
      </c>
      <c r="D23" s="13">
        <v>5815</v>
      </c>
      <c r="E23" s="13">
        <v>0</v>
      </c>
      <c r="F23" s="13">
        <v>3788</v>
      </c>
      <c r="G23" s="13">
        <v>0</v>
      </c>
      <c r="H23" s="13">
        <v>0</v>
      </c>
      <c r="I23" s="13">
        <v>0</v>
      </c>
      <c r="J23" s="13">
        <v>0</v>
      </c>
      <c r="K23" s="13">
        <v>44.250000000000007</v>
      </c>
      <c r="L23" s="13">
        <v>0</v>
      </c>
      <c r="M23" s="13">
        <v>0</v>
      </c>
      <c r="N23" s="11"/>
      <c r="O23" s="45" t="s">
        <v>122</v>
      </c>
      <c r="P23" s="13">
        <v>98.5</v>
      </c>
      <c r="Q23" s="13">
        <v>2675</v>
      </c>
      <c r="R23" s="13">
        <v>700</v>
      </c>
      <c r="S23" s="13">
        <v>366.5</v>
      </c>
      <c r="T23" s="13">
        <v>12.5</v>
      </c>
      <c r="U23" s="13">
        <v>29</v>
      </c>
      <c r="V23" s="13">
        <v>281</v>
      </c>
      <c r="W23" s="13">
        <v>314.60000000000002</v>
      </c>
      <c r="X23" s="13">
        <v>19155.5</v>
      </c>
      <c r="Y23" s="13">
        <v>151.80000000000001</v>
      </c>
      <c r="Z23" s="13">
        <v>241.5</v>
      </c>
      <c r="AA23" s="11"/>
      <c r="AB23" s="45" t="s">
        <v>122</v>
      </c>
      <c r="AC23" s="13">
        <v>746.5</v>
      </c>
      <c r="AD23" s="13">
        <v>20.5</v>
      </c>
      <c r="AE23" s="13">
        <v>54.500000000000007</v>
      </c>
      <c r="AF23" s="13">
        <v>174</v>
      </c>
      <c r="AG23" s="13">
        <v>0</v>
      </c>
      <c r="AH23" s="13">
        <v>0</v>
      </c>
      <c r="AI23" s="13">
        <v>0</v>
      </c>
      <c r="AJ23" s="13">
        <v>8</v>
      </c>
      <c r="AK23" s="13">
        <v>146</v>
      </c>
      <c r="AL23" s="13">
        <v>1.7000000000000002</v>
      </c>
      <c r="AM23" s="11"/>
      <c r="AN23" s="45" t="s">
        <v>122</v>
      </c>
      <c r="AO23" s="13">
        <v>0</v>
      </c>
      <c r="AP23" s="13">
        <v>3135</v>
      </c>
      <c r="AQ23" s="13">
        <v>93518</v>
      </c>
      <c r="AR23" s="13">
        <v>4594</v>
      </c>
      <c r="AS23" s="13">
        <v>284.5</v>
      </c>
      <c r="AT23" s="13">
        <v>0</v>
      </c>
      <c r="AU23" s="13">
        <v>910</v>
      </c>
      <c r="AV23" s="13">
        <v>286</v>
      </c>
      <c r="AW23" s="13">
        <v>1228.0999999999999</v>
      </c>
      <c r="AX23" s="13">
        <v>0</v>
      </c>
      <c r="AY23" s="13">
        <v>558</v>
      </c>
      <c r="AZ23" s="11"/>
      <c r="BA23" s="45" t="s">
        <v>122</v>
      </c>
      <c r="BB23" s="13">
        <v>0</v>
      </c>
      <c r="BC23" s="13">
        <v>0</v>
      </c>
      <c r="BD23" s="13">
        <v>0</v>
      </c>
      <c r="BE23" s="13">
        <v>0</v>
      </c>
      <c r="BF23" s="13">
        <v>2969</v>
      </c>
      <c r="BG23" s="13">
        <v>816</v>
      </c>
      <c r="BH23" s="13">
        <v>0</v>
      </c>
      <c r="BI23" s="13">
        <v>0</v>
      </c>
      <c r="BJ23" s="13">
        <v>0</v>
      </c>
      <c r="BK23" s="13">
        <v>0</v>
      </c>
      <c r="BL23" s="13">
        <v>0</v>
      </c>
    </row>
    <row r="24" spans="1:64" x14ac:dyDescent="0.3">
      <c r="A24" s="11" t="s">
        <v>74</v>
      </c>
      <c r="B24" s="45" t="s">
        <v>113</v>
      </c>
      <c r="C24" s="13">
        <v>0</v>
      </c>
      <c r="D24" s="13">
        <v>10026.14</v>
      </c>
      <c r="E24" s="13">
        <v>46</v>
      </c>
      <c r="F24" s="13">
        <v>0</v>
      </c>
      <c r="G24" s="13">
        <v>0</v>
      </c>
      <c r="H24" s="13">
        <v>0</v>
      </c>
      <c r="I24" s="13">
        <v>12668.000000000002</v>
      </c>
      <c r="J24" s="13">
        <v>0</v>
      </c>
      <c r="K24" s="13">
        <v>1059.46</v>
      </c>
      <c r="L24" s="13">
        <v>0</v>
      </c>
      <c r="M24" s="13">
        <v>175</v>
      </c>
      <c r="N24" s="11" t="s">
        <v>74</v>
      </c>
      <c r="O24" s="45" t="s">
        <v>113</v>
      </c>
      <c r="P24" s="13">
        <v>30020.9</v>
      </c>
      <c r="Q24" s="13">
        <v>910.4</v>
      </c>
      <c r="R24" s="13">
        <v>36.6</v>
      </c>
      <c r="S24" s="13">
        <v>0</v>
      </c>
      <c r="T24" s="13">
        <v>0</v>
      </c>
      <c r="U24" s="13">
        <v>8973</v>
      </c>
      <c r="V24" s="13">
        <v>0</v>
      </c>
      <c r="W24" s="13">
        <v>0</v>
      </c>
      <c r="X24" s="13">
        <v>228.5</v>
      </c>
      <c r="Y24" s="13">
        <v>1444.0000000000002</v>
      </c>
      <c r="Z24" s="13">
        <v>6</v>
      </c>
      <c r="AA24" s="11" t="s">
        <v>74</v>
      </c>
      <c r="AB24" s="45" t="s">
        <v>113</v>
      </c>
      <c r="AC24" s="13">
        <v>0</v>
      </c>
      <c r="AD24" s="13">
        <v>12</v>
      </c>
      <c r="AE24" s="13">
        <v>20</v>
      </c>
      <c r="AF24" s="13">
        <v>0</v>
      </c>
      <c r="AG24" s="13">
        <v>0</v>
      </c>
      <c r="AH24" s="13">
        <v>0</v>
      </c>
      <c r="AI24" s="13">
        <v>143276.91</v>
      </c>
      <c r="AJ24" s="13">
        <v>0</v>
      </c>
      <c r="AK24" s="13">
        <v>7</v>
      </c>
      <c r="AL24" s="13">
        <v>291.53999999999996</v>
      </c>
      <c r="AM24" s="11" t="s">
        <v>74</v>
      </c>
      <c r="AN24" s="45" t="s">
        <v>113</v>
      </c>
      <c r="AO24" s="13">
        <v>0</v>
      </c>
      <c r="AP24" s="13">
        <v>0</v>
      </c>
      <c r="AQ24" s="13">
        <v>103.44999999999999</v>
      </c>
      <c r="AR24" s="13">
        <v>0</v>
      </c>
      <c r="AS24" s="13">
        <v>1648.2</v>
      </c>
      <c r="AT24" s="13">
        <v>0</v>
      </c>
      <c r="AU24" s="13">
        <v>0</v>
      </c>
      <c r="AV24" s="13">
        <v>0</v>
      </c>
      <c r="AW24" s="13">
        <v>0</v>
      </c>
      <c r="AX24" s="13">
        <v>0</v>
      </c>
      <c r="AY24" s="13">
        <v>0</v>
      </c>
      <c r="AZ24" s="11" t="s">
        <v>74</v>
      </c>
      <c r="BA24" s="45" t="s">
        <v>113</v>
      </c>
      <c r="BB24" s="13">
        <v>58</v>
      </c>
      <c r="BC24" s="13">
        <v>0</v>
      </c>
      <c r="BD24" s="13">
        <v>0</v>
      </c>
      <c r="BE24" s="13">
        <v>0</v>
      </c>
      <c r="BF24" s="13">
        <v>11618.250000000002</v>
      </c>
      <c r="BG24" s="13">
        <v>0</v>
      </c>
      <c r="BH24" s="13">
        <v>0</v>
      </c>
      <c r="BI24" s="13">
        <v>0</v>
      </c>
      <c r="BJ24" s="13">
        <v>802.25999999999988</v>
      </c>
      <c r="BK24" s="13">
        <v>0</v>
      </c>
      <c r="BL24" s="13">
        <v>0</v>
      </c>
    </row>
    <row r="25" spans="1:64" x14ac:dyDescent="0.3">
      <c r="A25" s="11"/>
      <c r="B25" s="45" t="s">
        <v>122</v>
      </c>
      <c r="C25" s="13">
        <v>0</v>
      </c>
      <c r="D25" s="13">
        <v>10066.067000000001</v>
      </c>
      <c r="E25" s="13">
        <v>5.42</v>
      </c>
      <c r="F25" s="13">
        <v>0</v>
      </c>
      <c r="G25" s="13">
        <v>0</v>
      </c>
      <c r="H25" s="13">
        <v>0</v>
      </c>
      <c r="I25" s="13">
        <v>10894.8</v>
      </c>
      <c r="J25" s="13">
        <v>0</v>
      </c>
      <c r="K25" s="13">
        <v>375</v>
      </c>
      <c r="L25" s="13">
        <v>0</v>
      </c>
      <c r="M25" s="13">
        <v>0</v>
      </c>
      <c r="N25" s="11"/>
      <c r="O25" s="45" t="s">
        <v>122</v>
      </c>
      <c r="P25" s="13">
        <v>15360.007</v>
      </c>
      <c r="Q25" s="13">
        <v>506.4</v>
      </c>
      <c r="R25" s="13">
        <v>4.8600000000000003</v>
      </c>
      <c r="S25" s="13">
        <v>0</v>
      </c>
      <c r="T25" s="13">
        <v>0</v>
      </c>
      <c r="U25" s="13">
        <v>4873.91</v>
      </c>
      <c r="V25" s="13">
        <v>74.375</v>
      </c>
      <c r="W25" s="13">
        <v>22.4</v>
      </c>
      <c r="X25" s="13">
        <v>198.52</v>
      </c>
      <c r="Y25" s="13">
        <v>205.23</v>
      </c>
      <c r="Z25" s="13">
        <v>0</v>
      </c>
      <c r="AA25" s="11"/>
      <c r="AB25" s="45" t="s">
        <v>122</v>
      </c>
      <c r="AC25" s="13">
        <v>0</v>
      </c>
      <c r="AD25" s="13">
        <v>13.1</v>
      </c>
      <c r="AE25" s="13">
        <v>0</v>
      </c>
      <c r="AF25" s="13">
        <v>0</v>
      </c>
      <c r="AG25" s="13">
        <v>0</v>
      </c>
      <c r="AH25" s="13">
        <v>0</v>
      </c>
      <c r="AI25" s="13">
        <v>156655.95000000001</v>
      </c>
      <c r="AJ25" s="13">
        <v>0</v>
      </c>
      <c r="AK25" s="13">
        <v>0</v>
      </c>
      <c r="AL25" s="13">
        <v>274.19</v>
      </c>
      <c r="AM25" s="11"/>
      <c r="AN25" s="45" t="s">
        <v>122</v>
      </c>
      <c r="AO25" s="13">
        <v>0</v>
      </c>
      <c r="AP25" s="13">
        <v>0</v>
      </c>
      <c r="AQ25" s="13">
        <v>146.25</v>
      </c>
      <c r="AR25" s="13">
        <v>0</v>
      </c>
      <c r="AS25" s="13">
        <v>1784.67</v>
      </c>
      <c r="AT25" s="13">
        <v>0</v>
      </c>
      <c r="AU25" s="13">
        <v>0</v>
      </c>
      <c r="AV25" s="13">
        <v>0</v>
      </c>
      <c r="AW25" s="13">
        <v>0</v>
      </c>
      <c r="AX25" s="13">
        <v>0</v>
      </c>
      <c r="AY25" s="13">
        <v>0</v>
      </c>
      <c r="AZ25" s="11"/>
      <c r="BA25" s="45" t="s">
        <v>122</v>
      </c>
      <c r="BB25" s="13">
        <v>82.6</v>
      </c>
      <c r="BC25" s="13">
        <v>0</v>
      </c>
      <c r="BD25" s="13">
        <v>0</v>
      </c>
      <c r="BE25" s="13">
        <v>0</v>
      </c>
      <c r="BF25" s="13">
        <v>13412.57</v>
      </c>
      <c r="BG25" s="13">
        <v>0</v>
      </c>
      <c r="BH25" s="13">
        <v>0</v>
      </c>
      <c r="BI25" s="13">
        <v>0</v>
      </c>
      <c r="BJ25" s="13">
        <v>1013.554</v>
      </c>
      <c r="BK25" s="13">
        <v>0</v>
      </c>
      <c r="BL25" s="13">
        <v>12</v>
      </c>
    </row>
    <row r="26" spans="1:64" x14ac:dyDescent="0.3">
      <c r="A26" s="11" t="s">
        <v>75</v>
      </c>
      <c r="B26" s="45" t="s">
        <v>113</v>
      </c>
      <c r="C26" s="13">
        <v>0</v>
      </c>
      <c r="D26" s="13">
        <v>3667.2</v>
      </c>
      <c r="E26" s="13">
        <v>0</v>
      </c>
      <c r="F26" s="13">
        <v>72.8</v>
      </c>
      <c r="G26" s="13">
        <v>0</v>
      </c>
      <c r="H26" s="13">
        <v>0</v>
      </c>
      <c r="I26" s="13">
        <v>0</v>
      </c>
      <c r="J26" s="13">
        <v>356.40000000000003</v>
      </c>
      <c r="K26" s="13">
        <v>266.89999999999998</v>
      </c>
      <c r="L26" s="13">
        <v>0</v>
      </c>
      <c r="M26" s="13">
        <v>0</v>
      </c>
      <c r="N26" s="11" t="s">
        <v>75</v>
      </c>
      <c r="O26" s="45" t="s">
        <v>113</v>
      </c>
      <c r="P26" s="13">
        <v>11.5</v>
      </c>
      <c r="Q26" s="13">
        <v>287.7</v>
      </c>
      <c r="R26" s="13">
        <v>4155.7000000000007</v>
      </c>
      <c r="S26" s="13">
        <v>1786.5</v>
      </c>
      <c r="T26" s="13">
        <v>74</v>
      </c>
      <c r="U26" s="13">
        <v>250.5</v>
      </c>
      <c r="V26" s="13">
        <v>4159.8</v>
      </c>
      <c r="W26" s="13">
        <v>6347.2</v>
      </c>
      <c r="X26" s="13">
        <v>19192.600000000002</v>
      </c>
      <c r="Y26" s="13">
        <v>552.40000000000009</v>
      </c>
      <c r="Z26" s="13">
        <v>1230.6999999999998</v>
      </c>
      <c r="AA26" s="11" t="s">
        <v>75</v>
      </c>
      <c r="AB26" s="45" t="s">
        <v>113</v>
      </c>
      <c r="AC26" s="13">
        <v>42814.600000000006</v>
      </c>
      <c r="AD26" s="13">
        <v>751.26</v>
      </c>
      <c r="AE26" s="13">
        <v>183</v>
      </c>
      <c r="AF26" s="13">
        <v>20455.39</v>
      </c>
      <c r="AG26" s="13">
        <v>916.73899999999992</v>
      </c>
      <c r="AH26" s="13">
        <v>2909.0800000000004</v>
      </c>
      <c r="AI26" s="13">
        <v>0</v>
      </c>
      <c r="AJ26" s="13">
        <v>0.5</v>
      </c>
      <c r="AK26" s="13">
        <v>2.1</v>
      </c>
      <c r="AL26" s="13">
        <v>10</v>
      </c>
      <c r="AM26" s="11" t="s">
        <v>75</v>
      </c>
      <c r="AN26" s="45" t="s">
        <v>113</v>
      </c>
      <c r="AO26" s="13">
        <v>0</v>
      </c>
      <c r="AP26" s="13">
        <v>0</v>
      </c>
      <c r="AQ26" s="13">
        <v>23756.3</v>
      </c>
      <c r="AR26" s="13">
        <v>9935.5999999999985</v>
      </c>
      <c r="AS26" s="13">
        <v>0</v>
      </c>
      <c r="AT26" s="13">
        <v>0</v>
      </c>
      <c r="AU26" s="13">
        <v>160.9</v>
      </c>
      <c r="AV26" s="13">
        <v>0</v>
      </c>
      <c r="AW26" s="13">
        <v>645.92000000000007</v>
      </c>
      <c r="AX26" s="13">
        <v>0</v>
      </c>
      <c r="AY26" s="13">
        <v>373.80000000000007</v>
      </c>
      <c r="AZ26" s="11" t="s">
        <v>75</v>
      </c>
      <c r="BA26" s="45" t="s">
        <v>113</v>
      </c>
      <c r="BB26" s="13">
        <v>0</v>
      </c>
      <c r="BC26" s="13">
        <v>0</v>
      </c>
      <c r="BD26" s="13">
        <v>0</v>
      </c>
      <c r="BE26" s="13">
        <v>0</v>
      </c>
      <c r="BF26" s="13">
        <v>10745.849999999999</v>
      </c>
      <c r="BG26" s="13">
        <v>0</v>
      </c>
      <c r="BH26" s="13">
        <v>328.4</v>
      </c>
      <c r="BI26" s="13">
        <v>801.2</v>
      </c>
      <c r="BJ26" s="13">
        <v>0</v>
      </c>
      <c r="BK26" s="13">
        <v>5.86</v>
      </c>
      <c r="BL26" s="13">
        <v>0</v>
      </c>
    </row>
    <row r="27" spans="1:64" x14ac:dyDescent="0.3">
      <c r="A27" s="11"/>
      <c r="B27" s="45" t="s">
        <v>122</v>
      </c>
      <c r="C27" s="13">
        <v>0</v>
      </c>
      <c r="D27" s="13">
        <v>3894</v>
      </c>
      <c r="E27" s="13">
        <v>0</v>
      </c>
      <c r="F27" s="13">
        <v>102</v>
      </c>
      <c r="G27" s="13">
        <v>0</v>
      </c>
      <c r="H27" s="13">
        <v>0</v>
      </c>
      <c r="I27" s="13">
        <v>0</v>
      </c>
      <c r="J27" s="13">
        <v>361.39999999999992</v>
      </c>
      <c r="K27" s="13">
        <v>206.69999999999996</v>
      </c>
      <c r="L27" s="13">
        <v>0</v>
      </c>
      <c r="M27" s="13">
        <v>0</v>
      </c>
      <c r="N27" s="11"/>
      <c r="O27" s="45" t="s">
        <v>122</v>
      </c>
      <c r="P27" s="13">
        <v>0</v>
      </c>
      <c r="Q27" s="13">
        <v>365.3</v>
      </c>
      <c r="R27" s="13">
        <v>4020.6000000000008</v>
      </c>
      <c r="S27" s="13">
        <v>1858.3000000000002</v>
      </c>
      <c r="T27" s="13">
        <v>26</v>
      </c>
      <c r="U27" s="13">
        <v>341</v>
      </c>
      <c r="V27" s="13">
        <v>3136.2000000000003</v>
      </c>
      <c r="W27" s="13">
        <v>7169.0999999999995</v>
      </c>
      <c r="X27" s="13">
        <v>19616.650000000001</v>
      </c>
      <c r="Y27" s="13">
        <v>571.99999999999989</v>
      </c>
      <c r="Z27" s="13">
        <v>1347.3</v>
      </c>
      <c r="AA27" s="11"/>
      <c r="AB27" s="45" t="s">
        <v>122</v>
      </c>
      <c r="AC27" s="13">
        <v>43211</v>
      </c>
      <c r="AD27" s="13">
        <v>755.55</v>
      </c>
      <c r="AE27" s="13">
        <v>219.75</v>
      </c>
      <c r="AF27" s="13">
        <v>21734.949999999997</v>
      </c>
      <c r="AG27" s="13">
        <v>1014.1600000000001</v>
      </c>
      <c r="AH27" s="13">
        <v>3076.6000000000008</v>
      </c>
      <c r="AI27" s="13">
        <v>0</v>
      </c>
      <c r="AJ27" s="13">
        <v>0.6</v>
      </c>
      <c r="AK27" s="13">
        <v>2.4</v>
      </c>
      <c r="AL27" s="13">
        <v>11.600000000000001</v>
      </c>
      <c r="AM27" s="11"/>
      <c r="AN27" s="45" t="s">
        <v>122</v>
      </c>
      <c r="AO27" s="13">
        <v>0</v>
      </c>
      <c r="AP27" s="13">
        <v>0</v>
      </c>
      <c r="AQ27" s="13">
        <v>23204.399999999998</v>
      </c>
      <c r="AR27" s="13">
        <v>10471.6</v>
      </c>
      <c r="AS27" s="13">
        <v>0</v>
      </c>
      <c r="AT27" s="13">
        <v>0</v>
      </c>
      <c r="AU27" s="13">
        <v>59.6</v>
      </c>
      <c r="AV27" s="13">
        <v>0</v>
      </c>
      <c r="AW27" s="13">
        <v>821.072</v>
      </c>
      <c r="AX27" s="13">
        <v>0</v>
      </c>
      <c r="AY27" s="13">
        <v>366.49999999999994</v>
      </c>
      <c r="AZ27" s="11"/>
      <c r="BA27" s="45" t="s">
        <v>122</v>
      </c>
      <c r="BB27" s="13">
        <v>0</v>
      </c>
      <c r="BC27" s="13">
        <v>0</v>
      </c>
      <c r="BD27" s="13">
        <v>0</v>
      </c>
      <c r="BE27" s="13">
        <v>0</v>
      </c>
      <c r="BF27" s="13">
        <v>12780.5</v>
      </c>
      <c r="BG27" s="13">
        <v>0</v>
      </c>
      <c r="BH27" s="13">
        <v>396</v>
      </c>
      <c r="BI27" s="13">
        <v>937.9</v>
      </c>
      <c r="BJ27" s="13">
        <v>0</v>
      </c>
      <c r="BK27" s="13">
        <v>28.85</v>
      </c>
      <c r="BL27" s="13">
        <v>0</v>
      </c>
    </row>
    <row r="28" spans="1:64" x14ac:dyDescent="0.3">
      <c r="A28" s="11" t="s">
        <v>76</v>
      </c>
      <c r="B28" s="45" t="s">
        <v>113</v>
      </c>
      <c r="C28" s="13">
        <v>0</v>
      </c>
      <c r="D28" s="13">
        <v>2541.1999999999998</v>
      </c>
      <c r="E28" s="13">
        <v>0</v>
      </c>
      <c r="F28" s="13">
        <v>548</v>
      </c>
      <c r="G28" s="13">
        <v>0</v>
      </c>
      <c r="H28" s="13">
        <v>0</v>
      </c>
      <c r="I28" s="13">
        <v>10662.7</v>
      </c>
      <c r="J28" s="13">
        <v>0</v>
      </c>
      <c r="K28" s="13">
        <v>925.2</v>
      </c>
      <c r="L28" s="13">
        <v>2400</v>
      </c>
      <c r="M28" s="13">
        <v>381</v>
      </c>
      <c r="N28" s="11" t="s">
        <v>76</v>
      </c>
      <c r="O28" s="45" t="s">
        <v>113</v>
      </c>
      <c r="P28" s="13">
        <v>490</v>
      </c>
      <c r="Q28" s="13">
        <v>1528</v>
      </c>
      <c r="R28" s="13">
        <v>43.5</v>
      </c>
      <c r="S28" s="13">
        <v>72</v>
      </c>
      <c r="T28" s="13">
        <v>0</v>
      </c>
      <c r="U28" s="13">
        <v>2104</v>
      </c>
      <c r="V28" s="13">
        <v>152</v>
      </c>
      <c r="W28" s="13">
        <v>1152.8799999999999</v>
      </c>
      <c r="X28" s="13">
        <v>1122.8499999999999</v>
      </c>
      <c r="Y28" s="13">
        <v>1022.4780000000002</v>
      </c>
      <c r="Z28" s="13">
        <v>189.54999999999998</v>
      </c>
      <c r="AA28" s="11" t="s">
        <v>76</v>
      </c>
      <c r="AB28" s="45" t="s">
        <v>113</v>
      </c>
      <c r="AC28" s="13">
        <v>2755.3</v>
      </c>
      <c r="AD28" s="13">
        <v>249</v>
      </c>
      <c r="AE28" s="13">
        <v>36.93</v>
      </c>
      <c r="AF28" s="13">
        <v>1.28</v>
      </c>
      <c r="AG28" s="13">
        <v>0</v>
      </c>
      <c r="AH28" s="13">
        <v>0</v>
      </c>
      <c r="AI28" s="13">
        <v>8176.6399999999994</v>
      </c>
      <c r="AJ28" s="13">
        <v>109.29999999999998</v>
      </c>
      <c r="AK28" s="13">
        <v>15.7</v>
      </c>
      <c r="AL28" s="13">
        <v>41.8</v>
      </c>
      <c r="AM28" s="11" t="s">
        <v>76</v>
      </c>
      <c r="AN28" s="45" t="s">
        <v>113</v>
      </c>
      <c r="AO28" s="13">
        <v>0</v>
      </c>
      <c r="AP28" s="13">
        <v>0</v>
      </c>
      <c r="AQ28" s="13">
        <v>24509.5</v>
      </c>
      <c r="AR28" s="13">
        <v>1326.8</v>
      </c>
      <c r="AS28" s="13">
        <v>285.5</v>
      </c>
      <c r="AT28" s="13">
        <v>0</v>
      </c>
      <c r="AU28" s="13">
        <v>0</v>
      </c>
      <c r="AV28" s="13">
        <v>0</v>
      </c>
      <c r="AW28" s="13">
        <v>0</v>
      </c>
      <c r="AX28" s="13">
        <v>50</v>
      </c>
      <c r="AY28" s="13">
        <v>31</v>
      </c>
      <c r="AZ28" s="11" t="s">
        <v>76</v>
      </c>
      <c r="BA28" s="45" t="s">
        <v>113</v>
      </c>
      <c r="BB28" s="13">
        <v>0</v>
      </c>
      <c r="BC28" s="13">
        <v>0</v>
      </c>
      <c r="BD28" s="13">
        <v>0</v>
      </c>
      <c r="BE28" s="13">
        <v>342202.10200000001</v>
      </c>
      <c r="BF28" s="13">
        <v>15148.940000000004</v>
      </c>
      <c r="BG28" s="13">
        <v>17062</v>
      </c>
      <c r="BH28" s="13">
        <v>0</v>
      </c>
      <c r="BI28" s="13">
        <v>406.2</v>
      </c>
      <c r="BJ28" s="13">
        <v>0</v>
      </c>
      <c r="BK28" s="13">
        <v>0</v>
      </c>
      <c r="BL28" s="13">
        <v>3774.8</v>
      </c>
    </row>
    <row r="29" spans="1:64" x14ac:dyDescent="0.3">
      <c r="A29" s="11"/>
      <c r="B29" s="45" t="s">
        <v>122</v>
      </c>
      <c r="C29" s="13">
        <v>0</v>
      </c>
      <c r="D29" s="13">
        <v>3047.8</v>
      </c>
      <c r="E29" s="13">
        <v>0</v>
      </c>
      <c r="F29" s="13">
        <v>1298</v>
      </c>
      <c r="G29" s="13">
        <v>0</v>
      </c>
      <c r="H29" s="13">
        <v>0</v>
      </c>
      <c r="I29" s="13">
        <v>8850.61</v>
      </c>
      <c r="J29" s="13">
        <v>0</v>
      </c>
      <c r="K29" s="13">
        <v>166.3</v>
      </c>
      <c r="L29" s="13">
        <v>1700</v>
      </c>
      <c r="M29" s="13">
        <v>200</v>
      </c>
      <c r="N29" s="11"/>
      <c r="O29" s="45" t="s">
        <v>122</v>
      </c>
      <c r="P29" s="13">
        <v>290</v>
      </c>
      <c r="Q29" s="13">
        <v>551</v>
      </c>
      <c r="R29" s="13">
        <v>212.1</v>
      </c>
      <c r="S29" s="13">
        <v>290</v>
      </c>
      <c r="T29" s="13">
        <v>12.6</v>
      </c>
      <c r="U29" s="13">
        <v>2776.6</v>
      </c>
      <c r="V29" s="13">
        <v>208</v>
      </c>
      <c r="W29" s="13">
        <v>1378.5580000000002</v>
      </c>
      <c r="X29" s="13">
        <v>1090.45</v>
      </c>
      <c r="Y29" s="13">
        <v>995.87900000000002</v>
      </c>
      <c r="Z29" s="13">
        <v>168.62</v>
      </c>
      <c r="AA29" s="11"/>
      <c r="AB29" s="45" t="s">
        <v>122</v>
      </c>
      <c r="AC29" s="13">
        <v>2737.85</v>
      </c>
      <c r="AD29" s="13">
        <v>268.7</v>
      </c>
      <c r="AE29" s="13">
        <v>31.009999999999998</v>
      </c>
      <c r="AF29" s="13">
        <v>1.19</v>
      </c>
      <c r="AG29" s="13">
        <v>0</v>
      </c>
      <c r="AH29" s="13">
        <v>0</v>
      </c>
      <c r="AI29" s="13">
        <v>9027.8799999999992</v>
      </c>
      <c r="AJ29" s="13">
        <v>95.74</v>
      </c>
      <c r="AK29" s="13">
        <v>16.200000000000003</v>
      </c>
      <c r="AL29" s="13">
        <v>29.329000000000004</v>
      </c>
      <c r="AM29" s="11"/>
      <c r="AN29" s="45" t="s">
        <v>122</v>
      </c>
      <c r="AO29" s="13">
        <v>0</v>
      </c>
      <c r="AP29" s="13">
        <v>0</v>
      </c>
      <c r="AQ29" s="13">
        <v>23612.1</v>
      </c>
      <c r="AR29" s="13">
        <v>1081.5</v>
      </c>
      <c r="AS29" s="13">
        <v>39.6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9</v>
      </c>
      <c r="AZ29" s="11"/>
      <c r="BA29" s="45" t="s">
        <v>122</v>
      </c>
      <c r="BB29" s="13">
        <v>0</v>
      </c>
      <c r="BC29" s="13">
        <v>0</v>
      </c>
      <c r="BD29" s="13">
        <v>0</v>
      </c>
      <c r="BE29" s="13">
        <v>375847.37649560004</v>
      </c>
      <c r="BF29" s="13">
        <v>15521.570000000003</v>
      </c>
      <c r="BG29" s="13">
        <v>15611</v>
      </c>
      <c r="BH29" s="13">
        <v>0</v>
      </c>
      <c r="BI29" s="13">
        <v>424.70000000000005</v>
      </c>
      <c r="BJ29" s="13">
        <v>0</v>
      </c>
      <c r="BK29" s="13">
        <v>0</v>
      </c>
      <c r="BL29" s="13">
        <v>8350</v>
      </c>
    </row>
    <row r="30" spans="1:64" x14ac:dyDescent="0.3">
      <c r="A30" s="11" t="s">
        <v>77</v>
      </c>
      <c r="B30" s="45" t="s">
        <v>113</v>
      </c>
      <c r="C30" s="13">
        <v>0</v>
      </c>
      <c r="D30" s="13">
        <v>1510</v>
      </c>
      <c r="E30" s="13">
        <v>45</v>
      </c>
      <c r="F30" s="13">
        <v>28482</v>
      </c>
      <c r="G30" s="13">
        <v>0</v>
      </c>
      <c r="H30" s="13">
        <v>0</v>
      </c>
      <c r="I30" s="13">
        <v>190</v>
      </c>
      <c r="J30" s="13">
        <v>0</v>
      </c>
      <c r="K30" s="13">
        <v>0</v>
      </c>
      <c r="L30" s="13">
        <v>1628</v>
      </c>
      <c r="M30" s="13">
        <v>0</v>
      </c>
      <c r="N30" s="11" t="s">
        <v>77</v>
      </c>
      <c r="O30" s="45" t="s">
        <v>113</v>
      </c>
      <c r="P30" s="13">
        <v>84</v>
      </c>
      <c r="Q30" s="13">
        <v>160</v>
      </c>
      <c r="R30" s="13">
        <v>0</v>
      </c>
      <c r="S30" s="13">
        <v>48</v>
      </c>
      <c r="T30" s="13">
        <v>0</v>
      </c>
      <c r="U30" s="13">
        <v>605</v>
      </c>
      <c r="V30" s="13">
        <v>904</v>
      </c>
      <c r="W30" s="13">
        <v>49.75</v>
      </c>
      <c r="X30" s="13">
        <v>1025</v>
      </c>
      <c r="Y30" s="13">
        <v>1206</v>
      </c>
      <c r="Z30" s="13">
        <v>230</v>
      </c>
      <c r="AA30" s="11" t="s">
        <v>77</v>
      </c>
      <c r="AB30" s="45" t="s">
        <v>113</v>
      </c>
      <c r="AC30" s="13">
        <v>0</v>
      </c>
      <c r="AD30" s="13">
        <v>0</v>
      </c>
      <c r="AE30" s="13">
        <v>5878</v>
      </c>
      <c r="AF30" s="13">
        <v>0</v>
      </c>
      <c r="AG30" s="13">
        <v>0</v>
      </c>
      <c r="AH30" s="13">
        <v>0</v>
      </c>
      <c r="AI30" s="13">
        <v>4585</v>
      </c>
      <c r="AJ30" s="13">
        <v>0</v>
      </c>
      <c r="AK30" s="13">
        <v>0</v>
      </c>
      <c r="AL30" s="13">
        <v>0</v>
      </c>
      <c r="AM30" s="11" t="s">
        <v>77</v>
      </c>
      <c r="AN30" s="45" t="s">
        <v>113</v>
      </c>
      <c r="AO30" s="13">
        <v>0</v>
      </c>
      <c r="AP30" s="13">
        <v>0</v>
      </c>
      <c r="AQ30" s="13">
        <v>0</v>
      </c>
      <c r="AR30" s="13">
        <v>609</v>
      </c>
      <c r="AS30" s="13">
        <v>1002</v>
      </c>
      <c r="AT30" s="13">
        <v>0</v>
      </c>
      <c r="AU30" s="13">
        <v>0</v>
      </c>
      <c r="AV30" s="13">
        <v>0</v>
      </c>
      <c r="AW30" s="13">
        <v>0</v>
      </c>
      <c r="AX30" s="13">
        <v>360</v>
      </c>
      <c r="AY30" s="13">
        <v>39.200000000000003</v>
      </c>
      <c r="AZ30" s="11" t="s">
        <v>77</v>
      </c>
      <c r="BA30" s="45" t="s">
        <v>113</v>
      </c>
      <c r="BB30" s="13">
        <v>7</v>
      </c>
      <c r="BC30" s="13">
        <v>0</v>
      </c>
      <c r="BD30" s="13">
        <v>0</v>
      </c>
      <c r="BE30" s="13">
        <v>177175.644</v>
      </c>
      <c r="BF30" s="13">
        <v>4915</v>
      </c>
      <c r="BG30" s="13">
        <v>3051</v>
      </c>
      <c r="BH30" s="13">
        <v>0</v>
      </c>
      <c r="BI30" s="13">
        <v>0</v>
      </c>
      <c r="BJ30" s="13">
        <v>0</v>
      </c>
      <c r="BK30" s="13">
        <v>0</v>
      </c>
      <c r="BL30" s="13">
        <v>1240</v>
      </c>
    </row>
    <row r="31" spans="1:64" x14ac:dyDescent="0.3">
      <c r="A31" s="11"/>
      <c r="B31" s="45" t="s">
        <v>122</v>
      </c>
      <c r="C31" s="13">
        <v>0</v>
      </c>
      <c r="D31" s="13">
        <v>1364</v>
      </c>
      <c r="E31" s="13">
        <v>107</v>
      </c>
      <c r="F31" s="13">
        <v>16742.2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1200</v>
      </c>
      <c r="M31" s="13">
        <v>33</v>
      </c>
      <c r="N31" s="11"/>
      <c r="O31" s="45" t="s">
        <v>122</v>
      </c>
      <c r="P31" s="13">
        <v>74</v>
      </c>
      <c r="Q31" s="13">
        <v>50</v>
      </c>
      <c r="R31" s="13">
        <v>227.5</v>
      </c>
      <c r="S31" s="13">
        <v>0</v>
      </c>
      <c r="T31" s="13">
        <v>0</v>
      </c>
      <c r="U31" s="13">
        <v>192</v>
      </c>
      <c r="V31" s="13">
        <v>860</v>
      </c>
      <c r="W31" s="13">
        <v>45</v>
      </c>
      <c r="X31" s="13">
        <v>679</v>
      </c>
      <c r="Y31" s="13">
        <v>2300</v>
      </c>
      <c r="Z31" s="13">
        <v>130</v>
      </c>
      <c r="AA31" s="11"/>
      <c r="AB31" s="45" t="s">
        <v>122</v>
      </c>
      <c r="AC31" s="13">
        <v>0</v>
      </c>
      <c r="AD31" s="13">
        <v>0</v>
      </c>
      <c r="AE31" s="13">
        <v>6032</v>
      </c>
      <c r="AF31" s="13">
        <v>30</v>
      </c>
      <c r="AG31" s="13">
        <v>0</v>
      </c>
      <c r="AH31" s="13">
        <v>0</v>
      </c>
      <c r="AI31" s="13">
        <v>4400</v>
      </c>
      <c r="AJ31" s="13">
        <v>0</v>
      </c>
      <c r="AK31" s="13">
        <v>0</v>
      </c>
      <c r="AL31" s="13">
        <v>0</v>
      </c>
      <c r="AM31" s="11"/>
      <c r="AN31" s="45" t="s">
        <v>122</v>
      </c>
      <c r="AO31" s="13">
        <v>0</v>
      </c>
      <c r="AP31" s="13">
        <v>0</v>
      </c>
      <c r="AQ31" s="13">
        <v>285</v>
      </c>
      <c r="AR31" s="13">
        <v>1069</v>
      </c>
      <c r="AS31" s="13">
        <v>3612</v>
      </c>
      <c r="AT31" s="13">
        <v>0</v>
      </c>
      <c r="AU31" s="13">
        <v>0</v>
      </c>
      <c r="AV31" s="13">
        <v>0</v>
      </c>
      <c r="AW31" s="13">
        <v>0</v>
      </c>
      <c r="AX31" s="13">
        <v>400</v>
      </c>
      <c r="AY31" s="13">
        <v>41</v>
      </c>
      <c r="AZ31" s="11"/>
      <c r="BA31" s="45" t="s">
        <v>122</v>
      </c>
      <c r="BB31" s="13">
        <v>53</v>
      </c>
      <c r="BC31" s="13">
        <v>0</v>
      </c>
      <c r="BD31" s="13">
        <v>6</v>
      </c>
      <c r="BE31" s="13">
        <v>165216.95675482333</v>
      </c>
      <c r="BF31" s="13">
        <v>7654</v>
      </c>
      <c r="BG31" s="13">
        <v>3380</v>
      </c>
      <c r="BH31" s="13">
        <v>0</v>
      </c>
      <c r="BI31" s="13">
        <v>0</v>
      </c>
      <c r="BJ31" s="13">
        <v>0</v>
      </c>
      <c r="BK31" s="13">
        <v>0</v>
      </c>
      <c r="BL31" s="13">
        <v>2240</v>
      </c>
    </row>
    <row r="32" spans="1:64" x14ac:dyDescent="0.3">
      <c r="A32" s="11" t="s">
        <v>78</v>
      </c>
      <c r="B32" s="45" t="s">
        <v>113</v>
      </c>
      <c r="C32" s="13">
        <v>0</v>
      </c>
      <c r="D32" s="13">
        <v>10642.7</v>
      </c>
      <c r="E32" s="13">
        <v>0</v>
      </c>
      <c r="F32" s="13">
        <v>0</v>
      </c>
      <c r="G32" s="13">
        <v>0</v>
      </c>
      <c r="H32" s="13">
        <v>0</v>
      </c>
      <c r="I32" s="13">
        <v>368.2</v>
      </c>
      <c r="J32" s="13">
        <v>516</v>
      </c>
      <c r="K32" s="13">
        <v>271.3</v>
      </c>
      <c r="L32" s="13">
        <v>0</v>
      </c>
      <c r="M32" s="13">
        <v>277.79999999999995</v>
      </c>
      <c r="N32" s="11" t="s">
        <v>78</v>
      </c>
      <c r="O32" s="45" t="s">
        <v>113</v>
      </c>
      <c r="P32" s="13">
        <v>2117.5</v>
      </c>
      <c r="Q32" s="13">
        <v>889.8</v>
      </c>
      <c r="R32" s="13">
        <v>67.3</v>
      </c>
      <c r="S32" s="13">
        <v>940</v>
      </c>
      <c r="T32" s="13">
        <v>2395.1</v>
      </c>
      <c r="U32" s="13">
        <v>1970</v>
      </c>
      <c r="V32" s="13">
        <v>7205</v>
      </c>
      <c r="W32" s="13">
        <v>3465</v>
      </c>
      <c r="X32" s="13">
        <v>255.3</v>
      </c>
      <c r="Y32" s="13">
        <v>119</v>
      </c>
      <c r="Z32" s="13">
        <v>0</v>
      </c>
      <c r="AA32" s="11" t="s">
        <v>78</v>
      </c>
      <c r="AB32" s="45" t="s">
        <v>113</v>
      </c>
      <c r="AC32" s="13">
        <v>0</v>
      </c>
      <c r="AD32" s="13">
        <v>20</v>
      </c>
      <c r="AE32" s="13">
        <v>8</v>
      </c>
      <c r="AF32" s="13">
        <v>199</v>
      </c>
      <c r="AG32" s="13">
        <v>4032.6</v>
      </c>
      <c r="AH32" s="13">
        <v>0</v>
      </c>
      <c r="AI32" s="13">
        <v>7478</v>
      </c>
      <c r="AJ32" s="13">
        <v>11925.099999999999</v>
      </c>
      <c r="AK32" s="13">
        <v>876.6</v>
      </c>
      <c r="AL32" s="13">
        <v>22</v>
      </c>
      <c r="AM32" s="11" t="s">
        <v>78</v>
      </c>
      <c r="AN32" s="45" t="s">
        <v>113</v>
      </c>
      <c r="AO32" s="13">
        <v>0</v>
      </c>
      <c r="AP32" s="13">
        <v>0</v>
      </c>
      <c r="AQ32" s="13">
        <v>59882</v>
      </c>
      <c r="AR32" s="13">
        <v>226</v>
      </c>
      <c r="AS32" s="13">
        <v>6861.6</v>
      </c>
      <c r="AT32" s="13">
        <v>0</v>
      </c>
      <c r="AU32" s="13">
        <v>0</v>
      </c>
      <c r="AV32" s="13">
        <v>0</v>
      </c>
      <c r="AW32" s="13">
        <v>0</v>
      </c>
      <c r="AX32" s="13">
        <v>2280</v>
      </c>
      <c r="AY32" s="13">
        <v>178.10000000000002</v>
      </c>
      <c r="AZ32" s="11" t="s">
        <v>78</v>
      </c>
      <c r="BA32" s="45" t="s">
        <v>113</v>
      </c>
      <c r="BB32" s="13">
        <v>0</v>
      </c>
      <c r="BC32" s="13">
        <v>18</v>
      </c>
      <c r="BD32" s="13">
        <v>10</v>
      </c>
      <c r="BE32" s="13">
        <v>120039.01000000001</v>
      </c>
      <c r="BF32" s="13">
        <v>10319</v>
      </c>
      <c r="BG32" s="13">
        <v>38537.800000000003</v>
      </c>
      <c r="BH32" s="13">
        <v>0</v>
      </c>
      <c r="BI32" s="13">
        <v>0</v>
      </c>
      <c r="BJ32" s="13">
        <v>0</v>
      </c>
      <c r="BK32" s="13">
        <v>0</v>
      </c>
      <c r="BL32" s="13">
        <v>141.6</v>
      </c>
    </row>
    <row r="33" spans="1:64" x14ac:dyDescent="0.3">
      <c r="A33" s="11"/>
      <c r="B33" s="45" t="s">
        <v>122</v>
      </c>
      <c r="C33" s="13">
        <v>0</v>
      </c>
      <c r="D33" s="13">
        <v>6867</v>
      </c>
      <c r="E33" s="13">
        <v>0</v>
      </c>
      <c r="F33" s="13">
        <v>0</v>
      </c>
      <c r="G33" s="13">
        <v>3</v>
      </c>
      <c r="H33" s="13">
        <v>0</v>
      </c>
      <c r="I33" s="13">
        <v>395.6</v>
      </c>
      <c r="J33" s="13">
        <v>597</v>
      </c>
      <c r="K33" s="13">
        <v>745.2</v>
      </c>
      <c r="L33" s="13">
        <v>0</v>
      </c>
      <c r="M33" s="13">
        <v>695.6</v>
      </c>
      <c r="N33" s="11"/>
      <c r="O33" s="45" t="s">
        <v>122</v>
      </c>
      <c r="P33" s="13">
        <v>2617.6000000000004</v>
      </c>
      <c r="Q33" s="13">
        <v>1437.8</v>
      </c>
      <c r="R33" s="13">
        <v>221.39999999999998</v>
      </c>
      <c r="S33" s="13">
        <v>2366</v>
      </c>
      <c r="T33" s="13">
        <v>2730.6</v>
      </c>
      <c r="U33" s="13">
        <v>1047.4000000000001</v>
      </c>
      <c r="V33" s="13">
        <v>6111.5</v>
      </c>
      <c r="W33" s="13">
        <v>3650</v>
      </c>
      <c r="X33" s="13">
        <v>285.10000000000002</v>
      </c>
      <c r="Y33" s="13">
        <v>121.3</v>
      </c>
      <c r="Z33" s="13">
        <v>0</v>
      </c>
      <c r="AA33" s="11"/>
      <c r="AB33" s="45" t="s">
        <v>122</v>
      </c>
      <c r="AC33" s="13">
        <v>0</v>
      </c>
      <c r="AD33" s="13">
        <v>24</v>
      </c>
      <c r="AE33" s="13">
        <v>7.8</v>
      </c>
      <c r="AF33" s="13">
        <v>248.8</v>
      </c>
      <c r="AG33" s="13">
        <v>8275.5</v>
      </c>
      <c r="AH33" s="13">
        <v>0</v>
      </c>
      <c r="AI33" s="13">
        <v>7986</v>
      </c>
      <c r="AJ33" s="13">
        <v>8776.5000000000018</v>
      </c>
      <c r="AK33" s="13">
        <v>1161.5999999999999</v>
      </c>
      <c r="AL33" s="13">
        <v>445</v>
      </c>
      <c r="AM33" s="11"/>
      <c r="AN33" s="45" t="s">
        <v>122</v>
      </c>
      <c r="AO33" s="13">
        <v>0</v>
      </c>
      <c r="AP33" s="13">
        <v>0</v>
      </c>
      <c r="AQ33" s="13">
        <v>33886.800000000003</v>
      </c>
      <c r="AR33" s="13">
        <v>192</v>
      </c>
      <c r="AS33" s="13">
        <v>4858</v>
      </c>
      <c r="AT33" s="13">
        <v>0</v>
      </c>
      <c r="AU33" s="13">
        <v>0</v>
      </c>
      <c r="AV33" s="13">
        <v>0</v>
      </c>
      <c r="AW33" s="13">
        <v>0</v>
      </c>
      <c r="AX33" s="13">
        <v>2900</v>
      </c>
      <c r="AY33" s="13">
        <v>741.3</v>
      </c>
      <c r="AZ33" s="11"/>
      <c r="BA33" s="45" t="s">
        <v>122</v>
      </c>
      <c r="BB33" s="13">
        <v>0</v>
      </c>
      <c r="BC33" s="13">
        <v>0</v>
      </c>
      <c r="BD33" s="13">
        <v>0</v>
      </c>
      <c r="BE33" s="13">
        <v>120817.51999999999</v>
      </c>
      <c r="BF33" s="13">
        <v>7095.6999999999971</v>
      </c>
      <c r="BG33" s="13">
        <v>62165.599999999999</v>
      </c>
      <c r="BH33" s="13">
        <v>0</v>
      </c>
      <c r="BI33" s="13">
        <v>0</v>
      </c>
      <c r="BJ33" s="13">
        <v>0</v>
      </c>
      <c r="BK33" s="13">
        <v>0</v>
      </c>
      <c r="BL33" s="13">
        <v>810</v>
      </c>
    </row>
    <row r="34" spans="1:64" x14ac:dyDescent="0.3">
      <c r="A34" s="11" t="s">
        <v>79</v>
      </c>
      <c r="B34" s="45" t="s">
        <v>113</v>
      </c>
      <c r="C34" s="13">
        <v>0</v>
      </c>
      <c r="D34" s="13">
        <v>80.680000000000007</v>
      </c>
      <c r="E34" s="13">
        <v>6.2</v>
      </c>
      <c r="F34" s="13">
        <v>0</v>
      </c>
      <c r="G34" s="13">
        <v>15.24</v>
      </c>
      <c r="H34" s="13">
        <v>2.085</v>
      </c>
      <c r="I34" s="13">
        <v>0</v>
      </c>
      <c r="J34" s="13">
        <v>0</v>
      </c>
      <c r="K34" s="13">
        <v>426.20000000000005</v>
      </c>
      <c r="L34" s="13">
        <v>0</v>
      </c>
      <c r="M34" s="13">
        <v>227.79999999999998</v>
      </c>
      <c r="N34" s="11" t="s">
        <v>79</v>
      </c>
      <c r="O34" s="45" t="s">
        <v>113</v>
      </c>
      <c r="P34" s="13">
        <v>81.62</v>
      </c>
      <c r="Q34" s="13">
        <v>24.21</v>
      </c>
      <c r="R34" s="13">
        <v>17.68</v>
      </c>
      <c r="S34" s="13">
        <v>0</v>
      </c>
      <c r="T34" s="13">
        <v>0</v>
      </c>
      <c r="U34" s="13">
        <v>1657.3</v>
      </c>
      <c r="V34" s="13">
        <v>0</v>
      </c>
      <c r="W34" s="13">
        <v>23.8</v>
      </c>
      <c r="X34" s="13">
        <v>17</v>
      </c>
      <c r="Y34" s="13">
        <v>0</v>
      </c>
      <c r="Z34" s="13">
        <v>0</v>
      </c>
      <c r="AA34" s="11" t="s">
        <v>79</v>
      </c>
      <c r="AB34" s="45" t="s">
        <v>113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183.01900000000001</v>
      </c>
      <c r="AK34" s="13">
        <v>12.6</v>
      </c>
      <c r="AL34" s="13">
        <v>0</v>
      </c>
      <c r="AM34" s="11" t="s">
        <v>79</v>
      </c>
      <c r="AN34" s="45" t="s">
        <v>113</v>
      </c>
      <c r="AO34" s="13">
        <v>0</v>
      </c>
      <c r="AP34" s="13">
        <v>0</v>
      </c>
      <c r="AQ34" s="13">
        <v>27.86</v>
      </c>
      <c r="AR34" s="13">
        <v>0</v>
      </c>
      <c r="AS34" s="13">
        <v>366.53999999999996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9.9</v>
      </c>
      <c r="AZ34" s="11" t="s">
        <v>79</v>
      </c>
      <c r="BA34" s="45" t="s">
        <v>113</v>
      </c>
      <c r="BB34" s="13">
        <v>0</v>
      </c>
      <c r="BC34" s="13">
        <v>0</v>
      </c>
      <c r="BD34" s="13">
        <v>0</v>
      </c>
      <c r="BE34" s="13">
        <v>0</v>
      </c>
      <c r="BF34" s="13">
        <v>49</v>
      </c>
      <c r="BG34" s="13">
        <v>3478</v>
      </c>
      <c r="BH34" s="13">
        <v>0</v>
      </c>
      <c r="BI34" s="13">
        <v>0</v>
      </c>
      <c r="BJ34" s="13">
        <v>0</v>
      </c>
      <c r="BK34" s="13">
        <v>0</v>
      </c>
      <c r="BL34" s="13">
        <v>0</v>
      </c>
    </row>
    <row r="35" spans="1:64" x14ac:dyDescent="0.3">
      <c r="A35" s="11"/>
      <c r="B35" s="45" t="s">
        <v>122</v>
      </c>
      <c r="C35" s="13">
        <v>0</v>
      </c>
      <c r="D35" s="13">
        <v>48.09</v>
      </c>
      <c r="E35" s="13">
        <v>0</v>
      </c>
      <c r="F35" s="13">
        <v>0</v>
      </c>
      <c r="G35" s="13">
        <v>15.35</v>
      </c>
      <c r="H35" s="13">
        <v>2.109</v>
      </c>
      <c r="I35" s="13">
        <v>0</v>
      </c>
      <c r="J35" s="13">
        <v>0</v>
      </c>
      <c r="K35" s="13">
        <v>320.7</v>
      </c>
      <c r="L35" s="13">
        <v>0</v>
      </c>
      <c r="M35" s="13">
        <v>16.399999999999999</v>
      </c>
      <c r="N35" s="11"/>
      <c r="O35" s="45" t="s">
        <v>122</v>
      </c>
      <c r="P35" s="13">
        <v>80.759999999999991</v>
      </c>
      <c r="Q35" s="13">
        <v>166.14</v>
      </c>
      <c r="R35" s="13">
        <v>14.4</v>
      </c>
      <c r="S35" s="13">
        <v>12.85</v>
      </c>
      <c r="T35" s="13">
        <v>0</v>
      </c>
      <c r="U35" s="13">
        <v>1770.9</v>
      </c>
      <c r="V35" s="13">
        <v>0</v>
      </c>
      <c r="W35" s="13">
        <v>25.2</v>
      </c>
      <c r="X35" s="13">
        <v>19</v>
      </c>
      <c r="Y35" s="13">
        <v>0</v>
      </c>
      <c r="Z35" s="13">
        <v>0</v>
      </c>
      <c r="AA35" s="11"/>
      <c r="AB35" s="45" t="s">
        <v>122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161.26999999999998</v>
      </c>
      <c r="AK35" s="13">
        <v>12.5</v>
      </c>
      <c r="AL35" s="13">
        <v>0</v>
      </c>
      <c r="AM35" s="11"/>
      <c r="AN35" s="45" t="s">
        <v>122</v>
      </c>
      <c r="AO35" s="13">
        <v>0</v>
      </c>
      <c r="AP35" s="13">
        <v>0</v>
      </c>
      <c r="AQ35" s="13">
        <v>0</v>
      </c>
      <c r="AR35" s="13">
        <v>0</v>
      </c>
      <c r="AS35" s="13">
        <v>385.82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43</v>
      </c>
      <c r="AZ35" s="11"/>
      <c r="BA35" s="45" t="s">
        <v>122</v>
      </c>
      <c r="BB35" s="13">
        <v>0</v>
      </c>
      <c r="BC35" s="13">
        <v>0</v>
      </c>
      <c r="BD35" s="13">
        <v>0</v>
      </c>
      <c r="BE35" s="13">
        <v>0</v>
      </c>
      <c r="BF35" s="13">
        <v>47</v>
      </c>
      <c r="BG35" s="13">
        <v>3038.6000000000004</v>
      </c>
      <c r="BH35" s="13">
        <v>0</v>
      </c>
      <c r="BI35" s="13">
        <v>0</v>
      </c>
      <c r="BJ35" s="13">
        <v>0</v>
      </c>
      <c r="BK35" s="13">
        <v>0</v>
      </c>
      <c r="BL35" s="13">
        <v>0</v>
      </c>
    </row>
    <row r="36" spans="1:64" x14ac:dyDescent="0.3">
      <c r="A36" s="11" t="s">
        <v>80</v>
      </c>
      <c r="B36" s="45" t="s">
        <v>113</v>
      </c>
      <c r="C36" s="13">
        <v>0</v>
      </c>
      <c r="D36" s="13">
        <v>9843</v>
      </c>
      <c r="E36" s="13">
        <v>0</v>
      </c>
      <c r="F36" s="13">
        <v>8570</v>
      </c>
      <c r="G36" s="13">
        <v>0</v>
      </c>
      <c r="H36" s="13">
        <v>0</v>
      </c>
      <c r="I36" s="13">
        <v>0</v>
      </c>
      <c r="J36" s="13">
        <v>0</v>
      </c>
      <c r="K36" s="13">
        <v>50</v>
      </c>
      <c r="L36" s="13">
        <v>0</v>
      </c>
      <c r="M36" s="13">
        <v>0</v>
      </c>
      <c r="N36" s="11" t="s">
        <v>80</v>
      </c>
      <c r="O36" s="45" t="s">
        <v>113</v>
      </c>
      <c r="P36" s="13">
        <v>32</v>
      </c>
      <c r="Q36" s="13">
        <v>59</v>
      </c>
      <c r="R36" s="13">
        <v>0</v>
      </c>
      <c r="S36" s="13">
        <v>0</v>
      </c>
      <c r="T36" s="13">
        <v>0</v>
      </c>
      <c r="U36" s="13">
        <v>0</v>
      </c>
      <c r="V36" s="13">
        <v>1722</v>
      </c>
      <c r="W36" s="13">
        <v>374</v>
      </c>
      <c r="X36" s="13">
        <v>24465</v>
      </c>
      <c r="Y36" s="13">
        <v>362</v>
      </c>
      <c r="Z36" s="13">
        <v>1319</v>
      </c>
      <c r="AA36" s="11" t="s">
        <v>80</v>
      </c>
      <c r="AB36" s="45" t="s">
        <v>113</v>
      </c>
      <c r="AC36" s="13">
        <v>2268</v>
      </c>
      <c r="AD36" s="13">
        <v>16</v>
      </c>
      <c r="AE36" s="13">
        <v>1133</v>
      </c>
      <c r="AF36" s="13">
        <v>305</v>
      </c>
      <c r="AG36" s="13">
        <v>313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1" t="s">
        <v>80</v>
      </c>
      <c r="AN36" s="45" t="s">
        <v>113</v>
      </c>
      <c r="AO36" s="13">
        <v>0</v>
      </c>
      <c r="AP36" s="13">
        <v>10234</v>
      </c>
      <c r="AQ36" s="13">
        <v>0</v>
      </c>
      <c r="AR36" s="13">
        <v>41041</v>
      </c>
      <c r="AS36" s="13">
        <v>0</v>
      </c>
      <c r="AT36" s="13">
        <v>0</v>
      </c>
      <c r="AU36" s="13">
        <v>0</v>
      </c>
      <c r="AV36" s="13">
        <v>0</v>
      </c>
      <c r="AW36" s="13">
        <v>51</v>
      </c>
      <c r="AX36" s="13">
        <v>0</v>
      </c>
      <c r="AY36" s="13">
        <v>0</v>
      </c>
      <c r="AZ36" s="11" t="s">
        <v>80</v>
      </c>
      <c r="BA36" s="45" t="s">
        <v>113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0</v>
      </c>
    </row>
    <row r="37" spans="1:64" x14ac:dyDescent="0.3">
      <c r="A37" s="11"/>
      <c r="B37" s="45" t="s">
        <v>122</v>
      </c>
      <c r="C37" s="13">
        <v>0</v>
      </c>
      <c r="D37" s="13">
        <v>9687</v>
      </c>
      <c r="E37" s="13">
        <v>0</v>
      </c>
      <c r="F37" s="13">
        <v>8631</v>
      </c>
      <c r="G37" s="13">
        <v>0</v>
      </c>
      <c r="H37" s="13">
        <v>0</v>
      </c>
      <c r="I37" s="13">
        <v>0</v>
      </c>
      <c r="J37" s="13">
        <v>0</v>
      </c>
      <c r="K37" s="13">
        <v>50</v>
      </c>
      <c r="L37" s="13">
        <v>0</v>
      </c>
      <c r="M37" s="13">
        <v>0</v>
      </c>
      <c r="N37" s="11"/>
      <c r="O37" s="45" t="s">
        <v>122</v>
      </c>
      <c r="P37" s="13">
        <v>28</v>
      </c>
      <c r="Q37" s="13">
        <v>59</v>
      </c>
      <c r="R37" s="13">
        <v>0</v>
      </c>
      <c r="S37" s="13">
        <v>0</v>
      </c>
      <c r="T37" s="13">
        <v>0</v>
      </c>
      <c r="U37" s="13">
        <v>0</v>
      </c>
      <c r="V37" s="13">
        <v>1749</v>
      </c>
      <c r="W37" s="13">
        <v>377</v>
      </c>
      <c r="X37" s="13">
        <v>24721</v>
      </c>
      <c r="Y37" s="13">
        <v>367</v>
      </c>
      <c r="Z37" s="13">
        <v>1316</v>
      </c>
      <c r="AA37" s="11"/>
      <c r="AB37" s="45" t="s">
        <v>122</v>
      </c>
      <c r="AC37" s="13">
        <v>2283</v>
      </c>
      <c r="AD37" s="13">
        <v>16</v>
      </c>
      <c r="AE37" s="13">
        <v>1145</v>
      </c>
      <c r="AF37" s="13">
        <v>301</v>
      </c>
      <c r="AG37" s="13">
        <v>317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1"/>
      <c r="AN37" s="45" t="s">
        <v>122</v>
      </c>
      <c r="AO37" s="13">
        <v>0</v>
      </c>
      <c r="AP37" s="13">
        <v>10247</v>
      </c>
      <c r="AQ37" s="13">
        <v>0</v>
      </c>
      <c r="AR37" s="13">
        <v>43557</v>
      </c>
      <c r="AS37" s="13">
        <v>0</v>
      </c>
      <c r="AT37" s="13">
        <v>0</v>
      </c>
      <c r="AU37" s="13">
        <v>0</v>
      </c>
      <c r="AV37" s="13">
        <v>0</v>
      </c>
      <c r="AW37" s="13">
        <v>50</v>
      </c>
      <c r="AX37" s="13">
        <v>0</v>
      </c>
      <c r="AY37" s="13">
        <v>0</v>
      </c>
      <c r="AZ37" s="11"/>
      <c r="BA37" s="45" t="s">
        <v>122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</row>
    <row r="38" spans="1:64" x14ac:dyDescent="0.3">
      <c r="A38" s="11" t="s">
        <v>81</v>
      </c>
      <c r="B38" s="45" t="s">
        <v>113</v>
      </c>
      <c r="C38" s="13">
        <v>0</v>
      </c>
      <c r="D38" s="13">
        <v>5172.3999999999996</v>
      </c>
      <c r="E38" s="13">
        <v>0</v>
      </c>
      <c r="F38" s="13">
        <v>1029.4999999999998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1" t="s">
        <v>81</v>
      </c>
      <c r="O38" s="45" t="s">
        <v>113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2938</v>
      </c>
      <c r="Y38" s="13">
        <v>0</v>
      </c>
      <c r="Z38" s="13">
        <v>2137</v>
      </c>
      <c r="AA38" s="11" t="s">
        <v>81</v>
      </c>
      <c r="AB38" s="45" t="s">
        <v>113</v>
      </c>
      <c r="AC38" s="13">
        <v>432</v>
      </c>
      <c r="AD38" s="13">
        <v>0</v>
      </c>
      <c r="AE38" s="13">
        <v>59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1" t="s">
        <v>81</v>
      </c>
      <c r="AN38" s="45" t="s">
        <v>113</v>
      </c>
      <c r="AO38" s="13">
        <v>0</v>
      </c>
      <c r="AP38" s="13">
        <v>0</v>
      </c>
      <c r="AQ38" s="13">
        <v>0</v>
      </c>
      <c r="AR38" s="13">
        <v>1719</v>
      </c>
      <c r="AS38" s="13">
        <v>44.339999999999989</v>
      </c>
      <c r="AT38" s="13">
        <v>0</v>
      </c>
      <c r="AU38" s="13">
        <v>0</v>
      </c>
      <c r="AV38" s="13">
        <v>0</v>
      </c>
      <c r="AW38" s="13">
        <v>34.978999999999999</v>
      </c>
      <c r="AX38" s="13">
        <v>0</v>
      </c>
      <c r="AY38" s="13">
        <v>0</v>
      </c>
      <c r="AZ38" s="11" t="s">
        <v>81</v>
      </c>
      <c r="BA38" s="45" t="s">
        <v>113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</row>
    <row r="39" spans="1:64" x14ac:dyDescent="0.3">
      <c r="A39" s="11"/>
      <c r="B39" s="45" t="s">
        <v>122</v>
      </c>
      <c r="C39" s="13">
        <v>0</v>
      </c>
      <c r="D39" s="13">
        <v>4004</v>
      </c>
      <c r="E39" s="13">
        <v>0</v>
      </c>
      <c r="F39" s="13">
        <v>615.5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1"/>
      <c r="O39" s="45" t="s">
        <v>122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3048</v>
      </c>
      <c r="Y39" s="13">
        <v>0</v>
      </c>
      <c r="Z39" s="13">
        <v>872</v>
      </c>
      <c r="AA39" s="11"/>
      <c r="AB39" s="45" t="s">
        <v>122</v>
      </c>
      <c r="AC39" s="13">
        <v>345.5</v>
      </c>
      <c r="AD39" s="13">
        <v>0</v>
      </c>
      <c r="AE39" s="13">
        <v>52.9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1"/>
      <c r="AN39" s="45" t="s">
        <v>122</v>
      </c>
      <c r="AO39" s="13">
        <v>0</v>
      </c>
      <c r="AP39" s="13">
        <v>0</v>
      </c>
      <c r="AQ39" s="13">
        <v>0</v>
      </c>
      <c r="AR39" s="13">
        <v>1900</v>
      </c>
      <c r="AS39" s="13">
        <v>24</v>
      </c>
      <c r="AT39" s="13">
        <v>0</v>
      </c>
      <c r="AU39" s="13">
        <v>0</v>
      </c>
      <c r="AV39" s="13">
        <v>0</v>
      </c>
      <c r="AW39" s="13">
        <v>49.84</v>
      </c>
      <c r="AX39" s="13">
        <v>0</v>
      </c>
      <c r="AY39" s="13">
        <v>0</v>
      </c>
      <c r="AZ39" s="11"/>
      <c r="BA39" s="45" t="s">
        <v>122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</row>
    <row r="40" spans="1:64" x14ac:dyDescent="0.3">
      <c r="A40" s="11" t="s">
        <v>82</v>
      </c>
      <c r="B40" s="45" t="s">
        <v>113</v>
      </c>
      <c r="C40" s="13">
        <v>0</v>
      </c>
      <c r="D40" s="13">
        <v>44.21</v>
      </c>
      <c r="E40" s="13">
        <v>3.17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19.059999999999999</v>
      </c>
      <c r="L40" s="13">
        <v>0</v>
      </c>
      <c r="M40" s="13">
        <v>0</v>
      </c>
      <c r="N40" s="11" t="s">
        <v>82</v>
      </c>
      <c r="O40" s="45" t="s">
        <v>113</v>
      </c>
      <c r="P40" s="13">
        <v>0</v>
      </c>
      <c r="Q40" s="13">
        <v>0</v>
      </c>
      <c r="R40" s="13">
        <v>17.259</v>
      </c>
      <c r="S40" s="13">
        <v>54.8</v>
      </c>
      <c r="T40" s="13">
        <v>15.12</v>
      </c>
      <c r="U40" s="13">
        <v>0</v>
      </c>
      <c r="V40" s="13">
        <v>128.899</v>
      </c>
      <c r="W40" s="13">
        <v>88.88900000000001</v>
      </c>
      <c r="X40" s="13">
        <v>0</v>
      </c>
      <c r="Y40" s="13">
        <v>0</v>
      </c>
      <c r="Z40" s="13">
        <v>0</v>
      </c>
      <c r="AA40" s="11" t="s">
        <v>82</v>
      </c>
      <c r="AB40" s="45" t="s">
        <v>113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64.929999999999993</v>
      </c>
      <c r="AJ40" s="13">
        <v>90.01</v>
      </c>
      <c r="AK40" s="13">
        <v>20.59</v>
      </c>
      <c r="AL40" s="13">
        <v>159.01000000000002</v>
      </c>
      <c r="AM40" s="11" t="s">
        <v>82</v>
      </c>
      <c r="AN40" s="45" t="s">
        <v>113</v>
      </c>
      <c r="AO40" s="13">
        <v>0</v>
      </c>
      <c r="AP40" s="13">
        <v>0</v>
      </c>
      <c r="AQ40" s="13">
        <v>669.64</v>
      </c>
      <c r="AR40" s="13">
        <v>0</v>
      </c>
      <c r="AS40" s="13">
        <v>17.47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15.14</v>
      </c>
      <c r="AZ40" s="11" t="s">
        <v>82</v>
      </c>
      <c r="BA40" s="45" t="s">
        <v>113</v>
      </c>
      <c r="BB40" s="13">
        <v>0</v>
      </c>
      <c r="BC40" s="13">
        <v>0</v>
      </c>
      <c r="BD40" s="13">
        <v>0</v>
      </c>
      <c r="BE40" s="13">
        <v>0</v>
      </c>
      <c r="BF40" s="13">
        <v>63761.66</v>
      </c>
      <c r="BG40" s="13">
        <v>413.34000000000003</v>
      </c>
      <c r="BH40" s="13">
        <v>0</v>
      </c>
      <c r="BI40" s="13">
        <v>0</v>
      </c>
      <c r="BJ40" s="13">
        <v>0</v>
      </c>
      <c r="BK40" s="13">
        <v>0</v>
      </c>
      <c r="BL40" s="13">
        <v>0</v>
      </c>
    </row>
    <row r="41" spans="1:64" x14ac:dyDescent="0.3">
      <c r="A41" s="11"/>
      <c r="B41" s="45" t="s">
        <v>122</v>
      </c>
      <c r="C41" s="13">
        <v>1.41</v>
      </c>
      <c r="D41" s="13">
        <v>62.6</v>
      </c>
      <c r="E41" s="13">
        <v>21</v>
      </c>
      <c r="F41" s="13">
        <v>0</v>
      </c>
      <c r="G41" s="13">
        <v>18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1"/>
      <c r="O41" s="45" t="s">
        <v>122</v>
      </c>
      <c r="P41" s="13">
        <v>34</v>
      </c>
      <c r="Q41" s="13">
        <v>0</v>
      </c>
      <c r="R41" s="13">
        <v>31.1</v>
      </c>
      <c r="S41" s="13">
        <v>65</v>
      </c>
      <c r="T41" s="13">
        <v>47.879000000000005</v>
      </c>
      <c r="U41" s="13">
        <v>346.5</v>
      </c>
      <c r="V41" s="13">
        <v>245.5</v>
      </c>
      <c r="W41" s="13">
        <v>288.60000000000002</v>
      </c>
      <c r="X41" s="13">
        <v>0</v>
      </c>
      <c r="Y41" s="13">
        <v>0</v>
      </c>
      <c r="Z41" s="13">
        <v>0</v>
      </c>
      <c r="AA41" s="11"/>
      <c r="AB41" s="45" t="s">
        <v>122</v>
      </c>
      <c r="AC41" s="13">
        <v>0</v>
      </c>
      <c r="AD41" s="13">
        <v>0</v>
      </c>
      <c r="AE41" s="13">
        <v>4.8</v>
      </c>
      <c r="AF41" s="13">
        <v>0</v>
      </c>
      <c r="AG41" s="13">
        <v>0</v>
      </c>
      <c r="AH41" s="13">
        <v>0</v>
      </c>
      <c r="AI41" s="13">
        <v>5.0999999999999996</v>
      </c>
      <c r="AJ41" s="13">
        <v>50.38</v>
      </c>
      <c r="AK41" s="13">
        <v>23.970000000000002</v>
      </c>
      <c r="AL41" s="13">
        <v>198.76</v>
      </c>
      <c r="AM41" s="11"/>
      <c r="AN41" s="45" t="s">
        <v>122</v>
      </c>
      <c r="AO41" s="13">
        <v>0</v>
      </c>
      <c r="AP41" s="13">
        <v>0</v>
      </c>
      <c r="AQ41" s="13">
        <v>803.18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22.8</v>
      </c>
      <c r="AZ41" s="11"/>
      <c r="BA41" s="45" t="s">
        <v>122</v>
      </c>
      <c r="BB41" s="13">
        <v>0</v>
      </c>
      <c r="BC41" s="13">
        <v>3.2199999999999998</v>
      </c>
      <c r="BD41" s="13">
        <v>0</v>
      </c>
      <c r="BE41" s="13">
        <v>0</v>
      </c>
      <c r="BF41" s="13">
        <v>56728.287000000004</v>
      </c>
      <c r="BG41" s="13">
        <v>1224</v>
      </c>
      <c r="BH41" s="13">
        <v>0</v>
      </c>
      <c r="BI41" s="13">
        <v>36</v>
      </c>
      <c r="BJ41" s="13">
        <v>0</v>
      </c>
      <c r="BK41" s="13">
        <v>0</v>
      </c>
      <c r="BL41" s="13">
        <v>0</v>
      </c>
    </row>
    <row r="42" spans="1:64" x14ac:dyDescent="0.3">
      <c r="A42" s="11" t="s">
        <v>83</v>
      </c>
      <c r="B42" s="45" t="s">
        <v>113</v>
      </c>
      <c r="C42" s="13">
        <v>0</v>
      </c>
      <c r="D42" s="13">
        <v>1077.9299999999998</v>
      </c>
      <c r="E42" s="13">
        <v>0</v>
      </c>
      <c r="F42" s="13">
        <v>298.8</v>
      </c>
      <c r="G42" s="13">
        <v>28</v>
      </c>
      <c r="H42" s="13">
        <v>0</v>
      </c>
      <c r="I42" s="13">
        <v>0</v>
      </c>
      <c r="J42" s="13">
        <v>0</v>
      </c>
      <c r="K42" s="13">
        <v>379.42</v>
      </c>
      <c r="L42" s="13">
        <v>0</v>
      </c>
      <c r="M42" s="13">
        <v>0</v>
      </c>
      <c r="N42" s="11" t="s">
        <v>83</v>
      </c>
      <c r="O42" s="45" t="s">
        <v>113</v>
      </c>
      <c r="P42" s="13">
        <v>0</v>
      </c>
      <c r="Q42" s="13">
        <v>636</v>
      </c>
      <c r="R42" s="13">
        <v>89.2</v>
      </c>
      <c r="S42" s="13">
        <v>0</v>
      </c>
      <c r="T42" s="13">
        <v>0</v>
      </c>
      <c r="U42" s="13">
        <v>0</v>
      </c>
      <c r="V42" s="13">
        <v>160.32999999999998</v>
      </c>
      <c r="W42" s="13">
        <v>284.61</v>
      </c>
      <c r="X42" s="13">
        <v>6558.41</v>
      </c>
      <c r="Y42" s="13">
        <v>70</v>
      </c>
      <c r="Z42" s="13">
        <v>43.2</v>
      </c>
      <c r="AA42" s="11" t="s">
        <v>83</v>
      </c>
      <c r="AB42" s="45" t="s">
        <v>113</v>
      </c>
      <c r="AC42" s="13">
        <v>39.56</v>
      </c>
      <c r="AD42" s="13">
        <v>2500.54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3.99</v>
      </c>
      <c r="AM42" s="11" t="s">
        <v>83</v>
      </c>
      <c r="AN42" s="45" t="s">
        <v>113</v>
      </c>
      <c r="AO42" s="13">
        <v>0</v>
      </c>
      <c r="AP42" s="13">
        <v>0</v>
      </c>
      <c r="AQ42" s="13">
        <v>7015.7290000000003</v>
      </c>
      <c r="AR42" s="13">
        <v>4779.96</v>
      </c>
      <c r="AS42" s="13">
        <v>0</v>
      </c>
      <c r="AT42" s="13">
        <v>0</v>
      </c>
      <c r="AU42" s="13">
        <v>0</v>
      </c>
      <c r="AV42" s="13">
        <v>0</v>
      </c>
      <c r="AW42" s="13">
        <v>332.2</v>
      </c>
      <c r="AX42" s="13">
        <v>0</v>
      </c>
      <c r="AY42" s="13">
        <v>90.39</v>
      </c>
      <c r="AZ42" s="11" t="s">
        <v>83</v>
      </c>
      <c r="BA42" s="45" t="s">
        <v>113</v>
      </c>
      <c r="BB42" s="13">
        <v>0</v>
      </c>
      <c r="BC42" s="13">
        <v>0</v>
      </c>
      <c r="BD42" s="13">
        <v>0</v>
      </c>
      <c r="BE42" s="13">
        <v>0</v>
      </c>
      <c r="BF42" s="13">
        <v>533.46</v>
      </c>
      <c r="BG42" s="13">
        <v>0</v>
      </c>
      <c r="BH42" s="13">
        <v>0</v>
      </c>
      <c r="BI42" s="13">
        <v>0</v>
      </c>
      <c r="BJ42" s="13">
        <v>0</v>
      </c>
      <c r="BK42" s="13">
        <v>0</v>
      </c>
      <c r="BL42" s="13">
        <v>0</v>
      </c>
    </row>
    <row r="43" spans="1:64" x14ac:dyDescent="0.3">
      <c r="A43" s="11"/>
      <c r="B43" s="45" t="s">
        <v>122</v>
      </c>
      <c r="C43" s="13">
        <v>0</v>
      </c>
      <c r="D43" s="13">
        <v>1675.99</v>
      </c>
      <c r="E43" s="13">
        <v>0</v>
      </c>
      <c r="F43" s="13">
        <v>469.85</v>
      </c>
      <c r="G43" s="13">
        <v>0</v>
      </c>
      <c r="H43" s="13">
        <v>0</v>
      </c>
      <c r="I43" s="13">
        <v>0</v>
      </c>
      <c r="J43" s="13">
        <v>0</v>
      </c>
      <c r="K43" s="13">
        <v>480.55</v>
      </c>
      <c r="L43" s="13">
        <v>0</v>
      </c>
      <c r="M43" s="13">
        <v>0</v>
      </c>
      <c r="N43" s="11"/>
      <c r="O43" s="45" t="s">
        <v>122</v>
      </c>
      <c r="P43" s="13">
        <v>0</v>
      </c>
      <c r="Q43" s="13">
        <v>472.6</v>
      </c>
      <c r="R43" s="13">
        <v>0</v>
      </c>
      <c r="S43" s="13">
        <v>0</v>
      </c>
      <c r="T43" s="13">
        <v>0</v>
      </c>
      <c r="U43" s="13">
        <v>0</v>
      </c>
      <c r="V43" s="13">
        <v>28</v>
      </c>
      <c r="W43" s="13">
        <v>271.99</v>
      </c>
      <c r="X43" s="13">
        <v>7077.9800000000005</v>
      </c>
      <c r="Y43" s="13">
        <v>44</v>
      </c>
      <c r="Z43" s="13">
        <v>65</v>
      </c>
      <c r="AA43" s="11"/>
      <c r="AB43" s="45" t="s">
        <v>122</v>
      </c>
      <c r="AC43" s="13">
        <v>31.93</v>
      </c>
      <c r="AD43" s="13">
        <v>2226.86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1.8299999999999998</v>
      </c>
      <c r="AM43" s="11"/>
      <c r="AN43" s="45" t="s">
        <v>122</v>
      </c>
      <c r="AO43" s="13">
        <v>0</v>
      </c>
      <c r="AP43" s="13">
        <v>0</v>
      </c>
      <c r="AQ43" s="13">
        <v>8731.7990000000009</v>
      </c>
      <c r="AR43" s="13">
        <v>5225.5599999999995</v>
      </c>
      <c r="AS43" s="13">
        <v>0</v>
      </c>
      <c r="AT43" s="13">
        <v>0</v>
      </c>
      <c r="AU43" s="13">
        <v>0</v>
      </c>
      <c r="AV43" s="13">
        <v>0</v>
      </c>
      <c r="AW43" s="13">
        <v>384.8</v>
      </c>
      <c r="AX43" s="13">
        <v>0</v>
      </c>
      <c r="AY43" s="13">
        <v>227.01999999999998</v>
      </c>
      <c r="AZ43" s="11"/>
      <c r="BA43" s="45" t="s">
        <v>122</v>
      </c>
      <c r="BB43" s="13">
        <v>0</v>
      </c>
      <c r="BC43" s="13">
        <v>0</v>
      </c>
      <c r="BD43" s="13">
        <v>0</v>
      </c>
      <c r="BE43" s="13">
        <v>0</v>
      </c>
      <c r="BF43" s="13">
        <v>542.48699999999997</v>
      </c>
      <c r="BG43" s="13">
        <v>0</v>
      </c>
      <c r="BH43" s="13">
        <v>0</v>
      </c>
      <c r="BI43" s="13">
        <v>0</v>
      </c>
      <c r="BJ43" s="13">
        <v>0</v>
      </c>
      <c r="BK43" s="13">
        <v>0</v>
      </c>
      <c r="BL43" s="13">
        <v>0</v>
      </c>
    </row>
    <row r="44" spans="1:64" x14ac:dyDescent="0.3">
      <c r="A44" s="11" t="s">
        <v>84</v>
      </c>
      <c r="B44" s="45" t="s">
        <v>113</v>
      </c>
      <c r="C44" s="13">
        <v>0</v>
      </c>
      <c r="D44" s="13">
        <v>545</v>
      </c>
      <c r="E44" s="13">
        <v>0</v>
      </c>
      <c r="F44" s="13">
        <v>71417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100</v>
      </c>
      <c r="M44" s="13">
        <v>580</v>
      </c>
      <c r="N44" s="11" t="s">
        <v>84</v>
      </c>
      <c r="O44" s="45" t="s">
        <v>113</v>
      </c>
      <c r="P44" s="13">
        <v>100</v>
      </c>
      <c r="Q44" s="13">
        <v>0</v>
      </c>
      <c r="R44" s="13">
        <v>122</v>
      </c>
      <c r="S44" s="13">
        <v>96</v>
      </c>
      <c r="T44" s="13">
        <v>0</v>
      </c>
      <c r="U44" s="13">
        <v>150</v>
      </c>
      <c r="V44" s="13">
        <v>60</v>
      </c>
      <c r="W44" s="13">
        <v>27</v>
      </c>
      <c r="X44" s="13">
        <v>27215</v>
      </c>
      <c r="Y44" s="13">
        <v>136941</v>
      </c>
      <c r="Z44" s="13">
        <v>192</v>
      </c>
      <c r="AA44" s="11" t="s">
        <v>84</v>
      </c>
      <c r="AB44" s="45" t="s">
        <v>113</v>
      </c>
      <c r="AC44" s="13">
        <v>0</v>
      </c>
      <c r="AD44" s="13">
        <v>59</v>
      </c>
      <c r="AE44" s="13">
        <v>14237</v>
      </c>
      <c r="AF44" s="13">
        <v>157</v>
      </c>
      <c r="AG44" s="13">
        <v>0</v>
      </c>
      <c r="AH44" s="13">
        <v>0</v>
      </c>
      <c r="AI44" s="13">
        <v>17153</v>
      </c>
      <c r="AJ44" s="13">
        <v>0</v>
      </c>
      <c r="AK44" s="13">
        <v>0</v>
      </c>
      <c r="AL44" s="13">
        <v>0</v>
      </c>
      <c r="AM44" s="11" t="s">
        <v>84</v>
      </c>
      <c r="AN44" s="45" t="s">
        <v>113</v>
      </c>
      <c r="AO44" s="13">
        <v>0</v>
      </c>
      <c r="AP44" s="13">
        <v>0</v>
      </c>
      <c r="AQ44" s="13">
        <v>2325</v>
      </c>
      <c r="AR44" s="13">
        <v>184</v>
      </c>
      <c r="AS44" s="13">
        <v>1284</v>
      </c>
      <c r="AT44" s="13">
        <v>0</v>
      </c>
      <c r="AU44" s="13">
        <v>0</v>
      </c>
      <c r="AV44" s="13">
        <v>0</v>
      </c>
      <c r="AW44" s="13">
        <v>126</v>
      </c>
      <c r="AX44" s="13">
        <v>0</v>
      </c>
      <c r="AY44" s="13">
        <v>0</v>
      </c>
      <c r="AZ44" s="11" t="s">
        <v>84</v>
      </c>
      <c r="BA44" s="45" t="s">
        <v>113</v>
      </c>
      <c r="BB44" s="13">
        <v>0</v>
      </c>
      <c r="BC44" s="13">
        <v>26</v>
      </c>
      <c r="BD44" s="13">
        <v>14</v>
      </c>
      <c r="BE44" s="13">
        <v>47804.74</v>
      </c>
      <c r="BF44" s="13">
        <v>468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331</v>
      </c>
    </row>
    <row r="45" spans="1:64" x14ac:dyDescent="0.3">
      <c r="A45" s="11"/>
      <c r="B45" s="45" t="s">
        <v>122</v>
      </c>
      <c r="C45" s="13">
        <v>0</v>
      </c>
      <c r="D45" s="13">
        <v>11700</v>
      </c>
      <c r="E45" s="13">
        <v>0</v>
      </c>
      <c r="F45" s="13">
        <v>41435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180</v>
      </c>
      <c r="M45" s="13">
        <v>450</v>
      </c>
      <c r="N45" s="11"/>
      <c r="O45" s="45" t="s">
        <v>122</v>
      </c>
      <c r="P45" s="13">
        <v>12</v>
      </c>
      <c r="Q45" s="13">
        <v>0</v>
      </c>
      <c r="R45" s="13">
        <v>0</v>
      </c>
      <c r="S45" s="13">
        <v>0</v>
      </c>
      <c r="T45" s="13">
        <v>68</v>
      </c>
      <c r="U45" s="13">
        <v>320</v>
      </c>
      <c r="V45" s="13">
        <v>300</v>
      </c>
      <c r="W45" s="13">
        <v>6</v>
      </c>
      <c r="X45" s="13">
        <v>36492</v>
      </c>
      <c r="Y45" s="13">
        <v>147772</v>
      </c>
      <c r="Z45" s="13">
        <v>447</v>
      </c>
      <c r="AA45" s="11"/>
      <c r="AB45" s="45" t="s">
        <v>122</v>
      </c>
      <c r="AC45" s="13">
        <v>0</v>
      </c>
      <c r="AD45" s="13">
        <v>0</v>
      </c>
      <c r="AE45" s="13">
        <v>21677</v>
      </c>
      <c r="AF45" s="13">
        <v>60</v>
      </c>
      <c r="AG45" s="13">
        <v>0</v>
      </c>
      <c r="AH45" s="13">
        <v>0</v>
      </c>
      <c r="AI45" s="13">
        <v>21600</v>
      </c>
      <c r="AJ45" s="13">
        <v>0</v>
      </c>
      <c r="AK45" s="13">
        <v>0</v>
      </c>
      <c r="AL45" s="13">
        <v>0</v>
      </c>
      <c r="AM45" s="11"/>
      <c r="AN45" s="45" t="s">
        <v>122</v>
      </c>
      <c r="AO45" s="13">
        <v>0</v>
      </c>
      <c r="AP45" s="13">
        <v>0</v>
      </c>
      <c r="AQ45" s="13">
        <v>700</v>
      </c>
      <c r="AR45" s="13">
        <v>16</v>
      </c>
      <c r="AS45" s="13">
        <v>1600</v>
      </c>
      <c r="AT45" s="13">
        <v>0</v>
      </c>
      <c r="AU45" s="13">
        <v>0</v>
      </c>
      <c r="AV45" s="13">
        <v>0</v>
      </c>
      <c r="AW45" s="13">
        <v>0</v>
      </c>
      <c r="AX45" s="13">
        <v>0</v>
      </c>
      <c r="AY45" s="13">
        <v>0</v>
      </c>
      <c r="AZ45" s="11"/>
      <c r="BA45" s="45" t="s">
        <v>122</v>
      </c>
      <c r="BB45" s="13">
        <v>0</v>
      </c>
      <c r="BC45" s="13">
        <v>0</v>
      </c>
      <c r="BD45" s="13">
        <v>0</v>
      </c>
      <c r="BE45" s="13">
        <v>20063.513999999999</v>
      </c>
      <c r="BF45" s="13">
        <v>175</v>
      </c>
      <c r="BG45" s="13">
        <v>0</v>
      </c>
      <c r="BH45" s="13">
        <v>0</v>
      </c>
      <c r="BI45" s="13">
        <v>0</v>
      </c>
      <c r="BJ45" s="13">
        <v>108</v>
      </c>
      <c r="BK45" s="13">
        <v>0</v>
      </c>
      <c r="BL45" s="13">
        <v>738</v>
      </c>
    </row>
    <row r="46" spans="1:64" x14ac:dyDescent="0.3">
      <c r="A46" s="11" t="s">
        <v>85</v>
      </c>
      <c r="B46" s="45" t="s">
        <v>113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1" t="s">
        <v>85</v>
      </c>
      <c r="O46" s="45" t="s">
        <v>113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39</v>
      </c>
      <c r="V46" s="13">
        <v>0</v>
      </c>
      <c r="W46" s="13">
        <v>619</v>
      </c>
      <c r="X46" s="13">
        <v>967</v>
      </c>
      <c r="Y46" s="13">
        <v>0</v>
      </c>
      <c r="Z46" s="13">
        <v>381</v>
      </c>
      <c r="AA46" s="11" t="s">
        <v>85</v>
      </c>
      <c r="AB46" s="45" t="s">
        <v>113</v>
      </c>
      <c r="AC46" s="13">
        <v>109</v>
      </c>
      <c r="AD46" s="13">
        <v>69</v>
      </c>
      <c r="AE46" s="13">
        <v>0</v>
      </c>
      <c r="AF46" s="13">
        <v>0</v>
      </c>
      <c r="AG46" s="13">
        <v>0</v>
      </c>
      <c r="AH46" s="13">
        <v>0</v>
      </c>
      <c r="AI46" s="13">
        <v>0</v>
      </c>
      <c r="AJ46" s="13">
        <v>0</v>
      </c>
      <c r="AK46" s="13">
        <v>0</v>
      </c>
      <c r="AL46" s="13">
        <v>0</v>
      </c>
      <c r="AM46" s="11" t="s">
        <v>85</v>
      </c>
      <c r="AN46" s="45" t="s">
        <v>113</v>
      </c>
      <c r="AO46" s="13">
        <v>0</v>
      </c>
      <c r="AP46" s="13">
        <v>0</v>
      </c>
      <c r="AQ46" s="13">
        <v>0</v>
      </c>
      <c r="AR46" s="13">
        <v>0</v>
      </c>
      <c r="AS46" s="13">
        <v>0</v>
      </c>
      <c r="AT46" s="13">
        <v>0</v>
      </c>
      <c r="AU46" s="13">
        <v>0</v>
      </c>
      <c r="AV46" s="13">
        <v>0</v>
      </c>
      <c r="AW46" s="13">
        <v>0</v>
      </c>
      <c r="AX46" s="13">
        <v>0</v>
      </c>
      <c r="AY46" s="13">
        <v>0</v>
      </c>
      <c r="AZ46" s="11" t="s">
        <v>85</v>
      </c>
      <c r="BA46" s="45" t="s">
        <v>113</v>
      </c>
      <c r="BB46" s="13">
        <v>0</v>
      </c>
      <c r="BC46" s="13">
        <v>0</v>
      </c>
      <c r="BD46" s="13">
        <v>0</v>
      </c>
      <c r="BE46" s="13">
        <v>0</v>
      </c>
      <c r="BF46" s="13">
        <v>26973</v>
      </c>
      <c r="BG46" s="13">
        <v>0</v>
      </c>
      <c r="BH46" s="13">
        <v>0</v>
      </c>
      <c r="BI46" s="13">
        <v>0</v>
      </c>
      <c r="BJ46" s="13">
        <v>0</v>
      </c>
      <c r="BK46" s="13">
        <v>0</v>
      </c>
      <c r="BL46" s="13">
        <v>0</v>
      </c>
    </row>
    <row r="47" spans="1:64" x14ac:dyDescent="0.3">
      <c r="A47" s="11"/>
      <c r="B47" s="45" t="s">
        <v>122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1"/>
      <c r="O47" s="45" t="s">
        <v>122</v>
      </c>
      <c r="P47" s="13">
        <v>0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618.5</v>
      </c>
      <c r="X47" s="13">
        <v>967.10000000000014</v>
      </c>
      <c r="Y47" s="13">
        <v>0</v>
      </c>
      <c r="Z47" s="13">
        <v>384.20000000000005</v>
      </c>
      <c r="AA47" s="11"/>
      <c r="AB47" s="45" t="s">
        <v>122</v>
      </c>
      <c r="AC47" s="13">
        <v>108.8</v>
      </c>
      <c r="AD47" s="13">
        <v>66.7</v>
      </c>
      <c r="AE47" s="13">
        <v>0</v>
      </c>
      <c r="AF47" s="13">
        <v>0</v>
      </c>
      <c r="AG47" s="13">
        <v>0</v>
      </c>
      <c r="AH47" s="13">
        <v>0</v>
      </c>
      <c r="AI47" s="13">
        <v>0</v>
      </c>
      <c r="AJ47" s="13">
        <v>0</v>
      </c>
      <c r="AK47" s="13">
        <v>0</v>
      </c>
      <c r="AL47" s="13">
        <v>0</v>
      </c>
      <c r="AM47" s="11"/>
      <c r="AN47" s="45" t="s">
        <v>122</v>
      </c>
      <c r="AO47" s="13">
        <v>0</v>
      </c>
      <c r="AP47" s="13">
        <v>0</v>
      </c>
      <c r="AQ47" s="13">
        <v>0</v>
      </c>
      <c r="AR47" s="13">
        <v>0</v>
      </c>
      <c r="AS47" s="13">
        <v>0</v>
      </c>
      <c r="AT47" s="13">
        <v>0</v>
      </c>
      <c r="AU47" s="13">
        <v>0</v>
      </c>
      <c r="AV47" s="13">
        <v>0</v>
      </c>
      <c r="AW47" s="13">
        <v>0</v>
      </c>
      <c r="AX47" s="13">
        <v>0</v>
      </c>
      <c r="AY47" s="13">
        <v>0</v>
      </c>
      <c r="AZ47" s="11"/>
      <c r="BA47" s="45" t="s">
        <v>122</v>
      </c>
      <c r="BB47" s="13">
        <v>0</v>
      </c>
      <c r="BC47" s="13">
        <v>0</v>
      </c>
      <c r="BD47" s="13">
        <v>0</v>
      </c>
      <c r="BE47" s="13">
        <v>0</v>
      </c>
      <c r="BF47" s="13">
        <v>38386</v>
      </c>
      <c r="BG47" s="13">
        <v>0</v>
      </c>
      <c r="BH47" s="13">
        <v>0</v>
      </c>
      <c r="BI47" s="13">
        <v>0</v>
      </c>
      <c r="BJ47" s="13">
        <v>0</v>
      </c>
      <c r="BK47" s="13">
        <v>0</v>
      </c>
      <c r="BL47" s="13">
        <v>0</v>
      </c>
    </row>
    <row r="48" spans="1:64" x14ac:dyDescent="0.3">
      <c r="A48" s="11" t="s">
        <v>86</v>
      </c>
      <c r="B48" s="45" t="s">
        <v>113</v>
      </c>
      <c r="C48" s="13">
        <v>0</v>
      </c>
      <c r="D48" s="13">
        <v>20123</v>
      </c>
      <c r="E48" s="13">
        <v>0</v>
      </c>
      <c r="F48" s="13">
        <v>54058.408000000003</v>
      </c>
      <c r="G48" s="13">
        <v>0</v>
      </c>
      <c r="H48" s="13">
        <v>0</v>
      </c>
      <c r="I48" s="13">
        <v>0</v>
      </c>
      <c r="J48" s="13">
        <v>0</v>
      </c>
      <c r="K48" s="13">
        <v>18</v>
      </c>
      <c r="L48" s="13">
        <v>0</v>
      </c>
      <c r="M48" s="13">
        <v>0</v>
      </c>
      <c r="N48" s="11" t="s">
        <v>86</v>
      </c>
      <c r="O48" s="45" t="s">
        <v>113</v>
      </c>
      <c r="P48" s="13">
        <v>291.5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49</v>
      </c>
      <c r="X48" s="13">
        <v>34167</v>
      </c>
      <c r="Y48" s="13">
        <v>100.15</v>
      </c>
      <c r="Z48" s="13">
        <v>2335.5</v>
      </c>
      <c r="AA48" s="11" t="s">
        <v>86</v>
      </c>
      <c r="AB48" s="45" t="s">
        <v>113</v>
      </c>
      <c r="AC48" s="13">
        <v>1100.5</v>
      </c>
      <c r="AD48" s="13">
        <v>0</v>
      </c>
      <c r="AE48" s="13">
        <v>364.5</v>
      </c>
      <c r="AF48" s="13">
        <v>4454.5</v>
      </c>
      <c r="AG48" s="13">
        <v>25</v>
      </c>
      <c r="AH48" s="13">
        <v>0</v>
      </c>
      <c r="AI48" s="13">
        <v>65</v>
      </c>
      <c r="AJ48" s="13">
        <v>0</v>
      </c>
      <c r="AK48" s="13">
        <v>0</v>
      </c>
      <c r="AL48" s="13">
        <v>0</v>
      </c>
      <c r="AM48" s="11" t="s">
        <v>86</v>
      </c>
      <c r="AN48" s="45" t="s">
        <v>113</v>
      </c>
      <c r="AO48" s="13">
        <v>0</v>
      </c>
      <c r="AP48" s="13">
        <v>38165.300000000003</v>
      </c>
      <c r="AQ48" s="13">
        <v>0</v>
      </c>
      <c r="AR48" s="13">
        <v>7369</v>
      </c>
      <c r="AS48" s="13">
        <v>0</v>
      </c>
      <c r="AT48" s="13">
        <v>0</v>
      </c>
      <c r="AU48" s="13">
        <v>0</v>
      </c>
      <c r="AV48" s="13">
        <v>640.5</v>
      </c>
      <c r="AW48" s="13">
        <v>4384.2</v>
      </c>
      <c r="AX48" s="13">
        <v>0</v>
      </c>
      <c r="AY48" s="13">
        <v>32.160000000000004</v>
      </c>
      <c r="AZ48" s="11" t="s">
        <v>86</v>
      </c>
      <c r="BA48" s="45" t="s">
        <v>113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  <c r="BJ48" s="13">
        <v>0</v>
      </c>
      <c r="BK48" s="13">
        <v>0</v>
      </c>
      <c r="BL48" s="13">
        <v>0</v>
      </c>
    </row>
    <row r="49" spans="1:64" x14ac:dyDescent="0.3">
      <c r="A49" s="11"/>
      <c r="B49" s="45" t="s">
        <v>122</v>
      </c>
      <c r="C49" s="13">
        <v>0</v>
      </c>
      <c r="D49" s="13">
        <v>45611</v>
      </c>
      <c r="E49" s="13">
        <v>0</v>
      </c>
      <c r="F49" s="13">
        <v>60032.15</v>
      </c>
      <c r="G49" s="13">
        <v>0</v>
      </c>
      <c r="H49" s="13">
        <v>0</v>
      </c>
      <c r="I49" s="13">
        <v>0</v>
      </c>
      <c r="J49" s="13">
        <v>0</v>
      </c>
      <c r="K49" s="13">
        <v>48</v>
      </c>
      <c r="L49" s="13">
        <v>0</v>
      </c>
      <c r="M49" s="13">
        <v>0</v>
      </c>
      <c r="N49" s="11"/>
      <c r="O49" s="45" t="s">
        <v>122</v>
      </c>
      <c r="P49" s="13">
        <v>119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52.5</v>
      </c>
      <c r="X49" s="13">
        <v>37332</v>
      </c>
      <c r="Y49" s="13">
        <v>99</v>
      </c>
      <c r="Z49" s="13">
        <v>2450</v>
      </c>
      <c r="AA49" s="11"/>
      <c r="AB49" s="45" t="s">
        <v>122</v>
      </c>
      <c r="AC49" s="13">
        <v>1198.5</v>
      </c>
      <c r="AD49" s="13">
        <v>0</v>
      </c>
      <c r="AE49" s="13">
        <v>354</v>
      </c>
      <c r="AF49" s="13">
        <v>4521.5</v>
      </c>
      <c r="AG49" s="13">
        <v>24</v>
      </c>
      <c r="AH49" s="13">
        <v>0</v>
      </c>
      <c r="AI49" s="13">
        <v>66.5</v>
      </c>
      <c r="AJ49" s="13">
        <v>0</v>
      </c>
      <c r="AK49" s="13">
        <v>0</v>
      </c>
      <c r="AL49" s="13">
        <v>0</v>
      </c>
      <c r="AM49" s="11"/>
      <c r="AN49" s="45" t="s">
        <v>122</v>
      </c>
      <c r="AO49" s="13">
        <v>0</v>
      </c>
      <c r="AP49" s="13">
        <v>48260.25</v>
      </c>
      <c r="AQ49" s="13">
        <v>0</v>
      </c>
      <c r="AR49" s="13">
        <v>9108.6</v>
      </c>
      <c r="AS49" s="13">
        <v>0</v>
      </c>
      <c r="AT49" s="13">
        <v>0</v>
      </c>
      <c r="AU49" s="13">
        <v>0</v>
      </c>
      <c r="AV49" s="13">
        <v>1671.5</v>
      </c>
      <c r="AW49" s="13">
        <v>4779.6000000000004</v>
      </c>
      <c r="AX49" s="13">
        <v>0</v>
      </c>
      <c r="AY49" s="13">
        <v>180.27899999999997</v>
      </c>
      <c r="AZ49" s="11"/>
      <c r="BA49" s="45" t="s">
        <v>122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</row>
    <row r="50" spans="1:64" x14ac:dyDescent="0.3">
      <c r="A50" s="11" t="s">
        <v>87</v>
      </c>
      <c r="B50" s="45" t="s">
        <v>113</v>
      </c>
      <c r="C50" s="13">
        <v>0</v>
      </c>
      <c r="D50" s="13">
        <v>0</v>
      </c>
      <c r="E50" s="13">
        <v>21</v>
      </c>
      <c r="F50" s="13">
        <v>0</v>
      </c>
      <c r="G50" s="13">
        <v>0</v>
      </c>
      <c r="H50" s="13">
        <v>109</v>
      </c>
      <c r="I50" s="13">
        <v>0</v>
      </c>
      <c r="J50" s="13">
        <v>0</v>
      </c>
      <c r="K50" s="13">
        <v>2946</v>
      </c>
      <c r="L50" s="13">
        <v>0</v>
      </c>
      <c r="M50" s="13">
        <v>338</v>
      </c>
      <c r="N50" s="11" t="s">
        <v>87</v>
      </c>
      <c r="O50" s="45" t="s">
        <v>113</v>
      </c>
      <c r="P50" s="13">
        <v>1140</v>
      </c>
      <c r="Q50" s="13">
        <v>2225</v>
      </c>
      <c r="R50" s="13">
        <v>50</v>
      </c>
      <c r="S50" s="13">
        <v>0</v>
      </c>
      <c r="T50" s="13">
        <v>9</v>
      </c>
      <c r="U50" s="13">
        <v>1454</v>
      </c>
      <c r="V50" s="13">
        <v>301</v>
      </c>
      <c r="W50" s="13">
        <v>0</v>
      </c>
      <c r="X50" s="13">
        <v>0</v>
      </c>
      <c r="Y50" s="13">
        <v>0</v>
      </c>
      <c r="Z50" s="13">
        <v>0</v>
      </c>
      <c r="AA50" s="11" t="s">
        <v>87</v>
      </c>
      <c r="AB50" s="45" t="s">
        <v>113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1686</v>
      </c>
      <c r="AJ50" s="13">
        <v>755</v>
      </c>
      <c r="AK50" s="13">
        <v>312</v>
      </c>
      <c r="AL50" s="13">
        <v>0</v>
      </c>
      <c r="AM50" s="11" t="s">
        <v>87</v>
      </c>
      <c r="AN50" s="45" t="s">
        <v>113</v>
      </c>
      <c r="AO50" s="13">
        <v>0</v>
      </c>
      <c r="AP50" s="13">
        <v>0</v>
      </c>
      <c r="AQ50" s="13">
        <v>849</v>
      </c>
      <c r="AR50" s="13">
        <v>0</v>
      </c>
      <c r="AS50" s="13">
        <v>295</v>
      </c>
      <c r="AT50" s="13">
        <v>0</v>
      </c>
      <c r="AU50" s="13">
        <v>0</v>
      </c>
      <c r="AV50" s="13">
        <v>0</v>
      </c>
      <c r="AW50" s="13">
        <v>0</v>
      </c>
      <c r="AX50" s="13">
        <v>18</v>
      </c>
      <c r="AY50" s="13">
        <v>0</v>
      </c>
      <c r="AZ50" s="11" t="s">
        <v>87</v>
      </c>
      <c r="BA50" s="45" t="s">
        <v>113</v>
      </c>
      <c r="BB50" s="13">
        <v>0</v>
      </c>
      <c r="BC50" s="13">
        <v>0</v>
      </c>
      <c r="BD50" s="13">
        <v>0</v>
      </c>
      <c r="BE50" s="13">
        <v>0</v>
      </c>
      <c r="BF50" s="13">
        <v>23252</v>
      </c>
      <c r="BG50" s="13">
        <v>8456</v>
      </c>
      <c r="BH50" s="13">
        <v>0</v>
      </c>
      <c r="BI50" s="13">
        <v>0</v>
      </c>
      <c r="BJ50" s="13">
        <v>0</v>
      </c>
      <c r="BK50" s="13">
        <v>178</v>
      </c>
      <c r="BL50" s="13">
        <v>0</v>
      </c>
    </row>
    <row r="51" spans="1:64" x14ac:dyDescent="0.3">
      <c r="A51" s="11"/>
      <c r="B51" s="45" t="s">
        <v>122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56</v>
      </c>
      <c r="I51" s="13">
        <v>0</v>
      </c>
      <c r="J51" s="13">
        <v>0</v>
      </c>
      <c r="K51" s="13">
        <v>1727</v>
      </c>
      <c r="L51" s="13">
        <v>0</v>
      </c>
      <c r="M51" s="13">
        <v>324</v>
      </c>
      <c r="N51" s="11"/>
      <c r="O51" s="45" t="s">
        <v>122</v>
      </c>
      <c r="P51" s="13">
        <v>1679</v>
      </c>
      <c r="Q51" s="13">
        <v>1618</v>
      </c>
      <c r="R51" s="13">
        <v>42</v>
      </c>
      <c r="S51" s="13">
        <v>0</v>
      </c>
      <c r="T51" s="13">
        <v>72</v>
      </c>
      <c r="U51" s="13">
        <v>410</v>
      </c>
      <c r="V51" s="13">
        <v>115</v>
      </c>
      <c r="W51" s="13">
        <v>0</v>
      </c>
      <c r="X51" s="13">
        <v>0</v>
      </c>
      <c r="Y51" s="13">
        <v>0</v>
      </c>
      <c r="Z51" s="13">
        <v>0</v>
      </c>
      <c r="AA51" s="11"/>
      <c r="AB51" s="45" t="s">
        <v>122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1748</v>
      </c>
      <c r="AJ51" s="13">
        <v>794</v>
      </c>
      <c r="AK51" s="13">
        <v>339</v>
      </c>
      <c r="AL51" s="13">
        <v>0</v>
      </c>
      <c r="AM51" s="11"/>
      <c r="AN51" s="45" t="s">
        <v>122</v>
      </c>
      <c r="AO51" s="13">
        <v>0</v>
      </c>
      <c r="AP51" s="13">
        <v>0</v>
      </c>
      <c r="AQ51" s="13">
        <v>576</v>
      </c>
      <c r="AR51" s="13">
        <v>0</v>
      </c>
      <c r="AS51" s="13">
        <v>757</v>
      </c>
      <c r="AT51" s="13">
        <v>0</v>
      </c>
      <c r="AU51" s="13">
        <v>0</v>
      </c>
      <c r="AV51" s="13">
        <v>0</v>
      </c>
      <c r="AW51" s="13">
        <v>0</v>
      </c>
      <c r="AX51" s="13">
        <v>37</v>
      </c>
      <c r="AY51" s="13">
        <v>0</v>
      </c>
      <c r="AZ51" s="11"/>
      <c r="BA51" s="45" t="s">
        <v>122</v>
      </c>
      <c r="BB51" s="13">
        <v>0</v>
      </c>
      <c r="BC51" s="13">
        <v>0</v>
      </c>
      <c r="BD51" s="13">
        <v>0</v>
      </c>
      <c r="BE51" s="13">
        <v>0</v>
      </c>
      <c r="BF51" s="13">
        <v>24644</v>
      </c>
      <c r="BG51" s="13">
        <v>7898</v>
      </c>
      <c r="BH51" s="13">
        <v>0</v>
      </c>
      <c r="BI51" s="13">
        <v>0</v>
      </c>
      <c r="BJ51" s="13">
        <v>0</v>
      </c>
      <c r="BK51" s="13">
        <v>307</v>
      </c>
      <c r="BL51" s="13">
        <v>0</v>
      </c>
    </row>
    <row r="52" spans="1:64" x14ac:dyDescent="0.3">
      <c r="A52" s="11" t="s">
        <v>88</v>
      </c>
      <c r="B52" s="45" t="s">
        <v>113</v>
      </c>
      <c r="C52" s="13">
        <v>0</v>
      </c>
      <c r="D52" s="13">
        <v>35.9</v>
      </c>
      <c r="E52" s="13">
        <v>0</v>
      </c>
      <c r="F52" s="13">
        <v>3349.8289999999997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12.24</v>
      </c>
      <c r="N52" s="11" t="s">
        <v>88</v>
      </c>
      <c r="O52" s="45" t="s">
        <v>113</v>
      </c>
      <c r="P52" s="13">
        <v>6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226.58500000000001</v>
      </c>
      <c r="W52" s="13">
        <v>0</v>
      </c>
      <c r="X52" s="13">
        <v>12179.180000000002</v>
      </c>
      <c r="Y52" s="13">
        <v>348.89799999999997</v>
      </c>
      <c r="Z52" s="13">
        <v>172.56</v>
      </c>
      <c r="AA52" s="11" t="s">
        <v>88</v>
      </c>
      <c r="AB52" s="45" t="s">
        <v>113</v>
      </c>
      <c r="AC52" s="13">
        <v>0</v>
      </c>
      <c r="AD52" s="13">
        <v>0</v>
      </c>
      <c r="AE52" s="13">
        <v>6175.2290000000003</v>
      </c>
      <c r="AF52" s="13">
        <v>4.6500000000000004</v>
      </c>
      <c r="AG52" s="13">
        <v>0</v>
      </c>
      <c r="AH52" s="13">
        <v>0</v>
      </c>
      <c r="AI52" s="13">
        <v>0</v>
      </c>
      <c r="AJ52" s="13">
        <v>0</v>
      </c>
      <c r="AK52" s="13">
        <v>0</v>
      </c>
      <c r="AL52" s="13">
        <v>0</v>
      </c>
      <c r="AM52" s="11" t="s">
        <v>88</v>
      </c>
      <c r="AN52" s="45" t="s">
        <v>113</v>
      </c>
      <c r="AO52" s="13">
        <v>0</v>
      </c>
      <c r="AP52" s="13">
        <v>0</v>
      </c>
      <c r="AQ52" s="13">
        <v>0</v>
      </c>
      <c r="AR52" s="13">
        <v>438.3</v>
      </c>
      <c r="AS52" s="13">
        <v>0</v>
      </c>
      <c r="AT52" s="13">
        <v>0</v>
      </c>
      <c r="AU52" s="13">
        <v>0</v>
      </c>
      <c r="AV52" s="13">
        <v>0</v>
      </c>
      <c r="AW52" s="13">
        <v>68.06</v>
      </c>
      <c r="AX52" s="13">
        <v>0</v>
      </c>
      <c r="AY52" s="13">
        <v>0</v>
      </c>
      <c r="AZ52" s="11" t="s">
        <v>88</v>
      </c>
      <c r="BA52" s="45" t="s">
        <v>113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</row>
    <row r="53" spans="1:64" x14ac:dyDescent="0.3">
      <c r="A53" s="11"/>
      <c r="B53" s="45" t="s">
        <v>122</v>
      </c>
      <c r="C53" s="13">
        <v>0</v>
      </c>
      <c r="D53" s="13">
        <v>80.25</v>
      </c>
      <c r="E53" s="13">
        <v>0</v>
      </c>
      <c r="F53" s="13">
        <v>13353.312</v>
      </c>
      <c r="G53" s="13">
        <v>0</v>
      </c>
      <c r="H53" s="13">
        <v>0</v>
      </c>
      <c r="I53" s="13">
        <v>0</v>
      </c>
      <c r="J53" s="13">
        <v>0</v>
      </c>
      <c r="K53" s="13">
        <v>0.96</v>
      </c>
      <c r="L53" s="13">
        <v>0</v>
      </c>
      <c r="M53" s="13">
        <v>19.580000000000002</v>
      </c>
      <c r="N53" s="11"/>
      <c r="O53" s="45" t="s">
        <v>122</v>
      </c>
      <c r="P53" s="13">
        <v>21.67</v>
      </c>
      <c r="Q53" s="13">
        <v>0</v>
      </c>
      <c r="R53" s="13">
        <v>0</v>
      </c>
      <c r="S53" s="13">
        <v>0</v>
      </c>
      <c r="T53" s="13">
        <v>0</v>
      </c>
      <c r="U53" s="13">
        <v>0</v>
      </c>
      <c r="V53" s="13">
        <v>254.36</v>
      </c>
      <c r="W53" s="13">
        <v>0</v>
      </c>
      <c r="X53" s="13">
        <v>11643.131000000003</v>
      </c>
      <c r="Y53" s="13">
        <v>166.05</v>
      </c>
      <c r="Z53" s="13">
        <v>152.51599999999999</v>
      </c>
      <c r="AA53" s="11"/>
      <c r="AB53" s="45" t="s">
        <v>122</v>
      </c>
      <c r="AC53" s="13">
        <v>0</v>
      </c>
      <c r="AD53" s="13">
        <v>0</v>
      </c>
      <c r="AE53" s="13">
        <v>5308.8429999999998</v>
      </c>
      <c r="AF53" s="13">
        <v>0</v>
      </c>
      <c r="AG53" s="13">
        <v>0</v>
      </c>
      <c r="AH53" s="13">
        <v>0</v>
      </c>
      <c r="AI53" s="13">
        <v>0</v>
      </c>
      <c r="AJ53" s="13">
        <v>0</v>
      </c>
      <c r="AK53" s="13">
        <v>0</v>
      </c>
      <c r="AL53" s="13">
        <v>0</v>
      </c>
      <c r="AM53" s="11"/>
      <c r="AN53" s="45" t="s">
        <v>122</v>
      </c>
      <c r="AO53" s="13">
        <v>0</v>
      </c>
      <c r="AP53" s="13">
        <v>0</v>
      </c>
      <c r="AQ53" s="13">
        <v>0</v>
      </c>
      <c r="AR53" s="13">
        <v>935.83499999999992</v>
      </c>
      <c r="AS53" s="13">
        <v>76.5</v>
      </c>
      <c r="AT53" s="13">
        <v>0</v>
      </c>
      <c r="AU53" s="13">
        <v>0</v>
      </c>
      <c r="AV53" s="13">
        <v>0</v>
      </c>
      <c r="AW53" s="13">
        <v>93.711000000000013</v>
      </c>
      <c r="AX53" s="13">
        <v>0</v>
      </c>
      <c r="AY53" s="13">
        <v>0</v>
      </c>
      <c r="AZ53" s="11"/>
      <c r="BA53" s="45" t="s">
        <v>122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</row>
    <row r="54" spans="1:64" x14ac:dyDescent="0.3">
      <c r="A54" s="11" t="s">
        <v>89</v>
      </c>
      <c r="B54" s="45" t="s">
        <v>113</v>
      </c>
      <c r="C54" s="13">
        <v>0</v>
      </c>
      <c r="D54" s="13">
        <v>3463.8580000000006</v>
      </c>
      <c r="E54" s="13">
        <v>0</v>
      </c>
      <c r="F54" s="13">
        <v>6179.6089999999995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1" t="s">
        <v>89</v>
      </c>
      <c r="O54" s="45" t="s">
        <v>113</v>
      </c>
      <c r="P54" s="13">
        <v>12.18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461.32</v>
      </c>
      <c r="X54" s="13">
        <v>29573.1</v>
      </c>
      <c r="Y54" s="13">
        <v>580.54</v>
      </c>
      <c r="Z54" s="13">
        <v>5258.2800000000016</v>
      </c>
      <c r="AA54" s="11" t="s">
        <v>89</v>
      </c>
      <c r="AB54" s="45" t="s">
        <v>113</v>
      </c>
      <c r="AC54" s="13">
        <v>1181.1899999999998</v>
      </c>
      <c r="AD54" s="13">
        <v>226.82</v>
      </c>
      <c r="AE54" s="13">
        <v>1149.9000000000001</v>
      </c>
      <c r="AF54" s="13">
        <v>1117.8399999999999</v>
      </c>
      <c r="AG54" s="13">
        <v>486.50000000000006</v>
      </c>
      <c r="AH54" s="13">
        <v>293.70999999999998</v>
      </c>
      <c r="AI54" s="13">
        <v>0</v>
      </c>
      <c r="AJ54" s="13">
        <v>0</v>
      </c>
      <c r="AK54" s="13">
        <v>0</v>
      </c>
      <c r="AL54" s="13">
        <v>0</v>
      </c>
      <c r="AM54" s="11" t="s">
        <v>89</v>
      </c>
      <c r="AN54" s="45" t="s">
        <v>113</v>
      </c>
      <c r="AO54" s="13">
        <v>0</v>
      </c>
      <c r="AP54" s="13">
        <v>32916.050000000003</v>
      </c>
      <c r="AQ54" s="13">
        <v>0</v>
      </c>
      <c r="AR54" s="13">
        <v>6790.8189999999995</v>
      </c>
      <c r="AS54" s="13">
        <v>71.92</v>
      </c>
      <c r="AT54" s="13">
        <v>0</v>
      </c>
      <c r="AU54" s="13">
        <v>0</v>
      </c>
      <c r="AV54" s="13">
        <v>0</v>
      </c>
      <c r="AW54" s="13">
        <v>552.93799999999999</v>
      </c>
      <c r="AX54" s="13">
        <v>0</v>
      </c>
      <c r="AY54" s="13">
        <v>103.96899999999999</v>
      </c>
      <c r="AZ54" s="11" t="s">
        <v>89</v>
      </c>
      <c r="BA54" s="45" t="s">
        <v>113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0</v>
      </c>
      <c r="BK54" s="13">
        <v>0</v>
      </c>
      <c r="BL54" s="13">
        <v>0</v>
      </c>
    </row>
    <row r="55" spans="1:64" x14ac:dyDescent="0.3">
      <c r="A55" s="15"/>
      <c r="B55" s="46" t="s">
        <v>122</v>
      </c>
      <c r="C55" s="17">
        <v>0</v>
      </c>
      <c r="D55" s="17">
        <v>5396.1</v>
      </c>
      <c r="E55" s="17">
        <v>0</v>
      </c>
      <c r="F55" s="17">
        <v>15146.84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5"/>
      <c r="O55" s="46" t="s">
        <v>122</v>
      </c>
      <c r="P55" s="17">
        <v>52.410000000000004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567.06999999999994</v>
      </c>
      <c r="X55" s="17">
        <v>30396.2</v>
      </c>
      <c r="Y55" s="17">
        <v>560.34999999999991</v>
      </c>
      <c r="Z55" s="17">
        <v>5931.3799999999992</v>
      </c>
      <c r="AA55" s="15"/>
      <c r="AB55" s="46" t="s">
        <v>122</v>
      </c>
      <c r="AC55" s="17">
        <v>1119.5</v>
      </c>
      <c r="AD55" s="17">
        <v>211.39999999999995</v>
      </c>
      <c r="AE55" s="17">
        <v>1301.0999999999997</v>
      </c>
      <c r="AF55" s="17">
        <v>1310.2200000000003</v>
      </c>
      <c r="AG55" s="17">
        <v>550.06000000000017</v>
      </c>
      <c r="AH55" s="17">
        <v>365.8</v>
      </c>
      <c r="AI55" s="17">
        <v>0</v>
      </c>
      <c r="AJ55" s="17">
        <v>0</v>
      </c>
      <c r="AK55" s="17">
        <v>0</v>
      </c>
      <c r="AL55" s="17">
        <v>0</v>
      </c>
      <c r="AM55" s="15"/>
      <c r="AN55" s="46" t="s">
        <v>122</v>
      </c>
      <c r="AO55" s="17">
        <v>0</v>
      </c>
      <c r="AP55" s="17">
        <v>48094.54</v>
      </c>
      <c r="AQ55" s="17">
        <v>0</v>
      </c>
      <c r="AR55" s="17">
        <v>6956.1200000000008</v>
      </c>
      <c r="AS55" s="17">
        <v>88.12</v>
      </c>
      <c r="AT55" s="17">
        <v>0</v>
      </c>
      <c r="AU55" s="17">
        <v>0</v>
      </c>
      <c r="AV55" s="17">
        <v>0</v>
      </c>
      <c r="AW55" s="17">
        <v>648.04000000000008</v>
      </c>
      <c r="AX55" s="17">
        <v>0</v>
      </c>
      <c r="AY55" s="17">
        <v>36.150000000000006</v>
      </c>
      <c r="AZ55" s="15"/>
      <c r="BA55" s="46" t="s">
        <v>122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0</v>
      </c>
      <c r="BK55" s="17">
        <v>0</v>
      </c>
      <c r="BL55" s="17">
        <v>0</v>
      </c>
    </row>
    <row r="56" spans="1:64" x14ac:dyDescent="0.3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9" t="s">
        <v>90</v>
      </c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9" t="s">
        <v>91</v>
      </c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9" t="s">
        <v>91</v>
      </c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9" t="s">
        <v>91</v>
      </c>
      <c r="AZ56" s="20" t="s">
        <v>92</v>
      </c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</row>
    <row r="57" spans="1:64" x14ac:dyDescent="0.3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20" t="s">
        <v>93</v>
      </c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</row>
    <row r="58" spans="1:64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1" t="s">
        <v>116</v>
      </c>
      <c r="BA58" s="21"/>
      <c r="BB58" s="20"/>
      <c r="BC58" s="20"/>
      <c r="BD58" s="20"/>
      <c r="BE58" s="20"/>
      <c r="BF58" s="20"/>
      <c r="BG58" s="20"/>
      <c r="BH58" s="20"/>
      <c r="BI58" s="21"/>
      <c r="BJ58" s="21"/>
      <c r="BK58" s="21"/>
      <c r="BL58" s="21"/>
    </row>
  </sheetData>
  <mergeCells count="5">
    <mergeCell ref="A2:A3"/>
    <mergeCell ref="N2:N3"/>
    <mergeCell ref="AA2:AA3"/>
    <mergeCell ref="AM2:AM3"/>
    <mergeCell ref="AZ2:AZ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E9606B-DF1E-4131-897A-6BC0EA8F5DF6}">
  <dimension ref="A1:BL58"/>
  <sheetViews>
    <sheetView topLeftCell="AA33" workbookViewId="0">
      <selection activeCell="AI1" sqref="AB1:AI55"/>
    </sheetView>
  </sheetViews>
  <sheetFormatPr baseColWidth="10" defaultRowHeight="14.4" x14ac:dyDescent="0.3"/>
  <sheetData>
    <row r="1" spans="1:64" x14ac:dyDescent="0.3">
      <c r="A1" s="58" t="s">
        <v>3</v>
      </c>
      <c r="B1" s="58" t="s">
        <v>4</v>
      </c>
      <c r="C1" s="58" t="s">
        <v>5</v>
      </c>
      <c r="D1" s="58" t="s">
        <v>6</v>
      </c>
      <c r="E1" s="58" t="s">
        <v>7</v>
      </c>
      <c r="F1" s="58" t="s">
        <v>8</v>
      </c>
      <c r="G1" s="58" t="s">
        <v>9</v>
      </c>
      <c r="H1" s="58" t="s">
        <v>10</v>
      </c>
      <c r="I1" s="58" t="s">
        <v>11</v>
      </c>
      <c r="J1" s="58" t="s">
        <v>12</v>
      </c>
      <c r="K1" s="58" t="s">
        <v>13</v>
      </c>
      <c r="L1" s="58" t="s">
        <v>14</v>
      </c>
      <c r="M1" s="58" t="s">
        <v>15</v>
      </c>
      <c r="N1" s="58" t="s">
        <v>3</v>
      </c>
      <c r="O1" s="58" t="s">
        <v>4</v>
      </c>
      <c r="P1" s="58" t="s">
        <v>16</v>
      </c>
      <c r="Q1" s="58" t="s">
        <v>17</v>
      </c>
      <c r="R1" s="58" t="s">
        <v>18</v>
      </c>
      <c r="S1" s="58" t="s">
        <v>19</v>
      </c>
      <c r="T1" s="58" t="s">
        <v>20</v>
      </c>
      <c r="U1" s="58" t="s">
        <v>21</v>
      </c>
      <c r="V1" s="58" t="s">
        <v>22</v>
      </c>
      <c r="W1" s="58" t="s">
        <v>23</v>
      </c>
      <c r="X1" s="58" t="s">
        <v>24</v>
      </c>
      <c r="Y1" s="58" t="s">
        <v>25</v>
      </c>
      <c r="Z1" s="58" t="s">
        <v>26</v>
      </c>
      <c r="AA1" s="58" t="s">
        <v>3</v>
      </c>
      <c r="AB1" s="58" t="s">
        <v>4</v>
      </c>
      <c r="AC1" s="58" t="s">
        <v>27</v>
      </c>
      <c r="AD1" s="58" t="s">
        <v>28</v>
      </c>
      <c r="AE1" s="58" t="s">
        <v>118</v>
      </c>
      <c r="AF1" s="58" t="s">
        <v>30</v>
      </c>
      <c r="AG1" s="58" t="s">
        <v>31</v>
      </c>
      <c r="AH1" s="58" t="s">
        <v>32</v>
      </c>
      <c r="AI1" s="58" t="s">
        <v>33</v>
      </c>
      <c r="AJ1" s="58" t="s">
        <v>34</v>
      </c>
      <c r="AK1" s="58" t="s">
        <v>35</v>
      </c>
      <c r="AL1" s="58" t="s">
        <v>36</v>
      </c>
      <c r="AM1" s="58" t="s">
        <v>3</v>
      </c>
      <c r="AN1" s="58" t="s">
        <v>4</v>
      </c>
      <c r="AO1" s="58" t="s">
        <v>37</v>
      </c>
      <c r="AP1" s="58" t="s">
        <v>38</v>
      </c>
      <c r="AQ1" s="58" t="s">
        <v>39</v>
      </c>
      <c r="AR1" s="58" t="s">
        <v>40</v>
      </c>
      <c r="AS1" s="58" t="s">
        <v>41</v>
      </c>
      <c r="AT1" s="58" t="s">
        <v>42</v>
      </c>
      <c r="AU1" s="58" t="s">
        <v>43</v>
      </c>
      <c r="AV1" s="58" t="s">
        <v>44</v>
      </c>
      <c r="AW1" s="58" t="s">
        <v>45</v>
      </c>
      <c r="AX1" s="58" t="s">
        <v>46</v>
      </c>
      <c r="AY1" s="58" t="s">
        <v>47</v>
      </c>
      <c r="AZ1" s="58" t="s">
        <v>3</v>
      </c>
      <c r="BA1" s="58" t="s">
        <v>4</v>
      </c>
      <c r="BB1" s="58" t="s">
        <v>48</v>
      </c>
      <c r="BC1" s="58" t="s">
        <v>49</v>
      </c>
      <c r="BD1" s="58" t="s">
        <v>50</v>
      </c>
      <c r="BE1" s="58" t="s">
        <v>51</v>
      </c>
      <c r="BF1" s="58" t="s">
        <v>52</v>
      </c>
      <c r="BG1" s="58" t="s">
        <v>107</v>
      </c>
      <c r="BH1" s="58" t="s">
        <v>54</v>
      </c>
      <c r="BI1" s="58" t="s">
        <v>55</v>
      </c>
      <c r="BJ1" s="58" t="s">
        <v>56</v>
      </c>
      <c r="BK1" s="58" t="s">
        <v>57</v>
      </c>
      <c r="BL1" s="58" t="s">
        <v>58</v>
      </c>
    </row>
    <row r="2" spans="1:64" x14ac:dyDescent="0.3">
      <c r="A2" s="193" t="s">
        <v>59</v>
      </c>
      <c r="B2" s="59" t="s">
        <v>120</v>
      </c>
      <c r="C2" s="60">
        <v>39</v>
      </c>
      <c r="D2" s="60">
        <v>211055.35700000002</v>
      </c>
      <c r="E2" s="60">
        <v>759.6</v>
      </c>
      <c r="F2" s="60">
        <v>402476.06499999994</v>
      </c>
      <c r="G2" s="60">
        <v>123.254</v>
      </c>
      <c r="H2" s="60">
        <v>3075.9839999999999</v>
      </c>
      <c r="I2" s="60">
        <v>57889</v>
      </c>
      <c r="J2" s="60">
        <v>7592.5</v>
      </c>
      <c r="K2" s="60">
        <v>12222.759999999998</v>
      </c>
      <c r="L2" s="60">
        <v>6825.68</v>
      </c>
      <c r="M2" s="60">
        <v>7667.44</v>
      </c>
      <c r="N2" s="215" t="s">
        <v>115</v>
      </c>
      <c r="O2" s="63" t="s">
        <v>120</v>
      </c>
      <c r="P2" s="60">
        <v>59967.050999999992</v>
      </c>
      <c r="Q2" s="60">
        <v>37777.458999999995</v>
      </c>
      <c r="R2" s="60">
        <v>26396.012999999992</v>
      </c>
      <c r="S2" s="60">
        <v>30752.839</v>
      </c>
      <c r="T2" s="60">
        <v>7075.1900000000005</v>
      </c>
      <c r="U2" s="60">
        <v>104970.38</v>
      </c>
      <c r="V2" s="60">
        <v>69682.885999999999</v>
      </c>
      <c r="W2" s="60">
        <v>51136.673000000003</v>
      </c>
      <c r="X2" s="60">
        <v>389218.56599999999</v>
      </c>
      <c r="Y2" s="60">
        <v>206038.53299999997</v>
      </c>
      <c r="Z2" s="60">
        <v>31248.348999999998</v>
      </c>
      <c r="AA2" s="215" t="s">
        <v>115</v>
      </c>
      <c r="AB2" s="60" t="s">
        <v>120</v>
      </c>
      <c r="AC2" s="60">
        <v>107150.97000000002</v>
      </c>
      <c r="AD2" s="60">
        <v>8277.4850000000006</v>
      </c>
      <c r="AE2" s="60">
        <v>63731.981999999996</v>
      </c>
      <c r="AF2" s="60">
        <v>59853.898000000001</v>
      </c>
      <c r="AG2" s="60">
        <v>26431.808999999994</v>
      </c>
      <c r="AH2" s="60">
        <v>8643.380000000001</v>
      </c>
      <c r="AI2" s="60">
        <v>298746.75</v>
      </c>
      <c r="AJ2" s="60">
        <v>31131.778999999999</v>
      </c>
      <c r="AK2" s="60">
        <v>8528.2129999999997</v>
      </c>
      <c r="AL2" s="60">
        <v>21429.479000000003</v>
      </c>
      <c r="AM2" s="215" t="s">
        <v>115</v>
      </c>
      <c r="AN2" s="63" t="s">
        <v>120</v>
      </c>
      <c r="AO2" s="60">
        <v>2200</v>
      </c>
      <c r="AP2" s="60">
        <v>164699.109</v>
      </c>
      <c r="AQ2" s="60">
        <v>654070.52400000009</v>
      </c>
      <c r="AR2" s="60">
        <v>192104.36799999996</v>
      </c>
      <c r="AS2" s="60">
        <v>32244.716000000004</v>
      </c>
      <c r="AT2" s="60">
        <v>57.25</v>
      </c>
      <c r="AU2" s="60">
        <v>5450.4089999999997</v>
      </c>
      <c r="AV2" s="60">
        <v>9320.4140000000007</v>
      </c>
      <c r="AW2" s="60">
        <v>19426.725999999999</v>
      </c>
      <c r="AX2" s="60">
        <v>7793.2340000000004</v>
      </c>
      <c r="AY2" s="60">
        <v>4980.9580000000005</v>
      </c>
      <c r="AZ2" s="215" t="s">
        <v>115</v>
      </c>
      <c r="BA2" s="63" t="s">
        <v>120</v>
      </c>
      <c r="BB2" s="60">
        <v>143.32000000000002</v>
      </c>
      <c r="BC2" s="60">
        <v>99</v>
      </c>
      <c r="BD2" s="60">
        <v>403.5</v>
      </c>
      <c r="BE2" s="60">
        <v>1659936.693</v>
      </c>
      <c r="BF2" s="60">
        <v>1126506.06</v>
      </c>
      <c r="BG2" s="60">
        <v>320666.21299999999</v>
      </c>
      <c r="BH2" s="60">
        <v>7446.3890000000001</v>
      </c>
      <c r="BI2" s="60">
        <v>8231.3979999999992</v>
      </c>
      <c r="BJ2" s="60">
        <v>1846.6499999999999</v>
      </c>
      <c r="BK2" s="60">
        <v>465.72</v>
      </c>
      <c r="BL2" s="60">
        <v>8296</v>
      </c>
    </row>
    <row r="3" spans="1:64" x14ac:dyDescent="0.3">
      <c r="A3" s="214"/>
      <c r="B3" s="61" t="s">
        <v>121</v>
      </c>
      <c r="C3" s="62">
        <v>98.41</v>
      </c>
      <c r="D3" s="62">
        <v>227274.38399999999</v>
      </c>
      <c r="E3" s="62">
        <v>1020.44</v>
      </c>
      <c r="F3" s="62">
        <v>389200.83100000001</v>
      </c>
      <c r="G3" s="62">
        <v>68.77</v>
      </c>
      <c r="H3" s="62">
        <v>3471.1879999999996</v>
      </c>
      <c r="I3" s="62">
        <v>42201.819999999992</v>
      </c>
      <c r="J3" s="62">
        <v>8588</v>
      </c>
      <c r="K3" s="62">
        <v>9501.01</v>
      </c>
      <c r="L3" s="62">
        <v>6080</v>
      </c>
      <c r="M3" s="62">
        <v>7149.7</v>
      </c>
      <c r="N3" s="216"/>
      <c r="O3" s="64" t="s">
        <v>121</v>
      </c>
      <c r="P3" s="62">
        <v>45875.341999999997</v>
      </c>
      <c r="Q3" s="62">
        <v>40093.9</v>
      </c>
      <c r="R3" s="62">
        <v>26205.857</v>
      </c>
      <c r="S3" s="62">
        <v>31213.776999999998</v>
      </c>
      <c r="T3" s="62">
        <v>6067.7289999999994</v>
      </c>
      <c r="U3" s="62">
        <v>69806.12</v>
      </c>
      <c r="V3" s="62">
        <v>68476.209999999992</v>
      </c>
      <c r="W3" s="62">
        <v>52579.536999999997</v>
      </c>
      <c r="X3" s="62">
        <v>424160.446</v>
      </c>
      <c r="Y3" s="62">
        <v>232913.853</v>
      </c>
      <c r="Z3" s="62">
        <v>29534.437999999998</v>
      </c>
      <c r="AA3" s="216"/>
      <c r="AB3" s="62" t="s">
        <v>121</v>
      </c>
      <c r="AC3" s="62">
        <v>111560.829</v>
      </c>
      <c r="AD3" s="62">
        <v>7686.14</v>
      </c>
      <c r="AE3" s="62">
        <v>72998.22099999999</v>
      </c>
      <c r="AF3" s="62">
        <v>62310.52</v>
      </c>
      <c r="AG3" s="62">
        <v>39093.587999999996</v>
      </c>
      <c r="AH3" s="62">
        <v>9148.9800000000032</v>
      </c>
      <c r="AI3" s="62">
        <v>330665.109</v>
      </c>
      <c r="AJ3" s="62">
        <v>26463.889000000003</v>
      </c>
      <c r="AK3" s="62">
        <v>8527.7390000000014</v>
      </c>
      <c r="AL3" s="62">
        <v>19441.886999999999</v>
      </c>
      <c r="AM3" s="216"/>
      <c r="AN3" s="64" t="s">
        <v>121</v>
      </c>
      <c r="AO3" s="62">
        <v>0</v>
      </c>
      <c r="AP3" s="62">
        <v>203618.47</v>
      </c>
      <c r="AQ3" s="62">
        <v>635630.2350000001</v>
      </c>
      <c r="AR3" s="62">
        <v>195883.78100000005</v>
      </c>
      <c r="AS3" s="62">
        <v>28197.470000000005</v>
      </c>
      <c r="AT3" s="62">
        <v>341</v>
      </c>
      <c r="AU3" s="62">
        <v>7730.0499999999984</v>
      </c>
      <c r="AV3" s="62">
        <v>11381.733</v>
      </c>
      <c r="AW3" s="62">
        <v>20806.721000000001</v>
      </c>
      <c r="AX3" s="62">
        <v>8372.380000000001</v>
      </c>
      <c r="AY3" s="62">
        <v>5934.3489999999993</v>
      </c>
      <c r="AZ3" s="216"/>
      <c r="BA3" s="64" t="s">
        <v>121</v>
      </c>
      <c r="BB3" s="62">
        <v>210.14</v>
      </c>
      <c r="BC3" s="62">
        <v>64.239000000000004</v>
      </c>
      <c r="BD3" s="62">
        <v>385.40000000000003</v>
      </c>
      <c r="BE3" s="62">
        <v>1435834.6878627781</v>
      </c>
      <c r="BF3" s="62">
        <v>1158776.0209999999</v>
      </c>
      <c r="BG3" s="62">
        <v>335539.77500000002</v>
      </c>
      <c r="BH3" s="62">
        <v>6724.759</v>
      </c>
      <c r="BI3" s="62">
        <v>9168.4639999999999</v>
      </c>
      <c r="BJ3" s="62">
        <v>2203.616</v>
      </c>
      <c r="BK3" s="62">
        <v>880.45</v>
      </c>
      <c r="BL3" s="62">
        <v>18643.5</v>
      </c>
    </row>
    <row r="4" spans="1:64" x14ac:dyDescent="0.3">
      <c r="A4" s="11" t="s">
        <v>62</v>
      </c>
      <c r="B4" s="45" t="s">
        <v>113</v>
      </c>
      <c r="C4" s="13">
        <v>0</v>
      </c>
      <c r="D4" s="13">
        <v>7149.380000000001</v>
      </c>
      <c r="E4" s="13">
        <v>339.98</v>
      </c>
      <c r="F4" s="13">
        <v>65304.5</v>
      </c>
      <c r="G4" s="13">
        <v>0</v>
      </c>
      <c r="H4" s="13">
        <v>0</v>
      </c>
      <c r="I4" s="13">
        <v>0</v>
      </c>
      <c r="J4" s="13">
        <v>0</v>
      </c>
      <c r="K4" s="13">
        <v>23.75</v>
      </c>
      <c r="L4" s="13">
        <v>0</v>
      </c>
      <c r="M4" s="13">
        <v>0</v>
      </c>
      <c r="N4" s="11" t="s">
        <v>62</v>
      </c>
      <c r="O4" s="45" t="s">
        <v>113</v>
      </c>
      <c r="P4" s="13">
        <v>511.1</v>
      </c>
      <c r="Q4" s="13">
        <v>215.5</v>
      </c>
      <c r="R4" s="13">
        <v>214.8</v>
      </c>
      <c r="S4" s="13">
        <v>773.27</v>
      </c>
      <c r="T4" s="13">
        <v>0</v>
      </c>
      <c r="U4" s="13">
        <v>0</v>
      </c>
      <c r="V4" s="13">
        <v>2746.5</v>
      </c>
      <c r="W4" s="13">
        <v>304.488</v>
      </c>
      <c r="X4" s="13">
        <v>19809.012999999995</v>
      </c>
      <c r="Y4" s="13">
        <v>912.9</v>
      </c>
      <c r="Z4" s="13">
        <v>2204.6999999999998</v>
      </c>
      <c r="AA4" s="11" t="s">
        <v>62</v>
      </c>
      <c r="AB4" s="45" t="s">
        <v>113</v>
      </c>
      <c r="AC4" s="13">
        <v>3040.5</v>
      </c>
      <c r="AD4" s="13">
        <v>47</v>
      </c>
      <c r="AE4" s="13">
        <v>1012.8900000000001</v>
      </c>
      <c r="AF4" s="13">
        <v>723</v>
      </c>
      <c r="AG4" s="13">
        <v>0</v>
      </c>
      <c r="AH4" s="13">
        <v>0</v>
      </c>
      <c r="AI4" s="13">
        <v>0</v>
      </c>
      <c r="AJ4" s="13">
        <v>0</v>
      </c>
      <c r="AK4" s="13">
        <v>10.339</v>
      </c>
      <c r="AL4" s="13">
        <v>0</v>
      </c>
      <c r="AM4" s="11" t="s">
        <v>62</v>
      </c>
      <c r="AN4" s="45" t="s">
        <v>113</v>
      </c>
      <c r="AO4" s="13">
        <v>0</v>
      </c>
      <c r="AP4" s="13">
        <v>0</v>
      </c>
      <c r="AQ4" s="13">
        <v>5732.9390000000003</v>
      </c>
      <c r="AR4" s="13">
        <v>13754.96</v>
      </c>
      <c r="AS4" s="13">
        <v>37.6</v>
      </c>
      <c r="AT4" s="13">
        <v>12.25</v>
      </c>
      <c r="AU4" s="13">
        <v>113.90899999999999</v>
      </c>
      <c r="AV4" s="13">
        <v>0</v>
      </c>
      <c r="AW4" s="13">
        <v>702.46800000000007</v>
      </c>
      <c r="AX4" s="13">
        <v>0</v>
      </c>
      <c r="AY4" s="13">
        <v>717.36</v>
      </c>
      <c r="AZ4" s="11" t="s">
        <v>62</v>
      </c>
      <c r="BA4" s="45" t="s">
        <v>113</v>
      </c>
      <c r="BB4" s="13">
        <v>0</v>
      </c>
      <c r="BC4" s="13">
        <v>0</v>
      </c>
      <c r="BD4" s="13">
        <v>3.8</v>
      </c>
      <c r="BE4" s="13">
        <v>0</v>
      </c>
      <c r="BF4" s="13">
        <v>2440.7930000000001</v>
      </c>
      <c r="BG4" s="13">
        <v>0</v>
      </c>
      <c r="BH4" s="13">
        <v>0</v>
      </c>
      <c r="BI4" s="13">
        <v>0</v>
      </c>
      <c r="BJ4" s="13">
        <v>0</v>
      </c>
      <c r="BK4" s="13">
        <v>0</v>
      </c>
      <c r="BL4" s="13">
        <v>0</v>
      </c>
    </row>
    <row r="5" spans="1:64" x14ac:dyDescent="0.3">
      <c r="A5" s="11"/>
      <c r="B5" s="45" t="s">
        <v>122</v>
      </c>
      <c r="C5" s="13">
        <v>0</v>
      </c>
      <c r="D5" s="13">
        <v>6262.6200000000008</v>
      </c>
      <c r="E5" s="13">
        <v>449.40000000000009</v>
      </c>
      <c r="F5" s="13">
        <v>64284.3</v>
      </c>
      <c r="G5" s="13">
        <v>0</v>
      </c>
      <c r="H5" s="13">
        <v>0</v>
      </c>
      <c r="I5" s="13">
        <v>0</v>
      </c>
      <c r="J5" s="13">
        <v>0</v>
      </c>
      <c r="K5" s="13">
        <v>63.4</v>
      </c>
      <c r="L5" s="13">
        <v>0</v>
      </c>
      <c r="M5" s="13">
        <v>0</v>
      </c>
      <c r="N5" s="11"/>
      <c r="O5" s="45" t="s">
        <v>122</v>
      </c>
      <c r="P5" s="13">
        <v>656.5</v>
      </c>
      <c r="Q5" s="13">
        <v>467</v>
      </c>
      <c r="R5" s="13">
        <v>266.64999999999998</v>
      </c>
      <c r="S5" s="13">
        <v>754.8</v>
      </c>
      <c r="T5" s="13">
        <v>6</v>
      </c>
      <c r="U5" s="13">
        <v>0</v>
      </c>
      <c r="V5" s="13">
        <v>3121.6</v>
      </c>
      <c r="W5" s="13">
        <v>1914.7090000000001</v>
      </c>
      <c r="X5" s="13">
        <v>20434.607</v>
      </c>
      <c r="Y5" s="13">
        <v>659</v>
      </c>
      <c r="Z5" s="13">
        <v>2072</v>
      </c>
      <c r="AA5" s="11"/>
      <c r="AB5" s="45" t="s">
        <v>122</v>
      </c>
      <c r="AC5" s="13">
        <v>2909.8</v>
      </c>
      <c r="AD5" s="13">
        <v>47</v>
      </c>
      <c r="AE5" s="13">
        <v>994.7</v>
      </c>
      <c r="AF5" s="13">
        <v>672</v>
      </c>
      <c r="AG5" s="13">
        <v>0</v>
      </c>
      <c r="AH5" s="13">
        <v>0</v>
      </c>
      <c r="AI5" s="13">
        <v>0</v>
      </c>
      <c r="AJ5" s="13">
        <v>0</v>
      </c>
      <c r="AK5" s="13">
        <v>29.200000000000003</v>
      </c>
      <c r="AL5" s="13">
        <v>0</v>
      </c>
      <c r="AM5" s="11"/>
      <c r="AN5" s="45" t="s">
        <v>122</v>
      </c>
      <c r="AO5" s="13">
        <v>0</v>
      </c>
      <c r="AP5" s="13">
        <v>0</v>
      </c>
      <c r="AQ5" s="13">
        <v>6858.2799999999988</v>
      </c>
      <c r="AR5" s="13">
        <v>13126.8</v>
      </c>
      <c r="AS5" s="13">
        <v>41.1</v>
      </c>
      <c r="AT5" s="13">
        <v>0</v>
      </c>
      <c r="AU5" s="13">
        <v>137</v>
      </c>
      <c r="AV5" s="13">
        <v>820</v>
      </c>
      <c r="AW5" s="13">
        <v>714.70900000000006</v>
      </c>
      <c r="AX5" s="13">
        <v>0</v>
      </c>
      <c r="AY5" s="13">
        <v>700.64999999999986</v>
      </c>
      <c r="AZ5" s="11"/>
      <c r="BA5" s="45" t="s">
        <v>122</v>
      </c>
      <c r="BB5" s="13">
        <v>0</v>
      </c>
      <c r="BC5" s="13">
        <v>0</v>
      </c>
      <c r="BD5" s="13">
        <v>0</v>
      </c>
      <c r="BE5" s="13">
        <v>0</v>
      </c>
      <c r="BF5" s="13">
        <v>2163.8050000000003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</row>
    <row r="6" spans="1:64" x14ac:dyDescent="0.3">
      <c r="A6" s="11" t="s">
        <v>65</v>
      </c>
      <c r="B6" s="45" t="s">
        <v>113</v>
      </c>
      <c r="C6" s="13">
        <v>0</v>
      </c>
      <c r="D6" s="13">
        <v>26548.2</v>
      </c>
      <c r="E6" s="13">
        <v>93.1</v>
      </c>
      <c r="F6" s="13">
        <v>12800</v>
      </c>
      <c r="G6" s="13">
        <v>0</v>
      </c>
      <c r="H6" s="13">
        <v>0</v>
      </c>
      <c r="I6" s="13">
        <v>2467</v>
      </c>
      <c r="J6" s="13">
        <v>0</v>
      </c>
      <c r="K6" s="13">
        <v>119</v>
      </c>
      <c r="L6" s="13">
        <v>0</v>
      </c>
      <c r="M6" s="13">
        <v>0</v>
      </c>
      <c r="N6" s="11" t="s">
        <v>65</v>
      </c>
      <c r="O6" s="45" t="s">
        <v>113</v>
      </c>
      <c r="P6" s="13">
        <v>995</v>
      </c>
      <c r="Q6" s="13">
        <v>989</v>
      </c>
      <c r="R6" s="13">
        <v>613.29999999999995</v>
      </c>
      <c r="S6" s="13">
        <v>480</v>
      </c>
      <c r="T6" s="13">
        <v>0</v>
      </c>
      <c r="U6" s="13">
        <v>727</v>
      </c>
      <c r="V6" s="13">
        <v>7436</v>
      </c>
      <c r="W6" s="13">
        <v>6963.1</v>
      </c>
      <c r="X6" s="13">
        <v>298</v>
      </c>
      <c r="Y6" s="13">
        <v>7141</v>
      </c>
      <c r="Z6" s="13">
        <v>31</v>
      </c>
      <c r="AA6" s="11" t="s">
        <v>65</v>
      </c>
      <c r="AB6" s="45" t="s">
        <v>113</v>
      </c>
      <c r="AC6" s="13">
        <v>0</v>
      </c>
      <c r="AD6" s="13">
        <v>22</v>
      </c>
      <c r="AE6" s="13">
        <v>149</v>
      </c>
      <c r="AF6" s="13">
        <v>709</v>
      </c>
      <c r="AG6" s="13">
        <v>0</v>
      </c>
      <c r="AH6" s="13">
        <v>0</v>
      </c>
      <c r="AI6" s="13">
        <v>1104</v>
      </c>
      <c r="AJ6" s="13">
        <v>1134</v>
      </c>
      <c r="AK6" s="13">
        <v>895</v>
      </c>
      <c r="AL6" s="13">
        <v>669</v>
      </c>
      <c r="AM6" s="11" t="s">
        <v>65</v>
      </c>
      <c r="AN6" s="45" t="s">
        <v>113</v>
      </c>
      <c r="AO6" s="13">
        <v>0</v>
      </c>
      <c r="AP6" s="13">
        <v>0</v>
      </c>
      <c r="AQ6" s="13">
        <v>21267.599999999999</v>
      </c>
      <c r="AR6" s="13">
        <v>923</v>
      </c>
      <c r="AS6" s="13">
        <v>7203</v>
      </c>
      <c r="AT6" s="13">
        <v>0</v>
      </c>
      <c r="AU6" s="13">
        <v>37</v>
      </c>
      <c r="AV6" s="13">
        <v>0</v>
      </c>
      <c r="AW6" s="13">
        <v>0</v>
      </c>
      <c r="AX6" s="13">
        <v>930</v>
      </c>
      <c r="AY6" s="13">
        <v>33</v>
      </c>
      <c r="AZ6" s="11" t="s">
        <v>65</v>
      </c>
      <c r="BA6" s="45" t="s">
        <v>113</v>
      </c>
      <c r="BB6" s="13">
        <v>16</v>
      </c>
      <c r="BC6" s="13">
        <v>0</v>
      </c>
      <c r="BD6" s="13">
        <v>0</v>
      </c>
      <c r="BE6" s="13">
        <v>167406.07299999997</v>
      </c>
      <c r="BF6" s="13">
        <v>47169</v>
      </c>
      <c r="BG6" s="13">
        <v>2152</v>
      </c>
      <c r="BH6" s="13">
        <v>0</v>
      </c>
      <c r="BI6" s="13">
        <v>0</v>
      </c>
      <c r="BJ6" s="13">
        <v>556</v>
      </c>
      <c r="BK6" s="13">
        <v>0</v>
      </c>
      <c r="BL6" s="13">
        <v>595</v>
      </c>
    </row>
    <row r="7" spans="1:64" x14ac:dyDescent="0.3">
      <c r="A7" s="11"/>
      <c r="B7" s="45" t="s">
        <v>122</v>
      </c>
      <c r="C7" s="13">
        <v>0</v>
      </c>
      <c r="D7" s="13">
        <v>19791</v>
      </c>
      <c r="E7" s="13">
        <v>68</v>
      </c>
      <c r="F7" s="13">
        <v>15200</v>
      </c>
      <c r="G7" s="13">
        <v>0</v>
      </c>
      <c r="H7" s="13">
        <v>0</v>
      </c>
      <c r="I7" s="13">
        <v>2519</v>
      </c>
      <c r="J7" s="13">
        <v>0</v>
      </c>
      <c r="K7" s="13">
        <v>230</v>
      </c>
      <c r="L7" s="13">
        <v>0</v>
      </c>
      <c r="M7" s="13">
        <v>0</v>
      </c>
      <c r="N7" s="11"/>
      <c r="O7" s="45" t="s">
        <v>122</v>
      </c>
      <c r="P7" s="13">
        <v>774</v>
      </c>
      <c r="Q7" s="13">
        <v>1738</v>
      </c>
      <c r="R7" s="13">
        <v>836</v>
      </c>
      <c r="S7" s="13">
        <v>500</v>
      </c>
      <c r="T7" s="13">
        <v>0</v>
      </c>
      <c r="U7" s="13">
        <v>255</v>
      </c>
      <c r="V7" s="13">
        <v>10547</v>
      </c>
      <c r="W7" s="13">
        <v>7240.1</v>
      </c>
      <c r="X7" s="13">
        <v>312</v>
      </c>
      <c r="Y7" s="13">
        <v>12885</v>
      </c>
      <c r="Z7" s="13">
        <v>34</v>
      </c>
      <c r="AA7" s="11"/>
      <c r="AB7" s="45" t="s">
        <v>122</v>
      </c>
      <c r="AC7" s="13">
        <v>0</v>
      </c>
      <c r="AD7" s="13">
        <v>26</v>
      </c>
      <c r="AE7" s="13">
        <v>146</v>
      </c>
      <c r="AF7" s="13">
        <v>724</v>
      </c>
      <c r="AG7" s="13">
        <v>0</v>
      </c>
      <c r="AH7" s="13">
        <v>0</v>
      </c>
      <c r="AI7" s="13">
        <v>1159</v>
      </c>
      <c r="AJ7" s="13">
        <v>1451.6</v>
      </c>
      <c r="AK7" s="13">
        <v>909</v>
      </c>
      <c r="AL7" s="13">
        <v>760</v>
      </c>
      <c r="AM7" s="11"/>
      <c r="AN7" s="45" t="s">
        <v>122</v>
      </c>
      <c r="AO7" s="13">
        <v>0</v>
      </c>
      <c r="AP7" s="13">
        <v>0</v>
      </c>
      <c r="AQ7" s="13">
        <v>32952.199999999997</v>
      </c>
      <c r="AR7" s="13">
        <v>1024</v>
      </c>
      <c r="AS7" s="13">
        <v>2030</v>
      </c>
      <c r="AT7" s="13">
        <v>0</v>
      </c>
      <c r="AU7" s="13">
        <v>42</v>
      </c>
      <c r="AV7" s="13">
        <v>0</v>
      </c>
      <c r="AW7" s="13">
        <v>0</v>
      </c>
      <c r="AX7" s="13">
        <v>324</v>
      </c>
      <c r="AY7" s="13">
        <v>34</v>
      </c>
      <c r="AZ7" s="11"/>
      <c r="BA7" s="45" t="s">
        <v>122</v>
      </c>
      <c r="BB7" s="13">
        <v>23</v>
      </c>
      <c r="BC7" s="13">
        <v>0</v>
      </c>
      <c r="BD7" s="13">
        <v>0</v>
      </c>
      <c r="BE7" s="13">
        <v>82495.121920999998</v>
      </c>
      <c r="BF7" s="13">
        <v>47818.479999999996</v>
      </c>
      <c r="BG7" s="13">
        <v>2423</v>
      </c>
      <c r="BH7" s="13">
        <v>0</v>
      </c>
      <c r="BI7" s="13">
        <v>0</v>
      </c>
      <c r="BJ7" s="13">
        <v>626</v>
      </c>
      <c r="BK7" s="13">
        <v>0</v>
      </c>
      <c r="BL7" s="13">
        <v>990</v>
      </c>
    </row>
    <row r="8" spans="1:64" x14ac:dyDescent="0.3">
      <c r="A8" s="11" t="s">
        <v>66</v>
      </c>
      <c r="B8" s="45" t="s">
        <v>113</v>
      </c>
      <c r="C8" s="13">
        <v>0</v>
      </c>
      <c r="D8" s="13">
        <v>15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4</v>
      </c>
      <c r="L8" s="13">
        <v>0</v>
      </c>
      <c r="M8" s="13">
        <v>0</v>
      </c>
      <c r="N8" s="11" t="s">
        <v>66</v>
      </c>
      <c r="O8" s="45" t="s">
        <v>113</v>
      </c>
      <c r="P8" s="13">
        <v>315</v>
      </c>
      <c r="Q8" s="13">
        <v>300</v>
      </c>
      <c r="R8" s="13">
        <v>887.38</v>
      </c>
      <c r="S8" s="13">
        <v>291.5</v>
      </c>
      <c r="T8" s="13">
        <v>0</v>
      </c>
      <c r="U8" s="13">
        <v>20</v>
      </c>
      <c r="V8" s="13">
        <v>3024</v>
      </c>
      <c r="W8" s="13">
        <v>1480.5</v>
      </c>
      <c r="X8" s="13">
        <v>110.5</v>
      </c>
      <c r="Y8" s="13">
        <v>273.95</v>
      </c>
      <c r="Z8" s="13">
        <v>191.2</v>
      </c>
      <c r="AA8" s="11" t="s">
        <v>66</v>
      </c>
      <c r="AB8" s="45" t="s">
        <v>113</v>
      </c>
      <c r="AC8" s="13">
        <v>0</v>
      </c>
      <c r="AD8" s="13">
        <v>20</v>
      </c>
      <c r="AE8" s="13">
        <v>122.67</v>
      </c>
      <c r="AF8" s="13">
        <v>128.5</v>
      </c>
      <c r="AG8" s="13">
        <v>0</v>
      </c>
      <c r="AH8" s="13">
        <v>0</v>
      </c>
      <c r="AI8" s="13">
        <v>0</v>
      </c>
      <c r="AJ8" s="13">
        <v>547.64</v>
      </c>
      <c r="AK8" s="13">
        <v>587.9</v>
      </c>
      <c r="AL8" s="13">
        <v>3464.6</v>
      </c>
      <c r="AM8" s="11" t="s">
        <v>66</v>
      </c>
      <c r="AN8" s="45" t="s">
        <v>113</v>
      </c>
      <c r="AO8" s="13">
        <v>0</v>
      </c>
      <c r="AP8" s="13">
        <v>0</v>
      </c>
      <c r="AQ8" s="13">
        <v>16473</v>
      </c>
      <c r="AR8" s="13">
        <v>50</v>
      </c>
      <c r="AS8" s="13">
        <v>50</v>
      </c>
      <c r="AT8" s="13">
        <v>0</v>
      </c>
      <c r="AU8" s="13">
        <v>98</v>
      </c>
      <c r="AV8" s="13">
        <v>0</v>
      </c>
      <c r="AW8" s="13">
        <v>0</v>
      </c>
      <c r="AX8" s="13">
        <v>0</v>
      </c>
      <c r="AY8" s="13">
        <v>93</v>
      </c>
      <c r="AZ8" s="11" t="s">
        <v>66</v>
      </c>
      <c r="BA8" s="45" t="s">
        <v>113</v>
      </c>
      <c r="BB8" s="13">
        <v>3</v>
      </c>
      <c r="BC8" s="13">
        <v>0</v>
      </c>
      <c r="BD8" s="13">
        <v>0</v>
      </c>
      <c r="BE8" s="13">
        <v>0</v>
      </c>
      <c r="BF8" s="13">
        <v>25030.258999999998</v>
      </c>
      <c r="BG8" s="13">
        <v>0</v>
      </c>
      <c r="BH8" s="13">
        <v>975</v>
      </c>
      <c r="BI8" s="13">
        <v>717</v>
      </c>
      <c r="BJ8" s="13">
        <v>0</v>
      </c>
      <c r="BK8" s="13">
        <v>0</v>
      </c>
      <c r="BL8" s="13">
        <v>0</v>
      </c>
    </row>
    <row r="9" spans="1:64" x14ac:dyDescent="0.3">
      <c r="A9" s="11"/>
      <c r="B9" s="45" t="s">
        <v>122</v>
      </c>
      <c r="C9" s="13">
        <v>0</v>
      </c>
      <c r="D9" s="13">
        <v>6</v>
      </c>
      <c r="E9" s="13">
        <v>0</v>
      </c>
      <c r="F9" s="13">
        <v>0</v>
      </c>
      <c r="G9" s="13">
        <v>0</v>
      </c>
      <c r="H9" s="13">
        <v>0</v>
      </c>
      <c r="I9" s="13">
        <v>0</v>
      </c>
      <c r="J9" s="13">
        <v>0</v>
      </c>
      <c r="K9" s="13">
        <v>16</v>
      </c>
      <c r="L9" s="13">
        <v>0</v>
      </c>
      <c r="M9" s="13">
        <v>0</v>
      </c>
      <c r="N9" s="11"/>
      <c r="O9" s="45" t="s">
        <v>122</v>
      </c>
      <c r="P9" s="13">
        <v>151</v>
      </c>
      <c r="Q9" s="13">
        <v>838</v>
      </c>
      <c r="R9" s="13">
        <v>245.5</v>
      </c>
      <c r="S9" s="13">
        <v>349</v>
      </c>
      <c r="T9" s="13">
        <v>0</v>
      </c>
      <c r="U9" s="13">
        <v>0</v>
      </c>
      <c r="V9" s="13">
        <v>1239</v>
      </c>
      <c r="W9" s="13">
        <v>1698.4</v>
      </c>
      <c r="X9" s="13">
        <v>30.5</v>
      </c>
      <c r="Y9" s="13">
        <v>240.01999999999998</v>
      </c>
      <c r="Z9" s="13">
        <v>46.7</v>
      </c>
      <c r="AA9" s="11"/>
      <c r="AB9" s="45" t="s">
        <v>122</v>
      </c>
      <c r="AC9" s="13">
        <v>0</v>
      </c>
      <c r="AD9" s="13">
        <v>7</v>
      </c>
      <c r="AE9" s="13">
        <v>28.8</v>
      </c>
      <c r="AF9" s="13">
        <v>68</v>
      </c>
      <c r="AG9" s="13">
        <v>0</v>
      </c>
      <c r="AH9" s="13">
        <v>0</v>
      </c>
      <c r="AI9" s="13">
        <v>0</v>
      </c>
      <c r="AJ9" s="13">
        <v>272.3</v>
      </c>
      <c r="AK9" s="13">
        <v>434.88</v>
      </c>
      <c r="AL9" s="13">
        <v>1741.72</v>
      </c>
      <c r="AM9" s="11"/>
      <c r="AN9" s="45" t="s">
        <v>122</v>
      </c>
      <c r="AO9" s="13">
        <v>0</v>
      </c>
      <c r="AP9" s="13">
        <v>0</v>
      </c>
      <c r="AQ9" s="13">
        <v>18920.260000000002</v>
      </c>
      <c r="AR9" s="13">
        <v>140</v>
      </c>
      <c r="AS9" s="13">
        <v>113</v>
      </c>
      <c r="AT9" s="13">
        <v>0</v>
      </c>
      <c r="AU9" s="13">
        <v>468</v>
      </c>
      <c r="AV9" s="13">
        <v>0</v>
      </c>
      <c r="AW9" s="13">
        <v>0</v>
      </c>
      <c r="AX9" s="13">
        <v>0</v>
      </c>
      <c r="AY9" s="13">
        <v>14</v>
      </c>
      <c r="AZ9" s="11"/>
      <c r="BA9" s="45" t="s">
        <v>122</v>
      </c>
      <c r="BB9" s="13">
        <v>3</v>
      </c>
      <c r="BC9" s="13">
        <v>0</v>
      </c>
      <c r="BD9" s="13">
        <v>0</v>
      </c>
      <c r="BE9" s="13">
        <v>0</v>
      </c>
      <c r="BF9" s="13">
        <v>37985.050000000003</v>
      </c>
      <c r="BG9" s="13">
        <v>0</v>
      </c>
      <c r="BH9" s="13">
        <v>360</v>
      </c>
      <c r="BI9" s="13">
        <v>810</v>
      </c>
      <c r="BJ9" s="13">
        <v>0</v>
      </c>
      <c r="BK9" s="13">
        <v>0</v>
      </c>
      <c r="BL9" s="13">
        <v>0</v>
      </c>
    </row>
    <row r="10" spans="1:64" x14ac:dyDescent="0.3">
      <c r="A10" s="11" t="s">
        <v>67</v>
      </c>
      <c r="B10" s="45" t="s">
        <v>113</v>
      </c>
      <c r="C10" s="13">
        <v>0</v>
      </c>
      <c r="D10" s="13">
        <v>307.45</v>
      </c>
      <c r="E10" s="13">
        <v>18.45</v>
      </c>
      <c r="F10" s="13">
        <v>20914.350000000002</v>
      </c>
      <c r="G10" s="13">
        <v>3.794</v>
      </c>
      <c r="H10" s="13">
        <v>697.19</v>
      </c>
      <c r="I10" s="13">
        <v>0</v>
      </c>
      <c r="J10" s="13">
        <v>5923</v>
      </c>
      <c r="K10" s="13">
        <v>0</v>
      </c>
      <c r="L10" s="13">
        <v>0</v>
      </c>
      <c r="M10" s="13">
        <v>0</v>
      </c>
      <c r="N10" s="11" t="s">
        <v>67</v>
      </c>
      <c r="O10" s="45" t="s">
        <v>113</v>
      </c>
      <c r="P10" s="13">
        <v>7875.1620000000003</v>
      </c>
      <c r="Q10" s="13">
        <v>12693.179</v>
      </c>
      <c r="R10" s="13">
        <v>2999.5439999999999</v>
      </c>
      <c r="S10" s="13">
        <v>17553.269</v>
      </c>
      <c r="T10" s="13">
        <v>1831.8400000000001</v>
      </c>
      <c r="U10" s="13">
        <v>73833.38</v>
      </c>
      <c r="V10" s="13">
        <v>100.718</v>
      </c>
      <c r="W10" s="13">
        <v>1440.02</v>
      </c>
      <c r="X10" s="13">
        <v>0</v>
      </c>
      <c r="Y10" s="13">
        <v>113.15</v>
      </c>
      <c r="Z10" s="13">
        <v>0</v>
      </c>
      <c r="AA10" s="11" t="s">
        <v>67</v>
      </c>
      <c r="AB10" s="45" t="s">
        <v>113</v>
      </c>
      <c r="AC10" s="13">
        <v>0</v>
      </c>
      <c r="AD10" s="13">
        <v>0</v>
      </c>
      <c r="AE10" s="13">
        <v>0</v>
      </c>
      <c r="AF10" s="13">
        <v>0</v>
      </c>
      <c r="AG10" s="13">
        <v>0</v>
      </c>
      <c r="AH10" s="13">
        <v>0</v>
      </c>
      <c r="AI10" s="13">
        <v>10027.32</v>
      </c>
      <c r="AJ10" s="13">
        <v>524.29999999999995</v>
      </c>
      <c r="AK10" s="13">
        <v>474.404</v>
      </c>
      <c r="AL10" s="13">
        <v>353.40899999999999</v>
      </c>
      <c r="AM10" s="11" t="s">
        <v>67</v>
      </c>
      <c r="AN10" s="45" t="s">
        <v>113</v>
      </c>
      <c r="AO10" s="13">
        <v>0</v>
      </c>
      <c r="AP10" s="13">
        <v>0</v>
      </c>
      <c r="AQ10" s="13">
        <v>32510.236999999997</v>
      </c>
      <c r="AR10" s="13">
        <v>0</v>
      </c>
      <c r="AS10" s="13">
        <v>106.476</v>
      </c>
      <c r="AT10" s="13">
        <v>0</v>
      </c>
      <c r="AU10" s="13">
        <v>0</v>
      </c>
      <c r="AV10" s="13">
        <v>0</v>
      </c>
      <c r="AW10" s="13">
        <v>0</v>
      </c>
      <c r="AX10" s="13">
        <v>114.804</v>
      </c>
      <c r="AY10" s="13">
        <v>135.80000000000001</v>
      </c>
      <c r="AZ10" s="11" t="s">
        <v>67</v>
      </c>
      <c r="BA10" s="45" t="s">
        <v>113</v>
      </c>
      <c r="BB10" s="13">
        <v>0</v>
      </c>
      <c r="BC10" s="13">
        <v>0</v>
      </c>
      <c r="BD10" s="13">
        <v>0</v>
      </c>
      <c r="BE10" s="13">
        <v>9519.523000000001</v>
      </c>
      <c r="BF10" s="13">
        <v>453126.05100000004</v>
      </c>
      <c r="BG10" s="13">
        <v>177024.663</v>
      </c>
      <c r="BH10" s="13">
        <v>1125.2890000000002</v>
      </c>
      <c r="BI10" s="13">
        <v>534.59799999999996</v>
      </c>
      <c r="BJ10" s="13">
        <v>0</v>
      </c>
      <c r="BK10" s="13">
        <v>82</v>
      </c>
      <c r="BL10" s="13">
        <v>0</v>
      </c>
    </row>
    <row r="11" spans="1:64" x14ac:dyDescent="0.3">
      <c r="A11" s="11"/>
      <c r="B11" s="45" t="s">
        <v>122</v>
      </c>
      <c r="C11" s="13">
        <v>0</v>
      </c>
      <c r="D11" s="13">
        <v>208.72</v>
      </c>
      <c r="E11" s="13">
        <v>15.2</v>
      </c>
      <c r="F11" s="13">
        <v>16992.699999999997</v>
      </c>
      <c r="G11" s="13">
        <v>0</v>
      </c>
      <c r="H11" s="13">
        <v>600.1</v>
      </c>
      <c r="I11" s="13">
        <v>0</v>
      </c>
      <c r="J11" s="13">
        <v>5218</v>
      </c>
      <c r="K11" s="13">
        <v>0</v>
      </c>
      <c r="L11" s="13">
        <v>0</v>
      </c>
      <c r="M11" s="13">
        <v>0</v>
      </c>
      <c r="N11" s="11"/>
      <c r="O11" s="45" t="s">
        <v>122</v>
      </c>
      <c r="P11" s="13">
        <v>9144.5499999999993</v>
      </c>
      <c r="Q11" s="13">
        <v>15941.030000000002</v>
      </c>
      <c r="R11" s="13">
        <v>3523.547</v>
      </c>
      <c r="S11" s="13">
        <v>17085.127</v>
      </c>
      <c r="T11" s="13">
        <v>1963.95</v>
      </c>
      <c r="U11" s="13">
        <v>48177.009999999995</v>
      </c>
      <c r="V11" s="13">
        <v>66.94</v>
      </c>
      <c r="W11" s="13">
        <v>2248.1999999999998</v>
      </c>
      <c r="X11" s="13">
        <v>0</v>
      </c>
      <c r="Y11" s="13">
        <v>118.15</v>
      </c>
      <c r="Z11" s="13">
        <v>0</v>
      </c>
      <c r="AA11" s="11"/>
      <c r="AB11" s="45" t="s">
        <v>122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11359.539000000001</v>
      </c>
      <c r="AJ11" s="13">
        <v>552.90899999999999</v>
      </c>
      <c r="AK11" s="13">
        <v>469.899</v>
      </c>
      <c r="AL11" s="13">
        <v>585.81799999999998</v>
      </c>
      <c r="AM11" s="11"/>
      <c r="AN11" s="45" t="s">
        <v>122</v>
      </c>
      <c r="AO11" s="13">
        <v>0</v>
      </c>
      <c r="AP11" s="13">
        <v>0</v>
      </c>
      <c r="AQ11" s="13">
        <v>29772.355999999996</v>
      </c>
      <c r="AR11" s="13">
        <v>0</v>
      </c>
      <c r="AS11" s="13">
        <v>181</v>
      </c>
      <c r="AT11" s="13">
        <v>0</v>
      </c>
      <c r="AU11" s="13">
        <v>0</v>
      </c>
      <c r="AV11" s="13">
        <v>0</v>
      </c>
      <c r="AW11" s="13">
        <v>0</v>
      </c>
      <c r="AX11" s="13">
        <v>152.25</v>
      </c>
      <c r="AY11" s="13">
        <v>0</v>
      </c>
      <c r="AZ11" s="11"/>
      <c r="BA11" s="45" t="s">
        <v>122</v>
      </c>
      <c r="BB11" s="13">
        <v>0</v>
      </c>
      <c r="BC11" s="13">
        <v>7.5190000000000001</v>
      </c>
      <c r="BD11" s="13">
        <v>0</v>
      </c>
      <c r="BE11" s="13">
        <v>4500</v>
      </c>
      <c r="BF11" s="13">
        <v>442126.68400000012</v>
      </c>
      <c r="BG11" s="13">
        <v>161040.875</v>
      </c>
      <c r="BH11" s="13">
        <v>1115.8590000000002</v>
      </c>
      <c r="BI11" s="13">
        <v>648.06399999999996</v>
      </c>
      <c r="BJ11" s="13">
        <v>0</v>
      </c>
      <c r="BK11" s="13">
        <v>192</v>
      </c>
      <c r="BL11" s="13">
        <v>0</v>
      </c>
    </row>
    <row r="12" spans="1:64" x14ac:dyDescent="0.3">
      <c r="A12" s="11" t="s">
        <v>68</v>
      </c>
      <c r="B12" s="45" t="s">
        <v>113</v>
      </c>
      <c r="C12" s="13">
        <v>1</v>
      </c>
      <c r="D12" s="13">
        <v>1646</v>
      </c>
      <c r="E12" s="13">
        <v>0</v>
      </c>
      <c r="F12" s="13">
        <v>27</v>
      </c>
      <c r="G12" s="13">
        <v>0</v>
      </c>
      <c r="H12" s="13">
        <v>2099</v>
      </c>
      <c r="I12" s="13">
        <v>0</v>
      </c>
      <c r="J12" s="13">
        <v>0</v>
      </c>
      <c r="K12" s="13">
        <v>5</v>
      </c>
      <c r="L12" s="13">
        <v>0</v>
      </c>
      <c r="M12" s="13">
        <v>0</v>
      </c>
      <c r="N12" s="11" t="s">
        <v>68</v>
      </c>
      <c r="O12" s="45" t="s">
        <v>113</v>
      </c>
      <c r="P12" s="13">
        <v>216</v>
      </c>
      <c r="Q12" s="13">
        <v>52</v>
      </c>
      <c r="R12" s="13">
        <v>2642</v>
      </c>
      <c r="S12" s="13">
        <v>427</v>
      </c>
      <c r="T12" s="13">
        <v>8</v>
      </c>
      <c r="U12" s="13">
        <v>1229</v>
      </c>
      <c r="V12" s="13">
        <v>4080</v>
      </c>
      <c r="W12" s="13">
        <v>8361</v>
      </c>
      <c r="X12" s="13">
        <v>66</v>
      </c>
      <c r="Y12" s="13">
        <v>98</v>
      </c>
      <c r="Z12" s="13">
        <v>44</v>
      </c>
      <c r="AA12" s="11" t="s">
        <v>68</v>
      </c>
      <c r="AB12" s="45" t="s">
        <v>113</v>
      </c>
      <c r="AC12" s="13">
        <v>1</v>
      </c>
      <c r="AD12" s="13">
        <v>0</v>
      </c>
      <c r="AE12" s="13">
        <v>30</v>
      </c>
      <c r="AF12" s="13">
        <v>29</v>
      </c>
      <c r="AG12" s="13">
        <v>0</v>
      </c>
      <c r="AH12" s="13">
        <v>0</v>
      </c>
      <c r="AI12" s="13">
        <v>4</v>
      </c>
      <c r="AJ12" s="13">
        <v>221</v>
      </c>
      <c r="AK12" s="13">
        <v>987</v>
      </c>
      <c r="AL12" s="13">
        <v>6841</v>
      </c>
      <c r="AM12" s="11" t="s">
        <v>68</v>
      </c>
      <c r="AN12" s="45" t="s">
        <v>113</v>
      </c>
      <c r="AO12" s="13">
        <v>0</v>
      </c>
      <c r="AP12" s="13">
        <v>0</v>
      </c>
      <c r="AQ12" s="13">
        <v>34020</v>
      </c>
      <c r="AR12" s="13">
        <v>1006</v>
      </c>
      <c r="AS12" s="13">
        <v>66</v>
      </c>
      <c r="AT12" s="13">
        <v>0</v>
      </c>
      <c r="AU12" s="13">
        <v>276</v>
      </c>
      <c r="AV12" s="13">
        <v>0</v>
      </c>
      <c r="AW12" s="13">
        <v>0</v>
      </c>
      <c r="AX12" s="13">
        <v>0</v>
      </c>
      <c r="AY12" s="13">
        <v>2</v>
      </c>
      <c r="AZ12" s="11" t="s">
        <v>68</v>
      </c>
      <c r="BA12" s="45" t="s">
        <v>113</v>
      </c>
      <c r="BB12" s="13">
        <v>0</v>
      </c>
      <c r="BC12" s="13">
        <v>5</v>
      </c>
      <c r="BD12" s="13">
        <v>0</v>
      </c>
      <c r="BE12" s="13">
        <v>0</v>
      </c>
      <c r="BF12" s="13">
        <v>42411</v>
      </c>
      <c r="BG12" s="13">
        <v>0</v>
      </c>
      <c r="BH12" s="13">
        <v>0</v>
      </c>
      <c r="BI12" s="13">
        <v>361</v>
      </c>
      <c r="BJ12" s="13">
        <v>0</v>
      </c>
      <c r="BK12" s="13">
        <v>8</v>
      </c>
      <c r="BL12" s="13">
        <v>0</v>
      </c>
    </row>
    <row r="13" spans="1:64" x14ac:dyDescent="0.3">
      <c r="A13" s="11"/>
      <c r="B13" s="45" t="s">
        <v>122</v>
      </c>
      <c r="C13" s="13">
        <v>0</v>
      </c>
      <c r="D13" s="13">
        <v>319</v>
      </c>
      <c r="E13" s="13">
        <v>12</v>
      </c>
      <c r="F13" s="13">
        <v>12</v>
      </c>
      <c r="G13" s="13">
        <v>0</v>
      </c>
      <c r="H13" s="13">
        <v>2743</v>
      </c>
      <c r="I13" s="13">
        <v>0</v>
      </c>
      <c r="J13" s="13">
        <v>0</v>
      </c>
      <c r="K13" s="13">
        <v>24</v>
      </c>
      <c r="L13" s="13">
        <v>0</v>
      </c>
      <c r="M13" s="13">
        <v>0</v>
      </c>
      <c r="N13" s="11"/>
      <c r="O13" s="45" t="s">
        <v>122</v>
      </c>
      <c r="P13" s="13">
        <v>241</v>
      </c>
      <c r="Q13" s="13">
        <v>67</v>
      </c>
      <c r="R13" s="13">
        <v>2193.1999999999998</v>
      </c>
      <c r="S13" s="13">
        <v>80</v>
      </c>
      <c r="T13" s="13">
        <v>20</v>
      </c>
      <c r="U13" s="13">
        <v>58</v>
      </c>
      <c r="V13" s="13">
        <v>4351</v>
      </c>
      <c r="W13" s="13">
        <v>1730</v>
      </c>
      <c r="X13" s="13">
        <v>143</v>
      </c>
      <c r="Y13" s="13">
        <v>137</v>
      </c>
      <c r="Z13" s="13">
        <v>15</v>
      </c>
      <c r="AA13" s="11"/>
      <c r="AB13" s="45" t="s">
        <v>122</v>
      </c>
      <c r="AC13" s="13">
        <v>1</v>
      </c>
      <c r="AD13" s="13">
        <v>4</v>
      </c>
      <c r="AE13" s="13">
        <v>25</v>
      </c>
      <c r="AF13" s="13">
        <v>49</v>
      </c>
      <c r="AG13" s="13">
        <v>6</v>
      </c>
      <c r="AH13" s="13">
        <v>0</v>
      </c>
      <c r="AI13" s="13">
        <v>0</v>
      </c>
      <c r="AJ13" s="13">
        <v>145</v>
      </c>
      <c r="AK13" s="13">
        <v>822</v>
      </c>
      <c r="AL13" s="13">
        <v>6706</v>
      </c>
      <c r="AM13" s="11"/>
      <c r="AN13" s="45" t="s">
        <v>122</v>
      </c>
      <c r="AO13" s="13">
        <v>0</v>
      </c>
      <c r="AP13" s="13">
        <v>0</v>
      </c>
      <c r="AQ13" s="13">
        <v>39233</v>
      </c>
      <c r="AR13" s="13">
        <v>1538</v>
      </c>
      <c r="AS13" s="13">
        <v>88</v>
      </c>
      <c r="AT13" s="13">
        <v>145</v>
      </c>
      <c r="AU13" s="13">
        <v>105</v>
      </c>
      <c r="AV13" s="13">
        <v>0</v>
      </c>
      <c r="AW13" s="13">
        <v>161</v>
      </c>
      <c r="AX13" s="13">
        <v>0</v>
      </c>
      <c r="AY13" s="13">
        <v>0</v>
      </c>
      <c r="AZ13" s="11"/>
      <c r="BA13" s="45" t="s">
        <v>122</v>
      </c>
      <c r="BB13" s="13">
        <v>0</v>
      </c>
      <c r="BC13" s="13">
        <v>23</v>
      </c>
      <c r="BD13" s="13">
        <v>0</v>
      </c>
      <c r="BE13" s="13">
        <v>0</v>
      </c>
      <c r="BF13" s="13">
        <v>44040.2</v>
      </c>
      <c r="BG13" s="13">
        <v>0</v>
      </c>
      <c r="BH13" s="13">
        <v>0</v>
      </c>
      <c r="BI13" s="13">
        <v>1273</v>
      </c>
      <c r="BJ13" s="13">
        <v>0</v>
      </c>
      <c r="BK13" s="13">
        <v>2</v>
      </c>
      <c r="BL13" s="13">
        <v>0</v>
      </c>
    </row>
    <row r="14" spans="1:64" x14ac:dyDescent="0.3">
      <c r="A14" s="11" t="s">
        <v>69</v>
      </c>
      <c r="B14" s="45" t="s">
        <v>113</v>
      </c>
      <c r="C14" s="13">
        <v>38</v>
      </c>
      <c r="D14" s="13">
        <v>4957</v>
      </c>
      <c r="E14" s="13">
        <v>41.3</v>
      </c>
      <c r="F14" s="13">
        <v>12462.490000000002</v>
      </c>
      <c r="G14" s="13">
        <v>17</v>
      </c>
      <c r="H14" s="13">
        <v>0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1" t="s">
        <v>69</v>
      </c>
      <c r="O14" s="45" t="s">
        <v>113</v>
      </c>
      <c r="P14" s="13">
        <v>44.400000000000006</v>
      </c>
      <c r="Q14" s="13">
        <v>1437</v>
      </c>
      <c r="R14" s="13">
        <v>3664.8</v>
      </c>
      <c r="S14" s="13">
        <v>440.3</v>
      </c>
      <c r="T14" s="13">
        <v>1175.6999999999998</v>
      </c>
      <c r="U14" s="13">
        <v>108</v>
      </c>
      <c r="V14" s="13">
        <v>3550.3500000000004</v>
      </c>
      <c r="W14" s="13">
        <v>1880.6179999999999</v>
      </c>
      <c r="X14" s="13">
        <v>6897.8239999999996</v>
      </c>
      <c r="Y14" s="13">
        <v>8423.2479999999996</v>
      </c>
      <c r="Z14" s="13">
        <v>442.65999999999997</v>
      </c>
      <c r="AA14" s="11" t="s">
        <v>69</v>
      </c>
      <c r="AB14" s="45" t="s">
        <v>113</v>
      </c>
      <c r="AC14" s="13">
        <v>706.15000000000009</v>
      </c>
      <c r="AD14" s="13">
        <v>167.2</v>
      </c>
      <c r="AE14" s="13">
        <v>61.878</v>
      </c>
      <c r="AF14" s="13">
        <v>566.32999999999993</v>
      </c>
      <c r="AG14" s="13">
        <v>0</v>
      </c>
      <c r="AH14" s="13">
        <v>0</v>
      </c>
      <c r="AI14" s="13">
        <v>36</v>
      </c>
      <c r="AJ14" s="13">
        <v>144</v>
      </c>
      <c r="AK14" s="13">
        <v>0</v>
      </c>
      <c r="AL14" s="13">
        <v>67.349999999999994</v>
      </c>
      <c r="AM14" s="11" t="s">
        <v>69</v>
      </c>
      <c r="AN14" s="45" t="s">
        <v>113</v>
      </c>
      <c r="AO14" s="13">
        <v>0</v>
      </c>
      <c r="AP14" s="13">
        <v>0</v>
      </c>
      <c r="AQ14" s="13">
        <v>80451.399999999994</v>
      </c>
      <c r="AR14" s="13">
        <v>6559.09</v>
      </c>
      <c r="AS14" s="13">
        <v>574.61999999999989</v>
      </c>
      <c r="AT14" s="13">
        <v>30</v>
      </c>
      <c r="AU14" s="13">
        <v>460</v>
      </c>
      <c r="AV14" s="13">
        <v>0</v>
      </c>
      <c r="AW14" s="13">
        <v>312.56700000000001</v>
      </c>
      <c r="AX14" s="13">
        <v>0</v>
      </c>
      <c r="AY14" s="13">
        <v>253.2</v>
      </c>
      <c r="AZ14" s="11" t="s">
        <v>69</v>
      </c>
      <c r="BA14" s="45" t="s">
        <v>113</v>
      </c>
      <c r="BB14" s="13">
        <v>0</v>
      </c>
      <c r="BC14" s="13">
        <v>16</v>
      </c>
      <c r="BD14" s="13">
        <v>362.7</v>
      </c>
      <c r="BE14" s="13">
        <v>0</v>
      </c>
      <c r="BF14" s="13">
        <v>30848.050000000003</v>
      </c>
      <c r="BG14" s="13">
        <v>1017</v>
      </c>
      <c r="BH14" s="13">
        <v>0</v>
      </c>
      <c r="BI14" s="13">
        <v>0</v>
      </c>
      <c r="BJ14" s="13">
        <v>0</v>
      </c>
      <c r="BK14" s="13">
        <v>0</v>
      </c>
      <c r="BL14" s="13">
        <v>0</v>
      </c>
    </row>
    <row r="15" spans="1:64" x14ac:dyDescent="0.3">
      <c r="A15" s="11"/>
      <c r="B15" s="45" t="s">
        <v>122</v>
      </c>
      <c r="C15" s="13">
        <v>97</v>
      </c>
      <c r="D15" s="13">
        <v>1715.6</v>
      </c>
      <c r="E15" s="13">
        <v>141</v>
      </c>
      <c r="F15" s="13">
        <v>9487.5689999999995</v>
      </c>
      <c r="G15" s="13">
        <v>11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1"/>
      <c r="O15" s="45" t="s">
        <v>122</v>
      </c>
      <c r="P15" s="13">
        <v>72.8</v>
      </c>
      <c r="Q15" s="13">
        <v>1162</v>
      </c>
      <c r="R15" s="13">
        <v>3293.6000000000004</v>
      </c>
      <c r="S15" s="13">
        <v>529.70000000000005</v>
      </c>
      <c r="T15" s="13">
        <v>767.2</v>
      </c>
      <c r="U15" s="13">
        <v>315</v>
      </c>
      <c r="V15" s="13">
        <v>1150.8</v>
      </c>
      <c r="W15" s="13">
        <v>1396.1399999999999</v>
      </c>
      <c r="X15" s="13">
        <v>7709.7579999999998</v>
      </c>
      <c r="Y15" s="13">
        <v>5207.1739999999991</v>
      </c>
      <c r="Z15" s="13">
        <v>462.53</v>
      </c>
      <c r="AA15" s="11"/>
      <c r="AB15" s="45" t="s">
        <v>122</v>
      </c>
      <c r="AC15" s="13">
        <v>4018.5489999999995</v>
      </c>
      <c r="AD15" s="13">
        <v>22</v>
      </c>
      <c r="AE15" s="13">
        <v>49.838999999999999</v>
      </c>
      <c r="AF15" s="13">
        <v>327.28999999999996</v>
      </c>
      <c r="AG15" s="13">
        <v>0</v>
      </c>
      <c r="AH15" s="13">
        <v>0</v>
      </c>
      <c r="AI15" s="13">
        <v>24</v>
      </c>
      <c r="AJ15" s="13">
        <v>144</v>
      </c>
      <c r="AK15" s="13">
        <v>0</v>
      </c>
      <c r="AL15" s="13">
        <v>83</v>
      </c>
      <c r="AM15" s="11"/>
      <c r="AN15" s="45" t="s">
        <v>122</v>
      </c>
      <c r="AO15" s="13">
        <v>0</v>
      </c>
      <c r="AP15" s="13">
        <v>0</v>
      </c>
      <c r="AQ15" s="13">
        <v>79359.09</v>
      </c>
      <c r="AR15" s="13">
        <v>6777.9500000000007</v>
      </c>
      <c r="AS15" s="13">
        <v>572.32999999999993</v>
      </c>
      <c r="AT15" s="13">
        <v>180</v>
      </c>
      <c r="AU15" s="13">
        <v>867.7</v>
      </c>
      <c r="AV15" s="13">
        <v>0</v>
      </c>
      <c r="AW15" s="13">
        <v>269.577</v>
      </c>
      <c r="AX15" s="13">
        <v>0</v>
      </c>
      <c r="AY15" s="13">
        <v>460.55000000000007</v>
      </c>
      <c r="AZ15" s="11"/>
      <c r="BA15" s="45" t="s">
        <v>122</v>
      </c>
      <c r="BB15" s="13">
        <v>0</v>
      </c>
      <c r="BC15" s="13">
        <v>30.5</v>
      </c>
      <c r="BD15" s="13">
        <v>379.40000000000003</v>
      </c>
      <c r="BE15" s="13">
        <v>0</v>
      </c>
      <c r="BF15" s="13">
        <v>29868.300000000003</v>
      </c>
      <c r="BG15" s="13">
        <v>616</v>
      </c>
      <c r="BH15" s="13">
        <v>0</v>
      </c>
      <c r="BI15" s="13">
        <v>0</v>
      </c>
      <c r="BJ15" s="13">
        <v>0</v>
      </c>
      <c r="BK15" s="13">
        <v>0</v>
      </c>
      <c r="BL15" s="13">
        <v>0</v>
      </c>
    </row>
    <row r="16" spans="1:64" x14ac:dyDescent="0.3">
      <c r="A16" s="11" t="s">
        <v>70</v>
      </c>
      <c r="B16" s="45" t="s">
        <v>113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1" t="s">
        <v>70</v>
      </c>
      <c r="O16" s="45" t="s">
        <v>113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1" t="s">
        <v>70</v>
      </c>
      <c r="AB16" s="45" t="s">
        <v>113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1" t="s">
        <v>70</v>
      </c>
      <c r="AN16" s="45" t="s">
        <v>113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1" t="s">
        <v>70</v>
      </c>
      <c r="BA16" s="45" t="s">
        <v>113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</row>
    <row r="17" spans="1:64" x14ac:dyDescent="0.3">
      <c r="A17" s="11"/>
      <c r="B17" s="45" t="s">
        <v>122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1"/>
      <c r="O17" s="45" t="s">
        <v>122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1"/>
      <c r="AB17" s="45" t="s">
        <v>122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1"/>
      <c r="AN17" s="45" t="s">
        <v>122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1"/>
      <c r="BA17" s="45" t="s">
        <v>122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</row>
    <row r="18" spans="1:64" x14ac:dyDescent="0.3">
      <c r="A18" s="11" t="s">
        <v>71</v>
      </c>
      <c r="B18" s="45" t="s">
        <v>113</v>
      </c>
      <c r="C18" s="13">
        <v>0</v>
      </c>
      <c r="D18" s="13">
        <v>2342.1999999999998</v>
      </c>
      <c r="E18" s="13">
        <v>15</v>
      </c>
      <c r="F18" s="13">
        <v>0</v>
      </c>
      <c r="G18" s="13">
        <v>0</v>
      </c>
      <c r="H18" s="13">
        <v>0</v>
      </c>
      <c r="I18" s="13">
        <v>0</v>
      </c>
      <c r="J18" s="13">
        <v>0</v>
      </c>
      <c r="K18" s="13">
        <v>0</v>
      </c>
      <c r="L18" s="13">
        <v>0</v>
      </c>
      <c r="M18" s="13">
        <v>0</v>
      </c>
      <c r="N18" s="11" t="s">
        <v>71</v>
      </c>
      <c r="O18" s="45" t="s">
        <v>113</v>
      </c>
      <c r="P18" s="13">
        <v>140</v>
      </c>
      <c r="Q18" s="13">
        <v>920</v>
      </c>
      <c r="R18" s="13">
        <v>1037.5</v>
      </c>
      <c r="S18" s="13">
        <v>1359.5</v>
      </c>
      <c r="T18" s="13">
        <v>0</v>
      </c>
      <c r="U18" s="13">
        <v>957</v>
      </c>
      <c r="V18" s="13">
        <v>15767.5</v>
      </c>
      <c r="W18" s="13">
        <v>739.5</v>
      </c>
      <c r="X18" s="13">
        <v>4949</v>
      </c>
      <c r="Y18" s="13">
        <v>234.5</v>
      </c>
      <c r="Z18" s="13">
        <v>726.5</v>
      </c>
      <c r="AA18" s="11" t="s">
        <v>71</v>
      </c>
      <c r="AB18" s="45" t="s">
        <v>113</v>
      </c>
      <c r="AC18" s="13">
        <v>1791</v>
      </c>
      <c r="AD18" s="13">
        <v>0</v>
      </c>
      <c r="AE18" s="13">
        <v>800</v>
      </c>
      <c r="AF18" s="13">
        <v>993.5</v>
      </c>
      <c r="AG18" s="13">
        <v>135.5</v>
      </c>
      <c r="AH18" s="13">
        <v>0</v>
      </c>
      <c r="AI18" s="13">
        <v>0</v>
      </c>
      <c r="AJ18" s="13">
        <v>74</v>
      </c>
      <c r="AK18" s="13">
        <v>669</v>
      </c>
      <c r="AL18" s="13">
        <v>3525</v>
      </c>
      <c r="AM18" s="11" t="s">
        <v>71</v>
      </c>
      <c r="AN18" s="45" t="s">
        <v>113</v>
      </c>
      <c r="AO18" s="13">
        <v>0</v>
      </c>
      <c r="AP18" s="13">
        <v>0</v>
      </c>
      <c r="AQ18" s="13">
        <v>46715.5</v>
      </c>
      <c r="AR18" s="13">
        <v>5676.9</v>
      </c>
      <c r="AS18" s="13">
        <v>0</v>
      </c>
      <c r="AT18" s="13">
        <v>0</v>
      </c>
      <c r="AU18" s="13">
        <v>104</v>
      </c>
      <c r="AV18" s="13">
        <v>0</v>
      </c>
      <c r="AW18" s="13">
        <v>2707.7999999999997</v>
      </c>
      <c r="AX18" s="13">
        <v>0</v>
      </c>
      <c r="AY18" s="13">
        <v>1215.5</v>
      </c>
      <c r="AZ18" s="11" t="s">
        <v>71</v>
      </c>
      <c r="BA18" s="45" t="s">
        <v>113</v>
      </c>
      <c r="BB18" s="13">
        <v>0</v>
      </c>
      <c r="BC18" s="13">
        <v>0</v>
      </c>
      <c r="BD18" s="13">
        <v>13</v>
      </c>
      <c r="BE18" s="13">
        <v>0</v>
      </c>
      <c r="BF18" s="13">
        <v>34093.75</v>
      </c>
      <c r="BG18" s="13">
        <v>0</v>
      </c>
      <c r="BH18" s="13">
        <v>4579</v>
      </c>
      <c r="BI18" s="13">
        <v>375</v>
      </c>
      <c r="BJ18" s="13">
        <v>0</v>
      </c>
      <c r="BK18" s="13">
        <v>0</v>
      </c>
      <c r="BL18" s="13">
        <v>0</v>
      </c>
    </row>
    <row r="19" spans="1:64" x14ac:dyDescent="0.3">
      <c r="A19" s="11"/>
      <c r="B19" s="45" t="s">
        <v>122</v>
      </c>
      <c r="C19" s="13">
        <v>0</v>
      </c>
      <c r="D19" s="13">
        <v>1723.4</v>
      </c>
      <c r="E19" s="13">
        <v>79.319999999999993</v>
      </c>
      <c r="F19" s="13">
        <v>48</v>
      </c>
      <c r="G19" s="13">
        <v>0</v>
      </c>
      <c r="H19" s="13">
        <v>0</v>
      </c>
      <c r="I19" s="13">
        <v>0</v>
      </c>
      <c r="J19" s="13">
        <v>1800</v>
      </c>
      <c r="K19" s="13">
        <v>0</v>
      </c>
      <c r="L19" s="13">
        <v>0</v>
      </c>
      <c r="M19" s="13">
        <v>0</v>
      </c>
      <c r="N19" s="11"/>
      <c r="O19" s="45" t="s">
        <v>122</v>
      </c>
      <c r="P19" s="13">
        <v>112</v>
      </c>
      <c r="Q19" s="13">
        <v>1223</v>
      </c>
      <c r="R19" s="13">
        <v>1496.6999999999998</v>
      </c>
      <c r="S19" s="13">
        <v>1509</v>
      </c>
      <c r="T19" s="13">
        <v>0</v>
      </c>
      <c r="U19" s="13">
        <v>1230</v>
      </c>
      <c r="V19" s="13">
        <v>18530.71</v>
      </c>
      <c r="W19" s="13">
        <v>1427</v>
      </c>
      <c r="X19" s="13">
        <v>4868.5</v>
      </c>
      <c r="Y19" s="13">
        <v>254</v>
      </c>
      <c r="Z19" s="13">
        <v>724</v>
      </c>
      <c r="AA19" s="11"/>
      <c r="AB19" s="45" t="s">
        <v>122</v>
      </c>
      <c r="AC19" s="13">
        <v>1500</v>
      </c>
      <c r="AD19" s="13">
        <v>0</v>
      </c>
      <c r="AE19" s="13">
        <v>761.7</v>
      </c>
      <c r="AF19" s="13">
        <v>1070</v>
      </c>
      <c r="AG19" s="13">
        <v>153</v>
      </c>
      <c r="AH19" s="13">
        <v>0</v>
      </c>
      <c r="AI19" s="13">
        <v>0</v>
      </c>
      <c r="AJ19" s="13">
        <v>201</v>
      </c>
      <c r="AK19" s="13">
        <v>542</v>
      </c>
      <c r="AL19" s="13">
        <v>2927</v>
      </c>
      <c r="AM19" s="11"/>
      <c r="AN19" s="45" t="s">
        <v>122</v>
      </c>
      <c r="AO19" s="13">
        <v>0</v>
      </c>
      <c r="AP19" s="13">
        <v>0</v>
      </c>
      <c r="AQ19" s="13">
        <v>34754.400000000001</v>
      </c>
      <c r="AR19" s="13">
        <v>5938.7000000000007</v>
      </c>
      <c r="AS19" s="13">
        <v>237.3</v>
      </c>
      <c r="AT19" s="13">
        <v>0</v>
      </c>
      <c r="AU19" s="13">
        <v>1568</v>
      </c>
      <c r="AV19" s="13">
        <v>0</v>
      </c>
      <c r="AW19" s="13">
        <v>2788.1000000000004</v>
      </c>
      <c r="AX19" s="13">
        <v>0</v>
      </c>
      <c r="AY19" s="13">
        <v>1054.5999999999999</v>
      </c>
      <c r="AZ19" s="11"/>
      <c r="BA19" s="45" t="s">
        <v>122</v>
      </c>
      <c r="BB19" s="13">
        <v>0</v>
      </c>
      <c r="BC19" s="13">
        <v>0</v>
      </c>
      <c r="BD19" s="13">
        <v>0</v>
      </c>
      <c r="BE19" s="13">
        <v>0</v>
      </c>
      <c r="BF19" s="13">
        <v>30943.828999999998</v>
      </c>
      <c r="BG19" s="13">
        <v>0</v>
      </c>
      <c r="BH19" s="13">
        <v>4382</v>
      </c>
      <c r="BI19" s="13">
        <v>286</v>
      </c>
      <c r="BJ19" s="13">
        <v>0</v>
      </c>
      <c r="BK19" s="13">
        <v>0</v>
      </c>
      <c r="BL19" s="13">
        <v>0</v>
      </c>
    </row>
    <row r="20" spans="1:64" x14ac:dyDescent="0.3">
      <c r="A20" s="11" t="s">
        <v>72</v>
      </c>
      <c r="B20" s="45" t="s">
        <v>113</v>
      </c>
      <c r="C20" s="13">
        <v>0</v>
      </c>
      <c r="D20" s="13">
        <v>9.5</v>
      </c>
      <c r="E20" s="13">
        <v>44.2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1" t="s">
        <v>72</v>
      </c>
      <c r="O20" s="45" t="s">
        <v>113</v>
      </c>
      <c r="P20" s="13">
        <v>22.9</v>
      </c>
      <c r="Q20" s="13">
        <v>824</v>
      </c>
      <c r="R20" s="13">
        <v>1097.25</v>
      </c>
      <c r="S20" s="13">
        <v>104.1</v>
      </c>
      <c r="T20" s="13">
        <v>0</v>
      </c>
      <c r="U20" s="13">
        <v>0</v>
      </c>
      <c r="V20" s="13">
        <v>1822.2</v>
      </c>
      <c r="W20" s="13">
        <v>4164.75</v>
      </c>
      <c r="X20" s="13">
        <v>24.8</v>
      </c>
      <c r="Y20" s="13">
        <v>59.999999999999993</v>
      </c>
      <c r="Z20" s="13">
        <v>15.2</v>
      </c>
      <c r="AA20" s="11" t="s">
        <v>72</v>
      </c>
      <c r="AB20" s="45" t="s">
        <v>113</v>
      </c>
      <c r="AC20" s="13">
        <v>0</v>
      </c>
      <c r="AD20" s="13">
        <v>0</v>
      </c>
      <c r="AE20" s="13">
        <v>0.5</v>
      </c>
      <c r="AF20" s="13">
        <v>0</v>
      </c>
      <c r="AG20" s="13">
        <v>0</v>
      </c>
      <c r="AH20" s="13">
        <v>0</v>
      </c>
      <c r="AI20" s="13">
        <v>0</v>
      </c>
      <c r="AJ20" s="13">
        <v>0</v>
      </c>
      <c r="AK20" s="13">
        <v>55.79999999999999</v>
      </c>
      <c r="AL20" s="13">
        <v>3664.5999999999995</v>
      </c>
      <c r="AM20" s="11" t="s">
        <v>72</v>
      </c>
      <c r="AN20" s="45" t="s">
        <v>113</v>
      </c>
      <c r="AO20" s="13">
        <v>0</v>
      </c>
      <c r="AP20" s="13">
        <v>0</v>
      </c>
      <c r="AQ20" s="13">
        <v>27250.049999999996</v>
      </c>
      <c r="AR20" s="13">
        <v>0</v>
      </c>
      <c r="AS20" s="13">
        <v>0</v>
      </c>
      <c r="AT20" s="13">
        <v>0</v>
      </c>
      <c r="AU20" s="13">
        <v>477</v>
      </c>
      <c r="AV20" s="13">
        <v>0</v>
      </c>
      <c r="AW20" s="13">
        <v>0</v>
      </c>
      <c r="AX20" s="13">
        <v>0</v>
      </c>
      <c r="AY20" s="13">
        <v>1.55</v>
      </c>
      <c r="AZ20" s="11" t="s">
        <v>72</v>
      </c>
      <c r="BA20" s="45" t="s">
        <v>113</v>
      </c>
      <c r="BB20" s="13">
        <v>0</v>
      </c>
      <c r="BC20" s="13">
        <v>0</v>
      </c>
      <c r="BD20" s="13">
        <v>0</v>
      </c>
      <c r="BE20" s="13">
        <v>0</v>
      </c>
      <c r="BF20" s="13">
        <v>43319.849999999991</v>
      </c>
      <c r="BG20" s="13">
        <v>0</v>
      </c>
      <c r="BH20" s="13">
        <v>45</v>
      </c>
      <c r="BI20" s="13">
        <v>306.7</v>
      </c>
      <c r="BJ20" s="13">
        <v>0</v>
      </c>
      <c r="BK20" s="13">
        <v>0</v>
      </c>
      <c r="BL20" s="13">
        <v>0</v>
      </c>
    </row>
    <row r="21" spans="1:64" x14ac:dyDescent="0.3">
      <c r="A21" s="11"/>
      <c r="B21" s="45" t="s">
        <v>122</v>
      </c>
      <c r="C21" s="13">
        <v>0</v>
      </c>
      <c r="D21" s="13">
        <v>5.8</v>
      </c>
      <c r="E21" s="13">
        <v>24.8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1"/>
      <c r="O21" s="45" t="s">
        <v>122</v>
      </c>
      <c r="P21" s="13">
        <v>0</v>
      </c>
      <c r="Q21" s="13">
        <v>395.5</v>
      </c>
      <c r="R21" s="13">
        <v>1499.2</v>
      </c>
      <c r="S21" s="13">
        <v>121.5</v>
      </c>
      <c r="T21" s="13">
        <v>0</v>
      </c>
      <c r="U21" s="13">
        <v>15</v>
      </c>
      <c r="V21" s="13">
        <v>1495.45</v>
      </c>
      <c r="W21" s="13">
        <v>6202.25</v>
      </c>
      <c r="X21" s="13">
        <v>32</v>
      </c>
      <c r="Y21" s="13">
        <v>54.5</v>
      </c>
      <c r="Z21" s="13">
        <v>13.15</v>
      </c>
      <c r="AA21" s="11"/>
      <c r="AB21" s="45" t="s">
        <v>122</v>
      </c>
      <c r="AC21" s="13">
        <v>0</v>
      </c>
      <c r="AD21" s="13">
        <v>0</v>
      </c>
      <c r="AE21" s="13">
        <v>0.5</v>
      </c>
      <c r="AF21" s="13">
        <v>1.1000000000000001</v>
      </c>
      <c r="AG21" s="13">
        <v>0</v>
      </c>
      <c r="AH21" s="13">
        <v>0</v>
      </c>
      <c r="AI21" s="13">
        <v>0</v>
      </c>
      <c r="AJ21" s="13">
        <v>0</v>
      </c>
      <c r="AK21" s="13">
        <v>44.500000000000007</v>
      </c>
      <c r="AL21" s="13">
        <v>4020.4500000000003</v>
      </c>
      <c r="AM21" s="11"/>
      <c r="AN21" s="45" t="s">
        <v>122</v>
      </c>
      <c r="AO21" s="13">
        <v>0</v>
      </c>
      <c r="AP21" s="13">
        <v>0</v>
      </c>
      <c r="AQ21" s="13">
        <v>21421.750000000007</v>
      </c>
      <c r="AR21" s="13">
        <v>0</v>
      </c>
      <c r="AS21" s="13">
        <v>6.15</v>
      </c>
      <c r="AT21" s="13">
        <v>0</v>
      </c>
      <c r="AU21" s="13">
        <v>396.1</v>
      </c>
      <c r="AV21" s="13">
        <v>0</v>
      </c>
      <c r="AW21" s="13">
        <v>0</v>
      </c>
      <c r="AX21" s="13">
        <v>0</v>
      </c>
      <c r="AY21" s="13">
        <v>6.9</v>
      </c>
      <c r="AZ21" s="11"/>
      <c r="BA21" s="45" t="s">
        <v>122</v>
      </c>
      <c r="BB21" s="13">
        <v>5.6</v>
      </c>
      <c r="BC21" s="13">
        <v>0</v>
      </c>
      <c r="BD21" s="13">
        <v>0</v>
      </c>
      <c r="BE21" s="13">
        <v>0</v>
      </c>
      <c r="BF21" s="13">
        <v>40310.550000000003</v>
      </c>
      <c r="BG21" s="13">
        <v>0</v>
      </c>
      <c r="BH21" s="13">
        <v>0</v>
      </c>
      <c r="BI21" s="13">
        <v>0</v>
      </c>
      <c r="BJ21" s="13">
        <v>0</v>
      </c>
      <c r="BK21" s="13">
        <v>0</v>
      </c>
      <c r="BL21" s="13">
        <v>0</v>
      </c>
    </row>
    <row r="22" spans="1:64" x14ac:dyDescent="0.3">
      <c r="A22" s="11" t="s">
        <v>73</v>
      </c>
      <c r="B22" s="45" t="s">
        <v>113</v>
      </c>
      <c r="C22" s="13">
        <v>0</v>
      </c>
      <c r="D22" s="13">
        <v>14166.000000000002</v>
      </c>
      <c r="E22" s="13">
        <v>0</v>
      </c>
      <c r="F22" s="13">
        <v>7139</v>
      </c>
      <c r="G22" s="13">
        <v>0</v>
      </c>
      <c r="H22" s="13">
        <v>1.6</v>
      </c>
      <c r="I22" s="13">
        <v>0</v>
      </c>
      <c r="J22" s="13">
        <v>0</v>
      </c>
      <c r="K22" s="13">
        <v>82.000000000000014</v>
      </c>
      <c r="L22" s="13">
        <v>0</v>
      </c>
      <c r="M22" s="13">
        <v>0</v>
      </c>
      <c r="N22" s="11" t="s">
        <v>73</v>
      </c>
      <c r="O22" s="45" t="s">
        <v>113</v>
      </c>
      <c r="P22" s="13">
        <v>177</v>
      </c>
      <c r="Q22" s="13">
        <v>6866.5</v>
      </c>
      <c r="R22" s="13">
        <v>1817</v>
      </c>
      <c r="S22" s="13">
        <v>1096</v>
      </c>
      <c r="T22" s="13">
        <v>25</v>
      </c>
      <c r="U22" s="13">
        <v>57.3</v>
      </c>
      <c r="V22" s="13">
        <v>404.49999999999994</v>
      </c>
      <c r="W22" s="13">
        <v>568</v>
      </c>
      <c r="X22" s="13">
        <v>38182.5</v>
      </c>
      <c r="Y22" s="13">
        <v>248.50000000000003</v>
      </c>
      <c r="Z22" s="13">
        <v>505.5</v>
      </c>
      <c r="AA22" s="11" t="s">
        <v>73</v>
      </c>
      <c r="AB22" s="45" t="s">
        <v>113</v>
      </c>
      <c r="AC22" s="13">
        <v>1484.5</v>
      </c>
      <c r="AD22" s="13">
        <v>73</v>
      </c>
      <c r="AE22" s="13">
        <v>141</v>
      </c>
      <c r="AF22" s="13">
        <v>381.5</v>
      </c>
      <c r="AG22" s="13">
        <v>16</v>
      </c>
      <c r="AH22" s="13">
        <v>0</v>
      </c>
      <c r="AI22" s="13">
        <v>0</v>
      </c>
      <c r="AJ22" s="13">
        <v>14</v>
      </c>
      <c r="AK22" s="13">
        <v>446.00000000000006</v>
      </c>
      <c r="AL22" s="13">
        <v>40</v>
      </c>
      <c r="AM22" s="11" t="s">
        <v>73</v>
      </c>
      <c r="AN22" s="45" t="s">
        <v>113</v>
      </c>
      <c r="AO22" s="13">
        <v>0</v>
      </c>
      <c r="AP22" s="13">
        <v>5982</v>
      </c>
      <c r="AQ22" s="13">
        <v>144185</v>
      </c>
      <c r="AR22" s="13">
        <v>8700</v>
      </c>
      <c r="AS22" s="13">
        <v>692</v>
      </c>
      <c r="AT22" s="13">
        <v>15</v>
      </c>
      <c r="AU22" s="13">
        <v>3202.5</v>
      </c>
      <c r="AV22" s="13">
        <v>827</v>
      </c>
      <c r="AW22" s="13">
        <v>2378.8000000000002</v>
      </c>
      <c r="AX22" s="13">
        <v>0</v>
      </c>
      <c r="AY22" s="13">
        <v>716</v>
      </c>
      <c r="AZ22" s="11" t="s">
        <v>73</v>
      </c>
      <c r="BA22" s="45" t="s">
        <v>113</v>
      </c>
      <c r="BB22" s="13">
        <v>0</v>
      </c>
      <c r="BC22" s="13">
        <v>0</v>
      </c>
      <c r="BD22" s="13">
        <v>0</v>
      </c>
      <c r="BE22" s="13">
        <v>0</v>
      </c>
      <c r="BF22" s="13">
        <v>5618</v>
      </c>
      <c r="BG22" s="13">
        <v>1365</v>
      </c>
      <c r="BH22" s="13">
        <v>0</v>
      </c>
      <c r="BI22" s="13">
        <v>1571</v>
      </c>
      <c r="BJ22" s="13">
        <v>0</v>
      </c>
      <c r="BK22" s="13">
        <v>0</v>
      </c>
      <c r="BL22" s="13">
        <v>0</v>
      </c>
    </row>
    <row r="23" spans="1:64" x14ac:dyDescent="0.3">
      <c r="A23" s="11"/>
      <c r="B23" s="45" t="s">
        <v>122</v>
      </c>
      <c r="C23" s="13">
        <v>0</v>
      </c>
      <c r="D23" s="13">
        <v>15364.5</v>
      </c>
      <c r="E23" s="13">
        <v>0</v>
      </c>
      <c r="F23" s="13">
        <v>8940</v>
      </c>
      <c r="G23" s="13">
        <v>0</v>
      </c>
      <c r="H23" s="13">
        <v>1.5</v>
      </c>
      <c r="I23" s="13">
        <v>0</v>
      </c>
      <c r="J23" s="13">
        <v>0</v>
      </c>
      <c r="K23" s="13">
        <v>83.75</v>
      </c>
      <c r="L23" s="13">
        <v>0</v>
      </c>
      <c r="M23" s="13">
        <v>0</v>
      </c>
      <c r="N23" s="11"/>
      <c r="O23" s="45" t="s">
        <v>122</v>
      </c>
      <c r="P23" s="13">
        <v>239.5</v>
      </c>
      <c r="Q23" s="13">
        <v>5597</v>
      </c>
      <c r="R23" s="13">
        <v>2176.3000000000002</v>
      </c>
      <c r="S23" s="13">
        <v>1141</v>
      </c>
      <c r="T23" s="13">
        <v>25.5</v>
      </c>
      <c r="U23" s="13">
        <v>57.5</v>
      </c>
      <c r="V23" s="13">
        <v>956.5</v>
      </c>
      <c r="W23" s="13">
        <v>606.5</v>
      </c>
      <c r="X23" s="13">
        <v>38473.5</v>
      </c>
      <c r="Y23" s="13">
        <v>231</v>
      </c>
      <c r="Z23" s="13">
        <v>451</v>
      </c>
      <c r="AA23" s="11"/>
      <c r="AB23" s="45" t="s">
        <v>122</v>
      </c>
      <c r="AC23" s="13">
        <v>1481.3</v>
      </c>
      <c r="AD23" s="13">
        <v>71.400000000000006</v>
      </c>
      <c r="AE23" s="13">
        <v>148</v>
      </c>
      <c r="AF23" s="13">
        <v>404</v>
      </c>
      <c r="AG23" s="13">
        <v>20</v>
      </c>
      <c r="AH23" s="13">
        <v>0</v>
      </c>
      <c r="AI23" s="13">
        <v>0</v>
      </c>
      <c r="AJ23" s="13">
        <v>16</v>
      </c>
      <c r="AK23" s="13">
        <v>385.29999999999995</v>
      </c>
      <c r="AL23" s="13">
        <v>39.200000000000003</v>
      </c>
      <c r="AM23" s="11"/>
      <c r="AN23" s="45" t="s">
        <v>122</v>
      </c>
      <c r="AO23" s="13">
        <v>0</v>
      </c>
      <c r="AP23" s="13">
        <v>6265</v>
      </c>
      <c r="AQ23" s="13">
        <v>160543</v>
      </c>
      <c r="AR23" s="13">
        <v>9476</v>
      </c>
      <c r="AS23" s="13">
        <v>789.5</v>
      </c>
      <c r="AT23" s="13">
        <v>16</v>
      </c>
      <c r="AU23" s="13">
        <v>3701.7</v>
      </c>
      <c r="AV23" s="13">
        <v>790</v>
      </c>
      <c r="AW23" s="13">
        <v>2556.1</v>
      </c>
      <c r="AX23" s="13">
        <v>0</v>
      </c>
      <c r="AY23" s="13">
        <v>739.8</v>
      </c>
      <c r="AZ23" s="11"/>
      <c r="BA23" s="45" t="s">
        <v>122</v>
      </c>
      <c r="BB23" s="13">
        <v>0</v>
      </c>
      <c r="BC23" s="13">
        <v>0</v>
      </c>
      <c r="BD23" s="13">
        <v>0</v>
      </c>
      <c r="BE23" s="13">
        <v>0</v>
      </c>
      <c r="BF23" s="13">
        <v>6222</v>
      </c>
      <c r="BG23" s="13">
        <v>1750</v>
      </c>
      <c r="BH23" s="13">
        <v>0</v>
      </c>
      <c r="BI23" s="13">
        <v>1552</v>
      </c>
      <c r="BJ23" s="13">
        <v>0</v>
      </c>
      <c r="BK23" s="13">
        <v>0</v>
      </c>
      <c r="BL23" s="13">
        <v>0</v>
      </c>
    </row>
    <row r="24" spans="1:64" x14ac:dyDescent="0.3">
      <c r="A24" s="11" t="s">
        <v>74</v>
      </c>
      <c r="B24" s="45" t="s">
        <v>113</v>
      </c>
      <c r="C24" s="13">
        <v>0</v>
      </c>
      <c r="D24" s="13">
        <v>19698.29</v>
      </c>
      <c r="E24" s="13">
        <v>72.2</v>
      </c>
      <c r="F24" s="13">
        <v>0</v>
      </c>
      <c r="G24" s="13">
        <v>0</v>
      </c>
      <c r="H24" s="13">
        <v>0</v>
      </c>
      <c r="I24" s="13">
        <v>26630.300000000003</v>
      </c>
      <c r="J24" s="13">
        <v>0</v>
      </c>
      <c r="K24" s="13">
        <v>1956.53</v>
      </c>
      <c r="L24" s="13">
        <v>0</v>
      </c>
      <c r="M24" s="13">
        <v>175</v>
      </c>
      <c r="N24" s="11" t="s">
        <v>74</v>
      </c>
      <c r="O24" s="45" t="s">
        <v>113</v>
      </c>
      <c r="P24" s="13">
        <v>40582.11</v>
      </c>
      <c r="Q24" s="13">
        <v>1602.3</v>
      </c>
      <c r="R24" s="13">
        <v>71.14</v>
      </c>
      <c r="S24" s="13">
        <v>0</v>
      </c>
      <c r="T24" s="13">
        <v>0</v>
      </c>
      <c r="U24" s="13">
        <v>13512.099999999999</v>
      </c>
      <c r="V24" s="13">
        <v>0</v>
      </c>
      <c r="W24" s="13">
        <v>240.75</v>
      </c>
      <c r="X24" s="13">
        <v>448.5</v>
      </c>
      <c r="Y24" s="13">
        <v>5248.4590000000007</v>
      </c>
      <c r="Z24" s="13">
        <v>49.8</v>
      </c>
      <c r="AA24" s="11" t="s">
        <v>74</v>
      </c>
      <c r="AB24" s="45" t="s">
        <v>113</v>
      </c>
      <c r="AC24" s="13">
        <v>0</v>
      </c>
      <c r="AD24" s="13">
        <v>12</v>
      </c>
      <c r="AE24" s="13">
        <v>87.8</v>
      </c>
      <c r="AF24" s="13">
        <v>0</v>
      </c>
      <c r="AG24" s="13">
        <v>415</v>
      </c>
      <c r="AH24" s="13">
        <v>0</v>
      </c>
      <c r="AI24" s="13">
        <v>219269</v>
      </c>
      <c r="AJ24" s="13">
        <v>130.77000000000001</v>
      </c>
      <c r="AK24" s="13">
        <v>424.1</v>
      </c>
      <c r="AL24" s="13">
        <v>713.65000000000009</v>
      </c>
      <c r="AM24" s="11" t="s">
        <v>74</v>
      </c>
      <c r="AN24" s="45" t="s">
        <v>113</v>
      </c>
      <c r="AO24" s="13">
        <v>0</v>
      </c>
      <c r="AP24" s="13">
        <v>0</v>
      </c>
      <c r="AQ24" s="13">
        <v>184.64999999999998</v>
      </c>
      <c r="AR24" s="13">
        <v>1092.7</v>
      </c>
      <c r="AS24" s="13">
        <v>4211.54</v>
      </c>
      <c r="AT24" s="13">
        <v>0</v>
      </c>
      <c r="AU24" s="13">
        <v>0</v>
      </c>
      <c r="AV24" s="13">
        <v>0</v>
      </c>
      <c r="AW24" s="13">
        <v>0</v>
      </c>
      <c r="AX24" s="13">
        <v>540.92999999999995</v>
      </c>
      <c r="AY24" s="13">
        <v>0</v>
      </c>
      <c r="AZ24" s="11" t="s">
        <v>74</v>
      </c>
      <c r="BA24" s="45" t="s">
        <v>113</v>
      </c>
      <c r="BB24" s="13">
        <v>114.92</v>
      </c>
      <c r="BC24" s="13">
        <v>0</v>
      </c>
      <c r="BD24" s="13">
        <v>0</v>
      </c>
      <c r="BE24" s="13">
        <v>0</v>
      </c>
      <c r="BF24" s="13">
        <v>24304.669000000002</v>
      </c>
      <c r="BG24" s="13">
        <v>0</v>
      </c>
      <c r="BH24" s="13">
        <v>0</v>
      </c>
      <c r="BI24" s="13">
        <v>0</v>
      </c>
      <c r="BJ24" s="13">
        <v>1255.05</v>
      </c>
      <c r="BK24" s="13">
        <v>0</v>
      </c>
      <c r="BL24" s="13">
        <v>0</v>
      </c>
    </row>
    <row r="25" spans="1:64" x14ac:dyDescent="0.3">
      <c r="A25" s="11"/>
      <c r="B25" s="45" t="s">
        <v>122</v>
      </c>
      <c r="C25" s="13">
        <v>0</v>
      </c>
      <c r="D25" s="13">
        <v>25158.746999999999</v>
      </c>
      <c r="E25" s="13">
        <v>18.420000000000002</v>
      </c>
      <c r="F25" s="13">
        <v>0</v>
      </c>
      <c r="G25" s="13">
        <v>11</v>
      </c>
      <c r="H25" s="13">
        <v>6.35</v>
      </c>
      <c r="I25" s="13">
        <v>22234.41</v>
      </c>
      <c r="J25" s="13">
        <v>0</v>
      </c>
      <c r="K25" s="13">
        <v>996.9</v>
      </c>
      <c r="L25" s="13">
        <v>0</v>
      </c>
      <c r="M25" s="13">
        <v>0</v>
      </c>
      <c r="N25" s="11"/>
      <c r="O25" s="45" t="s">
        <v>122</v>
      </c>
      <c r="P25" s="13">
        <v>24807.006999999998</v>
      </c>
      <c r="Q25" s="13">
        <v>1227.25</v>
      </c>
      <c r="R25" s="13">
        <v>34.24</v>
      </c>
      <c r="S25" s="13">
        <v>0</v>
      </c>
      <c r="T25" s="13">
        <v>0</v>
      </c>
      <c r="U25" s="13">
        <v>6027.3099999999995</v>
      </c>
      <c r="V25" s="13">
        <v>74.375</v>
      </c>
      <c r="W25" s="13">
        <v>307</v>
      </c>
      <c r="X25" s="13">
        <v>420.54899999999998</v>
      </c>
      <c r="Y25" s="13">
        <v>2979.03</v>
      </c>
      <c r="Z25" s="13">
        <v>44.85</v>
      </c>
      <c r="AA25" s="11"/>
      <c r="AB25" s="45" t="s">
        <v>122</v>
      </c>
      <c r="AC25" s="13">
        <v>0</v>
      </c>
      <c r="AD25" s="13">
        <v>13.1</v>
      </c>
      <c r="AE25" s="13">
        <v>80.400000000000006</v>
      </c>
      <c r="AF25" s="13">
        <v>0</v>
      </c>
      <c r="AG25" s="13">
        <v>0</v>
      </c>
      <c r="AH25" s="13">
        <v>0</v>
      </c>
      <c r="AI25" s="13">
        <v>243484.28999999998</v>
      </c>
      <c r="AJ25" s="13">
        <v>98.25</v>
      </c>
      <c r="AK25" s="13">
        <v>421.12</v>
      </c>
      <c r="AL25" s="13">
        <v>682.49</v>
      </c>
      <c r="AM25" s="11"/>
      <c r="AN25" s="45" t="s">
        <v>122</v>
      </c>
      <c r="AO25" s="13">
        <v>0</v>
      </c>
      <c r="AP25" s="13">
        <v>0</v>
      </c>
      <c r="AQ25" s="13">
        <v>429.65</v>
      </c>
      <c r="AR25" s="13">
        <v>0</v>
      </c>
      <c r="AS25" s="13">
        <v>4662.8700000000008</v>
      </c>
      <c r="AT25" s="13">
        <v>0</v>
      </c>
      <c r="AU25" s="13">
        <v>6.15</v>
      </c>
      <c r="AV25" s="13">
        <v>0</v>
      </c>
      <c r="AW25" s="13">
        <v>0</v>
      </c>
      <c r="AX25" s="13">
        <v>335.63</v>
      </c>
      <c r="AY25" s="13">
        <v>0</v>
      </c>
      <c r="AZ25" s="11"/>
      <c r="BA25" s="45" t="s">
        <v>122</v>
      </c>
      <c r="BB25" s="13">
        <v>118.63999999999999</v>
      </c>
      <c r="BC25" s="13">
        <v>0</v>
      </c>
      <c r="BD25" s="13">
        <v>0</v>
      </c>
      <c r="BE25" s="13">
        <v>0</v>
      </c>
      <c r="BF25" s="13">
        <v>27106.449999999997</v>
      </c>
      <c r="BG25" s="13">
        <v>0</v>
      </c>
      <c r="BH25" s="13">
        <v>0</v>
      </c>
      <c r="BI25" s="13">
        <v>0</v>
      </c>
      <c r="BJ25" s="13">
        <v>1469.616</v>
      </c>
      <c r="BK25" s="13">
        <v>0</v>
      </c>
      <c r="BL25" s="13">
        <v>12</v>
      </c>
    </row>
    <row r="26" spans="1:64" x14ac:dyDescent="0.3">
      <c r="A26" s="11" t="s">
        <v>75</v>
      </c>
      <c r="B26" s="45" t="s">
        <v>113</v>
      </c>
      <c r="C26" s="13">
        <v>0</v>
      </c>
      <c r="D26" s="13">
        <v>8726.5999999999985</v>
      </c>
      <c r="E26" s="13">
        <v>0</v>
      </c>
      <c r="F26" s="13">
        <v>167.8</v>
      </c>
      <c r="G26" s="13">
        <v>0</v>
      </c>
      <c r="H26" s="13">
        <v>0</v>
      </c>
      <c r="I26" s="13">
        <v>0</v>
      </c>
      <c r="J26" s="13">
        <v>783.30000000000007</v>
      </c>
      <c r="K26" s="13">
        <v>554.09999999999991</v>
      </c>
      <c r="L26" s="13">
        <v>0</v>
      </c>
      <c r="M26" s="13">
        <v>0</v>
      </c>
      <c r="N26" s="11" t="s">
        <v>75</v>
      </c>
      <c r="O26" s="45" t="s">
        <v>113</v>
      </c>
      <c r="P26" s="13">
        <v>35.1</v>
      </c>
      <c r="Q26" s="13">
        <v>775.59999999999991</v>
      </c>
      <c r="R26" s="13">
        <v>9543.5</v>
      </c>
      <c r="S26" s="13">
        <v>5737</v>
      </c>
      <c r="T26" s="13">
        <v>74</v>
      </c>
      <c r="U26" s="13">
        <v>520</v>
      </c>
      <c r="V26" s="13">
        <v>13792.8</v>
      </c>
      <c r="W26" s="13">
        <v>11767.259000000002</v>
      </c>
      <c r="X26" s="13">
        <v>37148.800000000003</v>
      </c>
      <c r="Y26" s="13">
        <v>847.70000000000016</v>
      </c>
      <c r="Z26" s="13">
        <v>2322.4899999999998</v>
      </c>
      <c r="AA26" s="11" t="s">
        <v>75</v>
      </c>
      <c r="AB26" s="45" t="s">
        <v>113</v>
      </c>
      <c r="AC26" s="13">
        <v>85443.200000000012</v>
      </c>
      <c r="AD26" s="13">
        <v>1558.6600000000003</v>
      </c>
      <c r="AE26" s="13">
        <v>441.03</v>
      </c>
      <c r="AF26" s="13">
        <v>43350.49</v>
      </c>
      <c r="AG26" s="13">
        <v>2471.1190000000001</v>
      </c>
      <c r="AH26" s="13">
        <v>7943.76</v>
      </c>
      <c r="AI26" s="13">
        <v>0</v>
      </c>
      <c r="AJ26" s="13">
        <v>30.4</v>
      </c>
      <c r="AK26" s="13">
        <v>80.099999999999994</v>
      </c>
      <c r="AL26" s="13">
        <v>61</v>
      </c>
      <c r="AM26" s="11" t="s">
        <v>75</v>
      </c>
      <c r="AN26" s="45" t="s">
        <v>113</v>
      </c>
      <c r="AO26" s="13">
        <v>0</v>
      </c>
      <c r="AP26" s="13">
        <v>0</v>
      </c>
      <c r="AQ26" s="13">
        <v>54341.399999999994</v>
      </c>
      <c r="AR26" s="13">
        <v>18337.55</v>
      </c>
      <c r="AS26" s="13">
        <v>0</v>
      </c>
      <c r="AT26" s="13">
        <v>0</v>
      </c>
      <c r="AU26" s="13">
        <v>658</v>
      </c>
      <c r="AV26" s="13">
        <v>3631.7140000000004</v>
      </c>
      <c r="AW26" s="13">
        <v>1506.2250000000004</v>
      </c>
      <c r="AX26" s="13">
        <v>0</v>
      </c>
      <c r="AY26" s="13">
        <v>726.68000000000006</v>
      </c>
      <c r="AZ26" s="11" t="s">
        <v>75</v>
      </c>
      <c r="BA26" s="45" t="s">
        <v>113</v>
      </c>
      <c r="BB26" s="13">
        <v>0</v>
      </c>
      <c r="BC26" s="13">
        <v>0</v>
      </c>
      <c r="BD26" s="13">
        <v>0</v>
      </c>
      <c r="BE26" s="13">
        <v>0</v>
      </c>
      <c r="BF26" s="13">
        <v>23098.6</v>
      </c>
      <c r="BG26" s="13">
        <v>0</v>
      </c>
      <c r="BH26" s="13">
        <v>722.1</v>
      </c>
      <c r="BI26" s="13">
        <v>3540.8999999999996</v>
      </c>
      <c r="BJ26" s="13">
        <v>0</v>
      </c>
      <c r="BK26" s="13">
        <v>12.719999999999999</v>
      </c>
      <c r="BL26" s="13">
        <v>0</v>
      </c>
    </row>
    <row r="27" spans="1:64" x14ac:dyDescent="0.3">
      <c r="A27" s="11"/>
      <c r="B27" s="45" t="s">
        <v>122</v>
      </c>
      <c r="C27" s="13">
        <v>0</v>
      </c>
      <c r="D27" s="13">
        <v>9162.5</v>
      </c>
      <c r="E27" s="13">
        <v>0</v>
      </c>
      <c r="F27" s="13">
        <v>223.5</v>
      </c>
      <c r="G27" s="13">
        <v>0</v>
      </c>
      <c r="H27" s="13">
        <v>0</v>
      </c>
      <c r="I27" s="13">
        <v>0</v>
      </c>
      <c r="J27" s="13">
        <v>805.19999999999993</v>
      </c>
      <c r="K27" s="13">
        <v>510.29999999999995</v>
      </c>
      <c r="L27" s="13">
        <v>0</v>
      </c>
      <c r="M27" s="13">
        <v>0</v>
      </c>
      <c r="N27" s="11"/>
      <c r="O27" s="45" t="s">
        <v>122</v>
      </c>
      <c r="P27" s="13">
        <v>24</v>
      </c>
      <c r="Q27" s="13">
        <v>802.2</v>
      </c>
      <c r="R27" s="13">
        <v>9122.1</v>
      </c>
      <c r="S27" s="13">
        <v>5636.7000000000007</v>
      </c>
      <c r="T27" s="13">
        <v>54</v>
      </c>
      <c r="U27" s="13">
        <v>712.5</v>
      </c>
      <c r="V27" s="13">
        <v>12917.4</v>
      </c>
      <c r="W27" s="13">
        <v>13529.099999999999</v>
      </c>
      <c r="X27" s="13">
        <v>38218.050000000003</v>
      </c>
      <c r="Y27" s="13">
        <v>900.39999999999986</v>
      </c>
      <c r="Z27" s="13">
        <v>2585.8599999999997</v>
      </c>
      <c r="AA27" s="11"/>
      <c r="AB27" s="45" t="s">
        <v>122</v>
      </c>
      <c r="AC27" s="13">
        <v>86228</v>
      </c>
      <c r="AD27" s="13">
        <v>1572.25</v>
      </c>
      <c r="AE27" s="13">
        <v>516.87</v>
      </c>
      <c r="AF27" s="13">
        <v>45167.009999999995</v>
      </c>
      <c r="AG27" s="13">
        <v>2848.8100000000004</v>
      </c>
      <c r="AH27" s="13">
        <v>8340.1000000000022</v>
      </c>
      <c r="AI27" s="13">
        <v>0</v>
      </c>
      <c r="AJ27" s="13">
        <v>32.800000000000004</v>
      </c>
      <c r="AK27" s="13">
        <v>78.900000000000006</v>
      </c>
      <c r="AL27" s="13">
        <v>55.800000000000004</v>
      </c>
      <c r="AM27" s="11"/>
      <c r="AN27" s="45" t="s">
        <v>122</v>
      </c>
      <c r="AO27" s="13">
        <v>0</v>
      </c>
      <c r="AP27" s="13">
        <v>0</v>
      </c>
      <c r="AQ27" s="13">
        <v>60922.8</v>
      </c>
      <c r="AR27" s="13">
        <v>18526.8</v>
      </c>
      <c r="AS27" s="13">
        <v>0</v>
      </c>
      <c r="AT27" s="13">
        <v>0</v>
      </c>
      <c r="AU27" s="13">
        <v>438.4</v>
      </c>
      <c r="AV27" s="13">
        <v>3631.2329999999997</v>
      </c>
      <c r="AW27" s="13">
        <v>1893.5839999999998</v>
      </c>
      <c r="AX27" s="13">
        <v>0</v>
      </c>
      <c r="AY27" s="13">
        <v>747.45</v>
      </c>
      <c r="AZ27" s="11"/>
      <c r="BA27" s="45" t="s">
        <v>122</v>
      </c>
      <c r="BB27" s="13">
        <v>0</v>
      </c>
      <c r="BC27" s="13">
        <v>0</v>
      </c>
      <c r="BD27" s="13">
        <v>0</v>
      </c>
      <c r="BE27" s="13">
        <v>0</v>
      </c>
      <c r="BF27" s="13">
        <v>26406.100000000006</v>
      </c>
      <c r="BG27" s="13">
        <v>0</v>
      </c>
      <c r="BH27" s="13">
        <v>866.9</v>
      </c>
      <c r="BI27" s="13">
        <v>3713.3999999999996</v>
      </c>
      <c r="BJ27" s="13">
        <v>0</v>
      </c>
      <c r="BK27" s="13">
        <v>57.45</v>
      </c>
      <c r="BL27" s="13">
        <v>0</v>
      </c>
    </row>
    <row r="28" spans="1:64" x14ac:dyDescent="0.3">
      <c r="A28" s="11" t="s">
        <v>76</v>
      </c>
      <c r="B28" s="45" t="s">
        <v>113</v>
      </c>
      <c r="C28" s="13">
        <v>0</v>
      </c>
      <c r="D28" s="13">
        <v>5410.7</v>
      </c>
      <c r="E28" s="13">
        <v>0</v>
      </c>
      <c r="F28" s="13">
        <v>4040</v>
      </c>
      <c r="G28" s="13">
        <v>0</v>
      </c>
      <c r="H28" s="13">
        <v>36</v>
      </c>
      <c r="I28" s="13">
        <v>26830.5</v>
      </c>
      <c r="J28" s="13">
        <v>0</v>
      </c>
      <c r="K28" s="13">
        <v>1725.1</v>
      </c>
      <c r="L28" s="13">
        <v>4857.68</v>
      </c>
      <c r="M28" s="13">
        <v>4475</v>
      </c>
      <c r="N28" s="11" t="s">
        <v>76</v>
      </c>
      <c r="O28" s="45" t="s">
        <v>113</v>
      </c>
      <c r="P28" s="13">
        <v>886.2</v>
      </c>
      <c r="Q28" s="13">
        <v>2951</v>
      </c>
      <c r="R28" s="13">
        <v>346.3</v>
      </c>
      <c r="S28" s="13">
        <v>317</v>
      </c>
      <c r="T28" s="13">
        <v>0</v>
      </c>
      <c r="U28" s="13">
        <v>3183.7</v>
      </c>
      <c r="V28" s="13">
        <v>224</v>
      </c>
      <c r="W28" s="13">
        <v>2649.4089999999997</v>
      </c>
      <c r="X28" s="13">
        <v>2437.1</v>
      </c>
      <c r="Y28" s="13">
        <v>2233.4780000000001</v>
      </c>
      <c r="Z28" s="13">
        <v>435.83</v>
      </c>
      <c r="AA28" s="11" t="s">
        <v>76</v>
      </c>
      <c r="AB28" s="45" t="s">
        <v>113</v>
      </c>
      <c r="AC28" s="13">
        <v>5737.1</v>
      </c>
      <c r="AD28" s="13">
        <v>485.5</v>
      </c>
      <c r="AE28" s="13">
        <v>78.56</v>
      </c>
      <c r="AF28" s="13">
        <v>2.3600000000000003</v>
      </c>
      <c r="AG28" s="13">
        <v>8.5</v>
      </c>
      <c r="AH28" s="13">
        <v>0</v>
      </c>
      <c r="AI28" s="13">
        <v>15506.489999999998</v>
      </c>
      <c r="AJ28" s="13">
        <v>246.87</v>
      </c>
      <c r="AK28" s="13">
        <v>39.040000000000006</v>
      </c>
      <c r="AL28" s="13">
        <v>94.27</v>
      </c>
      <c r="AM28" s="11" t="s">
        <v>76</v>
      </c>
      <c r="AN28" s="45" t="s">
        <v>113</v>
      </c>
      <c r="AO28" s="13">
        <v>0</v>
      </c>
      <c r="AP28" s="13">
        <v>0</v>
      </c>
      <c r="AQ28" s="13">
        <v>76460.600000000006</v>
      </c>
      <c r="AR28" s="13">
        <v>2873.1</v>
      </c>
      <c r="AS28" s="13">
        <v>580</v>
      </c>
      <c r="AT28" s="13">
        <v>0</v>
      </c>
      <c r="AU28" s="13">
        <v>24</v>
      </c>
      <c r="AV28" s="13">
        <v>0</v>
      </c>
      <c r="AW28" s="13">
        <v>1.2</v>
      </c>
      <c r="AX28" s="13">
        <v>160</v>
      </c>
      <c r="AY28" s="13">
        <v>50</v>
      </c>
      <c r="AZ28" s="11" t="s">
        <v>76</v>
      </c>
      <c r="BA28" s="45" t="s">
        <v>113</v>
      </c>
      <c r="BB28" s="13">
        <v>0</v>
      </c>
      <c r="BC28" s="13">
        <v>0</v>
      </c>
      <c r="BD28" s="13">
        <v>0</v>
      </c>
      <c r="BE28" s="13">
        <v>800020.01099999994</v>
      </c>
      <c r="BF28" s="13">
        <v>32215.430000000008</v>
      </c>
      <c r="BG28" s="13">
        <v>30104</v>
      </c>
      <c r="BH28" s="13">
        <v>0</v>
      </c>
      <c r="BI28" s="13">
        <v>825.2</v>
      </c>
      <c r="BJ28" s="13">
        <v>0</v>
      </c>
      <c r="BK28" s="13">
        <v>0</v>
      </c>
      <c r="BL28" s="13">
        <v>5385.9</v>
      </c>
    </row>
    <row r="29" spans="1:64" x14ac:dyDescent="0.3">
      <c r="A29" s="11"/>
      <c r="B29" s="45" t="s">
        <v>122</v>
      </c>
      <c r="C29" s="13">
        <v>0</v>
      </c>
      <c r="D29" s="13">
        <v>6666.7090000000007</v>
      </c>
      <c r="E29" s="13">
        <v>0</v>
      </c>
      <c r="F29" s="13">
        <v>4183</v>
      </c>
      <c r="G29" s="13">
        <v>0</v>
      </c>
      <c r="H29" s="13">
        <v>0</v>
      </c>
      <c r="I29" s="13">
        <v>16528.71</v>
      </c>
      <c r="J29" s="13">
        <v>0</v>
      </c>
      <c r="K29" s="13">
        <v>597.40000000000009</v>
      </c>
      <c r="L29" s="13">
        <v>4400</v>
      </c>
      <c r="M29" s="13">
        <v>3700</v>
      </c>
      <c r="N29" s="11"/>
      <c r="O29" s="45" t="s">
        <v>122</v>
      </c>
      <c r="P29" s="13">
        <v>826</v>
      </c>
      <c r="Q29" s="13">
        <v>1414.5</v>
      </c>
      <c r="R29" s="13">
        <v>557.6</v>
      </c>
      <c r="S29" s="13">
        <v>396.5</v>
      </c>
      <c r="T29" s="13">
        <v>12.6</v>
      </c>
      <c r="U29" s="13">
        <v>4356.1000000000004</v>
      </c>
      <c r="V29" s="13">
        <v>484</v>
      </c>
      <c r="W29" s="13">
        <v>2935.3280000000004</v>
      </c>
      <c r="X29" s="13">
        <v>2298.17</v>
      </c>
      <c r="Y29" s="13">
        <v>2119.6790000000001</v>
      </c>
      <c r="Z29" s="13">
        <v>364.34999999999997</v>
      </c>
      <c r="AA29" s="11"/>
      <c r="AB29" s="45" t="s">
        <v>122</v>
      </c>
      <c r="AC29" s="13">
        <v>5699.95</v>
      </c>
      <c r="AD29" s="13">
        <v>525.54999999999995</v>
      </c>
      <c r="AE29" s="13">
        <v>64.97999999999999</v>
      </c>
      <c r="AF29" s="13">
        <v>2.12</v>
      </c>
      <c r="AG29" s="13">
        <v>8.3000000000000007</v>
      </c>
      <c r="AH29" s="13">
        <v>0</v>
      </c>
      <c r="AI29" s="13">
        <v>16343.329999999998</v>
      </c>
      <c r="AJ29" s="13">
        <v>205.63</v>
      </c>
      <c r="AK29" s="13">
        <v>39.480000000000004</v>
      </c>
      <c r="AL29" s="13">
        <v>63.869</v>
      </c>
      <c r="AM29" s="11"/>
      <c r="AN29" s="45" t="s">
        <v>122</v>
      </c>
      <c r="AO29" s="13">
        <v>0</v>
      </c>
      <c r="AP29" s="13">
        <v>0</v>
      </c>
      <c r="AQ29" s="13">
        <v>62655.25</v>
      </c>
      <c r="AR29" s="13">
        <v>2474.5</v>
      </c>
      <c r="AS29" s="13">
        <v>275.2</v>
      </c>
      <c r="AT29" s="13">
        <v>0</v>
      </c>
      <c r="AU29" s="13">
        <v>0</v>
      </c>
      <c r="AV29" s="13">
        <v>0</v>
      </c>
      <c r="AW29" s="13">
        <v>1.07</v>
      </c>
      <c r="AX29" s="13">
        <v>20</v>
      </c>
      <c r="AY29" s="13">
        <v>20.6</v>
      </c>
      <c r="AZ29" s="11"/>
      <c r="BA29" s="45" t="s">
        <v>122</v>
      </c>
      <c r="BB29" s="13">
        <v>0</v>
      </c>
      <c r="BC29" s="13">
        <v>0</v>
      </c>
      <c r="BD29" s="13">
        <v>0</v>
      </c>
      <c r="BE29" s="13">
        <v>753735.88354049996</v>
      </c>
      <c r="BF29" s="13">
        <v>32856.160000000003</v>
      </c>
      <c r="BG29" s="13">
        <v>29756</v>
      </c>
      <c r="BH29" s="13">
        <v>0</v>
      </c>
      <c r="BI29" s="13">
        <v>850</v>
      </c>
      <c r="BJ29" s="13">
        <v>0</v>
      </c>
      <c r="BK29" s="13">
        <v>0</v>
      </c>
      <c r="BL29" s="13">
        <v>12957</v>
      </c>
    </row>
    <row r="30" spans="1:64" x14ac:dyDescent="0.3">
      <c r="A30" s="11" t="s">
        <v>77</v>
      </c>
      <c r="B30" s="45" t="s">
        <v>113</v>
      </c>
      <c r="C30" s="13">
        <v>0</v>
      </c>
      <c r="D30" s="13">
        <v>2515.8000000000002</v>
      </c>
      <c r="E30" s="13">
        <v>90</v>
      </c>
      <c r="F30" s="13">
        <v>33304</v>
      </c>
      <c r="G30" s="13">
        <v>0</v>
      </c>
      <c r="H30" s="13">
        <v>0</v>
      </c>
      <c r="I30" s="13">
        <v>190</v>
      </c>
      <c r="J30" s="13">
        <v>0</v>
      </c>
      <c r="K30" s="13">
        <v>0</v>
      </c>
      <c r="L30" s="13">
        <v>1628</v>
      </c>
      <c r="M30" s="13">
        <v>5</v>
      </c>
      <c r="N30" s="11" t="s">
        <v>77</v>
      </c>
      <c r="O30" s="45" t="s">
        <v>113</v>
      </c>
      <c r="P30" s="13">
        <v>124</v>
      </c>
      <c r="Q30" s="13">
        <v>350</v>
      </c>
      <c r="R30" s="13">
        <v>306</v>
      </c>
      <c r="S30" s="13">
        <v>154</v>
      </c>
      <c r="T30" s="13">
        <v>0</v>
      </c>
      <c r="U30" s="13">
        <v>1160</v>
      </c>
      <c r="V30" s="13">
        <v>1437</v>
      </c>
      <c r="W30" s="13">
        <v>449.75</v>
      </c>
      <c r="X30" s="13">
        <v>2356</v>
      </c>
      <c r="Y30" s="13">
        <v>32897</v>
      </c>
      <c r="Z30" s="13">
        <v>640</v>
      </c>
      <c r="AA30" s="11" t="s">
        <v>77</v>
      </c>
      <c r="AB30" s="45" t="s">
        <v>113</v>
      </c>
      <c r="AC30" s="13">
        <v>0</v>
      </c>
      <c r="AD30" s="13">
        <v>0</v>
      </c>
      <c r="AE30" s="13">
        <v>12060</v>
      </c>
      <c r="AF30" s="13">
        <v>30</v>
      </c>
      <c r="AG30" s="13">
        <v>0</v>
      </c>
      <c r="AH30" s="13">
        <v>0</v>
      </c>
      <c r="AI30" s="13">
        <v>8802</v>
      </c>
      <c r="AJ30" s="13">
        <v>0</v>
      </c>
      <c r="AK30" s="13">
        <v>0</v>
      </c>
      <c r="AL30" s="13">
        <v>0</v>
      </c>
      <c r="AM30" s="11" t="s">
        <v>77</v>
      </c>
      <c r="AN30" s="45" t="s">
        <v>113</v>
      </c>
      <c r="AO30" s="13">
        <v>0</v>
      </c>
      <c r="AP30" s="13">
        <v>0</v>
      </c>
      <c r="AQ30" s="13">
        <v>140</v>
      </c>
      <c r="AR30" s="13">
        <v>699</v>
      </c>
      <c r="AS30" s="13">
        <v>1320</v>
      </c>
      <c r="AT30" s="13">
        <v>0</v>
      </c>
      <c r="AU30" s="13">
        <v>0</v>
      </c>
      <c r="AV30" s="13">
        <v>0</v>
      </c>
      <c r="AW30" s="13">
        <v>0</v>
      </c>
      <c r="AX30" s="13">
        <v>360</v>
      </c>
      <c r="AY30" s="13">
        <v>42.2</v>
      </c>
      <c r="AZ30" s="11" t="s">
        <v>77</v>
      </c>
      <c r="BA30" s="45" t="s">
        <v>113</v>
      </c>
      <c r="BB30" s="13">
        <v>7</v>
      </c>
      <c r="BC30" s="13">
        <v>0</v>
      </c>
      <c r="BD30" s="13">
        <v>0</v>
      </c>
      <c r="BE30" s="13">
        <v>363732.45600000001</v>
      </c>
      <c r="BF30" s="13">
        <v>10852</v>
      </c>
      <c r="BG30" s="13">
        <v>4341</v>
      </c>
      <c r="BH30" s="13">
        <v>0</v>
      </c>
      <c r="BI30" s="13">
        <v>0</v>
      </c>
      <c r="BJ30" s="13">
        <v>0</v>
      </c>
      <c r="BK30" s="13">
        <v>0</v>
      </c>
      <c r="BL30" s="13">
        <v>1553</v>
      </c>
    </row>
    <row r="31" spans="1:64" x14ac:dyDescent="0.3">
      <c r="A31" s="11"/>
      <c r="B31" s="45" t="s">
        <v>122</v>
      </c>
      <c r="C31" s="13">
        <v>0</v>
      </c>
      <c r="D31" s="13">
        <v>3926</v>
      </c>
      <c r="E31" s="13">
        <v>185</v>
      </c>
      <c r="F31" s="13">
        <v>31924.2</v>
      </c>
      <c r="G31" s="13">
        <v>0</v>
      </c>
      <c r="H31" s="13">
        <v>0</v>
      </c>
      <c r="I31" s="13">
        <v>0</v>
      </c>
      <c r="J31" s="13">
        <v>0</v>
      </c>
      <c r="K31" s="13">
        <v>0</v>
      </c>
      <c r="L31" s="13">
        <v>1200</v>
      </c>
      <c r="M31" s="13">
        <v>33</v>
      </c>
      <c r="N31" s="11"/>
      <c r="O31" s="45" t="s">
        <v>122</v>
      </c>
      <c r="P31" s="13">
        <v>92</v>
      </c>
      <c r="Q31" s="13">
        <v>87</v>
      </c>
      <c r="R31" s="13">
        <v>352.5</v>
      </c>
      <c r="S31" s="13">
        <v>0</v>
      </c>
      <c r="T31" s="13">
        <v>0</v>
      </c>
      <c r="U31" s="13">
        <v>484</v>
      </c>
      <c r="V31" s="13">
        <v>1662</v>
      </c>
      <c r="W31" s="13">
        <v>995</v>
      </c>
      <c r="X31" s="13">
        <v>1942</v>
      </c>
      <c r="Y31" s="13">
        <v>25600.9</v>
      </c>
      <c r="Z31" s="13">
        <v>280</v>
      </c>
      <c r="AA31" s="11"/>
      <c r="AB31" s="45" t="s">
        <v>122</v>
      </c>
      <c r="AC31" s="13">
        <v>0</v>
      </c>
      <c r="AD31" s="13">
        <v>0</v>
      </c>
      <c r="AE31" s="13">
        <v>11337</v>
      </c>
      <c r="AF31" s="13">
        <v>60</v>
      </c>
      <c r="AG31" s="13">
        <v>0</v>
      </c>
      <c r="AH31" s="13">
        <v>0</v>
      </c>
      <c r="AI31" s="13">
        <v>8800</v>
      </c>
      <c r="AJ31" s="13">
        <v>0</v>
      </c>
      <c r="AK31" s="13">
        <v>0</v>
      </c>
      <c r="AL31" s="13">
        <v>0</v>
      </c>
      <c r="AM31" s="11"/>
      <c r="AN31" s="45" t="s">
        <v>122</v>
      </c>
      <c r="AO31" s="13">
        <v>0</v>
      </c>
      <c r="AP31" s="13">
        <v>0</v>
      </c>
      <c r="AQ31" s="13">
        <v>1205</v>
      </c>
      <c r="AR31" s="13">
        <v>1995</v>
      </c>
      <c r="AS31" s="13">
        <v>4234</v>
      </c>
      <c r="AT31" s="13">
        <v>0</v>
      </c>
      <c r="AU31" s="13">
        <v>0</v>
      </c>
      <c r="AV31" s="13">
        <v>0</v>
      </c>
      <c r="AW31" s="13">
        <v>3</v>
      </c>
      <c r="AX31" s="13">
        <v>400</v>
      </c>
      <c r="AY31" s="13">
        <v>47</v>
      </c>
      <c r="AZ31" s="11"/>
      <c r="BA31" s="45" t="s">
        <v>122</v>
      </c>
      <c r="BB31" s="13">
        <v>53</v>
      </c>
      <c r="BC31" s="13">
        <v>0</v>
      </c>
      <c r="BD31" s="13">
        <v>6</v>
      </c>
      <c r="BE31" s="13">
        <v>302577.37040127837</v>
      </c>
      <c r="BF31" s="13">
        <v>12783</v>
      </c>
      <c r="BG31" s="13">
        <v>6280</v>
      </c>
      <c r="BH31" s="13">
        <v>0</v>
      </c>
      <c r="BI31" s="13">
        <v>0</v>
      </c>
      <c r="BJ31" s="13">
        <v>0</v>
      </c>
      <c r="BK31" s="13">
        <v>0</v>
      </c>
      <c r="BL31" s="13">
        <v>2540</v>
      </c>
    </row>
    <row r="32" spans="1:64" x14ac:dyDescent="0.3">
      <c r="A32" s="11" t="s">
        <v>78</v>
      </c>
      <c r="B32" s="45" t="s">
        <v>113</v>
      </c>
      <c r="C32" s="13">
        <v>0</v>
      </c>
      <c r="D32" s="13">
        <v>24911.4</v>
      </c>
      <c r="E32" s="13">
        <v>0</v>
      </c>
      <c r="F32" s="13">
        <v>0</v>
      </c>
      <c r="G32" s="13">
        <v>0</v>
      </c>
      <c r="H32" s="13">
        <v>0</v>
      </c>
      <c r="I32" s="13">
        <v>1771.2</v>
      </c>
      <c r="J32" s="13">
        <v>886.2</v>
      </c>
      <c r="K32" s="13">
        <v>633</v>
      </c>
      <c r="L32" s="13">
        <v>0</v>
      </c>
      <c r="M32" s="13">
        <v>638.4</v>
      </c>
      <c r="N32" s="11" t="s">
        <v>78</v>
      </c>
      <c r="O32" s="45" t="s">
        <v>113</v>
      </c>
      <c r="P32" s="13">
        <v>4455.9000000000005</v>
      </c>
      <c r="Q32" s="13">
        <v>2949.8</v>
      </c>
      <c r="R32" s="13">
        <v>231</v>
      </c>
      <c r="S32" s="13">
        <v>1828</v>
      </c>
      <c r="T32" s="13">
        <v>3905.6</v>
      </c>
      <c r="U32" s="13">
        <v>4606.3</v>
      </c>
      <c r="V32" s="13">
        <v>10526.5</v>
      </c>
      <c r="W32" s="13">
        <v>4896</v>
      </c>
      <c r="X32" s="13">
        <v>565.5</v>
      </c>
      <c r="Y32" s="13">
        <v>1541.6</v>
      </c>
      <c r="Z32" s="13">
        <v>160</v>
      </c>
      <c r="AA32" s="11" t="s">
        <v>78</v>
      </c>
      <c r="AB32" s="45" t="s">
        <v>113</v>
      </c>
      <c r="AC32" s="13">
        <v>0</v>
      </c>
      <c r="AD32" s="13">
        <v>73</v>
      </c>
      <c r="AE32" s="13">
        <v>8</v>
      </c>
      <c r="AF32" s="13">
        <v>537</v>
      </c>
      <c r="AG32" s="13">
        <v>20487.699999999997</v>
      </c>
      <c r="AH32" s="13">
        <v>0</v>
      </c>
      <c r="AI32" s="13">
        <v>20427.3</v>
      </c>
      <c r="AJ32" s="13">
        <v>25923.3</v>
      </c>
      <c r="AK32" s="13">
        <v>3369.5</v>
      </c>
      <c r="AL32" s="13">
        <v>966.5</v>
      </c>
      <c r="AM32" s="11" t="s">
        <v>78</v>
      </c>
      <c r="AN32" s="45" t="s">
        <v>113</v>
      </c>
      <c r="AO32" s="13">
        <v>0</v>
      </c>
      <c r="AP32" s="13">
        <v>0</v>
      </c>
      <c r="AQ32" s="13">
        <v>72201.399999999994</v>
      </c>
      <c r="AR32" s="13">
        <v>2226.6000000000004</v>
      </c>
      <c r="AS32" s="13">
        <v>14274.1</v>
      </c>
      <c r="AT32" s="13">
        <v>0</v>
      </c>
      <c r="AU32" s="13">
        <v>0</v>
      </c>
      <c r="AV32" s="13">
        <v>0</v>
      </c>
      <c r="AW32" s="13">
        <v>0</v>
      </c>
      <c r="AX32" s="13">
        <v>5507.5</v>
      </c>
      <c r="AY32" s="13">
        <v>599.4</v>
      </c>
      <c r="AZ32" s="11" t="s">
        <v>78</v>
      </c>
      <c r="BA32" s="45" t="s">
        <v>113</v>
      </c>
      <c r="BB32" s="13">
        <v>2.4</v>
      </c>
      <c r="BC32" s="13">
        <v>18</v>
      </c>
      <c r="BD32" s="13">
        <v>10</v>
      </c>
      <c r="BE32" s="13">
        <v>247812.56</v>
      </c>
      <c r="BF32" s="13">
        <v>20527.900000000001</v>
      </c>
      <c r="BG32" s="13">
        <v>80513.399999999994</v>
      </c>
      <c r="BH32" s="13">
        <v>0</v>
      </c>
      <c r="BI32" s="13">
        <v>0</v>
      </c>
      <c r="BJ32" s="13">
        <v>35.6</v>
      </c>
      <c r="BK32" s="13">
        <v>0</v>
      </c>
      <c r="BL32" s="13">
        <v>201.1</v>
      </c>
    </row>
    <row r="33" spans="1:64" x14ac:dyDescent="0.3">
      <c r="A33" s="11"/>
      <c r="B33" s="45" t="s">
        <v>122</v>
      </c>
      <c r="C33" s="13">
        <v>0</v>
      </c>
      <c r="D33" s="13">
        <v>16522.05</v>
      </c>
      <c r="E33" s="13">
        <v>0</v>
      </c>
      <c r="F33" s="13">
        <v>0</v>
      </c>
      <c r="G33" s="13">
        <v>3</v>
      </c>
      <c r="H33" s="13">
        <v>0</v>
      </c>
      <c r="I33" s="13">
        <v>919.69999999999993</v>
      </c>
      <c r="J33" s="13">
        <v>764.8</v>
      </c>
      <c r="K33" s="13">
        <v>1621.3000000000002</v>
      </c>
      <c r="L33" s="13">
        <v>0</v>
      </c>
      <c r="M33" s="13">
        <v>1309.5999999999999</v>
      </c>
      <c r="N33" s="11"/>
      <c r="O33" s="45" t="s">
        <v>122</v>
      </c>
      <c r="P33" s="13">
        <v>4537.2000000000007</v>
      </c>
      <c r="Q33" s="13">
        <v>2794.3999999999996</v>
      </c>
      <c r="R33" s="13">
        <v>268.09999999999997</v>
      </c>
      <c r="S33" s="13">
        <v>2976.6</v>
      </c>
      <c r="T33" s="13">
        <v>2993.6</v>
      </c>
      <c r="U33" s="13">
        <v>2806.1</v>
      </c>
      <c r="V33" s="13">
        <v>7430.3</v>
      </c>
      <c r="W33" s="13">
        <v>4560</v>
      </c>
      <c r="X33" s="13">
        <v>398.1</v>
      </c>
      <c r="Y33" s="13">
        <v>1901.6</v>
      </c>
      <c r="Z33" s="13">
        <v>10.1</v>
      </c>
      <c r="AA33" s="11"/>
      <c r="AB33" s="45" t="s">
        <v>122</v>
      </c>
      <c r="AC33" s="13">
        <v>0</v>
      </c>
      <c r="AD33" s="13">
        <v>47</v>
      </c>
      <c r="AE33" s="13">
        <v>7.8</v>
      </c>
      <c r="AF33" s="13">
        <v>594.5</v>
      </c>
      <c r="AG33" s="13">
        <v>32640.7</v>
      </c>
      <c r="AH33" s="13">
        <v>0</v>
      </c>
      <c r="AI33" s="13">
        <v>20989</v>
      </c>
      <c r="AJ33" s="13">
        <v>21251.9</v>
      </c>
      <c r="AK33" s="13">
        <v>3846.2999999999997</v>
      </c>
      <c r="AL33" s="13">
        <v>826</v>
      </c>
      <c r="AM33" s="11"/>
      <c r="AN33" s="45" t="s">
        <v>122</v>
      </c>
      <c r="AO33" s="13">
        <v>0</v>
      </c>
      <c r="AP33" s="13">
        <v>0</v>
      </c>
      <c r="AQ33" s="13">
        <v>43616.700000000004</v>
      </c>
      <c r="AR33" s="13">
        <v>776</v>
      </c>
      <c r="AS33" s="13">
        <v>10668.5</v>
      </c>
      <c r="AT33" s="13">
        <v>0</v>
      </c>
      <c r="AU33" s="13">
        <v>0</v>
      </c>
      <c r="AV33" s="13">
        <v>0</v>
      </c>
      <c r="AW33" s="13">
        <v>0</v>
      </c>
      <c r="AX33" s="13">
        <v>6901.5</v>
      </c>
      <c r="AY33" s="13">
        <v>1279</v>
      </c>
      <c r="AZ33" s="11"/>
      <c r="BA33" s="45" t="s">
        <v>122</v>
      </c>
      <c r="BB33" s="13">
        <v>6.9</v>
      </c>
      <c r="BC33" s="13">
        <v>0</v>
      </c>
      <c r="BD33" s="13">
        <v>0</v>
      </c>
      <c r="BE33" s="13">
        <v>246420.22999999998</v>
      </c>
      <c r="BF33" s="13">
        <v>14759.849999999995</v>
      </c>
      <c r="BG33" s="13">
        <v>109437.2</v>
      </c>
      <c r="BH33" s="13">
        <v>0</v>
      </c>
      <c r="BI33" s="13">
        <v>0</v>
      </c>
      <c r="BJ33" s="13">
        <v>0</v>
      </c>
      <c r="BK33" s="13">
        <v>0</v>
      </c>
      <c r="BL33" s="13">
        <v>1256.5</v>
      </c>
    </row>
    <row r="34" spans="1:64" x14ac:dyDescent="0.3">
      <c r="A34" s="11" t="s">
        <v>79</v>
      </c>
      <c r="B34" s="45" t="s">
        <v>113</v>
      </c>
      <c r="C34" s="13">
        <v>0</v>
      </c>
      <c r="D34" s="13">
        <v>96.88000000000001</v>
      </c>
      <c r="E34" s="13">
        <v>6.2</v>
      </c>
      <c r="F34" s="13">
        <v>0</v>
      </c>
      <c r="G34" s="13">
        <v>25.46</v>
      </c>
      <c r="H34" s="13">
        <v>4.194</v>
      </c>
      <c r="I34" s="13">
        <v>0</v>
      </c>
      <c r="J34" s="13">
        <v>0</v>
      </c>
      <c r="K34" s="13">
        <v>926.40000000000009</v>
      </c>
      <c r="L34" s="13">
        <v>0</v>
      </c>
      <c r="M34" s="13">
        <v>468.79999999999995</v>
      </c>
      <c r="N34" s="11" t="s">
        <v>79</v>
      </c>
      <c r="O34" s="45" t="s">
        <v>113</v>
      </c>
      <c r="P34" s="13">
        <v>221.17000000000002</v>
      </c>
      <c r="Q34" s="13">
        <v>226.98</v>
      </c>
      <c r="R34" s="13">
        <v>45.94</v>
      </c>
      <c r="S34" s="13">
        <v>13.43</v>
      </c>
      <c r="T34" s="13">
        <v>0</v>
      </c>
      <c r="U34" s="13">
        <v>2834.1</v>
      </c>
      <c r="V34" s="13">
        <v>14.46</v>
      </c>
      <c r="W34" s="13">
        <v>158.80000000000001</v>
      </c>
      <c r="X34" s="13">
        <v>34</v>
      </c>
      <c r="Y34" s="13">
        <v>0</v>
      </c>
      <c r="Z34" s="13">
        <v>0</v>
      </c>
      <c r="AA34" s="11" t="s">
        <v>79</v>
      </c>
      <c r="AB34" s="45" t="s">
        <v>113</v>
      </c>
      <c r="AC34" s="13">
        <v>0</v>
      </c>
      <c r="AD34" s="13">
        <v>0</v>
      </c>
      <c r="AE34" s="13">
        <v>0</v>
      </c>
      <c r="AF34" s="13">
        <v>0</v>
      </c>
      <c r="AG34" s="13">
        <v>1130.5999999999999</v>
      </c>
      <c r="AH34" s="13">
        <v>0</v>
      </c>
      <c r="AI34" s="13">
        <v>106</v>
      </c>
      <c r="AJ34" s="13">
        <v>452.31899999999996</v>
      </c>
      <c r="AK34" s="13">
        <v>37.5</v>
      </c>
      <c r="AL34" s="13">
        <v>209.4</v>
      </c>
      <c r="AM34" s="11" t="s">
        <v>79</v>
      </c>
      <c r="AN34" s="45" t="s">
        <v>113</v>
      </c>
      <c r="AO34" s="13">
        <v>0</v>
      </c>
      <c r="AP34" s="13">
        <v>0</v>
      </c>
      <c r="AQ34" s="13">
        <v>55.51</v>
      </c>
      <c r="AR34" s="13">
        <v>0</v>
      </c>
      <c r="AS34" s="13">
        <v>849.33999999999992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9.9</v>
      </c>
      <c r="AZ34" s="11" t="s">
        <v>79</v>
      </c>
      <c r="BA34" s="45" t="s">
        <v>113</v>
      </c>
      <c r="BB34" s="13">
        <v>0</v>
      </c>
      <c r="BC34" s="13">
        <v>0</v>
      </c>
      <c r="BD34" s="13">
        <v>0</v>
      </c>
      <c r="BE34" s="13">
        <v>0</v>
      </c>
      <c r="BF34" s="13">
        <v>86</v>
      </c>
      <c r="BG34" s="13">
        <v>6745.5</v>
      </c>
      <c r="BH34" s="13">
        <v>0</v>
      </c>
      <c r="BI34" s="13">
        <v>0</v>
      </c>
      <c r="BJ34" s="13">
        <v>0</v>
      </c>
      <c r="BK34" s="13">
        <v>0</v>
      </c>
      <c r="BL34" s="13">
        <v>0</v>
      </c>
    </row>
    <row r="35" spans="1:64" x14ac:dyDescent="0.3">
      <c r="A35" s="11"/>
      <c r="B35" s="45" t="s">
        <v>122</v>
      </c>
      <c r="C35" s="13">
        <v>0</v>
      </c>
      <c r="D35" s="13">
        <v>64.490000000000009</v>
      </c>
      <c r="E35" s="13">
        <v>0</v>
      </c>
      <c r="F35" s="13">
        <v>0</v>
      </c>
      <c r="G35" s="13">
        <v>25.77</v>
      </c>
      <c r="H35" s="13">
        <v>4.2379999999999995</v>
      </c>
      <c r="I35" s="13">
        <v>0</v>
      </c>
      <c r="J35" s="13">
        <v>0</v>
      </c>
      <c r="K35" s="13">
        <v>479.6</v>
      </c>
      <c r="L35" s="13">
        <v>0</v>
      </c>
      <c r="M35" s="13">
        <v>133.15</v>
      </c>
      <c r="N35" s="11"/>
      <c r="O35" s="45" t="s">
        <v>122</v>
      </c>
      <c r="P35" s="13">
        <v>356.36</v>
      </c>
      <c r="Q35" s="13">
        <v>329.91999999999996</v>
      </c>
      <c r="R35" s="13">
        <v>25.62</v>
      </c>
      <c r="S35" s="13">
        <v>12.85</v>
      </c>
      <c r="T35" s="13">
        <v>0</v>
      </c>
      <c r="U35" s="13">
        <v>2953.1000000000004</v>
      </c>
      <c r="V35" s="13">
        <v>15.52</v>
      </c>
      <c r="W35" s="13">
        <v>156.89999999999998</v>
      </c>
      <c r="X35" s="13">
        <v>38</v>
      </c>
      <c r="Y35" s="13">
        <v>0</v>
      </c>
      <c r="Z35" s="13">
        <v>0</v>
      </c>
      <c r="AA35" s="11"/>
      <c r="AB35" s="45" t="s">
        <v>122</v>
      </c>
      <c r="AC35" s="13">
        <v>0</v>
      </c>
      <c r="AD35" s="13">
        <v>0</v>
      </c>
      <c r="AE35" s="13">
        <v>0</v>
      </c>
      <c r="AF35" s="13">
        <v>0</v>
      </c>
      <c r="AG35" s="13">
        <v>1435.75</v>
      </c>
      <c r="AH35" s="13">
        <v>0</v>
      </c>
      <c r="AI35" s="13">
        <v>109.4</v>
      </c>
      <c r="AJ35" s="13">
        <v>447.91999999999996</v>
      </c>
      <c r="AK35" s="13">
        <v>37.1</v>
      </c>
      <c r="AL35" s="13">
        <v>198.5</v>
      </c>
      <c r="AM35" s="11"/>
      <c r="AN35" s="45" t="s">
        <v>122</v>
      </c>
      <c r="AO35" s="13">
        <v>0</v>
      </c>
      <c r="AP35" s="13">
        <v>0</v>
      </c>
      <c r="AQ35" s="13">
        <v>0</v>
      </c>
      <c r="AR35" s="13">
        <v>0</v>
      </c>
      <c r="AS35" s="13">
        <v>808.22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60.75</v>
      </c>
      <c r="AZ35" s="11"/>
      <c r="BA35" s="45" t="s">
        <v>122</v>
      </c>
      <c r="BB35" s="13">
        <v>0</v>
      </c>
      <c r="BC35" s="13">
        <v>0</v>
      </c>
      <c r="BD35" s="13">
        <v>0</v>
      </c>
      <c r="BE35" s="13">
        <v>0</v>
      </c>
      <c r="BF35" s="13">
        <v>79</v>
      </c>
      <c r="BG35" s="13">
        <v>5433.7000000000007</v>
      </c>
      <c r="BH35" s="13">
        <v>0</v>
      </c>
      <c r="BI35" s="13">
        <v>0</v>
      </c>
      <c r="BJ35" s="13">
        <v>0</v>
      </c>
      <c r="BK35" s="13">
        <v>0</v>
      </c>
      <c r="BL35" s="13">
        <v>0</v>
      </c>
    </row>
    <row r="36" spans="1:64" x14ac:dyDescent="0.3">
      <c r="A36" s="11" t="s">
        <v>80</v>
      </c>
      <c r="B36" s="45" t="s">
        <v>113</v>
      </c>
      <c r="C36" s="13">
        <v>0</v>
      </c>
      <c r="D36" s="13">
        <v>14288</v>
      </c>
      <c r="E36" s="13">
        <v>0</v>
      </c>
      <c r="F36" s="13">
        <v>13165</v>
      </c>
      <c r="G36" s="13">
        <v>0</v>
      </c>
      <c r="H36" s="13">
        <v>0</v>
      </c>
      <c r="I36" s="13">
        <v>0</v>
      </c>
      <c r="J36" s="13">
        <v>0</v>
      </c>
      <c r="K36" s="13">
        <v>95</v>
      </c>
      <c r="L36" s="13">
        <v>0</v>
      </c>
      <c r="M36" s="13">
        <v>0</v>
      </c>
      <c r="N36" s="11" t="s">
        <v>80</v>
      </c>
      <c r="O36" s="45" t="s">
        <v>113</v>
      </c>
      <c r="P36" s="13">
        <v>55</v>
      </c>
      <c r="Q36" s="13">
        <v>103</v>
      </c>
      <c r="R36" s="13">
        <v>0</v>
      </c>
      <c r="S36" s="13">
        <v>0</v>
      </c>
      <c r="T36" s="13">
        <v>0</v>
      </c>
      <c r="U36" s="13">
        <v>0</v>
      </c>
      <c r="V36" s="13">
        <v>2786</v>
      </c>
      <c r="W36" s="13">
        <v>753</v>
      </c>
      <c r="X36" s="13">
        <v>49476</v>
      </c>
      <c r="Y36" s="13">
        <v>688</v>
      </c>
      <c r="Z36" s="13">
        <v>2639</v>
      </c>
      <c r="AA36" s="11" t="s">
        <v>80</v>
      </c>
      <c r="AB36" s="45" t="s">
        <v>113</v>
      </c>
      <c r="AC36" s="13">
        <v>3568</v>
      </c>
      <c r="AD36" s="13">
        <v>30</v>
      </c>
      <c r="AE36" s="13">
        <v>2249</v>
      </c>
      <c r="AF36" s="13">
        <v>652</v>
      </c>
      <c r="AG36" s="13">
        <v>635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1" t="s">
        <v>80</v>
      </c>
      <c r="AN36" s="45" t="s">
        <v>113</v>
      </c>
      <c r="AO36" s="13">
        <v>0</v>
      </c>
      <c r="AP36" s="13">
        <v>18806</v>
      </c>
      <c r="AQ36" s="13">
        <v>0</v>
      </c>
      <c r="AR36" s="13">
        <v>80527</v>
      </c>
      <c r="AS36" s="13">
        <v>0</v>
      </c>
      <c r="AT36" s="13">
        <v>0</v>
      </c>
      <c r="AU36" s="13">
        <v>0</v>
      </c>
      <c r="AV36" s="13">
        <v>0</v>
      </c>
      <c r="AW36" s="13">
        <v>116</v>
      </c>
      <c r="AX36" s="13">
        <v>0</v>
      </c>
      <c r="AY36" s="13">
        <v>0</v>
      </c>
      <c r="AZ36" s="11" t="s">
        <v>80</v>
      </c>
      <c r="BA36" s="45" t="s">
        <v>113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0</v>
      </c>
    </row>
    <row r="37" spans="1:64" x14ac:dyDescent="0.3">
      <c r="A37" s="11"/>
      <c r="B37" s="45" t="s">
        <v>122</v>
      </c>
      <c r="C37" s="13">
        <v>0</v>
      </c>
      <c r="D37" s="13">
        <v>14353</v>
      </c>
      <c r="E37" s="13">
        <v>0</v>
      </c>
      <c r="F37" s="13">
        <v>13387</v>
      </c>
      <c r="G37" s="13">
        <v>0</v>
      </c>
      <c r="H37" s="13">
        <v>0</v>
      </c>
      <c r="I37" s="13">
        <v>0</v>
      </c>
      <c r="J37" s="13">
        <v>0</v>
      </c>
      <c r="K37" s="13">
        <v>99</v>
      </c>
      <c r="L37" s="13">
        <v>0</v>
      </c>
      <c r="M37" s="13">
        <v>0</v>
      </c>
      <c r="N37" s="11"/>
      <c r="O37" s="45" t="s">
        <v>122</v>
      </c>
      <c r="P37" s="13">
        <v>51</v>
      </c>
      <c r="Q37" s="13">
        <v>103</v>
      </c>
      <c r="R37" s="13">
        <v>0</v>
      </c>
      <c r="S37" s="13">
        <v>0</v>
      </c>
      <c r="T37" s="13">
        <v>0</v>
      </c>
      <c r="U37" s="13">
        <v>0</v>
      </c>
      <c r="V37" s="13">
        <v>2840</v>
      </c>
      <c r="W37" s="13">
        <v>757</v>
      </c>
      <c r="X37" s="13">
        <v>50026</v>
      </c>
      <c r="Y37" s="13">
        <v>694</v>
      </c>
      <c r="Z37" s="13">
        <v>2647</v>
      </c>
      <c r="AA37" s="11"/>
      <c r="AB37" s="45" t="s">
        <v>122</v>
      </c>
      <c r="AC37" s="13">
        <v>3760</v>
      </c>
      <c r="AD37" s="13">
        <v>30</v>
      </c>
      <c r="AE37" s="13">
        <v>2278</v>
      </c>
      <c r="AF37" s="13">
        <v>634</v>
      </c>
      <c r="AG37" s="13">
        <v>641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1"/>
      <c r="AN37" s="45" t="s">
        <v>122</v>
      </c>
      <c r="AO37" s="13">
        <v>0</v>
      </c>
      <c r="AP37" s="13">
        <v>18840</v>
      </c>
      <c r="AQ37" s="13">
        <v>0</v>
      </c>
      <c r="AR37" s="13">
        <v>85350</v>
      </c>
      <c r="AS37" s="13">
        <v>0</v>
      </c>
      <c r="AT37" s="13">
        <v>0</v>
      </c>
      <c r="AU37" s="13">
        <v>0</v>
      </c>
      <c r="AV37" s="13">
        <v>0</v>
      </c>
      <c r="AW37" s="13">
        <v>122</v>
      </c>
      <c r="AX37" s="13">
        <v>0</v>
      </c>
      <c r="AY37" s="13">
        <v>0</v>
      </c>
      <c r="AZ37" s="11"/>
      <c r="BA37" s="45" t="s">
        <v>122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</row>
    <row r="38" spans="1:64" x14ac:dyDescent="0.3">
      <c r="A38" s="11" t="s">
        <v>81</v>
      </c>
      <c r="B38" s="45" t="s">
        <v>113</v>
      </c>
      <c r="C38" s="13">
        <v>0</v>
      </c>
      <c r="D38" s="13">
        <v>14498.4</v>
      </c>
      <c r="E38" s="13">
        <v>0</v>
      </c>
      <c r="F38" s="13">
        <v>2499.2999999999997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1" t="s">
        <v>81</v>
      </c>
      <c r="O38" s="45" t="s">
        <v>113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5918</v>
      </c>
      <c r="Y38" s="13">
        <v>0</v>
      </c>
      <c r="Z38" s="13">
        <v>4484</v>
      </c>
      <c r="AA38" s="11" t="s">
        <v>81</v>
      </c>
      <c r="AB38" s="45" t="s">
        <v>113</v>
      </c>
      <c r="AC38" s="13">
        <v>932.5</v>
      </c>
      <c r="AD38" s="13">
        <v>0</v>
      </c>
      <c r="AE38" s="13">
        <v>115.3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1" t="s">
        <v>81</v>
      </c>
      <c r="AN38" s="45" t="s">
        <v>113</v>
      </c>
      <c r="AO38" s="13">
        <v>0</v>
      </c>
      <c r="AP38" s="13">
        <v>0</v>
      </c>
      <c r="AQ38" s="13">
        <v>0</v>
      </c>
      <c r="AR38" s="13">
        <v>3465</v>
      </c>
      <c r="AS38" s="13">
        <v>86.539999999999992</v>
      </c>
      <c r="AT38" s="13">
        <v>0</v>
      </c>
      <c r="AU38" s="13">
        <v>0</v>
      </c>
      <c r="AV38" s="13">
        <v>0</v>
      </c>
      <c r="AW38" s="13">
        <v>93.429000000000002</v>
      </c>
      <c r="AX38" s="13">
        <v>0</v>
      </c>
      <c r="AY38" s="13">
        <v>0</v>
      </c>
      <c r="AZ38" s="11" t="s">
        <v>81</v>
      </c>
      <c r="BA38" s="45" t="s">
        <v>113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</row>
    <row r="39" spans="1:64" x14ac:dyDescent="0.3">
      <c r="A39" s="11"/>
      <c r="B39" s="45" t="s">
        <v>122</v>
      </c>
      <c r="C39" s="13">
        <v>0</v>
      </c>
      <c r="D39" s="13">
        <v>15511.7</v>
      </c>
      <c r="E39" s="13">
        <v>0</v>
      </c>
      <c r="F39" s="13">
        <v>2291.5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1"/>
      <c r="O39" s="45" t="s">
        <v>122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6252</v>
      </c>
      <c r="Y39" s="13">
        <v>0</v>
      </c>
      <c r="Z39" s="13">
        <v>2019</v>
      </c>
      <c r="AA39" s="11"/>
      <c r="AB39" s="45" t="s">
        <v>122</v>
      </c>
      <c r="AC39" s="13">
        <v>765.9</v>
      </c>
      <c r="AD39" s="13">
        <v>0</v>
      </c>
      <c r="AE39" s="13">
        <v>130.9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1"/>
      <c r="AN39" s="45" t="s">
        <v>122</v>
      </c>
      <c r="AO39" s="13">
        <v>0</v>
      </c>
      <c r="AP39" s="13">
        <v>0</v>
      </c>
      <c r="AQ39" s="13">
        <v>0</v>
      </c>
      <c r="AR39" s="13">
        <v>4135</v>
      </c>
      <c r="AS39" s="13">
        <v>39.9</v>
      </c>
      <c r="AT39" s="13">
        <v>0</v>
      </c>
      <c r="AU39" s="13">
        <v>0</v>
      </c>
      <c r="AV39" s="13">
        <v>0</v>
      </c>
      <c r="AW39" s="13">
        <v>115.52999999999999</v>
      </c>
      <c r="AX39" s="13">
        <v>0</v>
      </c>
      <c r="AY39" s="13">
        <v>0</v>
      </c>
      <c r="AZ39" s="11"/>
      <c r="BA39" s="45" t="s">
        <v>122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</row>
    <row r="40" spans="1:64" x14ac:dyDescent="0.3">
      <c r="A40" s="11" t="s">
        <v>82</v>
      </c>
      <c r="B40" s="45" t="s">
        <v>113</v>
      </c>
      <c r="C40" s="13">
        <v>0</v>
      </c>
      <c r="D40" s="13">
        <v>73.78</v>
      </c>
      <c r="E40" s="13">
        <v>3.17</v>
      </c>
      <c r="F40" s="13">
        <v>0</v>
      </c>
      <c r="G40" s="13">
        <v>0</v>
      </c>
      <c r="H40" s="13">
        <v>0</v>
      </c>
      <c r="I40" s="13">
        <v>0</v>
      </c>
      <c r="J40" s="13">
        <v>0</v>
      </c>
      <c r="K40" s="13">
        <v>19.059999999999999</v>
      </c>
      <c r="L40" s="13">
        <v>0</v>
      </c>
      <c r="M40" s="13">
        <v>0</v>
      </c>
      <c r="N40" s="11" t="s">
        <v>82</v>
      </c>
      <c r="O40" s="45" t="s">
        <v>113</v>
      </c>
      <c r="P40" s="13">
        <v>28.059000000000001</v>
      </c>
      <c r="Q40" s="13">
        <v>46.6</v>
      </c>
      <c r="R40" s="13">
        <v>47.959000000000003</v>
      </c>
      <c r="S40" s="13">
        <v>82.47</v>
      </c>
      <c r="T40" s="13">
        <v>46.05</v>
      </c>
      <c r="U40" s="13">
        <v>234.5</v>
      </c>
      <c r="V40" s="13">
        <v>259.05799999999999</v>
      </c>
      <c r="W40" s="13">
        <v>369.66899999999998</v>
      </c>
      <c r="X40" s="13">
        <v>0</v>
      </c>
      <c r="Y40" s="13">
        <v>4.46</v>
      </c>
      <c r="Z40" s="13">
        <v>0</v>
      </c>
      <c r="AA40" s="11" t="s">
        <v>82</v>
      </c>
      <c r="AB40" s="45" t="s">
        <v>113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404.64000000000004</v>
      </c>
      <c r="AJ40" s="13">
        <v>208.18</v>
      </c>
      <c r="AK40" s="13">
        <v>76.53</v>
      </c>
      <c r="AL40" s="13">
        <v>486.80999999999995</v>
      </c>
      <c r="AM40" s="11" t="s">
        <v>82</v>
      </c>
      <c r="AN40" s="45" t="s">
        <v>113</v>
      </c>
      <c r="AO40" s="13">
        <v>0</v>
      </c>
      <c r="AP40" s="13">
        <v>0</v>
      </c>
      <c r="AQ40" s="13">
        <v>2058.0189999999998</v>
      </c>
      <c r="AR40" s="13">
        <v>0</v>
      </c>
      <c r="AS40" s="13">
        <v>17.47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15.14</v>
      </c>
      <c r="AZ40" s="11" t="s">
        <v>82</v>
      </c>
      <c r="BA40" s="45" t="s">
        <v>113</v>
      </c>
      <c r="BB40" s="13">
        <v>0</v>
      </c>
      <c r="BC40" s="13">
        <v>0</v>
      </c>
      <c r="BD40" s="13">
        <v>0</v>
      </c>
      <c r="BE40" s="13">
        <v>0</v>
      </c>
      <c r="BF40" s="13">
        <v>128271.26</v>
      </c>
      <c r="BG40" s="13">
        <v>832.65000000000009</v>
      </c>
      <c r="BH40" s="13">
        <v>0</v>
      </c>
      <c r="BI40" s="13">
        <v>0</v>
      </c>
      <c r="BJ40" s="13">
        <v>0</v>
      </c>
      <c r="BK40" s="13">
        <v>0</v>
      </c>
      <c r="BL40" s="13">
        <v>0</v>
      </c>
    </row>
    <row r="41" spans="1:64" x14ac:dyDescent="0.3">
      <c r="A41" s="11"/>
      <c r="B41" s="45" t="s">
        <v>122</v>
      </c>
      <c r="C41" s="13">
        <v>1.41</v>
      </c>
      <c r="D41" s="13">
        <v>113.9</v>
      </c>
      <c r="E41" s="13">
        <v>24.3</v>
      </c>
      <c r="F41" s="13">
        <v>0</v>
      </c>
      <c r="G41" s="13">
        <v>18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1"/>
      <c r="O41" s="45" t="s">
        <v>122</v>
      </c>
      <c r="P41" s="13">
        <v>95</v>
      </c>
      <c r="Q41" s="13">
        <v>65</v>
      </c>
      <c r="R41" s="13">
        <v>49.7</v>
      </c>
      <c r="S41" s="13">
        <v>121</v>
      </c>
      <c r="T41" s="13">
        <v>84.879000000000005</v>
      </c>
      <c r="U41" s="13">
        <v>478.5</v>
      </c>
      <c r="V41" s="13">
        <v>380</v>
      </c>
      <c r="W41" s="13">
        <v>612.6</v>
      </c>
      <c r="X41" s="13">
        <v>0</v>
      </c>
      <c r="Y41" s="13">
        <v>12</v>
      </c>
      <c r="Z41" s="13">
        <v>0</v>
      </c>
      <c r="AA41" s="11"/>
      <c r="AB41" s="45" t="s">
        <v>122</v>
      </c>
      <c r="AC41" s="13">
        <v>0</v>
      </c>
      <c r="AD41" s="13">
        <v>0</v>
      </c>
      <c r="AE41" s="13">
        <v>4.8</v>
      </c>
      <c r="AF41" s="13">
        <v>4.5</v>
      </c>
      <c r="AG41" s="13">
        <v>0</v>
      </c>
      <c r="AH41" s="13">
        <v>0</v>
      </c>
      <c r="AI41" s="13">
        <v>478.55</v>
      </c>
      <c r="AJ41" s="13">
        <v>192.58</v>
      </c>
      <c r="AK41" s="13">
        <v>82.06</v>
      </c>
      <c r="AL41" s="13">
        <v>746.37</v>
      </c>
      <c r="AM41" s="11"/>
      <c r="AN41" s="45" t="s">
        <v>122</v>
      </c>
      <c r="AO41" s="13">
        <v>0</v>
      </c>
      <c r="AP41" s="13">
        <v>0</v>
      </c>
      <c r="AQ41" s="13">
        <v>1528.75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22.8</v>
      </c>
      <c r="AZ41" s="11"/>
      <c r="BA41" s="45" t="s">
        <v>122</v>
      </c>
      <c r="BB41" s="13">
        <v>0</v>
      </c>
      <c r="BC41" s="13">
        <v>3.2199999999999998</v>
      </c>
      <c r="BD41" s="13">
        <v>0</v>
      </c>
      <c r="BE41" s="13">
        <v>0</v>
      </c>
      <c r="BF41" s="13">
        <v>125312.97700000001</v>
      </c>
      <c r="BG41" s="13">
        <v>2306</v>
      </c>
      <c r="BH41" s="13">
        <v>0</v>
      </c>
      <c r="BI41" s="13">
        <v>36</v>
      </c>
      <c r="BJ41" s="13">
        <v>0</v>
      </c>
      <c r="BK41" s="13">
        <v>0</v>
      </c>
      <c r="BL41" s="13">
        <v>0</v>
      </c>
    </row>
    <row r="42" spans="1:64" x14ac:dyDescent="0.3">
      <c r="A42" s="11" t="s">
        <v>83</v>
      </c>
      <c r="B42" s="45" t="s">
        <v>113</v>
      </c>
      <c r="C42" s="13">
        <v>0</v>
      </c>
      <c r="D42" s="13">
        <v>2404.8589999999999</v>
      </c>
      <c r="E42" s="13">
        <v>0</v>
      </c>
      <c r="F42" s="13">
        <v>646.91000000000008</v>
      </c>
      <c r="G42" s="13">
        <v>77</v>
      </c>
      <c r="H42" s="13">
        <v>0</v>
      </c>
      <c r="I42" s="13">
        <v>0</v>
      </c>
      <c r="J42" s="13">
        <v>0</v>
      </c>
      <c r="K42" s="13">
        <v>862.81999999999994</v>
      </c>
      <c r="L42" s="13">
        <v>0</v>
      </c>
      <c r="M42" s="13">
        <v>0</v>
      </c>
      <c r="N42" s="11" t="s">
        <v>83</v>
      </c>
      <c r="O42" s="45" t="s">
        <v>113</v>
      </c>
      <c r="P42" s="13">
        <v>0</v>
      </c>
      <c r="Q42" s="13">
        <v>945</v>
      </c>
      <c r="R42" s="13">
        <v>427.59999999999997</v>
      </c>
      <c r="S42" s="13">
        <v>0</v>
      </c>
      <c r="T42" s="13">
        <v>0</v>
      </c>
      <c r="U42" s="13">
        <v>0</v>
      </c>
      <c r="V42" s="13">
        <v>484.28999999999996</v>
      </c>
      <c r="W42" s="13">
        <v>825.56000000000006</v>
      </c>
      <c r="X42" s="13">
        <v>12971.96</v>
      </c>
      <c r="Y42" s="13">
        <v>80</v>
      </c>
      <c r="Z42" s="13">
        <v>113.2</v>
      </c>
      <c r="AA42" s="11" t="s">
        <v>83</v>
      </c>
      <c r="AB42" s="45" t="s">
        <v>113</v>
      </c>
      <c r="AC42" s="13">
        <v>81.64</v>
      </c>
      <c r="AD42" s="13">
        <v>5020.3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8.89</v>
      </c>
      <c r="AM42" s="11" t="s">
        <v>83</v>
      </c>
      <c r="AN42" s="45" t="s">
        <v>113</v>
      </c>
      <c r="AO42" s="13">
        <v>0</v>
      </c>
      <c r="AP42" s="13">
        <v>0</v>
      </c>
      <c r="AQ42" s="13">
        <v>20912.219000000001</v>
      </c>
      <c r="AR42" s="13">
        <v>8805.39</v>
      </c>
      <c r="AS42" s="13">
        <v>0</v>
      </c>
      <c r="AT42" s="13">
        <v>0</v>
      </c>
      <c r="AU42" s="13">
        <v>0</v>
      </c>
      <c r="AV42" s="13">
        <v>0</v>
      </c>
      <c r="AW42" s="13">
        <v>649.04</v>
      </c>
      <c r="AX42" s="13">
        <v>0</v>
      </c>
      <c r="AY42" s="13">
        <v>145.88999999999999</v>
      </c>
      <c r="AZ42" s="11" t="s">
        <v>83</v>
      </c>
      <c r="BA42" s="45" t="s">
        <v>113</v>
      </c>
      <c r="BB42" s="13">
        <v>0</v>
      </c>
      <c r="BC42" s="13">
        <v>0</v>
      </c>
      <c r="BD42" s="13">
        <v>0</v>
      </c>
      <c r="BE42" s="13">
        <v>0</v>
      </c>
      <c r="BF42" s="13">
        <v>1056.4480000000001</v>
      </c>
      <c r="BG42" s="13">
        <v>0</v>
      </c>
      <c r="BH42" s="13">
        <v>0</v>
      </c>
      <c r="BI42" s="13">
        <v>0</v>
      </c>
      <c r="BJ42" s="13">
        <v>0</v>
      </c>
      <c r="BK42" s="13">
        <v>0</v>
      </c>
      <c r="BL42" s="13">
        <v>0</v>
      </c>
    </row>
    <row r="43" spans="1:64" x14ac:dyDescent="0.3">
      <c r="A43" s="11"/>
      <c r="B43" s="45" t="s">
        <v>122</v>
      </c>
      <c r="C43" s="13">
        <v>0</v>
      </c>
      <c r="D43" s="13">
        <v>3220.8379999999997</v>
      </c>
      <c r="E43" s="13">
        <v>0</v>
      </c>
      <c r="F43" s="13">
        <v>882.37</v>
      </c>
      <c r="G43" s="13">
        <v>0</v>
      </c>
      <c r="H43" s="13">
        <v>0</v>
      </c>
      <c r="I43" s="13">
        <v>0</v>
      </c>
      <c r="J43" s="13">
        <v>0</v>
      </c>
      <c r="K43" s="13">
        <v>935.59999999999991</v>
      </c>
      <c r="L43" s="13">
        <v>0</v>
      </c>
      <c r="M43" s="13">
        <v>0</v>
      </c>
      <c r="N43" s="11"/>
      <c r="O43" s="45" t="s">
        <v>122</v>
      </c>
      <c r="P43" s="13">
        <v>0</v>
      </c>
      <c r="Q43" s="13">
        <v>752.1</v>
      </c>
      <c r="R43" s="13">
        <v>124.29999999999998</v>
      </c>
      <c r="S43" s="13">
        <v>0</v>
      </c>
      <c r="T43" s="13">
        <v>0</v>
      </c>
      <c r="U43" s="13">
        <v>0</v>
      </c>
      <c r="V43" s="13">
        <v>28</v>
      </c>
      <c r="W43" s="13">
        <v>925.06</v>
      </c>
      <c r="X43" s="13">
        <v>13993.14</v>
      </c>
      <c r="Y43" s="13">
        <v>44</v>
      </c>
      <c r="Z43" s="13">
        <v>228</v>
      </c>
      <c r="AA43" s="11"/>
      <c r="AB43" s="45" t="s">
        <v>122</v>
      </c>
      <c r="AC43" s="13">
        <v>79.900000000000006</v>
      </c>
      <c r="AD43" s="13">
        <v>4627.6900000000005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5.67</v>
      </c>
      <c r="AM43" s="11"/>
      <c r="AN43" s="45" t="s">
        <v>122</v>
      </c>
      <c r="AO43" s="13">
        <v>0</v>
      </c>
      <c r="AP43" s="13">
        <v>0</v>
      </c>
      <c r="AQ43" s="13">
        <v>22144.749</v>
      </c>
      <c r="AR43" s="13">
        <v>10365.91</v>
      </c>
      <c r="AS43" s="13">
        <v>0</v>
      </c>
      <c r="AT43" s="13">
        <v>0</v>
      </c>
      <c r="AU43" s="13">
        <v>0</v>
      </c>
      <c r="AV43" s="13">
        <v>0</v>
      </c>
      <c r="AW43" s="13">
        <v>755.27</v>
      </c>
      <c r="AX43" s="13">
        <v>0</v>
      </c>
      <c r="AY43" s="13">
        <v>417.83</v>
      </c>
      <c r="AZ43" s="11"/>
      <c r="BA43" s="45" t="s">
        <v>122</v>
      </c>
      <c r="BB43" s="13">
        <v>0</v>
      </c>
      <c r="BC43" s="13">
        <v>0</v>
      </c>
      <c r="BD43" s="13">
        <v>0</v>
      </c>
      <c r="BE43" s="13">
        <v>0</v>
      </c>
      <c r="BF43" s="13">
        <v>1139.5859999999998</v>
      </c>
      <c r="BG43" s="13">
        <v>0</v>
      </c>
      <c r="BH43" s="13">
        <v>0</v>
      </c>
      <c r="BI43" s="13">
        <v>0</v>
      </c>
      <c r="BJ43" s="13">
        <v>0</v>
      </c>
      <c r="BK43" s="13">
        <v>0</v>
      </c>
      <c r="BL43" s="13">
        <v>0</v>
      </c>
    </row>
    <row r="44" spans="1:64" x14ac:dyDescent="0.3">
      <c r="A44" s="11" t="s">
        <v>84</v>
      </c>
      <c r="B44" s="45" t="s">
        <v>113</v>
      </c>
      <c r="C44" s="13">
        <v>0</v>
      </c>
      <c r="D44" s="13">
        <v>563</v>
      </c>
      <c r="E44" s="13">
        <v>0</v>
      </c>
      <c r="F44" s="13">
        <v>88513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340</v>
      </c>
      <c r="M44" s="13">
        <v>1240</v>
      </c>
      <c r="N44" s="11" t="s">
        <v>84</v>
      </c>
      <c r="O44" s="45" t="s">
        <v>113</v>
      </c>
      <c r="P44" s="13">
        <v>100</v>
      </c>
      <c r="Q44" s="13">
        <v>0</v>
      </c>
      <c r="R44" s="13">
        <v>318</v>
      </c>
      <c r="S44" s="13">
        <v>96</v>
      </c>
      <c r="T44" s="13">
        <v>0</v>
      </c>
      <c r="U44" s="13">
        <v>150</v>
      </c>
      <c r="V44" s="13">
        <v>180</v>
      </c>
      <c r="W44" s="13">
        <v>701</v>
      </c>
      <c r="X44" s="13">
        <v>53416</v>
      </c>
      <c r="Y44" s="13">
        <v>143911</v>
      </c>
      <c r="Z44" s="13">
        <v>330</v>
      </c>
      <c r="AA44" s="11" t="s">
        <v>84</v>
      </c>
      <c r="AB44" s="45" t="s">
        <v>113</v>
      </c>
      <c r="AC44" s="13">
        <v>0</v>
      </c>
      <c r="AD44" s="13">
        <v>105</v>
      </c>
      <c r="AE44" s="13">
        <v>29196</v>
      </c>
      <c r="AF44" s="13">
        <v>321</v>
      </c>
      <c r="AG44" s="13">
        <v>0</v>
      </c>
      <c r="AH44" s="13">
        <v>0</v>
      </c>
      <c r="AI44" s="13">
        <v>19173</v>
      </c>
      <c r="AJ44" s="13">
        <v>0</v>
      </c>
      <c r="AK44" s="13">
        <v>0</v>
      </c>
      <c r="AL44" s="13">
        <v>0</v>
      </c>
      <c r="AM44" s="11" t="s">
        <v>84</v>
      </c>
      <c r="AN44" s="45" t="s">
        <v>113</v>
      </c>
      <c r="AO44" s="13">
        <v>0</v>
      </c>
      <c r="AP44" s="13">
        <v>0</v>
      </c>
      <c r="AQ44" s="13">
        <v>3732</v>
      </c>
      <c r="AR44" s="13">
        <v>264</v>
      </c>
      <c r="AS44" s="13">
        <v>1284</v>
      </c>
      <c r="AT44" s="13">
        <v>0</v>
      </c>
      <c r="AU44" s="13">
        <v>0</v>
      </c>
      <c r="AV44" s="13">
        <v>0</v>
      </c>
      <c r="AW44" s="13">
        <v>277</v>
      </c>
      <c r="AX44" s="13">
        <v>100</v>
      </c>
      <c r="AY44" s="13">
        <v>0</v>
      </c>
      <c r="AZ44" s="11" t="s">
        <v>84</v>
      </c>
      <c r="BA44" s="45" t="s">
        <v>113</v>
      </c>
      <c r="BB44" s="13">
        <v>0</v>
      </c>
      <c r="BC44" s="13">
        <v>60</v>
      </c>
      <c r="BD44" s="13">
        <v>14</v>
      </c>
      <c r="BE44" s="13">
        <v>71446.070000000007</v>
      </c>
      <c r="BF44" s="13">
        <v>910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561</v>
      </c>
    </row>
    <row r="45" spans="1:64" x14ac:dyDescent="0.3">
      <c r="A45" s="11"/>
      <c r="B45" s="45" t="s">
        <v>122</v>
      </c>
      <c r="C45" s="13">
        <v>0</v>
      </c>
      <c r="D45" s="13">
        <v>12906</v>
      </c>
      <c r="E45" s="13">
        <v>0</v>
      </c>
      <c r="F45" s="13">
        <v>52495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480</v>
      </c>
      <c r="M45" s="13">
        <v>1150</v>
      </c>
      <c r="N45" s="11"/>
      <c r="O45" s="45" t="s">
        <v>122</v>
      </c>
      <c r="P45" s="13">
        <v>12</v>
      </c>
      <c r="Q45" s="13">
        <v>0</v>
      </c>
      <c r="R45" s="13">
        <v>56</v>
      </c>
      <c r="S45" s="13">
        <v>0</v>
      </c>
      <c r="T45" s="13">
        <v>68</v>
      </c>
      <c r="U45" s="13">
        <v>720</v>
      </c>
      <c r="V45" s="13">
        <v>480</v>
      </c>
      <c r="W45" s="13">
        <v>888</v>
      </c>
      <c r="X45" s="13">
        <v>74129</v>
      </c>
      <c r="Y45" s="13">
        <v>177844</v>
      </c>
      <c r="Z45" s="13">
        <v>611</v>
      </c>
      <c r="AA45" s="11"/>
      <c r="AB45" s="45" t="s">
        <v>122</v>
      </c>
      <c r="AC45" s="13">
        <v>0</v>
      </c>
      <c r="AD45" s="13">
        <v>56</v>
      </c>
      <c r="AE45" s="13">
        <v>42695</v>
      </c>
      <c r="AF45" s="13">
        <v>260</v>
      </c>
      <c r="AG45" s="13">
        <v>0</v>
      </c>
      <c r="AH45" s="13">
        <v>0</v>
      </c>
      <c r="AI45" s="13">
        <v>23800</v>
      </c>
      <c r="AJ45" s="13">
        <v>0</v>
      </c>
      <c r="AK45" s="13">
        <v>0</v>
      </c>
      <c r="AL45" s="13">
        <v>0</v>
      </c>
      <c r="AM45" s="11"/>
      <c r="AN45" s="45" t="s">
        <v>122</v>
      </c>
      <c r="AO45" s="13">
        <v>0</v>
      </c>
      <c r="AP45" s="13">
        <v>0</v>
      </c>
      <c r="AQ45" s="13">
        <v>2686</v>
      </c>
      <c r="AR45" s="13">
        <v>28</v>
      </c>
      <c r="AS45" s="13">
        <v>1610</v>
      </c>
      <c r="AT45" s="13">
        <v>0</v>
      </c>
      <c r="AU45" s="13">
        <v>0</v>
      </c>
      <c r="AV45" s="13">
        <v>0</v>
      </c>
      <c r="AW45" s="13">
        <v>0</v>
      </c>
      <c r="AX45" s="13">
        <v>110</v>
      </c>
      <c r="AY45" s="13">
        <v>0</v>
      </c>
      <c r="AZ45" s="11"/>
      <c r="BA45" s="45" t="s">
        <v>122</v>
      </c>
      <c r="BB45" s="13">
        <v>0</v>
      </c>
      <c r="BC45" s="13">
        <v>0</v>
      </c>
      <c r="BD45" s="13">
        <v>0</v>
      </c>
      <c r="BE45" s="13">
        <v>46106.081999999995</v>
      </c>
      <c r="BF45" s="13">
        <v>681</v>
      </c>
      <c r="BG45" s="13">
        <v>0</v>
      </c>
      <c r="BH45" s="13">
        <v>0</v>
      </c>
      <c r="BI45" s="13">
        <v>0</v>
      </c>
      <c r="BJ45" s="13">
        <v>108</v>
      </c>
      <c r="BK45" s="13">
        <v>0</v>
      </c>
      <c r="BL45" s="13">
        <v>888</v>
      </c>
    </row>
    <row r="46" spans="1:64" x14ac:dyDescent="0.3">
      <c r="A46" s="11" t="s">
        <v>85</v>
      </c>
      <c r="B46" s="45" t="s">
        <v>113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1" t="s">
        <v>85</v>
      </c>
      <c r="O46" s="45" t="s">
        <v>113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109</v>
      </c>
      <c r="V46" s="13">
        <v>13.8</v>
      </c>
      <c r="W46" s="13">
        <v>1345</v>
      </c>
      <c r="X46" s="13">
        <v>1813</v>
      </c>
      <c r="Y46" s="13">
        <v>0</v>
      </c>
      <c r="Z46" s="13">
        <v>798</v>
      </c>
      <c r="AA46" s="11" t="s">
        <v>85</v>
      </c>
      <c r="AB46" s="45" t="s">
        <v>113</v>
      </c>
      <c r="AC46" s="13">
        <v>109</v>
      </c>
      <c r="AD46" s="13">
        <v>156</v>
      </c>
      <c r="AE46" s="13">
        <v>0</v>
      </c>
      <c r="AF46" s="13">
        <v>0</v>
      </c>
      <c r="AG46" s="13">
        <v>0</v>
      </c>
      <c r="AH46" s="13">
        <v>0</v>
      </c>
      <c r="AI46" s="13">
        <v>0</v>
      </c>
      <c r="AJ46" s="13">
        <v>0</v>
      </c>
      <c r="AK46" s="13">
        <v>0</v>
      </c>
      <c r="AL46" s="13">
        <v>0</v>
      </c>
      <c r="AM46" s="11" t="s">
        <v>85</v>
      </c>
      <c r="AN46" s="45" t="s">
        <v>113</v>
      </c>
      <c r="AO46" s="13">
        <v>0</v>
      </c>
      <c r="AP46" s="13">
        <v>0</v>
      </c>
      <c r="AQ46" s="13">
        <v>13209</v>
      </c>
      <c r="AR46" s="13">
        <v>0</v>
      </c>
      <c r="AS46" s="13">
        <v>0</v>
      </c>
      <c r="AT46" s="13">
        <v>0</v>
      </c>
      <c r="AU46" s="13">
        <v>0</v>
      </c>
      <c r="AV46" s="13">
        <v>0</v>
      </c>
      <c r="AW46" s="13">
        <v>0</v>
      </c>
      <c r="AX46" s="13">
        <v>0</v>
      </c>
      <c r="AY46" s="13">
        <v>0</v>
      </c>
      <c r="AZ46" s="11" t="s">
        <v>85</v>
      </c>
      <c r="BA46" s="45" t="s">
        <v>113</v>
      </c>
      <c r="BB46" s="13">
        <v>0</v>
      </c>
      <c r="BC46" s="13">
        <v>0</v>
      </c>
      <c r="BD46" s="13">
        <v>0</v>
      </c>
      <c r="BE46" s="13">
        <v>0</v>
      </c>
      <c r="BF46" s="13">
        <v>153604</v>
      </c>
      <c r="BG46" s="13">
        <v>0</v>
      </c>
      <c r="BH46" s="13">
        <v>0</v>
      </c>
      <c r="BI46" s="13">
        <v>0</v>
      </c>
      <c r="BJ46" s="13">
        <v>0</v>
      </c>
      <c r="BK46" s="13">
        <v>0</v>
      </c>
      <c r="BL46" s="13">
        <v>0</v>
      </c>
    </row>
    <row r="47" spans="1:64" x14ac:dyDescent="0.3">
      <c r="A47" s="11"/>
      <c r="B47" s="45" t="s">
        <v>122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1"/>
      <c r="O47" s="45" t="s">
        <v>122</v>
      </c>
      <c r="P47" s="13">
        <v>0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1223.8</v>
      </c>
      <c r="X47" s="13">
        <v>1814.4</v>
      </c>
      <c r="Y47" s="13">
        <v>0</v>
      </c>
      <c r="Z47" s="13">
        <v>801.90000000000009</v>
      </c>
      <c r="AA47" s="11"/>
      <c r="AB47" s="45" t="s">
        <v>122</v>
      </c>
      <c r="AC47" s="13">
        <v>108.8</v>
      </c>
      <c r="AD47" s="13">
        <v>154</v>
      </c>
      <c r="AE47" s="13">
        <v>0</v>
      </c>
      <c r="AF47" s="13">
        <v>0</v>
      </c>
      <c r="AG47" s="13">
        <v>0</v>
      </c>
      <c r="AH47" s="13">
        <v>0</v>
      </c>
      <c r="AI47" s="13">
        <v>0</v>
      </c>
      <c r="AJ47" s="13">
        <v>0</v>
      </c>
      <c r="AK47" s="13">
        <v>0</v>
      </c>
      <c r="AL47" s="13">
        <v>0</v>
      </c>
      <c r="AM47" s="11"/>
      <c r="AN47" s="45" t="s">
        <v>122</v>
      </c>
      <c r="AO47" s="13">
        <v>0</v>
      </c>
      <c r="AP47" s="13">
        <v>0</v>
      </c>
      <c r="AQ47" s="13">
        <v>14671</v>
      </c>
      <c r="AR47" s="13">
        <v>0</v>
      </c>
      <c r="AS47" s="13">
        <v>0</v>
      </c>
      <c r="AT47" s="13">
        <v>0</v>
      </c>
      <c r="AU47" s="13">
        <v>0</v>
      </c>
      <c r="AV47" s="13">
        <v>0</v>
      </c>
      <c r="AW47" s="13">
        <v>0</v>
      </c>
      <c r="AX47" s="13">
        <v>0</v>
      </c>
      <c r="AY47" s="13">
        <v>0</v>
      </c>
      <c r="AZ47" s="11"/>
      <c r="BA47" s="45" t="s">
        <v>122</v>
      </c>
      <c r="BB47" s="13">
        <v>0</v>
      </c>
      <c r="BC47" s="13">
        <v>0</v>
      </c>
      <c r="BD47" s="13">
        <v>0</v>
      </c>
      <c r="BE47" s="13">
        <v>0</v>
      </c>
      <c r="BF47" s="13">
        <v>187079</v>
      </c>
      <c r="BG47" s="13">
        <v>0</v>
      </c>
      <c r="BH47" s="13">
        <v>0</v>
      </c>
      <c r="BI47" s="13">
        <v>0</v>
      </c>
      <c r="BJ47" s="13">
        <v>0</v>
      </c>
      <c r="BK47" s="13">
        <v>0</v>
      </c>
      <c r="BL47" s="13">
        <v>0</v>
      </c>
    </row>
    <row r="48" spans="1:64" x14ac:dyDescent="0.3">
      <c r="A48" s="11" t="s">
        <v>86</v>
      </c>
      <c r="B48" s="45" t="s">
        <v>113</v>
      </c>
      <c r="C48" s="13">
        <v>0</v>
      </c>
      <c r="D48" s="13">
        <v>54264</v>
      </c>
      <c r="E48" s="13">
        <v>0</v>
      </c>
      <c r="F48" s="13">
        <v>125222.29699999999</v>
      </c>
      <c r="G48" s="13">
        <v>0</v>
      </c>
      <c r="H48" s="13">
        <v>0</v>
      </c>
      <c r="I48" s="13">
        <v>0</v>
      </c>
      <c r="J48" s="13">
        <v>0</v>
      </c>
      <c r="K48" s="13">
        <v>18</v>
      </c>
      <c r="L48" s="13">
        <v>0</v>
      </c>
      <c r="M48" s="13">
        <v>0</v>
      </c>
      <c r="N48" s="11" t="s">
        <v>86</v>
      </c>
      <c r="O48" s="45" t="s">
        <v>113</v>
      </c>
      <c r="P48" s="13">
        <v>513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97</v>
      </c>
      <c r="X48" s="13">
        <v>69089</v>
      </c>
      <c r="Y48" s="13">
        <v>152.15</v>
      </c>
      <c r="Z48" s="13">
        <v>4238.5</v>
      </c>
      <c r="AA48" s="11" t="s">
        <v>86</v>
      </c>
      <c r="AB48" s="45" t="s">
        <v>113</v>
      </c>
      <c r="AC48" s="13">
        <v>2155.5</v>
      </c>
      <c r="AD48" s="13">
        <v>0</v>
      </c>
      <c r="AE48" s="13">
        <v>764</v>
      </c>
      <c r="AF48" s="13">
        <v>8999.5</v>
      </c>
      <c r="AG48" s="13">
        <v>68</v>
      </c>
      <c r="AH48" s="13">
        <v>0</v>
      </c>
      <c r="AI48" s="13">
        <v>141</v>
      </c>
      <c r="AJ48" s="13">
        <v>0</v>
      </c>
      <c r="AK48" s="13">
        <v>0</v>
      </c>
      <c r="AL48" s="13">
        <v>0</v>
      </c>
      <c r="AM48" s="11" t="s">
        <v>86</v>
      </c>
      <c r="AN48" s="45" t="s">
        <v>113</v>
      </c>
      <c r="AO48" s="13">
        <v>0</v>
      </c>
      <c r="AP48" s="13">
        <v>69576.02</v>
      </c>
      <c r="AQ48" s="13">
        <v>0</v>
      </c>
      <c r="AR48" s="13">
        <v>17720</v>
      </c>
      <c r="AS48" s="13">
        <v>0</v>
      </c>
      <c r="AT48" s="13">
        <v>0</v>
      </c>
      <c r="AU48" s="13">
        <v>0</v>
      </c>
      <c r="AV48" s="13">
        <v>4861.7</v>
      </c>
      <c r="AW48" s="13">
        <v>9210.0999999999985</v>
      </c>
      <c r="AX48" s="13">
        <v>0</v>
      </c>
      <c r="AY48" s="13">
        <v>53.179000000000002</v>
      </c>
      <c r="AZ48" s="11" t="s">
        <v>86</v>
      </c>
      <c r="BA48" s="45" t="s">
        <v>113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  <c r="BJ48" s="13">
        <v>0</v>
      </c>
      <c r="BK48" s="13">
        <v>0</v>
      </c>
      <c r="BL48" s="13">
        <v>0</v>
      </c>
    </row>
    <row r="49" spans="1:64" x14ac:dyDescent="0.3">
      <c r="A49" s="11"/>
      <c r="B49" s="45" t="s">
        <v>122</v>
      </c>
      <c r="C49" s="13">
        <v>0</v>
      </c>
      <c r="D49" s="13">
        <v>65459</v>
      </c>
      <c r="E49" s="13">
        <v>0</v>
      </c>
      <c r="F49" s="13">
        <v>129520.65</v>
      </c>
      <c r="G49" s="13">
        <v>0</v>
      </c>
      <c r="H49" s="13">
        <v>0</v>
      </c>
      <c r="I49" s="13">
        <v>0</v>
      </c>
      <c r="J49" s="13">
        <v>0</v>
      </c>
      <c r="K49" s="13">
        <v>48</v>
      </c>
      <c r="L49" s="13">
        <v>0</v>
      </c>
      <c r="M49" s="13">
        <v>0</v>
      </c>
      <c r="N49" s="11"/>
      <c r="O49" s="45" t="s">
        <v>122</v>
      </c>
      <c r="P49" s="13">
        <v>218.5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96.5</v>
      </c>
      <c r="X49" s="13">
        <v>78004</v>
      </c>
      <c r="Y49" s="13">
        <v>306</v>
      </c>
      <c r="Z49" s="13">
        <v>4236</v>
      </c>
      <c r="AA49" s="11"/>
      <c r="AB49" s="45" t="s">
        <v>122</v>
      </c>
      <c r="AC49" s="13">
        <v>2685</v>
      </c>
      <c r="AD49" s="13">
        <v>0</v>
      </c>
      <c r="AE49" s="13">
        <v>809.4</v>
      </c>
      <c r="AF49" s="13">
        <v>9305</v>
      </c>
      <c r="AG49" s="13">
        <v>70</v>
      </c>
      <c r="AH49" s="13">
        <v>0</v>
      </c>
      <c r="AI49" s="13">
        <v>153</v>
      </c>
      <c r="AJ49" s="13">
        <v>0</v>
      </c>
      <c r="AK49" s="13">
        <v>0</v>
      </c>
      <c r="AL49" s="13">
        <v>0</v>
      </c>
      <c r="AM49" s="11"/>
      <c r="AN49" s="45" t="s">
        <v>122</v>
      </c>
      <c r="AO49" s="13">
        <v>0</v>
      </c>
      <c r="AP49" s="13">
        <v>88612.739999999991</v>
      </c>
      <c r="AQ49" s="13">
        <v>0</v>
      </c>
      <c r="AR49" s="13">
        <v>17312.2</v>
      </c>
      <c r="AS49" s="13">
        <v>0</v>
      </c>
      <c r="AT49" s="13">
        <v>0</v>
      </c>
      <c r="AU49" s="13">
        <v>0</v>
      </c>
      <c r="AV49" s="13">
        <v>6140.5</v>
      </c>
      <c r="AW49" s="13">
        <v>9989.7000000000007</v>
      </c>
      <c r="AX49" s="13">
        <v>0</v>
      </c>
      <c r="AY49" s="13">
        <v>237.86899999999994</v>
      </c>
      <c r="AZ49" s="11"/>
      <c r="BA49" s="45" t="s">
        <v>122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</row>
    <row r="50" spans="1:64" x14ac:dyDescent="0.3">
      <c r="A50" s="11" t="s">
        <v>87</v>
      </c>
      <c r="B50" s="45" t="s">
        <v>113</v>
      </c>
      <c r="C50" s="13">
        <v>0</v>
      </c>
      <c r="D50" s="13">
        <v>0</v>
      </c>
      <c r="E50" s="13">
        <v>36</v>
      </c>
      <c r="F50" s="13">
        <v>0</v>
      </c>
      <c r="G50" s="13">
        <v>0</v>
      </c>
      <c r="H50" s="13">
        <v>238</v>
      </c>
      <c r="I50" s="13">
        <v>0</v>
      </c>
      <c r="J50" s="13">
        <v>0</v>
      </c>
      <c r="K50" s="13">
        <v>5199</v>
      </c>
      <c r="L50" s="13">
        <v>0</v>
      </c>
      <c r="M50" s="13">
        <v>653</v>
      </c>
      <c r="N50" s="11" t="s">
        <v>87</v>
      </c>
      <c r="O50" s="45" t="s">
        <v>113</v>
      </c>
      <c r="P50" s="13">
        <v>2591</v>
      </c>
      <c r="Q50" s="13">
        <v>3530</v>
      </c>
      <c r="R50" s="13">
        <v>85</v>
      </c>
      <c r="S50" s="13">
        <v>0</v>
      </c>
      <c r="T50" s="13">
        <v>9</v>
      </c>
      <c r="U50" s="13">
        <v>1729</v>
      </c>
      <c r="V50" s="13">
        <v>574</v>
      </c>
      <c r="W50" s="13">
        <v>0</v>
      </c>
      <c r="X50" s="13">
        <v>0</v>
      </c>
      <c r="Y50" s="13">
        <v>0</v>
      </c>
      <c r="Z50" s="13">
        <v>0</v>
      </c>
      <c r="AA50" s="11" t="s">
        <v>87</v>
      </c>
      <c r="AB50" s="45" t="s">
        <v>113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3746</v>
      </c>
      <c r="AJ50" s="13">
        <v>1481</v>
      </c>
      <c r="AK50" s="13">
        <v>376</v>
      </c>
      <c r="AL50" s="13">
        <v>264</v>
      </c>
      <c r="AM50" s="11" t="s">
        <v>87</v>
      </c>
      <c r="AN50" s="45" t="s">
        <v>113</v>
      </c>
      <c r="AO50" s="13">
        <v>2200</v>
      </c>
      <c r="AP50" s="13">
        <v>0</v>
      </c>
      <c r="AQ50" s="13">
        <v>2170</v>
      </c>
      <c r="AR50" s="13">
        <v>0</v>
      </c>
      <c r="AS50" s="13">
        <v>778</v>
      </c>
      <c r="AT50" s="13">
        <v>0</v>
      </c>
      <c r="AU50" s="13">
        <v>0</v>
      </c>
      <c r="AV50" s="13">
        <v>0</v>
      </c>
      <c r="AW50" s="13">
        <v>0</v>
      </c>
      <c r="AX50" s="13">
        <v>80</v>
      </c>
      <c r="AY50" s="13">
        <v>0</v>
      </c>
      <c r="AZ50" s="11" t="s">
        <v>87</v>
      </c>
      <c r="BA50" s="45" t="s">
        <v>113</v>
      </c>
      <c r="BB50" s="13">
        <v>0</v>
      </c>
      <c r="BC50" s="13">
        <v>0</v>
      </c>
      <c r="BD50" s="13">
        <v>0</v>
      </c>
      <c r="BE50" s="13">
        <v>0</v>
      </c>
      <c r="BF50" s="13">
        <v>47523</v>
      </c>
      <c r="BG50" s="13">
        <v>16571</v>
      </c>
      <c r="BH50" s="13">
        <v>0</v>
      </c>
      <c r="BI50" s="13">
        <v>0</v>
      </c>
      <c r="BJ50" s="13">
        <v>0</v>
      </c>
      <c r="BK50" s="13">
        <v>363</v>
      </c>
      <c r="BL50" s="13">
        <v>0</v>
      </c>
    </row>
    <row r="51" spans="1:64" x14ac:dyDescent="0.3">
      <c r="A51" s="11"/>
      <c r="B51" s="45" t="s">
        <v>122</v>
      </c>
      <c r="C51" s="13">
        <v>0</v>
      </c>
      <c r="D51" s="13">
        <v>0</v>
      </c>
      <c r="E51" s="13">
        <v>3</v>
      </c>
      <c r="F51" s="13">
        <v>0</v>
      </c>
      <c r="G51" s="13">
        <v>0</v>
      </c>
      <c r="H51" s="13">
        <v>116</v>
      </c>
      <c r="I51" s="13">
        <v>0</v>
      </c>
      <c r="J51" s="13">
        <v>0</v>
      </c>
      <c r="K51" s="13">
        <v>3791</v>
      </c>
      <c r="L51" s="13">
        <v>0</v>
      </c>
      <c r="M51" s="13">
        <v>803</v>
      </c>
      <c r="N51" s="11"/>
      <c r="O51" s="45" t="s">
        <v>122</v>
      </c>
      <c r="P51" s="13">
        <v>3329</v>
      </c>
      <c r="Q51" s="13">
        <v>5090</v>
      </c>
      <c r="R51" s="13">
        <v>85</v>
      </c>
      <c r="S51" s="13">
        <v>0</v>
      </c>
      <c r="T51" s="13">
        <v>72</v>
      </c>
      <c r="U51" s="13">
        <v>1161</v>
      </c>
      <c r="V51" s="13">
        <v>237</v>
      </c>
      <c r="W51" s="13">
        <v>0</v>
      </c>
      <c r="X51" s="13">
        <v>0</v>
      </c>
      <c r="Y51" s="13">
        <v>0</v>
      </c>
      <c r="Z51" s="13">
        <v>0</v>
      </c>
      <c r="AA51" s="11"/>
      <c r="AB51" s="45" t="s">
        <v>122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3965</v>
      </c>
      <c r="AJ51" s="13">
        <v>1452</v>
      </c>
      <c r="AK51" s="13">
        <v>386</v>
      </c>
      <c r="AL51" s="13">
        <v>0</v>
      </c>
      <c r="AM51" s="11"/>
      <c r="AN51" s="45" t="s">
        <v>122</v>
      </c>
      <c r="AO51" s="13">
        <v>0</v>
      </c>
      <c r="AP51" s="13">
        <v>0</v>
      </c>
      <c r="AQ51" s="13">
        <v>1956</v>
      </c>
      <c r="AR51" s="13">
        <v>0</v>
      </c>
      <c r="AS51" s="13">
        <v>1570</v>
      </c>
      <c r="AT51" s="13">
        <v>0</v>
      </c>
      <c r="AU51" s="13">
        <v>0</v>
      </c>
      <c r="AV51" s="13">
        <v>0</v>
      </c>
      <c r="AW51" s="13">
        <v>0</v>
      </c>
      <c r="AX51" s="13">
        <v>129</v>
      </c>
      <c r="AY51" s="13">
        <v>0</v>
      </c>
      <c r="AZ51" s="11"/>
      <c r="BA51" s="45" t="s">
        <v>122</v>
      </c>
      <c r="BB51" s="13">
        <v>0</v>
      </c>
      <c r="BC51" s="13">
        <v>0</v>
      </c>
      <c r="BD51" s="13">
        <v>0</v>
      </c>
      <c r="BE51" s="13">
        <v>0</v>
      </c>
      <c r="BF51" s="13">
        <v>49094</v>
      </c>
      <c r="BG51" s="13">
        <v>16497</v>
      </c>
      <c r="BH51" s="13">
        <v>0</v>
      </c>
      <c r="BI51" s="13">
        <v>0</v>
      </c>
      <c r="BJ51" s="13">
        <v>0</v>
      </c>
      <c r="BK51" s="13">
        <v>629</v>
      </c>
      <c r="BL51" s="13">
        <v>0</v>
      </c>
    </row>
    <row r="52" spans="1:64" x14ac:dyDescent="0.3">
      <c r="A52" s="11" t="s">
        <v>88</v>
      </c>
      <c r="B52" s="45" t="s">
        <v>113</v>
      </c>
      <c r="C52" s="13">
        <v>0</v>
      </c>
      <c r="D52" s="13">
        <v>59.599999999999994</v>
      </c>
      <c r="E52" s="13">
        <v>0</v>
      </c>
      <c r="F52" s="13">
        <v>3349.8289999999997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12.24</v>
      </c>
      <c r="N52" s="11" t="s">
        <v>88</v>
      </c>
      <c r="O52" s="45" t="s">
        <v>113</v>
      </c>
      <c r="P52" s="13">
        <v>6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459.21000000000004</v>
      </c>
      <c r="W52" s="13">
        <v>0</v>
      </c>
      <c r="X52" s="13">
        <v>24752.469000000005</v>
      </c>
      <c r="Y52" s="13">
        <v>348.89799999999997</v>
      </c>
      <c r="Z52" s="13">
        <v>344.88</v>
      </c>
      <c r="AA52" s="11" t="s">
        <v>88</v>
      </c>
      <c r="AB52" s="45" t="s">
        <v>113</v>
      </c>
      <c r="AC52" s="13">
        <v>0</v>
      </c>
      <c r="AD52" s="13">
        <v>0</v>
      </c>
      <c r="AE52" s="13">
        <v>13773.954000000002</v>
      </c>
      <c r="AF52" s="13">
        <v>13.019</v>
      </c>
      <c r="AG52" s="13">
        <v>0</v>
      </c>
      <c r="AH52" s="13">
        <v>0</v>
      </c>
      <c r="AI52" s="13">
        <v>0</v>
      </c>
      <c r="AJ52" s="13">
        <v>0</v>
      </c>
      <c r="AK52" s="13">
        <v>0</v>
      </c>
      <c r="AL52" s="13">
        <v>0</v>
      </c>
      <c r="AM52" s="11" t="s">
        <v>88</v>
      </c>
      <c r="AN52" s="45" t="s">
        <v>113</v>
      </c>
      <c r="AO52" s="13">
        <v>0</v>
      </c>
      <c r="AP52" s="13">
        <v>0</v>
      </c>
      <c r="AQ52" s="13">
        <v>0</v>
      </c>
      <c r="AR52" s="13">
        <v>621.29999999999995</v>
      </c>
      <c r="AS52" s="13">
        <v>0.38</v>
      </c>
      <c r="AT52" s="13">
        <v>0</v>
      </c>
      <c r="AU52" s="13">
        <v>0</v>
      </c>
      <c r="AV52" s="13">
        <v>0</v>
      </c>
      <c r="AW52" s="13">
        <v>131.68</v>
      </c>
      <c r="AX52" s="13">
        <v>0</v>
      </c>
      <c r="AY52" s="13">
        <v>0</v>
      </c>
      <c r="AZ52" s="11" t="s">
        <v>88</v>
      </c>
      <c r="BA52" s="45" t="s">
        <v>113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</row>
    <row r="53" spans="1:64" x14ac:dyDescent="0.3">
      <c r="A53" s="11"/>
      <c r="B53" s="45" t="s">
        <v>122</v>
      </c>
      <c r="C53" s="13">
        <v>0</v>
      </c>
      <c r="D53" s="13">
        <v>161.65</v>
      </c>
      <c r="E53" s="13">
        <v>0</v>
      </c>
      <c r="F53" s="13">
        <v>13353.312</v>
      </c>
      <c r="G53" s="13">
        <v>0</v>
      </c>
      <c r="H53" s="13">
        <v>0</v>
      </c>
      <c r="I53" s="13">
        <v>0</v>
      </c>
      <c r="J53" s="13">
        <v>0</v>
      </c>
      <c r="K53" s="13">
        <v>4.76</v>
      </c>
      <c r="L53" s="13">
        <v>0</v>
      </c>
      <c r="M53" s="13">
        <v>20.950000000000003</v>
      </c>
      <c r="N53" s="11"/>
      <c r="O53" s="45" t="s">
        <v>122</v>
      </c>
      <c r="P53" s="13">
        <v>55.335000000000001</v>
      </c>
      <c r="Q53" s="13">
        <v>0</v>
      </c>
      <c r="R53" s="13">
        <v>0</v>
      </c>
      <c r="S53" s="13">
        <v>0</v>
      </c>
      <c r="T53" s="13">
        <v>0</v>
      </c>
      <c r="U53" s="13">
        <v>0</v>
      </c>
      <c r="V53" s="13">
        <v>468.61500000000001</v>
      </c>
      <c r="W53" s="13">
        <v>0</v>
      </c>
      <c r="X53" s="13">
        <v>25176.872000000003</v>
      </c>
      <c r="Y53" s="13">
        <v>166.05</v>
      </c>
      <c r="Z53" s="13">
        <v>297.03800000000001</v>
      </c>
      <c r="AA53" s="11"/>
      <c r="AB53" s="45" t="s">
        <v>122</v>
      </c>
      <c r="AC53" s="13">
        <v>0</v>
      </c>
      <c r="AD53" s="13">
        <v>0</v>
      </c>
      <c r="AE53" s="13">
        <v>10077.382000000001</v>
      </c>
      <c r="AF53" s="13">
        <v>0</v>
      </c>
      <c r="AG53" s="13">
        <v>0</v>
      </c>
      <c r="AH53" s="13">
        <v>0</v>
      </c>
      <c r="AI53" s="13">
        <v>0</v>
      </c>
      <c r="AJ53" s="13">
        <v>0</v>
      </c>
      <c r="AK53" s="13">
        <v>0</v>
      </c>
      <c r="AL53" s="13">
        <v>0</v>
      </c>
      <c r="AM53" s="11"/>
      <c r="AN53" s="45" t="s">
        <v>122</v>
      </c>
      <c r="AO53" s="13">
        <v>0</v>
      </c>
      <c r="AP53" s="13">
        <v>0</v>
      </c>
      <c r="AQ53" s="13">
        <v>0</v>
      </c>
      <c r="AR53" s="13">
        <v>1539.2309999999998</v>
      </c>
      <c r="AS53" s="13">
        <v>77.22</v>
      </c>
      <c r="AT53" s="13">
        <v>0</v>
      </c>
      <c r="AU53" s="13">
        <v>0</v>
      </c>
      <c r="AV53" s="13">
        <v>0</v>
      </c>
      <c r="AW53" s="13">
        <v>224.25100000000003</v>
      </c>
      <c r="AX53" s="13">
        <v>0</v>
      </c>
      <c r="AY53" s="13">
        <v>0</v>
      </c>
      <c r="AZ53" s="11"/>
      <c r="BA53" s="45" t="s">
        <v>122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</row>
    <row r="54" spans="1:64" x14ac:dyDescent="0.3">
      <c r="A54" s="11" t="s">
        <v>89</v>
      </c>
      <c r="B54" s="45" t="s">
        <v>113</v>
      </c>
      <c r="C54" s="13">
        <v>0</v>
      </c>
      <c r="D54" s="13">
        <v>6403.3180000000011</v>
      </c>
      <c r="E54" s="13">
        <v>0</v>
      </c>
      <c r="F54" s="13">
        <v>12920.589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1" t="s">
        <v>89</v>
      </c>
      <c r="O54" s="45" t="s">
        <v>113</v>
      </c>
      <c r="P54" s="13">
        <v>72.950000000000017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981.5</v>
      </c>
      <c r="X54" s="13">
        <v>58454.600000000006</v>
      </c>
      <c r="Y54" s="13">
        <v>580.54</v>
      </c>
      <c r="Z54" s="13">
        <v>10531.889000000001</v>
      </c>
      <c r="AA54" s="11" t="s">
        <v>89</v>
      </c>
      <c r="AB54" s="45" t="s">
        <v>113</v>
      </c>
      <c r="AC54" s="13">
        <v>2100.88</v>
      </c>
      <c r="AD54" s="13">
        <v>507.82499999999999</v>
      </c>
      <c r="AE54" s="13">
        <v>2640.4</v>
      </c>
      <c r="AF54" s="13">
        <v>2417.6990000000001</v>
      </c>
      <c r="AG54" s="13">
        <v>1064.3899999999999</v>
      </c>
      <c r="AH54" s="13">
        <v>699.62</v>
      </c>
      <c r="AI54" s="13">
        <v>0</v>
      </c>
      <c r="AJ54" s="13">
        <v>0</v>
      </c>
      <c r="AK54" s="13">
        <v>0</v>
      </c>
      <c r="AL54" s="13">
        <v>0</v>
      </c>
      <c r="AM54" s="11" t="s">
        <v>89</v>
      </c>
      <c r="AN54" s="45" t="s">
        <v>113</v>
      </c>
      <c r="AO54" s="13">
        <v>0</v>
      </c>
      <c r="AP54" s="13">
        <v>70335.089000000007</v>
      </c>
      <c r="AQ54" s="13">
        <v>0</v>
      </c>
      <c r="AR54" s="13">
        <v>18802.777999999998</v>
      </c>
      <c r="AS54" s="13">
        <v>113.65</v>
      </c>
      <c r="AT54" s="13">
        <v>0</v>
      </c>
      <c r="AU54" s="13">
        <v>0</v>
      </c>
      <c r="AV54" s="13">
        <v>0</v>
      </c>
      <c r="AW54" s="13">
        <v>1340.4169999999999</v>
      </c>
      <c r="AX54" s="13">
        <v>0</v>
      </c>
      <c r="AY54" s="13">
        <v>171.15899999999999</v>
      </c>
      <c r="AZ54" s="11" t="s">
        <v>89</v>
      </c>
      <c r="BA54" s="45" t="s">
        <v>113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0</v>
      </c>
      <c r="BK54" s="13">
        <v>0</v>
      </c>
      <c r="BL54" s="13">
        <v>0</v>
      </c>
    </row>
    <row r="55" spans="1:64" x14ac:dyDescent="0.3">
      <c r="A55" s="15"/>
      <c r="B55" s="46" t="s">
        <v>122</v>
      </c>
      <c r="C55" s="17">
        <v>0</v>
      </c>
      <c r="D55" s="17">
        <v>8651.16</v>
      </c>
      <c r="E55" s="17">
        <v>0</v>
      </c>
      <c r="F55" s="17">
        <v>25975.73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5"/>
      <c r="O55" s="46" t="s">
        <v>122</v>
      </c>
      <c r="P55" s="17">
        <v>80.59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1129.9499999999998</v>
      </c>
      <c r="X55" s="17">
        <v>59446.3</v>
      </c>
      <c r="Y55" s="17">
        <v>560.34999999999991</v>
      </c>
      <c r="Z55" s="17">
        <v>11590.96</v>
      </c>
      <c r="AA55" s="15"/>
      <c r="AB55" s="46" t="s">
        <v>122</v>
      </c>
      <c r="AC55" s="17">
        <v>2322.63</v>
      </c>
      <c r="AD55" s="17">
        <v>483.14999999999986</v>
      </c>
      <c r="AE55" s="17">
        <v>2841.1499999999996</v>
      </c>
      <c r="AF55" s="17">
        <v>2968.0000000000005</v>
      </c>
      <c r="AG55" s="17">
        <v>1270.0280000000002</v>
      </c>
      <c r="AH55" s="17">
        <v>808.88000000000011</v>
      </c>
      <c r="AI55" s="17">
        <v>0</v>
      </c>
      <c r="AJ55" s="17">
        <v>0</v>
      </c>
      <c r="AK55" s="17">
        <v>0</v>
      </c>
      <c r="AL55" s="17">
        <v>0</v>
      </c>
      <c r="AM55" s="15"/>
      <c r="AN55" s="46" t="s">
        <v>122</v>
      </c>
      <c r="AO55" s="17">
        <v>0</v>
      </c>
      <c r="AP55" s="17">
        <v>89900.73000000001</v>
      </c>
      <c r="AQ55" s="17">
        <v>0</v>
      </c>
      <c r="AR55" s="17">
        <v>15359.69</v>
      </c>
      <c r="AS55" s="17">
        <v>193.18</v>
      </c>
      <c r="AT55" s="17">
        <v>0</v>
      </c>
      <c r="AU55" s="17">
        <v>0</v>
      </c>
      <c r="AV55" s="17">
        <v>0</v>
      </c>
      <c r="AW55" s="17">
        <v>1212.83</v>
      </c>
      <c r="AX55" s="17">
        <v>0</v>
      </c>
      <c r="AY55" s="17">
        <v>90.550000000000011</v>
      </c>
      <c r="AZ55" s="15"/>
      <c r="BA55" s="46" t="s">
        <v>122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0</v>
      </c>
      <c r="BK55" s="17">
        <v>0</v>
      </c>
      <c r="BL55" s="17">
        <v>0</v>
      </c>
    </row>
    <row r="56" spans="1:64" x14ac:dyDescent="0.3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9" t="s">
        <v>90</v>
      </c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9" t="s">
        <v>91</v>
      </c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9" t="s">
        <v>91</v>
      </c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9" t="s">
        <v>91</v>
      </c>
      <c r="AZ56" s="20" t="s">
        <v>92</v>
      </c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</row>
    <row r="57" spans="1:64" x14ac:dyDescent="0.3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20" t="s">
        <v>93</v>
      </c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</row>
    <row r="58" spans="1:64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1" t="s">
        <v>116</v>
      </c>
      <c r="BA58" s="21"/>
      <c r="BB58" s="20"/>
      <c r="BC58" s="20"/>
      <c r="BD58" s="20"/>
      <c r="BE58" s="20"/>
      <c r="BF58" s="20"/>
      <c r="BG58" s="20"/>
      <c r="BH58" s="20"/>
      <c r="BI58" s="21"/>
      <c r="BJ58" s="21"/>
      <c r="BK58" s="21"/>
      <c r="BL58" s="21"/>
    </row>
  </sheetData>
  <mergeCells count="5">
    <mergeCell ref="A2:A3"/>
    <mergeCell ref="N2:N3"/>
    <mergeCell ref="AA2:AA3"/>
    <mergeCell ref="AM2:AM3"/>
    <mergeCell ref="AZ2:AZ3"/>
  </mergeCells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24556-E893-4700-B971-AE9CBD678F1E}">
  <dimension ref="A1"/>
  <sheetViews>
    <sheetView workbookViewId="0">
      <selection activeCell="K24" sqref="K24"/>
    </sheetView>
  </sheetViews>
  <sheetFormatPr baseColWidth="10" defaultRowHeight="14.4" x14ac:dyDescent="0.3"/>
  <sheetData/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72053-0ED9-4B11-801D-334630D916C1}">
  <dimension ref="A1:BL58"/>
  <sheetViews>
    <sheetView topLeftCell="AA32" workbookViewId="0">
      <selection activeCell="AI2" sqref="AC2:AI55"/>
    </sheetView>
  </sheetViews>
  <sheetFormatPr baseColWidth="10" defaultRowHeight="14.4" x14ac:dyDescent="0.3"/>
  <sheetData>
    <row r="1" spans="1:64" x14ac:dyDescent="0.3">
      <c r="A1" s="58" t="s">
        <v>3</v>
      </c>
      <c r="B1" s="58" t="s">
        <v>4</v>
      </c>
      <c r="C1" s="58" t="s">
        <v>5</v>
      </c>
      <c r="D1" s="58" t="s">
        <v>6</v>
      </c>
      <c r="E1" s="58" t="s">
        <v>7</v>
      </c>
      <c r="F1" s="58" t="s">
        <v>8</v>
      </c>
      <c r="G1" s="58" t="s">
        <v>9</v>
      </c>
      <c r="H1" s="58" t="s">
        <v>10</v>
      </c>
      <c r="I1" s="58" t="s">
        <v>11</v>
      </c>
      <c r="J1" s="58" t="s">
        <v>12</v>
      </c>
      <c r="K1" s="58" t="s">
        <v>13</v>
      </c>
      <c r="L1" s="58" t="s">
        <v>14</v>
      </c>
      <c r="M1" s="58" t="s">
        <v>15</v>
      </c>
      <c r="N1" s="58" t="s">
        <v>3</v>
      </c>
      <c r="O1" s="58" t="s">
        <v>4</v>
      </c>
      <c r="P1" s="58" t="s">
        <v>16</v>
      </c>
      <c r="Q1" s="58" t="s">
        <v>17</v>
      </c>
      <c r="R1" s="58" t="s">
        <v>18</v>
      </c>
      <c r="S1" s="58" t="s">
        <v>19</v>
      </c>
      <c r="T1" s="58" t="s">
        <v>20</v>
      </c>
      <c r="U1" s="58" t="s">
        <v>21</v>
      </c>
      <c r="V1" s="58" t="s">
        <v>22</v>
      </c>
      <c r="W1" s="58" t="s">
        <v>23</v>
      </c>
      <c r="X1" s="58" t="s">
        <v>24</v>
      </c>
      <c r="Y1" s="58" t="s">
        <v>25</v>
      </c>
      <c r="Z1" s="58" t="s">
        <v>26</v>
      </c>
      <c r="AA1" s="58" t="s">
        <v>3</v>
      </c>
      <c r="AB1" s="58" t="s">
        <v>4</v>
      </c>
      <c r="AC1" s="58" t="s">
        <v>27</v>
      </c>
      <c r="AD1" s="58" t="s">
        <v>28</v>
      </c>
      <c r="AE1" s="58" t="s">
        <v>114</v>
      </c>
      <c r="AF1" s="58" t="s">
        <v>30</v>
      </c>
      <c r="AG1" s="58" t="s">
        <v>31</v>
      </c>
      <c r="AH1" s="58" t="s">
        <v>32</v>
      </c>
      <c r="AI1" s="58" t="s">
        <v>33</v>
      </c>
      <c r="AJ1" s="58" t="s">
        <v>34</v>
      </c>
      <c r="AK1" s="58" t="s">
        <v>35</v>
      </c>
      <c r="AL1" s="58" t="s">
        <v>36</v>
      </c>
      <c r="AM1" s="58" t="s">
        <v>3</v>
      </c>
      <c r="AN1" s="58" t="s">
        <v>4</v>
      </c>
      <c r="AO1" s="58" t="s">
        <v>37</v>
      </c>
      <c r="AP1" s="58" t="s">
        <v>38</v>
      </c>
      <c r="AQ1" s="58" t="s">
        <v>39</v>
      </c>
      <c r="AR1" s="58" t="s">
        <v>40</v>
      </c>
      <c r="AS1" s="58" t="s">
        <v>41</v>
      </c>
      <c r="AT1" s="58" t="s">
        <v>42</v>
      </c>
      <c r="AU1" s="58" t="s">
        <v>43</v>
      </c>
      <c r="AV1" s="58" t="s">
        <v>44</v>
      </c>
      <c r="AW1" s="58" t="s">
        <v>45</v>
      </c>
      <c r="AX1" s="58" t="s">
        <v>46</v>
      </c>
      <c r="AY1" s="58" t="s">
        <v>47</v>
      </c>
      <c r="AZ1" s="58" t="s">
        <v>3</v>
      </c>
      <c r="BA1" s="58" t="s">
        <v>4</v>
      </c>
      <c r="BB1" s="58" t="s">
        <v>48</v>
      </c>
      <c r="BC1" s="58" t="s">
        <v>49</v>
      </c>
      <c r="BD1" s="58" t="s">
        <v>50</v>
      </c>
      <c r="BE1" s="58" t="s">
        <v>51</v>
      </c>
      <c r="BF1" s="58" t="s">
        <v>52</v>
      </c>
      <c r="BG1" s="58" t="s">
        <v>107</v>
      </c>
      <c r="BH1" s="58" t="s">
        <v>54</v>
      </c>
      <c r="BI1" s="58" t="s">
        <v>55</v>
      </c>
      <c r="BJ1" s="58" t="s">
        <v>56</v>
      </c>
      <c r="BK1" s="58" t="s">
        <v>57</v>
      </c>
      <c r="BL1" s="58" t="s">
        <v>58</v>
      </c>
    </row>
    <row r="2" spans="1:64" x14ac:dyDescent="0.3">
      <c r="A2" s="193" t="s">
        <v>59</v>
      </c>
      <c r="B2" s="59" t="s">
        <v>120</v>
      </c>
      <c r="C2" s="60">
        <v>943.07</v>
      </c>
      <c r="D2" s="60">
        <v>346359.76799999998</v>
      </c>
      <c r="E2" s="60">
        <v>20008.416000000001</v>
      </c>
      <c r="F2" s="60">
        <v>916405.93600000022</v>
      </c>
      <c r="G2" s="60">
        <v>13088.395</v>
      </c>
      <c r="H2" s="60">
        <v>37739.261999999995</v>
      </c>
      <c r="I2" s="60">
        <v>116499.12</v>
      </c>
      <c r="J2" s="60">
        <v>21185.761999999999</v>
      </c>
      <c r="K2" s="60">
        <v>22463.919999999998</v>
      </c>
      <c r="L2" s="60">
        <v>8005.68</v>
      </c>
      <c r="M2" s="60">
        <v>15754.249</v>
      </c>
      <c r="N2" s="193" t="s">
        <v>115</v>
      </c>
      <c r="O2" s="59" t="s">
        <v>120</v>
      </c>
      <c r="P2" s="60">
        <v>96466.179000000004</v>
      </c>
      <c r="Q2" s="60">
        <v>81199.149999999994</v>
      </c>
      <c r="R2" s="60">
        <v>55007.982000000004</v>
      </c>
      <c r="S2" s="60">
        <v>63801.157000000014</v>
      </c>
      <c r="T2" s="60">
        <v>10584.269</v>
      </c>
      <c r="U2" s="60">
        <v>193910.31400000001</v>
      </c>
      <c r="V2" s="60">
        <v>211394.02599999995</v>
      </c>
      <c r="W2" s="60">
        <v>241852.31299999999</v>
      </c>
      <c r="X2" s="60">
        <v>789736.65300000005</v>
      </c>
      <c r="Y2" s="60">
        <v>290929.08299999993</v>
      </c>
      <c r="Z2" s="60">
        <v>64535.671999999999</v>
      </c>
      <c r="AA2" s="193" t="s">
        <v>115</v>
      </c>
      <c r="AB2" s="59" t="s">
        <v>120</v>
      </c>
      <c r="AC2" s="60">
        <v>206129.351</v>
      </c>
      <c r="AD2" s="60">
        <v>19062.047999999999</v>
      </c>
      <c r="AE2" s="60">
        <v>133228.27899999998</v>
      </c>
      <c r="AF2" s="60">
        <v>137821.34100000001</v>
      </c>
      <c r="AG2" s="60">
        <v>133371.01800000001</v>
      </c>
      <c r="AH2" s="60">
        <v>22721.07</v>
      </c>
      <c r="AI2" s="60">
        <v>395297.5579999999</v>
      </c>
      <c r="AJ2" s="60">
        <v>58884.724999999999</v>
      </c>
      <c r="AK2" s="60">
        <v>18942.96</v>
      </c>
      <c r="AL2" s="60">
        <v>48481.036</v>
      </c>
      <c r="AM2" s="193" t="s">
        <v>115</v>
      </c>
      <c r="AN2" s="59" t="s">
        <v>120</v>
      </c>
      <c r="AO2" s="60">
        <v>48752.090000000004</v>
      </c>
      <c r="AP2" s="60">
        <v>345285.66899999999</v>
      </c>
      <c r="AQ2" s="60">
        <v>2232749.5980000002</v>
      </c>
      <c r="AR2" s="60">
        <v>381370.10600000003</v>
      </c>
      <c r="AS2" s="60">
        <v>93701.076000000001</v>
      </c>
      <c r="AT2" s="60">
        <v>25772.774999999994</v>
      </c>
      <c r="AU2" s="60">
        <v>46803.554000000004</v>
      </c>
      <c r="AV2" s="60">
        <v>84706.154999999999</v>
      </c>
      <c r="AW2" s="60">
        <v>46220.131999999998</v>
      </c>
      <c r="AX2" s="60">
        <v>14428.004000000001</v>
      </c>
      <c r="AY2" s="60">
        <v>13458.073</v>
      </c>
      <c r="AZ2" s="193" t="s">
        <v>115</v>
      </c>
      <c r="BA2" s="59" t="s">
        <v>120</v>
      </c>
      <c r="BB2" s="60">
        <v>252.18300000000002</v>
      </c>
      <c r="BC2" s="60">
        <v>12974.760000000002</v>
      </c>
      <c r="BD2" s="60">
        <v>2405.73</v>
      </c>
      <c r="BE2" s="60">
        <v>2918473.8790000002</v>
      </c>
      <c r="BF2" s="60">
        <v>3158101.196</v>
      </c>
      <c r="BG2" s="60">
        <v>644938.78599999996</v>
      </c>
      <c r="BH2" s="60">
        <v>203835.55799999999</v>
      </c>
      <c r="BI2" s="60">
        <v>1301000.236</v>
      </c>
      <c r="BJ2" s="60">
        <v>7422.4390000000003</v>
      </c>
      <c r="BK2" s="60">
        <v>4074.7490000000003</v>
      </c>
      <c r="BL2" s="60">
        <v>10885</v>
      </c>
    </row>
    <row r="3" spans="1:64" x14ac:dyDescent="0.3">
      <c r="A3" s="214"/>
      <c r="B3" s="61" t="s">
        <v>121</v>
      </c>
      <c r="C3" s="62">
        <v>1379.5799999999995</v>
      </c>
      <c r="D3" s="62">
        <v>391107.73400000005</v>
      </c>
      <c r="E3" s="62">
        <v>22988.544999999998</v>
      </c>
      <c r="F3" s="62">
        <v>993807.7649999999</v>
      </c>
      <c r="G3" s="62">
        <v>14904.75</v>
      </c>
      <c r="H3" s="62">
        <v>39396.957000000009</v>
      </c>
      <c r="I3" s="62">
        <v>103516.92</v>
      </c>
      <c r="J3" s="62">
        <v>18556.400000000001</v>
      </c>
      <c r="K3" s="62">
        <v>19752.406999999996</v>
      </c>
      <c r="L3" s="62">
        <v>8570</v>
      </c>
      <c r="M3" s="62">
        <v>15203.7</v>
      </c>
      <c r="N3" s="194"/>
      <c r="O3" s="61" t="s">
        <v>121</v>
      </c>
      <c r="P3" s="62">
        <v>73770.653999999995</v>
      </c>
      <c r="Q3" s="62">
        <v>90151.535000000018</v>
      </c>
      <c r="R3" s="62">
        <v>63081.535000000011</v>
      </c>
      <c r="S3" s="62">
        <v>68390.291999999987</v>
      </c>
      <c r="T3" s="62">
        <v>9193.1790000000001</v>
      </c>
      <c r="U3" s="62">
        <v>142019.976</v>
      </c>
      <c r="V3" s="62">
        <v>218157.12900000002</v>
      </c>
      <c r="W3" s="62">
        <v>249031.86</v>
      </c>
      <c r="X3" s="62">
        <v>836364.49300000013</v>
      </c>
      <c r="Y3" s="62">
        <v>308354.64299999998</v>
      </c>
      <c r="Z3" s="62">
        <v>59161.396999999997</v>
      </c>
      <c r="AA3" s="194"/>
      <c r="AB3" s="61" t="s">
        <v>121</v>
      </c>
      <c r="AC3" s="62">
        <v>206621.149</v>
      </c>
      <c r="AD3" s="62">
        <v>17902.848000000002</v>
      </c>
      <c r="AE3" s="62">
        <v>147957.91800000003</v>
      </c>
      <c r="AF3" s="62">
        <v>143654.27600000001</v>
      </c>
      <c r="AG3" s="62">
        <v>164373.62800000003</v>
      </c>
      <c r="AH3" s="62">
        <v>23140.85</v>
      </c>
      <c r="AI3" s="62">
        <v>440736.68700000009</v>
      </c>
      <c r="AJ3" s="62">
        <v>62867.608</v>
      </c>
      <c r="AK3" s="62">
        <v>17290.538</v>
      </c>
      <c r="AL3" s="62">
        <v>42282.483999999997</v>
      </c>
      <c r="AM3" s="194"/>
      <c r="AN3" s="61" t="s">
        <v>121</v>
      </c>
      <c r="AO3" s="62">
        <v>38077.800000000003</v>
      </c>
      <c r="AP3" s="62">
        <v>383307.24</v>
      </c>
      <c r="AQ3" s="62">
        <v>2364547.7680000002</v>
      </c>
      <c r="AR3" s="62">
        <v>390471.01</v>
      </c>
      <c r="AS3" s="62">
        <v>81537.988999999987</v>
      </c>
      <c r="AT3" s="62">
        <v>27993.380000000008</v>
      </c>
      <c r="AU3" s="62">
        <v>53187.900000000009</v>
      </c>
      <c r="AV3" s="62">
        <v>81238.329999999987</v>
      </c>
      <c r="AW3" s="62">
        <v>48487.335999999996</v>
      </c>
      <c r="AX3" s="62">
        <v>13389.93</v>
      </c>
      <c r="AY3" s="62">
        <v>14105.638000000001</v>
      </c>
      <c r="AZ3" s="194"/>
      <c r="BA3" s="61" t="s">
        <v>121</v>
      </c>
      <c r="BB3" s="62">
        <v>476.37</v>
      </c>
      <c r="BC3" s="62">
        <v>12401.668</v>
      </c>
      <c r="BD3" s="62">
        <v>2393.1690000000003</v>
      </c>
      <c r="BE3" s="62">
        <v>2697322.8599978867</v>
      </c>
      <c r="BF3" s="62">
        <v>3233116.3340000003</v>
      </c>
      <c r="BG3" s="62">
        <v>667818.00600000005</v>
      </c>
      <c r="BH3" s="62">
        <v>242351.008</v>
      </c>
      <c r="BI3" s="62">
        <v>1543687.8030000001</v>
      </c>
      <c r="BJ3" s="62">
        <v>11703.357</v>
      </c>
      <c r="BK3" s="62">
        <v>4702.8099999999995</v>
      </c>
      <c r="BL3" s="62">
        <v>23082.799999999999</v>
      </c>
    </row>
    <row r="4" spans="1:64" x14ac:dyDescent="0.3">
      <c r="A4" s="11" t="s">
        <v>62</v>
      </c>
      <c r="B4" s="45" t="s">
        <v>113</v>
      </c>
      <c r="C4" s="13">
        <v>0</v>
      </c>
      <c r="D4" s="13">
        <v>14220.169000000002</v>
      </c>
      <c r="E4" s="13">
        <v>470.06</v>
      </c>
      <c r="F4" s="13">
        <v>131843.6</v>
      </c>
      <c r="G4" s="13">
        <v>0</v>
      </c>
      <c r="H4" s="13">
        <v>0</v>
      </c>
      <c r="I4" s="13">
        <v>0</v>
      </c>
      <c r="J4" s="13">
        <v>0</v>
      </c>
      <c r="K4" s="13">
        <v>67.069999999999993</v>
      </c>
      <c r="L4" s="13">
        <v>0</v>
      </c>
      <c r="M4" s="13">
        <v>0</v>
      </c>
      <c r="N4" s="11" t="s">
        <v>62</v>
      </c>
      <c r="O4" s="45" t="s">
        <v>113</v>
      </c>
      <c r="P4" s="13">
        <v>998.6</v>
      </c>
      <c r="Q4" s="13">
        <v>321.14999999999998</v>
      </c>
      <c r="R4" s="13">
        <v>540.95000000000005</v>
      </c>
      <c r="S4" s="13">
        <v>1367.54</v>
      </c>
      <c r="T4" s="13">
        <v>5.6</v>
      </c>
      <c r="U4" s="13">
        <v>7</v>
      </c>
      <c r="V4" s="13">
        <v>5333.15</v>
      </c>
      <c r="W4" s="13">
        <v>543.93600000000004</v>
      </c>
      <c r="X4" s="13">
        <v>40985.467999999993</v>
      </c>
      <c r="Y4" s="13">
        <v>1154.3399999999999</v>
      </c>
      <c r="Z4" s="13">
        <v>4958.2999999999993</v>
      </c>
      <c r="AA4" s="11" t="s">
        <v>62</v>
      </c>
      <c r="AB4" s="45" t="s">
        <v>113</v>
      </c>
      <c r="AC4" s="13">
        <v>6685</v>
      </c>
      <c r="AD4" s="13">
        <v>195.32999999999998</v>
      </c>
      <c r="AE4" s="13">
        <v>2226.9880000000003</v>
      </c>
      <c r="AF4" s="13">
        <v>2021.78</v>
      </c>
      <c r="AG4" s="13">
        <v>0</v>
      </c>
      <c r="AH4" s="13">
        <v>0</v>
      </c>
      <c r="AI4" s="13">
        <v>0</v>
      </c>
      <c r="AJ4" s="13">
        <v>4</v>
      </c>
      <c r="AK4" s="13">
        <v>82.198000000000008</v>
      </c>
      <c r="AL4" s="13">
        <v>0</v>
      </c>
      <c r="AM4" s="11" t="s">
        <v>62</v>
      </c>
      <c r="AN4" s="45" t="s">
        <v>113</v>
      </c>
      <c r="AO4" s="13">
        <v>0</v>
      </c>
      <c r="AP4" s="13">
        <v>0</v>
      </c>
      <c r="AQ4" s="13">
        <v>17489.339</v>
      </c>
      <c r="AR4" s="13">
        <v>33917.07</v>
      </c>
      <c r="AS4" s="13">
        <v>93.6</v>
      </c>
      <c r="AT4" s="13">
        <v>52.55</v>
      </c>
      <c r="AU4" s="13">
        <v>217.559</v>
      </c>
      <c r="AV4" s="13">
        <v>6355.4000000000005</v>
      </c>
      <c r="AW4" s="13">
        <v>1591.433</v>
      </c>
      <c r="AX4" s="13">
        <v>0</v>
      </c>
      <c r="AY4" s="13">
        <v>1352.9499999999998</v>
      </c>
      <c r="AZ4" s="11" t="s">
        <v>62</v>
      </c>
      <c r="BA4" s="45" t="s">
        <v>113</v>
      </c>
      <c r="BB4" s="13">
        <v>0</v>
      </c>
      <c r="BC4" s="13">
        <v>3.3499999999999996</v>
      </c>
      <c r="BD4" s="13">
        <v>9</v>
      </c>
      <c r="BE4" s="13">
        <v>0</v>
      </c>
      <c r="BF4" s="13">
        <v>4699.2449999999999</v>
      </c>
      <c r="BG4" s="13">
        <v>0</v>
      </c>
      <c r="BH4" s="13">
        <v>0</v>
      </c>
      <c r="BI4" s="13">
        <v>0</v>
      </c>
      <c r="BJ4" s="13">
        <v>0</v>
      </c>
      <c r="BK4" s="13">
        <v>0</v>
      </c>
      <c r="BL4" s="13">
        <v>0</v>
      </c>
    </row>
    <row r="5" spans="1:64" x14ac:dyDescent="0.3">
      <c r="A5" s="11"/>
      <c r="B5" s="45" t="s">
        <v>122</v>
      </c>
      <c r="C5" s="13">
        <v>0</v>
      </c>
      <c r="D5" s="13">
        <v>13077.770000000002</v>
      </c>
      <c r="E5" s="13">
        <v>1163.1999999999998</v>
      </c>
      <c r="F5" s="13">
        <v>130219.86</v>
      </c>
      <c r="G5" s="13">
        <v>0</v>
      </c>
      <c r="H5" s="13">
        <v>0</v>
      </c>
      <c r="I5" s="13">
        <v>0</v>
      </c>
      <c r="J5" s="13">
        <v>0</v>
      </c>
      <c r="K5" s="13">
        <v>148.5</v>
      </c>
      <c r="L5" s="13">
        <v>0</v>
      </c>
      <c r="M5" s="13">
        <v>0</v>
      </c>
      <c r="N5" s="11"/>
      <c r="O5" s="45" t="s">
        <v>122</v>
      </c>
      <c r="P5" s="13">
        <v>1420.8</v>
      </c>
      <c r="Q5" s="13">
        <v>847.92</v>
      </c>
      <c r="R5" s="13">
        <v>566.79</v>
      </c>
      <c r="S5" s="13">
        <v>1439.2700000000002</v>
      </c>
      <c r="T5" s="13">
        <v>2</v>
      </c>
      <c r="U5" s="13">
        <v>14</v>
      </c>
      <c r="V5" s="13">
        <v>4456.03</v>
      </c>
      <c r="W5" s="13">
        <v>2173.5260000000003</v>
      </c>
      <c r="X5" s="13">
        <v>43736.771999999997</v>
      </c>
      <c r="Y5" s="13">
        <v>689</v>
      </c>
      <c r="Z5" s="13">
        <v>4976.3</v>
      </c>
      <c r="AA5" s="11"/>
      <c r="AB5" s="45" t="s">
        <v>122</v>
      </c>
      <c r="AC5" s="13">
        <v>6566.2000000000007</v>
      </c>
      <c r="AD5" s="13">
        <v>186.27799999999999</v>
      </c>
      <c r="AE5" s="13">
        <v>2239.6000000000004</v>
      </c>
      <c r="AF5" s="13">
        <v>1727.4720000000002</v>
      </c>
      <c r="AG5" s="13">
        <v>0</v>
      </c>
      <c r="AH5" s="13">
        <v>0</v>
      </c>
      <c r="AI5" s="13">
        <v>0</v>
      </c>
      <c r="AJ5" s="13">
        <v>4</v>
      </c>
      <c r="AK5" s="13">
        <v>63.800000000000004</v>
      </c>
      <c r="AL5" s="13">
        <v>0</v>
      </c>
      <c r="AM5" s="11"/>
      <c r="AN5" s="45" t="s">
        <v>122</v>
      </c>
      <c r="AO5" s="13">
        <v>0</v>
      </c>
      <c r="AP5" s="13">
        <v>0</v>
      </c>
      <c r="AQ5" s="13">
        <v>19659.93</v>
      </c>
      <c r="AR5" s="13">
        <v>31637.4</v>
      </c>
      <c r="AS5" s="13">
        <v>52.6</v>
      </c>
      <c r="AT5" s="13">
        <v>3.2</v>
      </c>
      <c r="AU5" s="13">
        <v>262.27000000000004</v>
      </c>
      <c r="AV5" s="13">
        <v>7276.55</v>
      </c>
      <c r="AW5" s="13">
        <v>1687.2179999999998</v>
      </c>
      <c r="AX5" s="13">
        <v>0</v>
      </c>
      <c r="AY5" s="13">
        <v>1374.4289999999999</v>
      </c>
      <c r="AZ5" s="11"/>
      <c r="BA5" s="45" t="s">
        <v>122</v>
      </c>
      <c r="BB5" s="13">
        <v>0</v>
      </c>
      <c r="BC5" s="13">
        <v>16.599999999999998</v>
      </c>
      <c r="BD5" s="13">
        <v>7.25</v>
      </c>
      <c r="BE5" s="13">
        <v>0</v>
      </c>
      <c r="BF5" s="13">
        <v>5492.0860000000011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</row>
    <row r="6" spans="1:64" x14ac:dyDescent="0.3">
      <c r="A6" s="11" t="s">
        <v>65</v>
      </c>
      <c r="B6" s="45" t="s">
        <v>113</v>
      </c>
      <c r="C6" s="13">
        <v>0</v>
      </c>
      <c r="D6" s="13">
        <v>50254.5</v>
      </c>
      <c r="E6" s="13">
        <v>1208.5999999999999</v>
      </c>
      <c r="F6" s="13">
        <v>55373</v>
      </c>
      <c r="G6" s="13">
        <v>0</v>
      </c>
      <c r="H6" s="13">
        <v>9.5</v>
      </c>
      <c r="I6" s="13">
        <v>5117</v>
      </c>
      <c r="J6" s="13">
        <v>830</v>
      </c>
      <c r="K6" s="13">
        <v>221</v>
      </c>
      <c r="L6" s="13">
        <v>0</v>
      </c>
      <c r="M6" s="13">
        <v>0</v>
      </c>
      <c r="N6" s="11" t="s">
        <v>65</v>
      </c>
      <c r="O6" s="45" t="s">
        <v>113</v>
      </c>
      <c r="P6" s="13">
        <v>2040</v>
      </c>
      <c r="Q6" s="13">
        <v>2661</v>
      </c>
      <c r="R6" s="13">
        <v>1063.8</v>
      </c>
      <c r="S6" s="13">
        <v>1319</v>
      </c>
      <c r="T6" s="13">
        <v>0</v>
      </c>
      <c r="U6" s="13">
        <v>1612</v>
      </c>
      <c r="V6" s="13">
        <v>24400.3</v>
      </c>
      <c r="W6" s="13">
        <v>18961.099999999999</v>
      </c>
      <c r="X6" s="13">
        <v>584</v>
      </c>
      <c r="Y6" s="13">
        <v>36752</v>
      </c>
      <c r="Z6" s="13">
        <v>59</v>
      </c>
      <c r="AA6" s="11" t="s">
        <v>65</v>
      </c>
      <c r="AB6" s="45" t="s">
        <v>113</v>
      </c>
      <c r="AC6" s="13">
        <v>0</v>
      </c>
      <c r="AD6" s="13">
        <v>35</v>
      </c>
      <c r="AE6" s="13">
        <v>295</v>
      </c>
      <c r="AF6" s="13">
        <v>1432</v>
      </c>
      <c r="AG6" s="13">
        <v>0</v>
      </c>
      <c r="AH6" s="13">
        <v>0</v>
      </c>
      <c r="AI6" s="13">
        <v>2358</v>
      </c>
      <c r="AJ6" s="13">
        <v>2492.4</v>
      </c>
      <c r="AK6" s="13">
        <v>1598</v>
      </c>
      <c r="AL6" s="13">
        <v>1322</v>
      </c>
      <c r="AM6" s="11" t="s">
        <v>65</v>
      </c>
      <c r="AN6" s="45" t="s">
        <v>113</v>
      </c>
      <c r="AO6" s="13">
        <v>0</v>
      </c>
      <c r="AP6" s="13">
        <v>0</v>
      </c>
      <c r="AQ6" s="13">
        <v>77556.7</v>
      </c>
      <c r="AR6" s="13">
        <v>1382</v>
      </c>
      <c r="AS6" s="13">
        <v>13882</v>
      </c>
      <c r="AT6" s="13">
        <v>127</v>
      </c>
      <c r="AU6" s="13">
        <v>1396.0800000000002</v>
      </c>
      <c r="AV6" s="13">
        <v>0</v>
      </c>
      <c r="AW6" s="13">
        <v>0</v>
      </c>
      <c r="AX6" s="13">
        <v>1362</v>
      </c>
      <c r="AY6" s="13">
        <v>107.9</v>
      </c>
      <c r="AZ6" s="11" t="s">
        <v>65</v>
      </c>
      <c r="BA6" s="45" t="s">
        <v>113</v>
      </c>
      <c r="BB6" s="13">
        <v>29</v>
      </c>
      <c r="BC6" s="13">
        <v>106</v>
      </c>
      <c r="BD6" s="13">
        <v>0</v>
      </c>
      <c r="BE6" s="13">
        <v>246436.92099999997</v>
      </c>
      <c r="BF6" s="13">
        <v>95801</v>
      </c>
      <c r="BG6" s="13">
        <v>3330</v>
      </c>
      <c r="BH6" s="13">
        <v>0</v>
      </c>
      <c r="BI6" s="13">
        <v>0</v>
      </c>
      <c r="BJ6" s="13">
        <v>2227</v>
      </c>
      <c r="BK6" s="13">
        <v>0</v>
      </c>
      <c r="BL6" s="13">
        <v>1275</v>
      </c>
    </row>
    <row r="7" spans="1:64" x14ac:dyDescent="0.3">
      <c r="A7" s="11"/>
      <c r="B7" s="45" t="s">
        <v>122</v>
      </c>
      <c r="C7" s="13">
        <v>0</v>
      </c>
      <c r="D7" s="13">
        <v>35118</v>
      </c>
      <c r="E7" s="13">
        <v>311.5</v>
      </c>
      <c r="F7" s="13">
        <v>45900</v>
      </c>
      <c r="G7" s="13">
        <v>0</v>
      </c>
      <c r="H7" s="13">
        <v>0</v>
      </c>
      <c r="I7" s="13">
        <v>5293</v>
      </c>
      <c r="J7" s="13">
        <v>0</v>
      </c>
      <c r="K7" s="13">
        <v>356</v>
      </c>
      <c r="L7" s="13">
        <v>0</v>
      </c>
      <c r="M7" s="13">
        <v>0</v>
      </c>
      <c r="N7" s="11"/>
      <c r="O7" s="45" t="s">
        <v>122</v>
      </c>
      <c r="P7" s="13">
        <v>2123</v>
      </c>
      <c r="Q7" s="13">
        <v>4008</v>
      </c>
      <c r="R7" s="13">
        <v>1360.7</v>
      </c>
      <c r="S7" s="13">
        <v>1289</v>
      </c>
      <c r="T7" s="13">
        <v>0</v>
      </c>
      <c r="U7" s="13">
        <v>725</v>
      </c>
      <c r="V7" s="13">
        <v>29472</v>
      </c>
      <c r="W7" s="13">
        <v>19567.099999999999</v>
      </c>
      <c r="X7" s="13">
        <v>627</v>
      </c>
      <c r="Y7" s="13">
        <v>43181</v>
      </c>
      <c r="Z7" s="13">
        <v>65</v>
      </c>
      <c r="AA7" s="11"/>
      <c r="AB7" s="45" t="s">
        <v>122</v>
      </c>
      <c r="AC7" s="13">
        <v>0</v>
      </c>
      <c r="AD7" s="13">
        <v>40</v>
      </c>
      <c r="AE7" s="13">
        <v>287</v>
      </c>
      <c r="AF7" s="13">
        <v>1420</v>
      </c>
      <c r="AG7" s="13">
        <v>0</v>
      </c>
      <c r="AH7" s="13">
        <v>0</v>
      </c>
      <c r="AI7" s="13">
        <v>2486</v>
      </c>
      <c r="AJ7" s="13">
        <v>2811</v>
      </c>
      <c r="AK7" s="13">
        <v>1831</v>
      </c>
      <c r="AL7" s="13">
        <v>1501</v>
      </c>
      <c r="AM7" s="11"/>
      <c r="AN7" s="45" t="s">
        <v>122</v>
      </c>
      <c r="AO7" s="13">
        <v>0</v>
      </c>
      <c r="AP7" s="13">
        <v>0</v>
      </c>
      <c r="AQ7" s="13">
        <v>94119.5</v>
      </c>
      <c r="AR7" s="13">
        <v>2162</v>
      </c>
      <c r="AS7" s="13">
        <v>4784</v>
      </c>
      <c r="AT7" s="13">
        <v>0</v>
      </c>
      <c r="AU7" s="13">
        <v>1767.8999999999996</v>
      </c>
      <c r="AV7" s="13">
        <v>0</v>
      </c>
      <c r="AW7" s="13">
        <v>0</v>
      </c>
      <c r="AX7" s="13">
        <v>610</v>
      </c>
      <c r="AY7" s="13">
        <v>195</v>
      </c>
      <c r="AZ7" s="11"/>
      <c r="BA7" s="45" t="s">
        <v>122</v>
      </c>
      <c r="BB7" s="13">
        <v>43</v>
      </c>
      <c r="BC7" s="13">
        <v>6</v>
      </c>
      <c r="BD7" s="13">
        <v>0</v>
      </c>
      <c r="BE7" s="13">
        <v>188067.99027455167</v>
      </c>
      <c r="BF7" s="13">
        <v>96410</v>
      </c>
      <c r="BG7" s="13">
        <v>4658</v>
      </c>
      <c r="BH7" s="13">
        <v>0</v>
      </c>
      <c r="BI7" s="13">
        <v>0</v>
      </c>
      <c r="BJ7" s="13">
        <v>1675</v>
      </c>
      <c r="BK7" s="13">
        <v>0</v>
      </c>
      <c r="BL7" s="13">
        <v>2140</v>
      </c>
    </row>
    <row r="8" spans="1:64" x14ac:dyDescent="0.3">
      <c r="A8" s="11" t="s">
        <v>66</v>
      </c>
      <c r="B8" s="45" t="s">
        <v>113</v>
      </c>
      <c r="C8" s="13">
        <v>0</v>
      </c>
      <c r="D8" s="13">
        <v>793.1</v>
      </c>
      <c r="E8" s="13">
        <v>1501.6</v>
      </c>
      <c r="F8" s="13">
        <v>0</v>
      </c>
      <c r="G8" s="13">
        <v>0</v>
      </c>
      <c r="H8" s="13">
        <v>101</v>
      </c>
      <c r="I8" s="13">
        <v>0</v>
      </c>
      <c r="J8" s="13">
        <v>0</v>
      </c>
      <c r="K8" s="13">
        <v>36</v>
      </c>
      <c r="L8" s="13">
        <v>0</v>
      </c>
      <c r="M8" s="13">
        <v>0</v>
      </c>
      <c r="N8" s="11" t="s">
        <v>66</v>
      </c>
      <c r="O8" s="45" t="s">
        <v>113</v>
      </c>
      <c r="P8" s="13">
        <v>1646</v>
      </c>
      <c r="Q8" s="13">
        <v>1255.5</v>
      </c>
      <c r="R8" s="13">
        <v>2160.86</v>
      </c>
      <c r="S8" s="13">
        <v>875.5</v>
      </c>
      <c r="T8" s="13">
        <v>0</v>
      </c>
      <c r="U8" s="13">
        <v>399.6</v>
      </c>
      <c r="V8" s="13">
        <v>12815.7</v>
      </c>
      <c r="W8" s="13">
        <v>5853.02</v>
      </c>
      <c r="X8" s="13">
        <v>344</v>
      </c>
      <c r="Y8" s="13">
        <v>342.45</v>
      </c>
      <c r="Z8" s="13">
        <v>553.25</v>
      </c>
      <c r="AA8" s="11" t="s">
        <v>66</v>
      </c>
      <c r="AB8" s="45" t="s">
        <v>113</v>
      </c>
      <c r="AC8" s="13">
        <v>0</v>
      </c>
      <c r="AD8" s="13">
        <v>52.7</v>
      </c>
      <c r="AE8" s="13">
        <v>236.36</v>
      </c>
      <c r="AF8" s="13">
        <v>240</v>
      </c>
      <c r="AG8" s="13">
        <v>0</v>
      </c>
      <c r="AH8" s="13">
        <v>0</v>
      </c>
      <c r="AI8" s="13">
        <v>0</v>
      </c>
      <c r="AJ8" s="13">
        <v>871.08999999999992</v>
      </c>
      <c r="AK8" s="13">
        <v>980.6099999999999</v>
      </c>
      <c r="AL8" s="13">
        <v>5776.9</v>
      </c>
      <c r="AM8" s="11" t="s">
        <v>66</v>
      </c>
      <c r="AN8" s="45" t="s">
        <v>113</v>
      </c>
      <c r="AO8" s="13">
        <v>0</v>
      </c>
      <c r="AP8" s="13">
        <v>0</v>
      </c>
      <c r="AQ8" s="13">
        <v>78591</v>
      </c>
      <c r="AR8" s="13">
        <v>225</v>
      </c>
      <c r="AS8" s="13">
        <v>355</v>
      </c>
      <c r="AT8" s="13">
        <v>1763</v>
      </c>
      <c r="AU8" s="13">
        <v>3378.3</v>
      </c>
      <c r="AV8" s="13">
        <v>0</v>
      </c>
      <c r="AW8" s="13">
        <v>0</v>
      </c>
      <c r="AX8" s="13">
        <v>0</v>
      </c>
      <c r="AY8" s="13">
        <v>1421.5</v>
      </c>
      <c r="AZ8" s="11" t="s">
        <v>66</v>
      </c>
      <c r="BA8" s="45" t="s">
        <v>113</v>
      </c>
      <c r="BB8" s="13">
        <v>5</v>
      </c>
      <c r="BC8" s="13">
        <v>305.5</v>
      </c>
      <c r="BD8" s="13">
        <v>105.79999999999998</v>
      </c>
      <c r="BE8" s="13">
        <v>0</v>
      </c>
      <c r="BF8" s="13">
        <v>50643.877999999997</v>
      </c>
      <c r="BG8" s="13">
        <v>0</v>
      </c>
      <c r="BH8" s="13">
        <v>3890.3999999999996</v>
      </c>
      <c r="BI8" s="13">
        <v>4373</v>
      </c>
      <c r="BJ8" s="13">
        <v>0</v>
      </c>
      <c r="BK8" s="13">
        <v>2.56</v>
      </c>
      <c r="BL8" s="13">
        <v>0</v>
      </c>
    </row>
    <row r="9" spans="1:64" x14ac:dyDescent="0.3">
      <c r="A9" s="11"/>
      <c r="B9" s="45" t="s">
        <v>122</v>
      </c>
      <c r="C9" s="13">
        <v>33</v>
      </c>
      <c r="D9" s="13">
        <v>1092</v>
      </c>
      <c r="E9" s="13">
        <v>2914.9</v>
      </c>
      <c r="F9" s="13">
        <v>0</v>
      </c>
      <c r="G9" s="13">
        <v>0</v>
      </c>
      <c r="H9" s="13">
        <v>275.8</v>
      </c>
      <c r="I9" s="13">
        <v>0</v>
      </c>
      <c r="J9" s="13">
        <v>0</v>
      </c>
      <c r="K9" s="13">
        <v>23</v>
      </c>
      <c r="L9" s="13">
        <v>0</v>
      </c>
      <c r="M9" s="13">
        <v>0</v>
      </c>
      <c r="N9" s="11"/>
      <c r="O9" s="45" t="s">
        <v>122</v>
      </c>
      <c r="P9" s="13">
        <v>378</v>
      </c>
      <c r="Q9" s="13">
        <v>1487.5</v>
      </c>
      <c r="R9" s="13">
        <v>1907.6</v>
      </c>
      <c r="S9" s="13">
        <v>616.6</v>
      </c>
      <c r="T9" s="13">
        <v>15</v>
      </c>
      <c r="U9" s="13">
        <v>316</v>
      </c>
      <c r="V9" s="13">
        <v>10896</v>
      </c>
      <c r="W9" s="13">
        <v>4131.8999999999996</v>
      </c>
      <c r="X9" s="13">
        <v>134.5</v>
      </c>
      <c r="Y9" s="13">
        <v>295.02</v>
      </c>
      <c r="Z9" s="13">
        <v>200.7</v>
      </c>
      <c r="AA9" s="11"/>
      <c r="AB9" s="45" t="s">
        <v>122</v>
      </c>
      <c r="AC9" s="13">
        <v>0</v>
      </c>
      <c r="AD9" s="13">
        <v>12</v>
      </c>
      <c r="AE9" s="13">
        <v>98.499999999999986</v>
      </c>
      <c r="AF9" s="13">
        <v>126.5</v>
      </c>
      <c r="AG9" s="13">
        <v>0</v>
      </c>
      <c r="AH9" s="13">
        <v>0</v>
      </c>
      <c r="AI9" s="13">
        <v>0</v>
      </c>
      <c r="AJ9" s="13">
        <v>631.70000000000005</v>
      </c>
      <c r="AK9" s="13">
        <v>630.149</v>
      </c>
      <c r="AL9" s="13">
        <v>3656.92</v>
      </c>
      <c r="AM9" s="11"/>
      <c r="AN9" s="45" t="s">
        <v>122</v>
      </c>
      <c r="AO9" s="13">
        <v>0</v>
      </c>
      <c r="AP9" s="13">
        <v>0</v>
      </c>
      <c r="AQ9" s="13">
        <v>94056.010000000009</v>
      </c>
      <c r="AR9" s="13">
        <v>230</v>
      </c>
      <c r="AS9" s="13">
        <v>236.5</v>
      </c>
      <c r="AT9" s="13">
        <v>1516.75</v>
      </c>
      <c r="AU9" s="13">
        <v>3740.0499999999997</v>
      </c>
      <c r="AV9" s="13">
        <v>0</v>
      </c>
      <c r="AW9" s="13">
        <v>0</v>
      </c>
      <c r="AX9" s="13">
        <v>0</v>
      </c>
      <c r="AY9" s="13">
        <v>2051.8000000000002</v>
      </c>
      <c r="AZ9" s="11"/>
      <c r="BA9" s="45" t="s">
        <v>122</v>
      </c>
      <c r="BB9" s="13">
        <v>3</v>
      </c>
      <c r="BC9" s="13">
        <v>161</v>
      </c>
      <c r="BD9" s="13">
        <v>143.70000000000002</v>
      </c>
      <c r="BE9" s="13">
        <v>0</v>
      </c>
      <c r="BF9" s="13">
        <v>71591.360000000001</v>
      </c>
      <c r="BG9" s="13">
        <v>0</v>
      </c>
      <c r="BH9" s="13">
        <v>1424</v>
      </c>
      <c r="BI9" s="13">
        <v>3164</v>
      </c>
      <c r="BJ9" s="13">
        <v>0</v>
      </c>
      <c r="BK9" s="13">
        <v>0</v>
      </c>
      <c r="BL9" s="13">
        <v>0</v>
      </c>
    </row>
    <row r="10" spans="1:64" x14ac:dyDescent="0.3">
      <c r="A10" s="11" t="s">
        <v>67</v>
      </c>
      <c r="B10" s="45" t="s">
        <v>113</v>
      </c>
      <c r="C10" s="13">
        <v>0</v>
      </c>
      <c r="D10" s="13">
        <v>341.529</v>
      </c>
      <c r="E10" s="13">
        <v>1319.0559999999996</v>
      </c>
      <c r="F10" s="13">
        <v>207216.07199999999</v>
      </c>
      <c r="G10" s="13">
        <v>5.8940000000000001</v>
      </c>
      <c r="H10" s="13">
        <v>894.649</v>
      </c>
      <c r="I10" s="13">
        <v>0</v>
      </c>
      <c r="J10" s="13">
        <v>11199</v>
      </c>
      <c r="K10" s="13">
        <v>121</v>
      </c>
      <c r="L10" s="13">
        <v>0</v>
      </c>
      <c r="M10" s="13">
        <v>0</v>
      </c>
      <c r="N10" s="11" t="s">
        <v>67</v>
      </c>
      <c r="O10" s="45" t="s">
        <v>113</v>
      </c>
      <c r="P10" s="13">
        <v>14765.492</v>
      </c>
      <c r="Q10" s="13">
        <v>24672.079000000002</v>
      </c>
      <c r="R10" s="13">
        <v>5226.0940000000001</v>
      </c>
      <c r="S10" s="13">
        <v>29169.656999999999</v>
      </c>
      <c r="T10" s="13">
        <v>2703.2090000000003</v>
      </c>
      <c r="U10" s="13">
        <v>127367.149</v>
      </c>
      <c r="V10" s="13">
        <v>1770.4679999999998</v>
      </c>
      <c r="W10" s="13">
        <v>11191.769999999999</v>
      </c>
      <c r="X10" s="13">
        <v>0</v>
      </c>
      <c r="Y10" s="13">
        <v>165.85000000000002</v>
      </c>
      <c r="Z10" s="13">
        <v>30.78</v>
      </c>
      <c r="AA10" s="11" t="s">
        <v>67</v>
      </c>
      <c r="AB10" s="45" t="s">
        <v>113</v>
      </c>
      <c r="AC10" s="13">
        <v>0</v>
      </c>
      <c r="AD10" s="13">
        <v>0</v>
      </c>
      <c r="AE10" s="13">
        <v>31</v>
      </c>
      <c r="AF10" s="13">
        <v>0</v>
      </c>
      <c r="AG10" s="13">
        <v>1106</v>
      </c>
      <c r="AH10" s="13">
        <v>0</v>
      </c>
      <c r="AI10" s="13">
        <v>15339.887999999999</v>
      </c>
      <c r="AJ10" s="13">
        <v>893.42899999999997</v>
      </c>
      <c r="AK10" s="13">
        <v>700.64400000000001</v>
      </c>
      <c r="AL10" s="13">
        <v>2355.5479999999998</v>
      </c>
      <c r="AM10" s="11" t="s">
        <v>67</v>
      </c>
      <c r="AN10" s="45" t="s">
        <v>113</v>
      </c>
      <c r="AO10" s="13">
        <v>17704.190000000002</v>
      </c>
      <c r="AP10" s="13">
        <v>0</v>
      </c>
      <c r="AQ10" s="13">
        <v>56664.54</v>
      </c>
      <c r="AR10" s="13">
        <v>0</v>
      </c>
      <c r="AS10" s="13">
        <v>275.64599999999996</v>
      </c>
      <c r="AT10" s="13">
        <v>0</v>
      </c>
      <c r="AU10" s="13">
        <v>4.4000000000000004</v>
      </c>
      <c r="AV10" s="13">
        <v>0</v>
      </c>
      <c r="AW10" s="13">
        <v>0</v>
      </c>
      <c r="AX10" s="13">
        <v>3503.0640000000003</v>
      </c>
      <c r="AY10" s="13">
        <v>168.8</v>
      </c>
      <c r="AZ10" s="11" t="s">
        <v>67</v>
      </c>
      <c r="BA10" s="45" t="s">
        <v>113</v>
      </c>
      <c r="BB10" s="13">
        <v>0</v>
      </c>
      <c r="BC10" s="13">
        <v>136.02000000000001</v>
      </c>
      <c r="BD10" s="13">
        <v>0.9</v>
      </c>
      <c r="BE10" s="13">
        <v>18677.523000000001</v>
      </c>
      <c r="BF10" s="13">
        <v>908581.9600000002</v>
      </c>
      <c r="BG10" s="13">
        <v>348641.67599999998</v>
      </c>
      <c r="BH10" s="13">
        <v>2133.1579999999999</v>
      </c>
      <c r="BI10" s="13">
        <v>1237.2359999999999</v>
      </c>
      <c r="BJ10" s="13">
        <v>0</v>
      </c>
      <c r="BK10" s="13">
        <v>482.97</v>
      </c>
      <c r="BL10" s="13">
        <v>0</v>
      </c>
    </row>
    <row r="11" spans="1:64" x14ac:dyDescent="0.3">
      <c r="A11" s="11"/>
      <c r="B11" s="45" t="s">
        <v>122</v>
      </c>
      <c r="C11" s="13">
        <v>0</v>
      </c>
      <c r="D11" s="13">
        <v>247.08999999999997</v>
      </c>
      <c r="E11" s="13">
        <v>975.44000000000028</v>
      </c>
      <c r="F11" s="13">
        <v>208459.59</v>
      </c>
      <c r="G11" s="13">
        <v>0</v>
      </c>
      <c r="H11" s="13">
        <v>789.82899999999984</v>
      </c>
      <c r="I11" s="13">
        <v>0</v>
      </c>
      <c r="J11" s="13">
        <v>10486</v>
      </c>
      <c r="K11" s="13">
        <v>381.78800000000001</v>
      </c>
      <c r="L11" s="13">
        <v>0</v>
      </c>
      <c r="M11" s="13">
        <v>0</v>
      </c>
      <c r="N11" s="11"/>
      <c r="O11" s="45" t="s">
        <v>122</v>
      </c>
      <c r="P11" s="13">
        <v>15776.162999999999</v>
      </c>
      <c r="Q11" s="13">
        <v>29104.79</v>
      </c>
      <c r="R11" s="13">
        <v>5829.9650000000011</v>
      </c>
      <c r="S11" s="13">
        <v>33765.493999999999</v>
      </c>
      <c r="T11" s="13">
        <v>2696.7000000000003</v>
      </c>
      <c r="U11" s="13">
        <v>88409.766000000003</v>
      </c>
      <c r="V11" s="13">
        <v>1864.4189999999999</v>
      </c>
      <c r="W11" s="13">
        <v>9561.65</v>
      </c>
      <c r="X11" s="13">
        <v>0</v>
      </c>
      <c r="Y11" s="13">
        <v>162.25</v>
      </c>
      <c r="Z11" s="13">
        <v>16.310000000000002</v>
      </c>
      <c r="AA11" s="11"/>
      <c r="AB11" s="45" t="s">
        <v>122</v>
      </c>
      <c r="AC11" s="13">
        <v>0</v>
      </c>
      <c r="AD11" s="13">
        <v>0</v>
      </c>
      <c r="AE11" s="13">
        <v>34.82</v>
      </c>
      <c r="AF11" s="13">
        <v>7.6</v>
      </c>
      <c r="AG11" s="13">
        <v>0</v>
      </c>
      <c r="AH11" s="13">
        <v>0</v>
      </c>
      <c r="AI11" s="13">
        <v>15364.819000000001</v>
      </c>
      <c r="AJ11" s="13">
        <v>934.81799999999998</v>
      </c>
      <c r="AK11" s="13">
        <v>649.94899999999996</v>
      </c>
      <c r="AL11" s="13">
        <v>2441.7579999999998</v>
      </c>
      <c r="AM11" s="11"/>
      <c r="AN11" s="45" t="s">
        <v>122</v>
      </c>
      <c r="AO11" s="13">
        <v>4425</v>
      </c>
      <c r="AP11" s="13">
        <v>0</v>
      </c>
      <c r="AQ11" s="13">
        <v>57318.73</v>
      </c>
      <c r="AR11" s="13">
        <v>65.860000000000014</v>
      </c>
      <c r="AS11" s="13">
        <v>431.03000000000003</v>
      </c>
      <c r="AT11" s="13">
        <v>0</v>
      </c>
      <c r="AU11" s="13">
        <v>3.9000000000000004</v>
      </c>
      <c r="AV11" s="13">
        <v>0</v>
      </c>
      <c r="AW11" s="13">
        <v>0</v>
      </c>
      <c r="AX11" s="13">
        <v>2188.65</v>
      </c>
      <c r="AY11" s="13">
        <v>36.799999999999997</v>
      </c>
      <c r="AZ11" s="11"/>
      <c r="BA11" s="45" t="s">
        <v>122</v>
      </c>
      <c r="BB11" s="13">
        <v>0</v>
      </c>
      <c r="BC11" s="13">
        <v>126.43900000000001</v>
      </c>
      <c r="BD11" s="13">
        <v>1.5</v>
      </c>
      <c r="BE11" s="13">
        <v>13910</v>
      </c>
      <c r="BF11" s="13">
        <v>908535.67200000002</v>
      </c>
      <c r="BG11" s="13">
        <v>324380.30600000004</v>
      </c>
      <c r="BH11" s="13">
        <v>2267.7080000000001</v>
      </c>
      <c r="BI11" s="13">
        <v>1268.423</v>
      </c>
      <c r="BJ11" s="13">
        <v>0</v>
      </c>
      <c r="BK11" s="13">
        <v>606.35</v>
      </c>
      <c r="BL11" s="13">
        <v>0</v>
      </c>
    </row>
    <row r="12" spans="1:64" x14ac:dyDescent="0.3">
      <c r="A12" s="11" t="s">
        <v>68</v>
      </c>
      <c r="B12" s="45" t="s">
        <v>113</v>
      </c>
      <c r="C12" s="13">
        <v>1</v>
      </c>
      <c r="D12" s="13">
        <v>1865</v>
      </c>
      <c r="E12" s="13">
        <v>823</v>
      </c>
      <c r="F12" s="13">
        <v>27</v>
      </c>
      <c r="G12" s="13">
        <v>22</v>
      </c>
      <c r="H12" s="13">
        <v>5866</v>
      </c>
      <c r="I12" s="13">
        <v>0</v>
      </c>
      <c r="J12" s="13">
        <v>0</v>
      </c>
      <c r="K12" s="13">
        <v>20</v>
      </c>
      <c r="L12" s="13">
        <v>0</v>
      </c>
      <c r="M12" s="13">
        <v>0</v>
      </c>
      <c r="N12" s="11" t="s">
        <v>68</v>
      </c>
      <c r="O12" s="45" t="s">
        <v>113</v>
      </c>
      <c r="P12" s="13">
        <v>444</v>
      </c>
      <c r="Q12" s="13">
        <v>224</v>
      </c>
      <c r="R12" s="13">
        <v>3878</v>
      </c>
      <c r="S12" s="13">
        <v>1145</v>
      </c>
      <c r="T12" s="13">
        <v>143</v>
      </c>
      <c r="U12" s="13">
        <v>2354</v>
      </c>
      <c r="V12" s="13">
        <v>7387</v>
      </c>
      <c r="W12" s="13">
        <v>24135</v>
      </c>
      <c r="X12" s="13">
        <v>257</v>
      </c>
      <c r="Y12" s="13">
        <v>215</v>
      </c>
      <c r="Z12" s="13">
        <v>135</v>
      </c>
      <c r="AA12" s="11" t="s">
        <v>68</v>
      </c>
      <c r="AB12" s="45" t="s">
        <v>113</v>
      </c>
      <c r="AC12" s="13">
        <v>5</v>
      </c>
      <c r="AD12" s="13">
        <v>21</v>
      </c>
      <c r="AE12" s="13">
        <v>170</v>
      </c>
      <c r="AF12" s="13">
        <v>634</v>
      </c>
      <c r="AG12" s="13">
        <v>87</v>
      </c>
      <c r="AH12" s="13">
        <v>47</v>
      </c>
      <c r="AI12" s="13">
        <v>22</v>
      </c>
      <c r="AJ12" s="13">
        <v>542</v>
      </c>
      <c r="AK12" s="13">
        <v>3023</v>
      </c>
      <c r="AL12" s="13">
        <v>15582</v>
      </c>
      <c r="AM12" s="11" t="s">
        <v>68</v>
      </c>
      <c r="AN12" s="45" t="s">
        <v>113</v>
      </c>
      <c r="AO12" s="13">
        <v>0</v>
      </c>
      <c r="AP12" s="13">
        <v>0</v>
      </c>
      <c r="AQ12" s="13">
        <v>116595</v>
      </c>
      <c r="AR12" s="13">
        <v>2030</v>
      </c>
      <c r="AS12" s="13">
        <v>166</v>
      </c>
      <c r="AT12" s="13">
        <v>498</v>
      </c>
      <c r="AU12" s="13">
        <v>1108</v>
      </c>
      <c r="AV12" s="13">
        <v>104</v>
      </c>
      <c r="AW12" s="13">
        <v>385</v>
      </c>
      <c r="AX12" s="13">
        <v>0</v>
      </c>
      <c r="AY12" s="13">
        <v>93</v>
      </c>
      <c r="AZ12" s="11" t="s">
        <v>68</v>
      </c>
      <c r="BA12" s="45" t="s">
        <v>113</v>
      </c>
      <c r="BB12" s="13">
        <v>12</v>
      </c>
      <c r="BC12" s="13">
        <v>441</v>
      </c>
      <c r="BD12" s="13">
        <v>237</v>
      </c>
      <c r="BE12" s="13">
        <v>0</v>
      </c>
      <c r="BF12" s="13">
        <v>84538</v>
      </c>
      <c r="BG12" s="13">
        <v>0</v>
      </c>
      <c r="BH12" s="13">
        <v>0</v>
      </c>
      <c r="BI12" s="13">
        <v>12741</v>
      </c>
      <c r="BJ12" s="13">
        <v>0</v>
      </c>
      <c r="BK12" s="13">
        <v>18</v>
      </c>
      <c r="BL12" s="13">
        <v>0</v>
      </c>
    </row>
    <row r="13" spans="1:64" x14ac:dyDescent="0.3">
      <c r="A13" s="11"/>
      <c r="B13" s="45" t="s">
        <v>122</v>
      </c>
      <c r="C13" s="13">
        <v>17</v>
      </c>
      <c r="D13" s="13">
        <v>798</v>
      </c>
      <c r="E13" s="13">
        <v>1741</v>
      </c>
      <c r="F13" s="13">
        <v>12</v>
      </c>
      <c r="G13" s="13">
        <v>431</v>
      </c>
      <c r="H13" s="13">
        <v>6950</v>
      </c>
      <c r="I13" s="13">
        <v>0</v>
      </c>
      <c r="J13" s="13">
        <v>0</v>
      </c>
      <c r="K13" s="13">
        <v>48</v>
      </c>
      <c r="L13" s="13">
        <v>0</v>
      </c>
      <c r="M13" s="13">
        <v>0</v>
      </c>
      <c r="N13" s="11"/>
      <c r="O13" s="45" t="s">
        <v>122</v>
      </c>
      <c r="P13" s="13">
        <v>570</v>
      </c>
      <c r="Q13" s="13">
        <v>495</v>
      </c>
      <c r="R13" s="13">
        <v>4222</v>
      </c>
      <c r="S13" s="13">
        <v>667</v>
      </c>
      <c r="T13" s="13">
        <v>138</v>
      </c>
      <c r="U13" s="13">
        <v>726</v>
      </c>
      <c r="V13" s="13">
        <v>8810</v>
      </c>
      <c r="W13" s="13">
        <v>17312</v>
      </c>
      <c r="X13" s="13">
        <v>388</v>
      </c>
      <c r="Y13" s="13">
        <v>185</v>
      </c>
      <c r="Z13" s="13">
        <v>58</v>
      </c>
      <c r="AA13" s="11"/>
      <c r="AB13" s="45" t="s">
        <v>122</v>
      </c>
      <c r="AC13" s="13">
        <v>1</v>
      </c>
      <c r="AD13" s="13">
        <v>9</v>
      </c>
      <c r="AE13" s="13">
        <v>137</v>
      </c>
      <c r="AF13" s="13">
        <v>297</v>
      </c>
      <c r="AG13" s="13">
        <v>86</v>
      </c>
      <c r="AH13" s="13">
        <v>34</v>
      </c>
      <c r="AI13" s="13">
        <v>0</v>
      </c>
      <c r="AJ13" s="13">
        <v>315</v>
      </c>
      <c r="AK13" s="13">
        <v>2020</v>
      </c>
      <c r="AL13" s="13">
        <v>14361</v>
      </c>
      <c r="AM13" s="11"/>
      <c r="AN13" s="45" t="s">
        <v>122</v>
      </c>
      <c r="AO13" s="13">
        <v>0</v>
      </c>
      <c r="AP13" s="13">
        <v>0</v>
      </c>
      <c r="AQ13" s="13">
        <v>179882</v>
      </c>
      <c r="AR13" s="13">
        <v>3334</v>
      </c>
      <c r="AS13" s="13">
        <v>172</v>
      </c>
      <c r="AT13" s="13">
        <v>840</v>
      </c>
      <c r="AU13" s="13">
        <v>1320</v>
      </c>
      <c r="AV13" s="13">
        <v>78</v>
      </c>
      <c r="AW13" s="13">
        <v>302</v>
      </c>
      <c r="AX13" s="13">
        <v>0</v>
      </c>
      <c r="AY13" s="13">
        <v>79</v>
      </c>
      <c r="AZ13" s="11"/>
      <c r="BA13" s="45" t="s">
        <v>122</v>
      </c>
      <c r="BB13" s="13">
        <v>14</v>
      </c>
      <c r="BC13" s="13">
        <v>574</v>
      </c>
      <c r="BD13" s="13">
        <v>359</v>
      </c>
      <c r="BE13" s="13">
        <v>0</v>
      </c>
      <c r="BF13" s="13">
        <v>90841</v>
      </c>
      <c r="BG13" s="13">
        <v>0</v>
      </c>
      <c r="BH13" s="13">
        <v>0</v>
      </c>
      <c r="BI13" s="13">
        <v>31047</v>
      </c>
      <c r="BJ13" s="13">
        <v>0</v>
      </c>
      <c r="BK13" s="13">
        <v>8</v>
      </c>
      <c r="BL13" s="13">
        <v>0</v>
      </c>
    </row>
    <row r="14" spans="1:64" x14ac:dyDescent="0.3">
      <c r="A14" s="11" t="s">
        <v>69</v>
      </c>
      <c r="B14" s="45" t="s">
        <v>113</v>
      </c>
      <c r="C14" s="13">
        <v>327.64</v>
      </c>
      <c r="D14" s="13">
        <v>13905.92</v>
      </c>
      <c r="E14" s="13">
        <v>3077.79</v>
      </c>
      <c r="F14" s="13">
        <v>39389.32</v>
      </c>
      <c r="G14" s="13">
        <v>103.69999999999999</v>
      </c>
      <c r="H14" s="13">
        <v>1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1" t="s">
        <v>69</v>
      </c>
      <c r="O14" s="45" t="s">
        <v>113</v>
      </c>
      <c r="P14" s="13">
        <v>455.77</v>
      </c>
      <c r="Q14" s="13">
        <v>5598.3069999999998</v>
      </c>
      <c r="R14" s="13">
        <v>5574.2390000000005</v>
      </c>
      <c r="S14" s="13">
        <v>2213.0500000000002</v>
      </c>
      <c r="T14" s="13">
        <v>2922.46</v>
      </c>
      <c r="U14" s="13">
        <v>585.48</v>
      </c>
      <c r="V14" s="13">
        <v>14619.100000000002</v>
      </c>
      <c r="W14" s="13">
        <v>3442.902</v>
      </c>
      <c r="X14" s="13">
        <v>14423.123</v>
      </c>
      <c r="Y14" s="13">
        <v>10298.027999999998</v>
      </c>
      <c r="Z14" s="13">
        <v>1051.7170000000001</v>
      </c>
      <c r="AA14" s="11" t="s">
        <v>69</v>
      </c>
      <c r="AB14" s="45" t="s">
        <v>113</v>
      </c>
      <c r="AC14" s="13">
        <v>1827.3090000000002</v>
      </c>
      <c r="AD14" s="13">
        <v>1243.6190000000001</v>
      </c>
      <c r="AE14" s="13">
        <v>169.86599999999999</v>
      </c>
      <c r="AF14" s="13">
        <v>1723.9369999999999</v>
      </c>
      <c r="AG14" s="13">
        <v>0</v>
      </c>
      <c r="AH14" s="13">
        <v>0</v>
      </c>
      <c r="AI14" s="13">
        <v>159</v>
      </c>
      <c r="AJ14" s="13">
        <v>228</v>
      </c>
      <c r="AK14" s="13">
        <v>0</v>
      </c>
      <c r="AL14" s="13">
        <v>215.35</v>
      </c>
      <c r="AM14" s="11" t="s">
        <v>69</v>
      </c>
      <c r="AN14" s="45" t="s">
        <v>113</v>
      </c>
      <c r="AO14" s="13">
        <v>0</v>
      </c>
      <c r="AP14" s="13">
        <v>0</v>
      </c>
      <c r="AQ14" s="13">
        <v>190742.685</v>
      </c>
      <c r="AR14" s="13">
        <v>14207.3</v>
      </c>
      <c r="AS14" s="13">
        <v>1474.62</v>
      </c>
      <c r="AT14" s="13">
        <v>621.97500000000002</v>
      </c>
      <c r="AU14" s="13">
        <v>2911.2749999999996</v>
      </c>
      <c r="AV14" s="13">
        <v>5389.6139999999996</v>
      </c>
      <c r="AW14" s="13">
        <v>630.58500000000004</v>
      </c>
      <c r="AX14" s="13">
        <v>0</v>
      </c>
      <c r="AY14" s="13">
        <v>2765.7550000000001</v>
      </c>
      <c r="AZ14" s="11" t="s">
        <v>69</v>
      </c>
      <c r="BA14" s="45" t="s">
        <v>113</v>
      </c>
      <c r="BB14" s="13">
        <v>0</v>
      </c>
      <c r="BC14" s="13">
        <v>767.54</v>
      </c>
      <c r="BD14" s="13">
        <v>543.4</v>
      </c>
      <c r="BE14" s="13">
        <v>0</v>
      </c>
      <c r="BF14" s="13">
        <v>63237.350000000006</v>
      </c>
      <c r="BG14" s="13">
        <v>1483.9</v>
      </c>
      <c r="BH14" s="13">
        <v>0</v>
      </c>
      <c r="BI14" s="13">
        <v>4537</v>
      </c>
      <c r="BJ14" s="13">
        <v>0</v>
      </c>
      <c r="BK14" s="13">
        <v>0</v>
      </c>
      <c r="BL14" s="13">
        <v>0</v>
      </c>
    </row>
    <row r="15" spans="1:64" x14ac:dyDescent="0.3">
      <c r="A15" s="11"/>
      <c r="B15" s="45" t="s">
        <v>122</v>
      </c>
      <c r="C15" s="13">
        <v>304</v>
      </c>
      <c r="D15" s="13">
        <v>12603.11</v>
      </c>
      <c r="E15" s="13">
        <v>1264.135</v>
      </c>
      <c r="F15" s="13">
        <v>37173.230000000003</v>
      </c>
      <c r="G15" s="13">
        <v>151.53</v>
      </c>
      <c r="H15" s="13">
        <v>1.2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1"/>
      <c r="O15" s="45" t="s">
        <v>122</v>
      </c>
      <c r="P15" s="13">
        <v>513.75</v>
      </c>
      <c r="Q15" s="13">
        <v>6356.0950000000003</v>
      </c>
      <c r="R15" s="13">
        <v>5344.13</v>
      </c>
      <c r="S15" s="13">
        <v>2093.67</v>
      </c>
      <c r="T15" s="13">
        <v>2039.5</v>
      </c>
      <c r="U15" s="13">
        <v>524</v>
      </c>
      <c r="V15" s="13">
        <v>13483.72</v>
      </c>
      <c r="W15" s="13">
        <v>2356.63</v>
      </c>
      <c r="X15" s="13">
        <v>15938.304999999998</v>
      </c>
      <c r="Y15" s="13">
        <v>7729.1739999999991</v>
      </c>
      <c r="Z15" s="13">
        <v>897.90900000000011</v>
      </c>
      <c r="AA15" s="11"/>
      <c r="AB15" s="45" t="s">
        <v>122</v>
      </c>
      <c r="AC15" s="13">
        <v>1879.7690000000002</v>
      </c>
      <c r="AD15" s="13">
        <v>1281.3499999999999</v>
      </c>
      <c r="AE15" s="13">
        <v>163.26799999999997</v>
      </c>
      <c r="AF15" s="13">
        <v>1628.5900000000001</v>
      </c>
      <c r="AG15" s="13">
        <v>0</v>
      </c>
      <c r="AH15" s="13">
        <v>0</v>
      </c>
      <c r="AI15" s="13">
        <v>153</v>
      </c>
      <c r="AJ15" s="13">
        <v>252</v>
      </c>
      <c r="AK15" s="13">
        <v>0</v>
      </c>
      <c r="AL15" s="13">
        <v>156</v>
      </c>
      <c r="AM15" s="11"/>
      <c r="AN15" s="45" t="s">
        <v>122</v>
      </c>
      <c r="AO15" s="13">
        <v>0</v>
      </c>
      <c r="AP15" s="13">
        <v>0</v>
      </c>
      <c r="AQ15" s="13">
        <v>188668.94400000002</v>
      </c>
      <c r="AR15" s="13">
        <v>14335.07</v>
      </c>
      <c r="AS15" s="13">
        <v>1214.9490000000001</v>
      </c>
      <c r="AT15" s="13">
        <v>457</v>
      </c>
      <c r="AU15" s="13">
        <v>3473.06</v>
      </c>
      <c r="AV15" s="13">
        <v>6003.9480000000003</v>
      </c>
      <c r="AW15" s="13">
        <v>602.35599999999999</v>
      </c>
      <c r="AX15" s="13">
        <v>0</v>
      </c>
      <c r="AY15" s="13">
        <v>2811.9389999999999</v>
      </c>
      <c r="AZ15" s="11"/>
      <c r="BA15" s="45" t="s">
        <v>122</v>
      </c>
      <c r="BB15" s="13">
        <v>0</v>
      </c>
      <c r="BC15" s="13">
        <v>1133.8490000000002</v>
      </c>
      <c r="BD15" s="13">
        <v>684.84900000000005</v>
      </c>
      <c r="BE15" s="13">
        <v>0</v>
      </c>
      <c r="BF15" s="13">
        <v>59825.94</v>
      </c>
      <c r="BG15" s="13">
        <v>1356</v>
      </c>
      <c r="BH15" s="13">
        <v>0</v>
      </c>
      <c r="BI15" s="13">
        <v>3593.5</v>
      </c>
      <c r="BJ15" s="13">
        <v>0</v>
      </c>
      <c r="BK15" s="13">
        <v>0</v>
      </c>
      <c r="BL15" s="13">
        <v>0</v>
      </c>
    </row>
    <row r="16" spans="1:64" x14ac:dyDescent="0.3">
      <c r="A16" s="11" t="s">
        <v>70</v>
      </c>
      <c r="B16" s="45" t="s">
        <v>113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1" t="s">
        <v>70</v>
      </c>
      <c r="O16" s="45" t="s">
        <v>113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1" t="s">
        <v>70</v>
      </c>
      <c r="AB16" s="45" t="s">
        <v>113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1" t="s">
        <v>70</v>
      </c>
      <c r="AN16" s="45" t="s">
        <v>113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1" t="s">
        <v>70</v>
      </c>
      <c r="BA16" s="45" t="s">
        <v>113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</row>
    <row r="17" spans="1:64" x14ac:dyDescent="0.3">
      <c r="A17" s="11"/>
      <c r="B17" s="45" t="s">
        <v>122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1"/>
      <c r="O17" s="45" t="s">
        <v>122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1"/>
      <c r="AB17" s="45" t="s">
        <v>122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1"/>
      <c r="AN17" s="45" t="s">
        <v>122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1"/>
      <c r="BA17" s="45" t="s">
        <v>122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</row>
    <row r="18" spans="1:64" x14ac:dyDescent="0.3">
      <c r="A18" s="11" t="s">
        <v>71</v>
      </c>
      <c r="B18" s="45" t="s">
        <v>113</v>
      </c>
      <c r="C18" s="13">
        <v>0</v>
      </c>
      <c r="D18" s="13">
        <v>3451.2</v>
      </c>
      <c r="E18" s="13">
        <v>4978.5400000000009</v>
      </c>
      <c r="F18" s="13">
        <v>490</v>
      </c>
      <c r="G18" s="13">
        <v>0</v>
      </c>
      <c r="H18" s="13">
        <v>211.9</v>
      </c>
      <c r="I18" s="13">
        <v>0</v>
      </c>
      <c r="J18" s="13">
        <v>6239.9619999999995</v>
      </c>
      <c r="K18" s="13">
        <v>0</v>
      </c>
      <c r="L18" s="13">
        <v>0</v>
      </c>
      <c r="M18" s="13">
        <v>0</v>
      </c>
      <c r="N18" s="11" t="s">
        <v>71</v>
      </c>
      <c r="O18" s="45" t="s">
        <v>113</v>
      </c>
      <c r="P18" s="13">
        <v>493</v>
      </c>
      <c r="Q18" s="13">
        <v>2030</v>
      </c>
      <c r="R18" s="13">
        <v>2369</v>
      </c>
      <c r="S18" s="13">
        <v>3367.5</v>
      </c>
      <c r="T18" s="13">
        <v>0</v>
      </c>
      <c r="U18" s="13">
        <v>3096</v>
      </c>
      <c r="V18" s="13">
        <v>36287.5</v>
      </c>
      <c r="W18" s="13">
        <v>4389.5</v>
      </c>
      <c r="X18" s="13">
        <v>10766.4</v>
      </c>
      <c r="Y18" s="13">
        <v>234.5</v>
      </c>
      <c r="Z18" s="13">
        <v>1957.2</v>
      </c>
      <c r="AA18" s="11" t="s">
        <v>71</v>
      </c>
      <c r="AB18" s="45" t="s">
        <v>113</v>
      </c>
      <c r="AC18" s="13">
        <v>2481</v>
      </c>
      <c r="AD18" s="13">
        <v>443.4</v>
      </c>
      <c r="AE18" s="13">
        <v>1085.5999999999999</v>
      </c>
      <c r="AF18" s="13">
        <v>4327.8</v>
      </c>
      <c r="AG18" s="13">
        <v>742.2</v>
      </c>
      <c r="AH18" s="13">
        <v>0</v>
      </c>
      <c r="AI18" s="13">
        <v>0</v>
      </c>
      <c r="AJ18" s="13">
        <v>667</v>
      </c>
      <c r="AK18" s="13">
        <v>2028</v>
      </c>
      <c r="AL18" s="13">
        <v>9590</v>
      </c>
      <c r="AM18" s="11" t="s">
        <v>71</v>
      </c>
      <c r="AN18" s="45" t="s">
        <v>113</v>
      </c>
      <c r="AO18" s="13">
        <v>0</v>
      </c>
      <c r="AP18" s="13">
        <v>0</v>
      </c>
      <c r="AQ18" s="13">
        <v>137047.29999999999</v>
      </c>
      <c r="AR18" s="13">
        <v>11946.9</v>
      </c>
      <c r="AS18" s="13">
        <v>14</v>
      </c>
      <c r="AT18" s="13">
        <v>3033.5</v>
      </c>
      <c r="AU18" s="13">
        <v>7432.5</v>
      </c>
      <c r="AV18" s="13">
        <v>3918.94</v>
      </c>
      <c r="AW18" s="13">
        <v>4155.3999999999996</v>
      </c>
      <c r="AX18" s="13">
        <v>0</v>
      </c>
      <c r="AY18" s="13">
        <v>2023.7</v>
      </c>
      <c r="AZ18" s="11" t="s">
        <v>71</v>
      </c>
      <c r="BA18" s="45" t="s">
        <v>113</v>
      </c>
      <c r="BB18" s="13">
        <v>0</v>
      </c>
      <c r="BC18" s="13">
        <v>97.5</v>
      </c>
      <c r="BD18" s="13">
        <v>440</v>
      </c>
      <c r="BE18" s="13">
        <v>0</v>
      </c>
      <c r="BF18" s="13">
        <v>73794.75</v>
      </c>
      <c r="BG18" s="13">
        <v>0</v>
      </c>
      <c r="BH18" s="13">
        <v>14999</v>
      </c>
      <c r="BI18" s="13">
        <v>9765</v>
      </c>
      <c r="BJ18" s="13">
        <v>0</v>
      </c>
      <c r="BK18" s="13">
        <v>0</v>
      </c>
      <c r="BL18" s="13">
        <v>0</v>
      </c>
    </row>
    <row r="19" spans="1:64" x14ac:dyDescent="0.3">
      <c r="A19" s="11"/>
      <c r="B19" s="45" t="s">
        <v>122</v>
      </c>
      <c r="C19" s="13">
        <v>0</v>
      </c>
      <c r="D19" s="13">
        <v>3306.5000000000005</v>
      </c>
      <c r="E19" s="13">
        <v>8215.2199999999993</v>
      </c>
      <c r="F19" s="13">
        <v>526.20000000000005</v>
      </c>
      <c r="G19" s="13">
        <v>0</v>
      </c>
      <c r="H19" s="13">
        <v>189.8</v>
      </c>
      <c r="I19" s="13">
        <v>0</v>
      </c>
      <c r="J19" s="13">
        <v>5384</v>
      </c>
      <c r="K19" s="13">
        <v>0</v>
      </c>
      <c r="L19" s="13">
        <v>0</v>
      </c>
      <c r="M19" s="13">
        <v>0</v>
      </c>
      <c r="N19" s="11"/>
      <c r="O19" s="45" t="s">
        <v>122</v>
      </c>
      <c r="P19" s="13">
        <v>326.8</v>
      </c>
      <c r="Q19" s="13">
        <v>2108</v>
      </c>
      <c r="R19" s="13">
        <v>1976.4</v>
      </c>
      <c r="S19" s="13">
        <v>4002.5</v>
      </c>
      <c r="T19" s="13">
        <v>0</v>
      </c>
      <c r="U19" s="13">
        <v>3963</v>
      </c>
      <c r="V19" s="13">
        <v>34308.550000000003</v>
      </c>
      <c r="W19" s="13">
        <v>5687</v>
      </c>
      <c r="X19" s="13">
        <v>10333</v>
      </c>
      <c r="Y19" s="13">
        <v>254</v>
      </c>
      <c r="Z19" s="13">
        <v>1910</v>
      </c>
      <c r="AA19" s="11"/>
      <c r="AB19" s="45" t="s">
        <v>122</v>
      </c>
      <c r="AC19" s="13">
        <v>1906</v>
      </c>
      <c r="AD19" s="13">
        <v>356</v>
      </c>
      <c r="AE19" s="13">
        <v>1077.7</v>
      </c>
      <c r="AF19" s="13">
        <v>5606</v>
      </c>
      <c r="AG19" s="13">
        <v>821</v>
      </c>
      <c r="AH19" s="13">
        <v>0</v>
      </c>
      <c r="AI19" s="13">
        <v>0</v>
      </c>
      <c r="AJ19" s="13">
        <v>442.5</v>
      </c>
      <c r="AK19" s="13">
        <v>1527</v>
      </c>
      <c r="AL19" s="13">
        <v>6964</v>
      </c>
      <c r="AM19" s="11"/>
      <c r="AN19" s="45" t="s">
        <v>122</v>
      </c>
      <c r="AO19" s="13">
        <v>0</v>
      </c>
      <c r="AP19" s="13">
        <v>0</v>
      </c>
      <c r="AQ19" s="13">
        <v>168374.78</v>
      </c>
      <c r="AR19" s="13">
        <v>12366.6</v>
      </c>
      <c r="AS19" s="13">
        <v>737.7</v>
      </c>
      <c r="AT19" s="13">
        <v>3355.7</v>
      </c>
      <c r="AU19" s="13">
        <v>9004.2999999999993</v>
      </c>
      <c r="AV19" s="13">
        <v>4074.54</v>
      </c>
      <c r="AW19" s="13">
        <v>4507.3</v>
      </c>
      <c r="AX19" s="13">
        <v>0</v>
      </c>
      <c r="AY19" s="13">
        <v>1387.9499999999998</v>
      </c>
      <c r="AZ19" s="11"/>
      <c r="BA19" s="45" t="s">
        <v>122</v>
      </c>
      <c r="BB19" s="13">
        <v>0</v>
      </c>
      <c r="BC19" s="13">
        <v>0</v>
      </c>
      <c r="BD19" s="13">
        <v>0</v>
      </c>
      <c r="BE19" s="13">
        <v>0</v>
      </c>
      <c r="BF19" s="13">
        <v>71484.824999999997</v>
      </c>
      <c r="BG19" s="13">
        <v>0</v>
      </c>
      <c r="BH19" s="13">
        <v>14390</v>
      </c>
      <c r="BI19" s="13">
        <v>12119</v>
      </c>
      <c r="BJ19" s="13">
        <v>0</v>
      </c>
      <c r="BK19" s="13">
        <v>0</v>
      </c>
      <c r="BL19" s="13">
        <v>0</v>
      </c>
    </row>
    <row r="20" spans="1:64" x14ac:dyDescent="0.3">
      <c r="A20" s="11" t="s">
        <v>72</v>
      </c>
      <c r="B20" s="45" t="s">
        <v>113</v>
      </c>
      <c r="C20" s="13">
        <v>47.199999999999996</v>
      </c>
      <c r="D20" s="13">
        <v>90.4</v>
      </c>
      <c r="E20" s="13">
        <v>1819.595</v>
      </c>
      <c r="F20" s="13">
        <v>0</v>
      </c>
      <c r="G20" s="13">
        <v>130</v>
      </c>
      <c r="H20" s="13">
        <v>6.75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1" t="s">
        <v>72</v>
      </c>
      <c r="O20" s="45" t="s">
        <v>113</v>
      </c>
      <c r="P20" s="13">
        <v>58.9</v>
      </c>
      <c r="Q20" s="13">
        <v>2244.25</v>
      </c>
      <c r="R20" s="13">
        <v>6446.7999999999993</v>
      </c>
      <c r="S20" s="13">
        <v>506.29999999999995</v>
      </c>
      <c r="T20" s="13">
        <v>60.6</v>
      </c>
      <c r="U20" s="13">
        <v>66.3</v>
      </c>
      <c r="V20" s="13">
        <v>4573.95</v>
      </c>
      <c r="W20" s="13">
        <v>11842.199999999999</v>
      </c>
      <c r="X20" s="13">
        <v>467.79999999999995</v>
      </c>
      <c r="Y20" s="13">
        <v>97</v>
      </c>
      <c r="Z20" s="13">
        <v>163.44999999999999</v>
      </c>
      <c r="AA20" s="11" t="s">
        <v>72</v>
      </c>
      <c r="AB20" s="45" t="s">
        <v>113</v>
      </c>
      <c r="AC20" s="13">
        <v>0</v>
      </c>
      <c r="AD20" s="13">
        <v>1.2</v>
      </c>
      <c r="AE20" s="13">
        <v>47.900000000000006</v>
      </c>
      <c r="AF20" s="13">
        <v>48.2</v>
      </c>
      <c r="AG20" s="13">
        <v>0</v>
      </c>
      <c r="AH20" s="13">
        <v>0</v>
      </c>
      <c r="AI20" s="13">
        <v>0</v>
      </c>
      <c r="AJ20" s="13">
        <v>37.899999999999991</v>
      </c>
      <c r="AK20" s="13">
        <v>200.89999999999998</v>
      </c>
      <c r="AL20" s="13">
        <v>5914.0499999999993</v>
      </c>
      <c r="AM20" s="11" t="s">
        <v>72</v>
      </c>
      <c r="AN20" s="45" t="s">
        <v>113</v>
      </c>
      <c r="AO20" s="13">
        <v>0</v>
      </c>
      <c r="AP20" s="13">
        <v>0</v>
      </c>
      <c r="AQ20" s="13">
        <v>99203.549999999988</v>
      </c>
      <c r="AR20" s="13">
        <v>0</v>
      </c>
      <c r="AS20" s="13">
        <v>11.95</v>
      </c>
      <c r="AT20" s="13">
        <v>467.2</v>
      </c>
      <c r="AU20" s="13">
        <v>2471.5</v>
      </c>
      <c r="AV20" s="13">
        <v>0</v>
      </c>
      <c r="AW20" s="13">
        <v>0</v>
      </c>
      <c r="AX20" s="13">
        <v>0</v>
      </c>
      <c r="AY20" s="13">
        <v>18.150000000000002</v>
      </c>
      <c r="AZ20" s="11" t="s">
        <v>72</v>
      </c>
      <c r="BA20" s="45" t="s">
        <v>113</v>
      </c>
      <c r="BB20" s="13">
        <v>0</v>
      </c>
      <c r="BC20" s="13">
        <v>335.2</v>
      </c>
      <c r="BD20" s="13">
        <v>159.60000000000002</v>
      </c>
      <c r="BE20" s="13">
        <v>0</v>
      </c>
      <c r="BF20" s="13">
        <v>88634.6</v>
      </c>
      <c r="BG20" s="13">
        <v>0</v>
      </c>
      <c r="BH20" s="13">
        <v>151</v>
      </c>
      <c r="BI20" s="13">
        <v>6169.7</v>
      </c>
      <c r="BJ20" s="13">
        <v>0</v>
      </c>
      <c r="BK20" s="13">
        <v>0</v>
      </c>
      <c r="BL20" s="13">
        <v>0</v>
      </c>
    </row>
    <row r="21" spans="1:64" x14ac:dyDescent="0.3">
      <c r="A21" s="11"/>
      <c r="B21" s="45" t="s">
        <v>122</v>
      </c>
      <c r="C21" s="13">
        <v>16.7</v>
      </c>
      <c r="D21" s="13">
        <v>90.45</v>
      </c>
      <c r="E21" s="13">
        <v>1010.8</v>
      </c>
      <c r="F21" s="13">
        <v>0</v>
      </c>
      <c r="G21" s="13">
        <v>2.4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1"/>
      <c r="O21" s="45" t="s">
        <v>122</v>
      </c>
      <c r="P21" s="13">
        <v>35</v>
      </c>
      <c r="Q21" s="13">
        <v>1996.4</v>
      </c>
      <c r="R21" s="13">
        <v>12480.35</v>
      </c>
      <c r="S21" s="13">
        <v>551.5</v>
      </c>
      <c r="T21" s="13">
        <v>84</v>
      </c>
      <c r="U21" s="13">
        <v>15</v>
      </c>
      <c r="V21" s="13">
        <v>4911.3</v>
      </c>
      <c r="W21" s="13">
        <v>19285.55</v>
      </c>
      <c r="X21" s="13">
        <v>506.54999999999995</v>
      </c>
      <c r="Y21" s="13">
        <v>78.300000000000011</v>
      </c>
      <c r="Z21" s="13">
        <v>152.35</v>
      </c>
      <c r="AA21" s="11"/>
      <c r="AB21" s="45" t="s">
        <v>122</v>
      </c>
      <c r="AC21" s="13">
        <v>0</v>
      </c>
      <c r="AD21" s="13">
        <v>1</v>
      </c>
      <c r="AE21" s="13">
        <v>56.52</v>
      </c>
      <c r="AF21" s="13">
        <v>50.2</v>
      </c>
      <c r="AG21" s="13">
        <v>0</v>
      </c>
      <c r="AH21" s="13">
        <v>0</v>
      </c>
      <c r="AI21" s="13">
        <v>0</v>
      </c>
      <c r="AJ21" s="13">
        <v>29.999999999999996</v>
      </c>
      <c r="AK21" s="13">
        <v>189.65000000000003</v>
      </c>
      <c r="AL21" s="13">
        <v>5602.75</v>
      </c>
      <c r="AM21" s="11"/>
      <c r="AN21" s="45" t="s">
        <v>122</v>
      </c>
      <c r="AO21" s="13">
        <v>0</v>
      </c>
      <c r="AP21" s="13">
        <v>0</v>
      </c>
      <c r="AQ21" s="13">
        <v>108273.65000000001</v>
      </c>
      <c r="AR21" s="13">
        <v>0</v>
      </c>
      <c r="AS21" s="13">
        <v>25.9</v>
      </c>
      <c r="AT21" s="13">
        <v>663</v>
      </c>
      <c r="AU21" s="13">
        <v>3272.2999999999997</v>
      </c>
      <c r="AV21" s="13">
        <v>4.5999999999999996</v>
      </c>
      <c r="AW21" s="13">
        <v>0</v>
      </c>
      <c r="AX21" s="13">
        <v>0</v>
      </c>
      <c r="AY21" s="13">
        <v>32.4</v>
      </c>
      <c r="AZ21" s="11"/>
      <c r="BA21" s="45" t="s">
        <v>122</v>
      </c>
      <c r="BB21" s="13">
        <v>5.6</v>
      </c>
      <c r="BC21" s="13">
        <v>299.3</v>
      </c>
      <c r="BD21" s="13">
        <v>72.099999999999994</v>
      </c>
      <c r="BE21" s="13">
        <v>0</v>
      </c>
      <c r="BF21" s="13">
        <v>79352.25</v>
      </c>
      <c r="BG21" s="13">
        <v>0</v>
      </c>
      <c r="BH21" s="13">
        <v>118</v>
      </c>
      <c r="BI21" s="13">
        <v>3960</v>
      </c>
      <c r="BJ21" s="13">
        <v>0</v>
      </c>
      <c r="BK21" s="13">
        <v>0</v>
      </c>
      <c r="BL21" s="13">
        <v>0</v>
      </c>
    </row>
    <row r="22" spans="1:64" x14ac:dyDescent="0.3">
      <c r="A22" s="11" t="s">
        <v>73</v>
      </c>
      <c r="B22" s="45" t="s">
        <v>113</v>
      </c>
      <c r="C22" s="13">
        <v>0</v>
      </c>
      <c r="D22" s="13">
        <v>19989</v>
      </c>
      <c r="E22" s="13">
        <v>41</v>
      </c>
      <c r="F22" s="13">
        <v>16054</v>
      </c>
      <c r="G22" s="13">
        <v>0</v>
      </c>
      <c r="H22" s="13">
        <v>13</v>
      </c>
      <c r="I22" s="13">
        <v>0</v>
      </c>
      <c r="J22" s="13">
        <v>0</v>
      </c>
      <c r="K22" s="13">
        <v>139.80000000000001</v>
      </c>
      <c r="L22" s="13">
        <v>0</v>
      </c>
      <c r="M22" s="13">
        <v>0</v>
      </c>
      <c r="N22" s="11" t="s">
        <v>73</v>
      </c>
      <c r="O22" s="45" t="s">
        <v>113</v>
      </c>
      <c r="P22" s="13">
        <v>394</v>
      </c>
      <c r="Q22" s="13">
        <v>18078</v>
      </c>
      <c r="R22" s="13">
        <v>5249</v>
      </c>
      <c r="S22" s="13">
        <v>2050</v>
      </c>
      <c r="T22" s="13">
        <v>53</v>
      </c>
      <c r="U22" s="13">
        <v>390.5</v>
      </c>
      <c r="V22" s="13">
        <v>4856</v>
      </c>
      <c r="W22" s="13">
        <v>890</v>
      </c>
      <c r="X22" s="13">
        <v>75872.5</v>
      </c>
      <c r="Y22" s="13">
        <v>294</v>
      </c>
      <c r="Z22" s="13">
        <v>903</v>
      </c>
      <c r="AA22" s="11" t="s">
        <v>73</v>
      </c>
      <c r="AB22" s="45" t="s">
        <v>113</v>
      </c>
      <c r="AC22" s="13">
        <v>2848.5</v>
      </c>
      <c r="AD22" s="13">
        <v>423</v>
      </c>
      <c r="AE22" s="13">
        <v>411.6</v>
      </c>
      <c r="AF22" s="13">
        <v>1214.5</v>
      </c>
      <c r="AG22" s="13">
        <v>259</v>
      </c>
      <c r="AH22" s="13">
        <v>0</v>
      </c>
      <c r="AI22" s="13">
        <v>0</v>
      </c>
      <c r="AJ22" s="13">
        <v>66.5</v>
      </c>
      <c r="AK22" s="13">
        <v>1005</v>
      </c>
      <c r="AL22" s="13">
        <v>145</v>
      </c>
      <c r="AM22" s="11" t="s">
        <v>73</v>
      </c>
      <c r="AN22" s="45" t="s">
        <v>113</v>
      </c>
      <c r="AO22" s="13">
        <v>0</v>
      </c>
      <c r="AP22" s="13">
        <v>12251</v>
      </c>
      <c r="AQ22" s="13">
        <v>289007</v>
      </c>
      <c r="AR22" s="13">
        <v>18848</v>
      </c>
      <c r="AS22" s="13">
        <v>1634</v>
      </c>
      <c r="AT22" s="13">
        <v>879</v>
      </c>
      <c r="AU22" s="13">
        <v>10863</v>
      </c>
      <c r="AV22" s="13">
        <v>3016</v>
      </c>
      <c r="AW22" s="13">
        <v>5100.8</v>
      </c>
      <c r="AX22" s="13">
        <v>0</v>
      </c>
      <c r="AY22" s="13">
        <v>1044</v>
      </c>
      <c r="AZ22" s="11" t="s">
        <v>73</v>
      </c>
      <c r="BA22" s="45" t="s">
        <v>113</v>
      </c>
      <c r="BB22" s="13">
        <v>0</v>
      </c>
      <c r="BC22" s="13">
        <v>0</v>
      </c>
      <c r="BD22" s="13">
        <v>139</v>
      </c>
      <c r="BE22" s="13">
        <v>0</v>
      </c>
      <c r="BF22" s="13">
        <v>12740</v>
      </c>
      <c r="BG22" s="13">
        <v>3275</v>
      </c>
      <c r="BH22" s="13">
        <v>425</v>
      </c>
      <c r="BI22" s="13">
        <v>8588</v>
      </c>
      <c r="BJ22" s="13">
        <v>0</v>
      </c>
      <c r="BK22" s="13">
        <v>0</v>
      </c>
      <c r="BL22" s="13">
        <v>0</v>
      </c>
    </row>
    <row r="23" spans="1:64" x14ac:dyDescent="0.3">
      <c r="A23" s="11"/>
      <c r="B23" s="45" t="s">
        <v>122</v>
      </c>
      <c r="C23" s="13">
        <v>0</v>
      </c>
      <c r="D23" s="13">
        <v>21645.399999999998</v>
      </c>
      <c r="E23" s="13">
        <v>62</v>
      </c>
      <c r="F23" s="13">
        <v>15453</v>
      </c>
      <c r="G23" s="13">
        <v>0</v>
      </c>
      <c r="H23" s="13">
        <v>19.5</v>
      </c>
      <c r="I23" s="13">
        <v>0</v>
      </c>
      <c r="J23" s="13">
        <v>0</v>
      </c>
      <c r="K23" s="13">
        <v>164.95</v>
      </c>
      <c r="L23" s="13">
        <v>0</v>
      </c>
      <c r="M23" s="13">
        <v>0</v>
      </c>
      <c r="N23" s="11"/>
      <c r="O23" s="45" t="s">
        <v>122</v>
      </c>
      <c r="P23" s="13">
        <v>494.5</v>
      </c>
      <c r="Q23" s="13">
        <v>18926.5</v>
      </c>
      <c r="R23" s="13">
        <v>5836</v>
      </c>
      <c r="S23" s="13">
        <v>2196.5</v>
      </c>
      <c r="T23" s="13">
        <v>46.3</v>
      </c>
      <c r="U23" s="13">
        <v>469.5</v>
      </c>
      <c r="V23" s="13">
        <v>6500</v>
      </c>
      <c r="W23" s="13">
        <v>950.6</v>
      </c>
      <c r="X23" s="13">
        <v>77109</v>
      </c>
      <c r="Y23" s="13">
        <v>273.2</v>
      </c>
      <c r="Z23" s="13">
        <v>747</v>
      </c>
      <c r="AA23" s="11"/>
      <c r="AB23" s="45" t="s">
        <v>122</v>
      </c>
      <c r="AC23" s="13">
        <v>2938.4</v>
      </c>
      <c r="AD23" s="13">
        <v>370.70000000000005</v>
      </c>
      <c r="AE23" s="13">
        <v>423.20000000000005</v>
      </c>
      <c r="AF23" s="13">
        <v>1278</v>
      </c>
      <c r="AG23" s="13">
        <v>240</v>
      </c>
      <c r="AH23" s="13">
        <v>0</v>
      </c>
      <c r="AI23" s="13">
        <v>0</v>
      </c>
      <c r="AJ23" s="13">
        <v>65.5</v>
      </c>
      <c r="AK23" s="13">
        <v>935.49999999999989</v>
      </c>
      <c r="AL23" s="13">
        <v>144.50000000000003</v>
      </c>
      <c r="AM23" s="11"/>
      <c r="AN23" s="45" t="s">
        <v>122</v>
      </c>
      <c r="AO23" s="13">
        <v>0</v>
      </c>
      <c r="AP23" s="13">
        <v>12619</v>
      </c>
      <c r="AQ23" s="13">
        <v>323683.5</v>
      </c>
      <c r="AR23" s="13">
        <v>20058</v>
      </c>
      <c r="AS23" s="13">
        <v>1832</v>
      </c>
      <c r="AT23" s="13">
        <v>1213</v>
      </c>
      <c r="AU23" s="13">
        <v>11444.2</v>
      </c>
      <c r="AV23" s="13">
        <v>2945.2</v>
      </c>
      <c r="AW23" s="13">
        <v>5492.1</v>
      </c>
      <c r="AX23" s="13">
        <v>0</v>
      </c>
      <c r="AY23" s="13">
        <v>1159</v>
      </c>
      <c r="AZ23" s="11"/>
      <c r="BA23" s="45" t="s">
        <v>122</v>
      </c>
      <c r="BB23" s="13">
        <v>0</v>
      </c>
      <c r="BC23" s="13">
        <v>0</v>
      </c>
      <c r="BD23" s="13">
        <v>198</v>
      </c>
      <c r="BE23" s="13">
        <v>0</v>
      </c>
      <c r="BF23" s="13">
        <v>13418</v>
      </c>
      <c r="BG23" s="13">
        <v>3852</v>
      </c>
      <c r="BH23" s="13">
        <v>0</v>
      </c>
      <c r="BI23" s="13">
        <v>8702</v>
      </c>
      <c r="BJ23" s="13">
        <v>0</v>
      </c>
      <c r="BK23" s="13">
        <v>0</v>
      </c>
      <c r="BL23" s="13">
        <v>0</v>
      </c>
    </row>
    <row r="24" spans="1:64" x14ac:dyDescent="0.3">
      <c r="A24" s="11" t="s">
        <v>74</v>
      </c>
      <c r="B24" s="45" t="s">
        <v>113</v>
      </c>
      <c r="C24" s="13">
        <v>0</v>
      </c>
      <c r="D24" s="13">
        <v>46897.294999999998</v>
      </c>
      <c r="E24" s="13">
        <v>151.34000000000003</v>
      </c>
      <c r="F24" s="13">
        <v>0</v>
      </c>
      <c r="G24" s="13">
        <v>8.3000000000000007</v>
      </c>
      <c r="H24" s="13">
        <v>6.569</v>
      </c>
      <c r="I24" s="13">
        <v>51627.17</v>
      </c>
      <c r="J24" s="13">
        <v>0</v>
      </c>
      <c r="K24" s="13">
        <v>3650.28</v>
      </c>
      <c r="L24" s="13">
        <v>0</v>
      </c>
      <c r="M24" s="13">
        <v>243.55</v>
      </c>
      <c r="N24" s="11" t="s">
        <v>74</v>
      </c>
      <c r="O24" s="45" t="s">
        <v>113</v>
      </c>
      <c r="P24" s="13">
        <v>54245.718000000001</v>
      </c>
      <c r="Q24" s="13">
        <v>2099.5940000000001</v>
      </c>
      <c r="R24" s="13">
        <v>103.74000000000001</v>
      </c>
      <c r="S24" s="13">
        <v>0</v>
      </c>
      <c r="T24" s="13">
        <v>0</v>
      </c>
      <c r="U24" s="13">
        <v>26646.395</v>
      </c>
      <c r="V24" s="13">
        <v>0</v>
      </c>
      <c r="W24" s="13">
        <v>18789.739000000001</v>
      </c>
      <c r="X24" s="13">
        <v>905.3</v>
      </c>
      <c r="Y24" s="13">
        <v>7615.1390000000001</v>
      </c>
      <c r="Z24" s="13">
        <v>111.69999999999999</v>
      </c>
      <c r="AA24" s="11" t="s">
        <v>74</v>
      </c>
      <c r="AB24" s="45" t="s">
        <v>113</v>
      </c>
      <c r="AC24" s="13">
        <v>0</v>
      </c>
      <c r="AD24" s="13">
        <v>12</v>
      </c>
      <c r="AE24" s="13">
        <v>517.70000000000005</v>
      </c>
      <c r="AF24" s="13">
        <v>0</v>
      </c>
      <c r="AG24" s="13">
        <v>40111.199999999997</v>
      </c>
      <c r="AH24" s="13">
        <v>0</v>
      </c>
      <c r="AI24" s="13">
        <v>271387.32999999996</v>
      </c>
      <c r="AJ24" s="13">
        <v>822.97</v>
      </c>
      <c r="AK24" s="13">
        <v>559.25</v>
      </c>
      <c r="AL24" s="13">
        <v>947.00000000000011</v>
      </c>
      <c r="AM24" s="11" t="s">
        <v>74</v>
      </c>
      <c r="AN24" s="45" t="s">
        <v>113</v>
      </c>
      <c r="AO24" s="13">
        <v>4676.8999999999996</v>
      </c>
      <c r="AP24" s="13">
        <v>0</v>
      </c>
      <c r="AQ24" s="13">
        <v>455.54999999999995</v>
      </c>
      <c r="AR24" s="13">
        <v>2014.6</v>
      </c>
      <c r="AS24" s="13">
        <v>7349.67</v>
      </c>
      <c r="AT24" s="13">
        <v>0</v>
      </c>
      <c r="AU24" s="13">
        <v>6.9</v>
      </c>
      <c r="AV24" s="13">
        <v>0</v>
      </c>
      <c r="AW24" s="13">
        <v>0</v>
      </c>
      <c r="AX24" s="13">
        <v>1002.44</v>
      </c>
      <c r="AY24" s="13">
        <v>0</v>
      </c>
      <c r="AZ24" s="11" t="s">
        <v>74</v>
      </c>
      <c r="BA24" s="45" t="s">
        <v>113</v>
      </c>
      <c r="BB24" s="13">
        <v>189.78300000000002</v>
      </c>
      <c r="BC24" s="13">
        <v>0</v>
      </c>
      <c r="BD24" s="13">
        <v>0</v>
      </c>
      <c r="BE24" s="13">
        <v>0</v>
      </c>
      <c r="BF24" s="13">
        <v>48124.929000000004</v>
      </c>
      <c r="BG24" s="13">
        <v>0</v>
      </c>
      <c r="BH24" s="13">
        <v>0</v>
      </c>
      <c r="BI24" s="13">
        <v>0</v>
      </c>
      <c r="BJ24" s="13">
        <v>4685.9390000000003</v>
      </c>
      <c r="BK24" s="13">
        <v>0</v>
      </c>
      <c r="BL24" s="13">
        <v>0</v>
      </c>
    </row>
    <row r="25" spans="1:64" x14ac:dyDescent="0.3">
      <c r="A25" s="11"/>
      <c r="B25" s="45" t="s">
        <v>122</v>
      </c>
      <c r="C25" s="13">
        <v>20.27</v>
      </c>
      <c r="D25" s="13">
        <v>70046.866999999998</v>
      </c>
      <c r="E25" s="13">
        <v>57.3</v>
      </c>
      <c r="F25" s="13">
        <v>0</v>
      </c>
      <c r="G25" s="13">
        <v>101.39999999999999</v>
      </c>
      <c r="H25" s="13">
        <v>14.11</v>
      </c>
      <c r="I25" s="13">
        <v>49572.81</v>
      </c>
      <c r="J25" s="13">
        <v>0</v>
      </c>
      <c r="K25" s="13">
        <v>2061.9</v>
      </c>
      <c r="L25" s="13">
        <v>0</v>
      </c>
      <c r="M25" s="13">
        <v>41</v>
      </c>
      <c r="N25" s="11"/>
      <c r="O25" s="45" t="s">
        <v>122</v>
      </c>
      <c r="P25" s="13">
        <v>29385.126999999997</v>
      </c>
      <c r="Q25" s="13">
        <v>1698.65</v>
      </c>
      <c r="R25" s="13">
        <v>64.83</v>
      </c>
      <c r="S25" s="13">
        <v>0</v>
      </c>
      <c r="T25" s="13">
        <v>0</v>
      </c>
      <c r="U25" s="13">
        <v>18160.810000000001</v>
      </c>
      <c r="V25" s="13">
        <v>74.375</v>
      </c>
      <c r="W25" s="13">
        <v>19329.64</v>
      </c>
      <c r="X25" s="13">
        <v>877.62900000000002</v>
      </c>
      <c r="Y25" s="13">
        <v>6943.9000000000005</v>
      </c>
      <c r="Z25" s="13">
        <v>94.05</v>
      </c>
      <c r="AA25" s="11"/>
      <c r="AB25" s="45" t="s">
        <v>122</v>
      </c>
      <c r="AC25" s="13">
        <v>0</v>
      </c>
      <c r="AD25" s="13">
        <v>13.1</v>
      </c>
      <c r="AE25" s="13">
        <v>445.74</v>
      </c>
      <c r="AF25" s="13">
        <v>0</v>
      </c>
      <c r="AG25" s="13">
        <v>47971.5</v>
      </c>
      <c r="AH25" s="13">
        <v>0</v>
      </c>
      <c r="AI25" s="13">
        <v>304765.21900000004</v>
      </c>
      <c r="AJ25" s="13">
        <v>868.4</v>
      </c>
      <c r="AK25" s="13">
        <v>503.02</v>
      </c>
      <c r="AL25" s="13">
        <v>937.7</v>
      </c>
      <c r="AM25" s="11"/>
      <c r="AN25" s="45" t="s">
        <v>122</v>
      </c>
      <c r="AO25" s="13">
        <v>5648.7999999999993</v>
      </c>
      <c r="AP25" s="13">
        <v>0</v>
      </c>
      <c r="AQ25" s="13">
        <v>517.04999999999995</v>
      </c>
      <c r="AR25" s="13">
        <v>91.8</v>
      </c>
      <c r="AS25" s="13">
        <v>8434.77</v>
      </c>
      <c r="AT25" s="13">
        <v>0</v>
      </c>
      <c r="AU25" s="13">
        <v>12.52</v>
      </c>
      <c r="AV25" s="13">
        <v>0</v>
      </c>
      <c r="AW25" s="13">
        <v>0</v>
      </c>
      <c r="AX25" s="13">
        <v>744.78</v>
      </c>
      <c r="AY25" s="13">
        <v>0</v>
      </c>
      <c r="AZ25" s="11"/>
      <c r="BA25" s="45" t="s">
        <v>122</v>
      </c>
      <c r="BB25" s="13">
        <v>321.27</v>
      </c>
      <c r="BC25" s="13">
        <v>0</v>
      </c>
      <c r="BD25" s="13">
        <v>0</v>
      </c>
      <c r="BE25" s="13">
        <v>0</v>
      </c>
      <c r="BF25" s="13">
        <v>54180.549999999988</v>
      </c>
      <c r="BG25" s="13">
        <v>0</v>
      </c>
      <c r="BH25" s="13">
        <v>0</v>
      </c>
      <c r="BI25" s="13">
        <v>0</v>
      </c>
      <c r="BJ25" s="13">
        <v>8813.4570000000003</v>
      </c>
      <c r="BK25" s="13">
        <v>0</v>
      </c>
      <c r="BL25" s="13">
        <v>30</v>
      </c>
    </row>
    <row r="26" spans="1:64" x14ac:dyDescent="0.3">
      <c r="A26" s="11" t="s">
        <v>75</v>
      </c>
      <c r="B26" s="45" t="s">
        <v>113</v>
      </c>
      <c r="C26" s="13">
        <v>0</v>
      </c>
      <c r="D26" s="13">
        <v>18060.650000000001</v>
      </c>
      <c r="E26" s="13">
        <v>239.4</v>
      </c>
      <c r="F26" s="13">
        <v>440.45000000000005</v>
      </c>
      <c r="G26" s="13">
        <v>0</v>
      </c>
      <c r="H26" s="13">
        <v>0</v>
      </c>
      <c r="I26" s="13">
        <v>0</v>
      </c>
      <c r="J26" s="13">
        <v>1714.4999999999998</v>
      </c>
      <c r="K26" s="13">
        <v>1061.3999999999999</v>
      </c>
      <c r="L26" s="13">
        <v>0</v>
      </c>
      <c r="M26" s="13">
        <v>0</v>
      </c>
      <c r="N26" s="11" t="s">
        <v>75</v>
      </c>
      <c r="O26" s="45" t="s">
        <v>113</v>
      </c>
      <c r="P26" s="13">
        <v>60.1</v>
      </c>
      <c r="Q26" s="13">
        <v>2180.8999999999996</v>
      </c>
      <c r="R26" s="13">
        <v>19256.199999999997</v>
      </c>
      <c r="S26" s="13">
        <v>15303.8</v>
      </c>
      <c r="T26" s="13">
        <v>201</v>
      </c>
      <c r="U26" s="13">
        <v>1289.8000000000002</v>
      </c>
      <c r="V26" s="13">
        <v>72666.3</v>
      </c>
      <c r="W26" s="13">
        <v>20086.359</v>
      </c>
      <c r="X26" s="13">
        <v>72997.52</v>
      </c>
      <c r="Y26" s="13">
        <v>847.70000000000016</v>
      </c>
      <c r="Z26" s="13">
        <v>4515.8900000000003</v>
      </c>
      <c r="AA26" s="11" t="s">
        <v>75</v>
      </c>
      <c r="AB26" s="45" t="s">
        <v>113</v>
      </c>
      <c r="AC26" s="13">
        <v>164730.59999999998</v>
      </c>
      <c r="AD26" s="13">
        <v>3214.76</v>
      </c>
      <c r="AE26" s="13">
        <v>1195.0300000000002</v>
      </c>
      <c r="AF26" s="13">
        <v>91828.840000000011</v>
      </c>
      <c r="AG26" s="13">
        <v>11270.069</v>
      </c>
      <c r="AH26" s="13">
        <v>20673.559999999998</v>
      </c>
      <c r="AI26" s="13">
        <v>0</v>
      </c>
      <c r="AJ26" s="13">
        <v>120.70000000000002</v>
      </c>
      <c r="AK26" s="13">
        <v>299.2</v>
      </c>
      <c r="AL26" s="13">
        <v>164.5</v>
      </c>
      <c r="AM26" s="11" t="s">
        <v>75</v>
      </c>
      <c r="AN26" s="45" t="s">
        <v>113</v>
      </c>
      <c r="AO26" s="13">
        <v>0</v>
      </c>
      <c r="AP26" s="13">
        <v>0</v>
      </c>
      <c r="AQ26" s="13">
        <v>169344.2</v>
      </c>
      <c r="AR26" s="13">
        <v>35117.85</v>
      </c>
      <c r="AS26" s="13">
        <v>0</v>
      </c>
      <c r="AT26" s="13">
        <v>112.69999999999999</v>
      </c>
      <c r="AU26" s="13">
        <v>5527.9000000000005</v>
      </c>
      <c r="AV26" s="13">
        <v>24113.171999999999</v>
      </c>
      <c r="AW26" s="13">
        <v>7526.0679999999993</v>
      </c>
      <c r="AX26" s="13">
        <v>0</v>
      </c>
      <c r="AY26" s="13">
        <v>1406.88</v>
      </c>
      <c r="AZ26" s="11" t="s">
        <v>75</v>
      </c>
      <c r="BA26" s="45" t="s">
        <v>113</v>
      </c>
      <c r="BB26" s="13">
        <v>0</v>
      </c>
      <c r="BC26" s="13">
        <v>4</v>
      </c>
      <c r="BD26" s="13">
        <v>0</v>
      </c>
      <c r="BE26" s="13">
        <v>0</v>
      </c>
      <c r="BF26" s="13">
        <v>49704.85</v>
      </c>
      <c r="BG26" s="13">
        <v>0</v>
      </c>
      <c r="BH26" s="13">
        <v>2948.2000000000007</v>
      </c>
      <c r="BI26" s="13">
        <v>47121.299999999996</v>
      </c>
      <c r="BJ26" s="13">
        <v>0</v>
      </c>
      <c r="BK26" s="13">
        <v>26.629999999999995</v>
      </c>
      <c r="BL26" s="13">
        <v>0</v>
      </c>
    </row>
    <row r="27" spans="1:64" x14ac:dyDescent="0.3">
      <c r="A27" s="11"/>
      <c r="B27" s="45" t="s">
        <v>122</v>
      </c>
      <c r="C27" s="13">
        <v>0</v>
      </c>
      <c r="D27" s="13">
        <v>18783.400000000001</v>
      </c>
      <c r="E27" s="13">
        <v>278</v>
      </c>
      <c r="F27" s="13">
        <v>491.7</v>
      </c>
      <c r="G27" s="13">
        <v>0</v>
      </c>
      <c r="H27" s="13">
        <v>0</v>
      </c>
      <c r="I27" s="13">
        <v>0</v>
      </c>
      <c r="J27" s="13">
        <v>1847.6999999999996</v>
      </c>
      <c r="K27" s="13">
        <v>1008.1999999999999</v>
      </c>
      <c r="L27" s="13">
        <v>0</v>
      </c>
      <c r="M27" s="13">
        <v>0</v>
      </c>
      <c r="N27" s="11"/>
      <c r="O27" s="45" t="s">
        <v>122</v>
      </c>
      <c r="P27" s="13">
        <v>61.3</v>
      </c>
      <c r="Q27" s="13">
        <v>1925.8</v>
      </c>
      <c r="R27" s="13">
        <v>20648.3</v>
      </c>
      <c r="S27" s="13">
        <v>14982.2</v>
      </c>
      <c r="T27" s="13">
        <v>261.2</v>
      </c>
      <c r="U27" s="13">
        <v>1522.7</v>
      </c>
      <c r="V27" s="13">
        <v>77889.800000000017</v>
      </c>
      <c r="W27" s="13">
        <v>23007.250000000004</v>
      </c>
      <c r="X27" s="13">
        <v>74522.709999999992</v>
      </c>
      <c r="Y27" s="13">
        <v>900.4</v>
      </c>
      <c r="Z27" s="13">
        <v>4841.0599999999995</v>
      </c>
      <c r="AA27" s="11"/>
      <c r="AB27" s="45" t="s">
        <v>122</v>
      </c>
      <c r="AC27" s="13">
        <v>166036.20000000001</v>
      </c>
      <c r="AD27" s="13">
        <v>3113.6499999999996</v>
      </c>
      <c r="AE27" s="13">
        <v>1364.52</v>
      </c>
      <c r="AF27" s="13">
        <v>94781.755000000005</v>
      </c>
      <c r="AG27" s="13">
        <v>11623.37</v>
      </c>
      <c r="AH27" s="13">
        <v>20887.68</v>
      </c>
      <c r="AI27" s="13">
        <v>0</v>
      </c>
      <c r="AJ27" s="13">
        <v>120</v>
      </c>
      <c r="AK27" s="13">
        <v>290.8</v>
      </c>
      <c r="AL27" s="13">
        <v>158.1</v>
      </c>
      <c r="AM27" s="11"/>
      <c r="AN27" s="45" t="s">
        <v>122</v>
      </c>
      <c r="AO27" s="13">
        <v>0</v>
      </c>
      <c r="AP27" s="13">
        <v>0</v>
      </c>
      <c r="AQ27" s="13">
        <v>171383</v>
      </c>
      <c r="AR27" s="13">
        <v>34943.5</v>
      </c>
      <c r="AS27" s="13">
        <v>0</v>
      </c>
      <c r="AT27" s="13">
        <v>72.3</v>
      </c>
      <c r="AU27" s="13">
        <v>5455.7999999999993</v>
      </c>
      <c r="AV27" s="13">
        <v>23481.231999999996</v>
      </c>
      <c r="AW27" s="13">
        <v>8428.5720000000001</v>
      </c>
      <c r="AX27" s="13">
        <v>0</v>
      </c>
      <c r="AY27" s="13">
        <v>1476.97</v>
      </c>
      <c r="AZ27" s="11"/>
      <c r="BA27" s="45" t="s">
        <v>122</v>
      </c>
      <c r="BB27" s="13">
        <v>0</v>
      </c>
      <c r="BC27" s="13">
        <v>5.7</v>
      </c>
      <c r="BD27" s="13">
        <v>0</v>
      </c>
      <c r="BE27" s="13">
        <v>0</v>
      </c>
      <c r="BF27" s="13">
        <v>54241.8</v>
      </c>
      <c r="BG27" s="13">
        <v>0</v>
      </c>
      <c r="BH27" s="13">
        <v>4652.8999999999996</v>
      </c>
      <c r="BI27" s="13">
        <v>50856.28</v>
      </c>
      <c r="BJ27" s="13">
        <v>0</v>
      </c>
      <c r="BK27" s="13">
        <v>72.19</v>
      </c>
      <c r="BL27" s="13">
        <v>0</v>
      </c>
    </row>
    <row r="28" spans="1:64" x14ac:dyDescent="0.3">
      <c r="A28" s="11" t="s">
        <v>76</v>
      </c>
      <c r="B28" s="45" t="s">
        <v>113</v>
      </c>
      <c r="C28" s="13">
        <v>0</v>
      </c>
      <c r="D28" s="13">
        <v>9817</v>
      </c>
      <c r="E28" s="13">
        <v>81</v>
      </c>
      <c r="F28" s="13">
        <v>20259.5</v>
      </c>
      <c r="G28" s="13">
        <v>0</v>
      </c>
      <c r="H28" s="13">
        <v>36</v>
      </c>
      <c r="I28" s="13">
        <v>54524.849999999991</v>
      </c>
      <c r="J28" s="13">
        <v>0</v>
      </c>
      <c r="K28" s="13">
        <v>1944.3999999999999</v>
      </c>
      <c r="L28" s="13">
        <v>5657.68</v>
      </c>
      <c r="M28" s="13">
        <v>9573</v>
      </c>
      <c r="N28" s="11" t="s">
        <v>76</v>
      </c>
      <c r="O28" s="45" t="s">
        <v>113</v>
      </c>
      <c r="P28" s="13">
        <v>2196.1999999999998</v>
      </c>
      <c r="Q28" s="13">
        <v>4956</v>
      </c>
      <c r="R28" s="13">
        <v>849.2</v>
      </c>
      <c r="S28" s="13">
        <v>3268.5</v>
      </c>
      <c r="T28" s="13">
        <v>418.6</v>
      </c>
      <c r="U28" s="13">
        <v>4965.2</v>
      </c>
      <c r="V28" s="13">
        <v>1113.4000000000001</v>
      </c>
      <c r="W28" s="13">
        <v>43733.028999999995</v>
      </c>
      <c r="X28" s="13">
        <v>5173.4699999999993</v>
      </c>
      <c r="Y28" s="13">
        <v>4002.268</v>
      </c>
      <c r="Z28" s="13">
        <v>925.49900000000002</v>
      </c>
      <c r="AA28" s="11" t="s">
        <v>76</v>
      </c>
      <c r="AB28" s="45" t="s">
        <v>113</v>
      </c>
      <c r="AC28" s="13">
        <v>10567.100000000002</v>
      </c>
      <c r="AD28" s="13">
        <v>925.07999999999993</v>
      </c>
      <c r="AE28" s="13">
        <v>170.709</v>
      </c>
      <c r="AF28" s="13">
        <v>232.08999999999997</v>
      </c>
      <c r="AG28" s="13">
        <v>413.06</v>
      </c>
      <c r="AH28" s="13">
        <v>0</v>
      </c>
      <c r="AI28" s="13">
        <v>23601.690000000002</v>
      </c>
      <c r="AJ28" s="13">
        <v>451.358</v>
      </c>
      <c r="AK28" s="13">
        <v>65.475999999999999</v>
      </c>
      <c r="AL28" s="13">
        <v>384.12</v>
      </c>
      <c r="AM28" s="11" t="s">
        <v>76</v>
      </c>
      <c r="AN28" s="45" t="s">
        <v>113</v>
      </c>
      <c r="AO28" s="13">
        <v>0</v>
      </c>
      <c r="AP28" s="13">
        <v>0</v>
      </c>
      <c r="AQ28" s="13">
        <v>250163.40000000002</v>
      </c>
      <c r="AR28" s="13">
        <v>5827.6</v>
      </c>
      <c r="AS28" s="13">
        <v>1397.9</v>
      </c>
      <c r="AT28" s="13">
        <v>0</v>
      </c>
      <c r="AU28" s="13">
        <v>29</v>
      </c>
      <c r="AV28" s="13">
        <v>53.019999999999996</v>
      </c>
      <c r="AW28" s="13">
        <v>19.058</v>
      </c>
      <c r="AX28" s="13">
        <v>330</v>
      </c>
      <c r="AY28" s="13">
        <v>658.5</v>
      </c>
      <c r="AZ28" s="11" t="s">
        <v>76</v>
      </c>
      <c r="BA28" s="45" t="s">
        <v>113</v>
      </c>
      <c r="BB28" s="13">
        <v>0</v>
      </c>
      <c r="BC28" s="13">
        <v>0</v>
      </c>
      <c r="BD28" s="13">
        <v>0</v>
      </c>
      <c r="BE28" s="13">
        <v>1411182.203</v>
      </c>
      <c r="BF28" s="13">
        <v>66317.530000000013</v>
      </c>
      <c r="BG28" s="13">
        <v>56347</v>
      </c>
      <c r="BH28" s="13">
        <v>75</v>
      </c>
      <c r="BI28" s="13">
        <v>1792</v>
      </c>
      <c r="BJ28" s="13">
        <v>0</v>
      </c>
      <c r="BK28" s="13">
        <v>0</v>
      </c>
      <c r="BL28" s="13">
        <v>7004.5</v>
      </c>
    </row>
    <row r="29" spans="1:64" x14ac:dyDescent="0.3">
      <c r="A29" s="11"/>
      <c r="B29" s="45" t="s">
        <v>122</v>
      </c>
      <c r="C29" s="13">
        <v>0</v>
      </c>
      <c r="D29" s="13">
        <v>12106.209000000001</v>
      </c>
      <c r="E29" s="13">
        <v>75</v>
      </c>
      <c r="F29" s="13">
        <v>101354.6</v>
      </c>
      <c r="G29" s="13">
        <v>0</v>
      </c>
      <c r="H29" s="13">
        <v>0</v>
      </c>
      <c r="I29" s="13">
        <v>44681.409999999996</v>
      </c>
      <c r="J29" s="13">
        <v>0</v>
      </c>
      <c r="K29" s="13">
        <v>1225.8500000000001</v>
      </c>
      <c r="L29" s="13">
        <v>6000</v>
      </c>
      <c r="M29" s="13">
        <v>8400</v>
      </c>
      <c r="N29" s="11"/>
      <c r="O29" s="45" t="s">
        <v>122</v>
      </c>
      <c r="P29" s="13">
        <v>1545.7</v>
      </c>
      <c r="Q29" s="13">
        <v>3875.8</v>
      </c>
      <c r="R29" s="13">
        <v>816.15000000000009</v>
      </c>
      <c r="S29" s="13">
        <v>3081.5</v>
      </c>
      <c r="T29" s="13">
        <v>352.6</v>
      </c>
      <c r="U29" s="13">
        <v>5419</v>
      </c>
      <c r="V29" s="13">
        <v>2567</v>
      </c>
      <c r="W29" s="13">
        <v>45794.377999999997</v>
      </c>
      <c r="X29" s="13">
        <v>4898.777</v>
      </c>
      <c r="Y29" s="13">
        <v>3720.6990000000005</v>
      </c>
      <c r="Z29" s="13">
        <v>759.97999999999979</v>
      </c>
      <c r="AA29" s="11"/>
      <c r="AB29" s="45" t="s">
        <v>122</v>
      </c>
      <c r="AC29" s="13">
        <v>10526.750000000002</v>
      </c>
      <c r="AD29" s="13">
        <v>980.43000000000006</v>
      </c>
      <c r="AE29" s="13">
        <v>141.25900000000001</v>
      </c>
      <c r="AF29" s="13">
        <v>207.92899999999997</v>
      </c>
      <c r="AG29" s="13">
        <v>433.20000000000005</v>
      </c>
      <c r="AH29" s="13">
        <v>0</v>
      </c>
      <c r="AI29" s="13">
        <v>18924.7</v>
      </c>
      <c r="AJ29" s="13">
        <v>368.88</v>
      </c>
      <c r="AK29" s="13">
        <v>65.910000000000011</v>
      </c>
      <c r="AL29" s="13">
        <v>317.68799999999999</v>
      </c>
      <c r="AM29" s="11"/>
      <c r="AN29" s="45" t="s">
        <v>122</v>
      </c>
      <c r="AO29" s="13">
        <v>0</v>
      </c>
      <c r="AP29" s="13">
        <v>0</v>
      </c>
      <c r="AQ29" s="13">
        <v>259395.05000000002</v>
      </c>
      <c r="AR29" s="13">
        <v>5373.5</v>
      </c>
      <c r="AS29" s="13">
        <v>871.6</v>
      </c>
      <c r="AT29" s="13">
        <v>541.5</v>
      </c>
      <c r="AU29" s="13">
        <v>1244</v>
      </c>
      <c r="AV29" s="13">
        <v>49.649999999999991</v>
      </c>
      <c r="AW29" s="13">
        <v>15.649000000000001</v>
      </c>
      <c r="AX29" s="13">
        <v>20</v>
      </c>
      <c r="AY29" s="13">
        <v>51.7</v>
      </c>
      <c r="AZ29" s="11"/>
      <c r="BA29" s="45" t="s">
        <v>122</v>
      </c>
      <c r="BB29" s="13">
        <v>25</v>
      </c>
      <c r="BC29" s="13">
        <v>0</v>
      </c>
      <c r="BD29" s="13">
        <v>0</v>
      </c>
      <c r="BE29" s="13">
        <v>1350721.5736115</v>
      </c>
      <c r="BF29" s="13">
        <v>67502.620000000024</v>
      </c>
      <c r="BG29" s="13">
        <v>62086.5</v>
      </c>
      <c r="BH29" s="13">
        <v>24</v>
      </c>
      <c r="BI29" s="13">
        <v>1810.3</v>
      </c>
      <c r="BJ29" s="13">
        <v>0</v>
      </c>
      <c r="BK29" s="13">
        <v>0</v>
      </c>
      <c r="BL29" s="13">
        <v>15719.2</v>
      </c>
    </row>
    <row r="30" spans="1:64" x14ac:dyDescent="0.3">
      <c r="A30" s="11" t="s">
        <v>77</v>
      </c>
      <c r="B30" s="45" t="s">
        <v>113</v>
      </c>
      <c r="C30" s="13">
        <v>0</v>
      </c>
      <c r="D30" s="13">
        <v>11020.8</v>
      </c>
      <c r="E30" s="13">
        <v>296</v>
      </c>
      <c r="F30" s="13">
        <v>33304</v>
      </c>
      <c r="G30" s="13">
        <v>0</v>
      </c>
      <c r="H30" s="13">
        <v>0</v>
      </c>
      <c r="I30" s="13">
        <v>645</v>
      </c>
      <c r="J30" s="13">
        <v>0</v>
      </c>
      <c r="K30" s="13">
        <v>0</v>
      </c>
      <c r="L30" s="13">
        <v>1628</v>
      </c>
      <c r="M30" s="13">
        <v>17</v>
      </c>
      <c r="N30" s="11" t="s">
        <v>77</v>
      </c>
      <c r="O30" s="45" t="s">
        <v>113</v>
      </c>
      <c r="P30" s="13">
        <v>409</v>
      </c>
      <c r="Q30" s="13">
        <v>405</v>
      </c>
      <c r="R30" s="13">
        <v>512</v>
      </c>
      <c r="S30" s="13">
        <v>246</v>
      </c>
      <c r="T30" s="13">
        <v>0</v>
      </c>
      <c r="U30" s="13">
        <v>2151</v>
      </c>
      <c r="V30" s="13">
        <v>3294</v>
      </c>
      <c r="W30" s="13">
        <v>33456.75</v>
      </c>
      <c r="X30" s="13">
        <v>5089</v>
      </c>
      <c r="Y30" s="13">
        <v>52320</v>
      </c>
      <c r="Z30" s="13">
        <v>980</v>
      </c>
      <c r="AA30" s="11" t="s">
        <v>77</v>
      </c>
      <c r="AB30" s="45" t="s">
        <v>113</v>
      </c>
      <c r="AC30" s="13">
        <v>0</v>
      </c>
      <c r="AD30" s="13">
        <v>10</v>
      </c>
      <c r="AE30" s="13">
        <v>22645</v>
      </c>
      <c r="AF30" s="13">
        <v>90</v>
      </c>
      <c r="AG30" s="13">
        <v>0</v>
      </c>
      <c r="AH30" s="13">
        <v>0</v>
      </c>
      <c r="AI30" s="13">
        <v>10827</v>
      </c>
      <c r="AJ30" s="13">
        <v>0</v>
      </c>
      <c r="AK30" s="13">
        <v>0</v>
      </c>
      <c r="AL30" s="13">
        <v>0</v>
      </c>
      <c r="AM30" s="11" t="s">
        <v>77</v>
      </c>
      <c r="AN30" s="45" t="s">
        <v>113</v>
      </c>
      <c r="AO30" s="13">
        <v>0</v>
      </c>
      <c r="AP30" s="13">
        <v>0</v>
      </c>
      <c r="AQ30" s="13">
        <v>1006</v>
      </c>
      <c r="AR30" s="13">
        <v>1550</v>
      </c>
      <c r="AS30" s="13">
        <v>1895</v>
      </c>
      <c r="AT30" s="13">
        <v>0</v>
      </c>
      <c r="AU30" s="13">
        <v>0</v>
      </c>
      <c r="AV30" s="13">
        <v>0</v>
      </c>
      <c r="AW30" s="13">
        <v>3.5</v>
      </c>
      <c r="AX30" s="13">
        <v>360</v>
      </c>
      <c r="AY30" s="13">
        <v>49</v>
      </c>
      <c r="AZ30" s="11" t="s">
        <v>77</v>
      </c>
      <c r="BA30" s="45" t="s">
        <v>113</v>
      </c>
      <c r="BB30" s="13">
        <v>14</v>
      </c>
      <c r="BC30" s="13">
        <v>0</v>
      </c>
      <c r="BD30" s="13">
        <v>9</v>
      </c>
      <c r="BE30" s="13">
        <v>636289.22200000007</v>
      </c>
      <c r="BF30" s="13">
        <v>21362</v>
      </c>
      <c r="BG30" s="13">
        <v>12590</v>
      </c>
      <c r="BH30" s="13">
        <v>0</v>
      </c>
      <c r="BI30" s="13">
        <v>0</v>
      </c>
      <c r="BJ30" s="13">
        <v>420</v>
      </c>
      <c r="BK30" s="13">
        <v>0</v>
      </c>
      <c r="BL30" s="13">
        <v>1553</v>
      </c>
    </row>
    <row r="31" spans="1:64" x14ac:dyDescent="0.3">
      <c r="A31" s="11"/>
      <c r="B31" s="45" t="s">
        <v>122</v>
      </c>
      <c r="C31" s="13">
        <v>0</v>
      </c>
      <c r="D31" s="13">
        <v>11483.32</v>
      </c>
      <c r="E31" s="13">
        <v>617</v>
      </c>
      <c r="F31" s="13">
        <v>37714.199999999997</v>
      </c>
      <c r="G31" s="13">
        <v>0</v>
      </c>
      <c r="H31" s="13">
        <v>0</v>
      </c>
      <c r="I31" s="13">
        <v>875</v>
      </c>
      <c r="J31" s="13">
        <v>0</v>
      </c>
      <c r="K31" s="13">
        <v>0</v>
      </c>
      <c r="L31" s="13">
        <v>1400</v>
      </c>
      <c r="M31" s="13">
        <v>68</v>
      </c>
      <c r="N31" s="11"/>
      <c r="O31" s="45" t="s">
        <v>122</v>
      </c>
      <c r="P31" s="13">
        <v>155</v>
      </c>
      <c r="Q31" s="13">
        <v>87</v>
      </c>
      <c r="R31" s="13">
        <v>506.5</v>
      </c>
      <c r="S31" s="13">
        <v>0</v>
      </c>
      <c r="T31" s="13">
        <v>0</v>
      </c>
      <c r="U31" s="13">
        <v>921</v>
      </c>
      <c r="V31" s="13">
        <v>5486</v>
      </c>
      <c r="W31" s="13">
        <v>37784</v>
      </c>
      <c r="X31" s="13">
        <v>4247</v>
      </c>
      <c r="Y31" s="13">
        <v>47123.9</v>
      </c>
      <c r="Z31" s="13">
        <v>620</v>
      </c>
      <c r="AA31" s="11"/>
      <c r="AB31" s="45" t="s">
        <v>122</v>
      </c>
      <c r="AC31" s="13">
        <v>0</v>
      </c>
      <c r="AD31" s="13">
        <v>0</v>
      </c>
      <c r="AE31" s="13">
        <v>20831</v>
      </c>
      <c r="AF31" s="13">
        <v>125</v>
      </c>
      <c r="AG31" s="13">
        <v>0</v>
      </c>
      <c r="AH31" s="13">
        <v>0</v>
      </c>
      <c r="AI31" s="13">
        <v>10840</v>
      </c>
      <c r="AJ31" s="13">
        <v>0</v>
      </c>
      <c r="AK31" s="13">
        <v>0</v>
      </c>
      <c r="AL31" s="13">
        <v>3</v>
      </c>
      <c r="AM31" s="11"/>
      <c r="AN31" s="45" t="s">
        <v>122</v>
      </c>
      <c r="AO31" s="13">
        <v>0</v>
      </c>
      <c r="AP31" s="13">
        <v>0</v>
      </c>
      <c r="AQ31" s="13">
        <v>1530</v>
      </c>
      <c r="AR31" s="13">
        <v>4168</v>
      </c>
      <c r="AS31" s="13">
        <v>4621</v>
      </c>
      <c r="AT31" s="13">
        <v>0</v>
      </c>
      <c r="AU31" s="13">
        <v>0</v>
      </c>
      <c r="AV31" s="13">
        <v>0</v>
      </c>
      <c r="AW31" s="13">
        <v>9</v>
      </c>
      <c r="AX31" s="13">
        <v>400</v>
      </c>
      <c r="AY31" s="13">
        <v>67.5</v>
      </c>
      <c r="AZ31" s="11"/>
      <c r="BA31" s="45" t="s">
        <v>122</v>
      </c>
      <c r="BB31" s="13">
        <v>53</v>
      </c>
      <c r="BC31" s="13">
        <v>0</v>
      </c>
      <c r="BD31" s="13">
        <v>6</v>
      </c>
      <c r="BE31" s="13">
        <v>586096.85411183513</v>
      </c>
      <c r="BF31" s="13">
        <v>23574</v>
      </c>
      <c r="BG31" s="13">
        <v>15598</v>
      </c>
      <c r="BH31" s="13">
        <v>0</v>
      </c>
      <c r="BI31" s="13">
        <v>0</v>
      </c>
      <c r="BJ31" s="13">
        <v>1051</v>
      </c>
      <c r="BK31" s="13">
        <v>0</v>
      </c>
      <c r="BL31" s="13">
        <v>2566</v>
      </c>
    </row>
    <row r="32" spans="1:64" x14ac:dyDescent="0.3">
      <c r="A32" s="11" t="s">
        <v>78</v>
      </c>
      <c r="B32" s="45" t="s">
        <v>113</v>
      </c>
      <c r="C32" s="13">
        <v>0</v>
      </c>
      <c r="D32" s="13">
        <v>39845.9</v>
      </c>
      <c r="E32" s="13">
        <v>0</v>
      </c>
      <c r="F32" s="13">
        <v>0</v>
      </c>
      <c r="G32" s="13">
        <v>0</v>
      </c>
      <c r="H32" s="13">
        <v>0</v>
      </c>
      <c r="I32" s="13">
        <v>4585.0999999999995</v>
      </c>
      <c r="J32" s="13">
        <v>1202.3000000000002</v>
      </c>
      <c r="K32" s="13">
        <v>1982.7</v>
      </c>
      <c r="L32" s="13">
        <v>0</v>
      </c>
      <c r="M32" s="13">
        <v>1787.1</v>
      </c>
      <c r="N32" s="11" t="s">
        <v>78</v>
      </c>
      <c r="O32" s="45" t="s">
        <v>113</v>
      </c>
      <c r="P32" s="13">
        <v>11936.5</v>
      </c>
      <c r="Q32" s="13">
        <v>4332.8999999999996</v>
      </c>
      <c r="R32" s="13">
        <v>628.20000000000005</v>
      </c>
      <c r="S32" s="13">
        <v>2250.3000000000002</v>
      </c>
      <c r="T32" s="13">
        <v>3979.7000000000003</v>
      </c>
      <c r="U32" s="13">
        <v>6393.2000000000007</v>
      </c>
      <c r="V32" s="13">
        <v>10767.5</v>
      </c>
      <c r="W32" s="13">
        <v>29952.600000000002</v>
      </c>
      <c r="X32" s="13">
        <v>1149.7</v>
      </c>
      <c r="Y32" s="13">
        <v>5344.3</v>
      </c>
      <c r="Z32" s="13">
        <v>283.7</v>
      </c>
      <c r="AA32" s="11" t="s">
        <v>78</v>
      </c>
      <c r="AB32" s="45" t="s">
        <v>113</v>
      </c>
      <c r="AC32" s="13">
        <v>0</v>
      </c>
      <c r="AD32" s="13">
        <v>182</v>
      </c>
      <c r="AE32" s="13">
        <v>8</v>
      </c>
      <c r="AF32" s="13">
        <v>6776</v>
      </c>
      <c r="AG32" s="13">
        <v>70352.100000000006</v>
      </c>
      <c r="AH32" s="13">
        <v>0</v>
      </c>
      <c r="AI32" s="13">
        <v>43166.6</v>
      </c>
      <c r="AJ32" s="13">
        <v>48374.5</v>
      </c>
      <c r="AK32" s="13">
        <v>7542</v>
      </c>
      <c r="AL32" s="13">
        <v>2051.1999999999998</v>
      </c>
      <c r="AM32" s="11" t="s">
        <v>78</v>
      </c>
      <c r="AN32" s="45" t="s">
        <v>113</v>
      </c>
      <c r="AO32" s="13">
        <v>180</v>
      </c>
      <c r="AP32" s="13">
        <v>0</v>
      </c>
      <c r="AQ32" s="13">
        <v>74536.599999999991</v>
      </c>
      <c r="AR32" s="13">
        <v>7039.2000000000007</v>
      </c>
      <c r="AS32" s="13">
        <v>58140.600000000006</v>
      </c>
      <c r="AT32" s="13">
        <v>19.399999999999999</v>
      </c>
      <c r="AU32" s="13">
        <v>43.6</v>
      </c>
      <c r="AV32" s="13">
        <v>0</v>
      </c>
      <c r="AW32" s="13">
        <v>0</v>
      </c>
      <c r="AX32" s="13">
        <v>7659.5</v>
      </c>
      <c r="AY32" s="13">
        <v>669.5</v>
      </c>
      <c r="AZ32" s="11" t="s">
        <v>78</v>
      </c>
      <c r="BA32" s="45" t="s">
        <v>113</v>
      </c>
      <c r="BB32" s="13">
        <v>2.4</v>
      </c>
      <c r="BC32" s="13">
        <v>18</v>
      </c>
      <c r="BD32" s="13">
        <v>10</v>
      </c>
      <c r="BE32" s="13">
        <v>484696.52</v>
      </c>
      <c r="BF32" s="13">
        <v>37517.5</v>
      </c>
      <c r="BG32" s="13">
        <v>173145</v>
      </c>
      <c r="BH32" s="13">
        <v>0</v>
      </c>
      <c r="BI32" s="13">
        <v>0</v>
      </c>
      <c r="BJ32" s="13">
        <v>89.5</v>
      </c>
      <c r="BK32" s="13">
        <v>0</v>
      </c>
      <c r="BL32" s="13">
        <v>366.5</v>
      </c>
    </row>
    <row r="33" spans="1:64" x14ac:dyDescent="0.3">
      <c r="A33" s="11"/>
      <c r="B33" s="45" t="s">
        <v>122</v>
      </c>
      <c r="C33" s="13">
        <v>0</v>
      </c>
      <c r="D33" s="13">
        <v>39640.35</v>
      </c>
      <c r="E33" s="13">
        <v>45.4</v>
      </c>
      <c r="F33" s="13">
        <v>0</v>
      </c>
      <c r="G33" s="13">
        <v>3</v>
      </c>
      <c r="H33" s="13">
        <v>0</v>
      </c>
      <c r="I33" s="13">
        <v>3094.7</v>
      </c>
      <c r="J33" s="13">
        <v>838.69999999999993</v>
      </c>
      <c r="K33" s="13">
        <v>3440.4999999999995</v>
      </c>
      <c r="L33" s="13">
        <v>0</v>
      </c>
      <c r="M33" s="13">
        <v>2719.8999999999996</v>
      </c>
      <c r="N33" s="11"/>
      <c r="O33" s="45" t="s">
        <v>122</v>
      </c>
      <c r="P33" s="13">
        <v>13763.400000000001</v>
      </c>
      <c r="Q33" s="13">
        <v>4638.0999999999995</v>
      </c>
      <c r="R33" s="13">
        <v>623.4</v>
      </c>
      <c r="S33" s="13">
        <v>3128.6</v>
      </c>
      <c r="T33" s="13">
        <v>3337.4</v>
      </c>
      <c r="U33" s="13">
        <v>3947.3999999999996</v>
      </c>
      <c r="V33" s="13">
        <v>7589.1</v>
      </c>
      <c r="W33" s="13">
        <v>27704.899999999998</v>
      </c>
      <c r="X33" s="13">
        <v>1367.6999999999998</v>
      </c>
      <c r="Y33" s="13">
        <v>6385.7999999999993</v>
      </c>
      <c r="Z33" s="13">
        <v>375</v>
      </c>
      <c r="AA33" s="11"/>
      <c r="AB33" s="45" t="s">
        <v>122</v>
      </c>
      <c r="AC33" s="13">
        <v>0</v>
      </c>
      <c r="AD33" s="13">
        <v>203.8</v>
      </c>
      <c r="AE33" s="13">
        <v>7.8</v>
      </c>
      <c r="AF33" s="13">
        <v>3829.8</v>
      </c>
      <c r="AG33" s="13">
        <v>93479.8</v>
      </c>
      <c r="AH33" s="13">
        <v>0</v>
      </c>
      <c r="AI33" s="13">
        <v>52410.1</v>
      </c>
      <c r="AJ33" s="13">
        <v>52591.4</v>
      </c>
      <c r="AK33" s="13">
        <v>7782</v>
      </c>
      <c r="AL33" s="13">
        <v>2087</v>
      </c>
      <c r="AM33" s="11"/>
      <c r="AN33" s="45" t="s">
        <v>122</v>
      </c>
      <c r="AO33" s="13">
        <v>222</v>
      </c>
      <c r="AP33" s="13">
        <v>0</v>
      </c>
      <c r="AQ33" s="13">
        <v>47015.130000000005</v>
      </c>
      <c r="AR33" s="13">
        <v>5900.8</v>
      </c>
      <c r="AS33" s="13">
        <v>51369.399999999994</v>
      </c>
      <c r="AT33" s="13">
        <v>12.3</v>
      </c>
      <c r="AU33" s="13">
        <v>184.85000000000002</v>
      </c>
      <c r="AV33" s="13">
        <v>0</v>
      </c>
      <c r="AW33" s="13">
        <v>0</v>
      </c>
      <c r="AX33" s="13">
        <v>9095.5</v>
      </c>
      <c r="AY33" s="13">
        <v>1657.8</v>
      </c>
      <c r="AZ33" s="11"/>
      <c r="BA33" s="45" t="s">
        <v>122</v>
      </c>
      <c r="BB33" s="13">
        <v>11.5</v>
      </c>
      <c r="BC33" s="13">
        <v>0</v>
      </c>
      <c r="BD33" s="13">
        <v>20.399999999999999</v>
      </c>
      <c r="BE33" s="13">
        <v>499189.1</v>
      </c>
      <c r="BF33" s="13">
        <v>32191.75</v>
      </c>
      <c r="BG33" s="13">
        <v>209790.80000000002</v>
      </c>
      <c r="BH33" s="13">
        <v>0</v>
      </c>
      <c r="BI33" s="13">
        <v>0</v>
      </c>
      <c r="BJ33" s="13">
        <v>163.9</v>
      </c>
      <c r="BK33" s="13">
        <v>0</v>
      </c>
      <c r="BL33" s="13">
        <v>1645.6</v>
      </c>
    </row>
    <row r="34" spans="1:64" x14ac:dyDescent="0.3">
      <c r="A34" s="11" t="s">
        <v>79</v>
      </c>
      <c r="B34" s="45" t="s">
        <v>113</v>
      </c>
      <c r="C34" s="13">
        <v>15.51</v>
      </c>
      <c r="D34" s="13">
        <v>162.01900000000001</v>
      </c>
      <c r="E34" s="13">
        <v>6.2</v>
      </c>
      <c r="F34" s="13">
        <v>0</v>
      </c>
      <c r="G34" s="13">
        <v>25.46</v>
      </c>
      <c r="H34" s="13">
        <v>6.3140000000000001</v>
      </c>
      <c r="I34" s="13">
        <v>0</v>
      </c>
      <c r="J34" s="13">
        <v>0</v>
      </c>
      <c r="K34" s="13">
        <v>1463.8000000000002</v>
      </c>
      <c r="L34" s="13">
        <v>0</v>
      </c>
      <c r="M34" s="13">
        <v>778.15899999999999</v>
      </c>
      <c r="N34" s="11" t="s">
        <v>79</v>
      </c>
      <c r="O34" s="45" t="s">
        <v>113</v>
      </c>
      <c r="P34" s="13">
        <v>428.03</v>
      </c>
      <c r="Q34" s="13">
        <v>331.18</v>
      </c>
      <c r="R34" s="13">
        <v>57.08</v>
      </c>
      <c r="S34" s="13">
        <v>26.78</v>
      </c>
      <c r="T34" s="13">
        <v>0</v>
      </c>
      <c r="U34" s="13">
        <v>2973.5</v>
      </c>
      <c r="V34" s="13">
        <v>14.46</v>
      </c>
      <c r="W34" s="13">
        <v>611.30000000000007</v>
      </c>
      <c r="X34" s="13">
        <v>76</v>
      </c>
      <c r="Y34" s="13">
        <v>20.5</v>
      </c>
      <c r="Z34" s="13">
        <v>0</v>
      </c>
      <c r="AA34" s="11" t="s">
        <v>79</v>
      </c>
      <c r="AB34" s="45" t="s">
        <v>113</v>
      </c>
      <c r="AC34" s="13">
        <v>0</v>
      </c>
      <c r="AD34" s="13">
        <v>0</v>
      </c>
      <c r="AE34" s="13">
        <v>0</v>
      </c>
      <c r="AF34" s="13">
        <v>0</v>
      </c>
      <c r="AG34" s="13">
        <v>4082.3999999999996</v>
      </c>
      <c r="AH34" s="13">
        <v>0</v>
      </c>
      <c r="AI34" s="13">
        <v>270.3</v>
      </c>
      <c r="AJ34" s="13">
        <v>861.96900000000005</v>
      </c>
      <c r="AK34" s="13">
        <v>49.7</v>
      </c>
      <c r="AL34" s="13">
        <v>710.66</v>
      </c>
      <c r="AM34" s="11" t="s">
        <v>79</v>
      </c>
      <c r="AN34" s="45" t="s">
        <v>113</v>
      </c>
      <c r="AO34" s="13">
        <v>0</v>
      </c>
      <c r="AP34" s="13">
        <v>0</v>
      </c>
      <c r="AQ34" s="13">
        <v>55.51</v>
      </c>
      <c r="AR34" s="13">
        <v>0</v>
      </c>
      <c r="AS34" s="13">
        <v>1346.14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9.9</v>
      </c>
      <c r="AZ34" s="11" t="s">
        <v>79</v>
      </c>
      <c r="BA34" s="45" t="s">
        <v>113</v>
      </c>
      <c r="BB34" s="13">
        <v>0</v>
      </c>
      <c r="BC34" s="13">
        <v>0</v>
      </c>
      <c r="BD34" s="13">
        <v>0</v>
      </c>
      <c r="BE34" s="13">
        <v>0</v>
      </c>
      <c r="BF34" s="13">
        <v>170</v>
      </c>
      <c r="BG34" s="13">
        <v>11526.01</v>
      </c>
      <c r="BH34" s="13">
        <v>0</v>
      </c>
      <c r="BI34" s="13">
        <v>0</v>
      </c>
      <c r="BJ34" s="13">
        <v>0</v>
      </c>
      <c r="BK34" s="13">
        <v>0</v>
      </c>
      <c r="BL34" s="13">
        <v>0</v>
      </c>
    </row>
    <row r="35" spans="1:64" x14ac:dyDescent="0.3">
      <c r="A35" s="11"/>
      <c r="B35" s="45" t="s">
        <v>122</v>
      </c>
      <c r="C35" s="13">
        <v>15.62</v>
      </c>
      <c r="D35" s="13">
        <v>132.11000000000001</v>
      </c>
      <c r="E35" s="13">
        <v>0</v>
      </c>
      <c r="F35" s="13">
        <v>0</v>
      </c>
      <c r="G35" s="13">
        <v>31.08</v>
      </c>
      <c r="H35" s="13">
        <v>6.4179999999999993</v>
      </c>
      <c r="I35" s="13">
        <v>0</v>
      </c>
      <c r="J35" s="13">
        <v>0</v>
      </c>
      <c r="K35" s="13">
        <v>980.80000000000007</v>
      </c>
      <c r="L35" s="13">
        <v>0</v>
      </c>
      <c r="M35" s="13">
        <v>265.85000000000002</v>
      </c>
      <c r="N35" s="11"/>
      <c r="O35" s="45" t="s">
        <v>122</v>
      </c>
      <c r="P35" s="13">
        <v>520.55999999999995</v>
      </c>
      <c r="Q35" s="13">
        <v>398.91999999999996</v>
      </c>
      <c r="R35" s="13">
        <v>36.75</v>
      </c>
      <c r="S35" s="13">
        <v>25.77</v>
      </c>
      <c r="T35" s="13">
        <v>0</v>
      </c>
      <c r="U35" s="13">
        <v>2953.1000000000004</v>
      </c>
      <c r="V35" s="13">
        <v>15.52</v>
      </c>
      <c r="W35" s="13">
        <v>615.29999999999995</v>
      </c>
      <c r="X35" s="13">
        <v>93</v>
      </c>
      <c r="Y35" s="13">
        <v>22</v>
      </c>
      <c r="Z35" s="13">
        <v>0</v>
      </c>
      <c r="AA35" s="11"/>
      <c r="AB35" s="45" t="s">
        <v>122</v>
      </c>
      <c r="AC35" s="13">
        <v>0</v>
      </c>
      <c r="AD35" s="13">
        <v>0</v>
      </c>
      <c r="AE35" s="13">
        <v>0</v>
      </c>
      <c r="AF35" s="13">
        <v>0</v>
      </c>
      <c r="AG35" s="13">
        <v>4406.95</v>
      </c>
      <c r="AH35" s="13">
        <v>0</v>
      </c>
      <c r="AI35" s="13">
        <v>278.40000000000003</v>
      </c>
      <c r="AJ35" s="13">
        <v>873.58999999999992</v>
      </c>
      <c r="AK35" s="13">
        <v>49.2</v>
      </c>
      <c r="AL35" s="13">
        <v>500.15</v>
      </c>
      <c r="AM35" s="11"/>
      <c r="AN35" s="45" t="s">
        <v>122</v>
      </c>
      <c r="AO35" s="13">
        <v>0</v>
      </c>
      <c r="AP35" s="13">
        <v>0</v>
      </c>
      <c r="AQ35" s="13">
        <v>0</v>
      </c>
      <c r="AR35" s="13">
        <v>0</v>
      </c>
      <c r="AS35" s="13">
        <v>1170.27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60.75</v>
      </c>
      <c r="AZ35" s="11"/>
      <c r="BA35" s="45" t="s">
        <v>122</v>
      </c>
      <c r="BB35" s="13">
        <v>0</v>
      </c>
      <c r="BC35" s="13">
        <v>0</v>
      </c>
      <c r="BD35" s="13">
        <v>0</v>
      </c>
      <c r="BE35" s="13">
        <v>0</v>
      </c>
      <c r="BF35" s="13">
        <v>160</v>
      </c>
      <c r="BG35" s="13">
        <v>9818.4000000000015</v>
      </c>
      <c r="BH35" s="13">
        <v>0</v>
      </c>
      <c r="BI35" s="13">
        <v>0</v>
      </c>
      <c r="BJ35" s="13">
        <v>0</v>
      </c>
      <c r="BK35" s="13">
        <v>0</v>
      </c>
      <c r="BL35" s="13">
        <v>0</v>
      </c>
    </row>
    <row r="36" spans="1:64" x14ac:dyDescent="0.3">
      <c r="A36" s="11" t="s">
        <v>80</v>
      </c>
      <c r="B36" s="45" t="s">
        <v>113</v>
      </c>
      <c r="C36" s="13">
        <v>0</v>
      </c>
      <c r="D36" s="13">
        <v>17940</v>
      </c>
      <c r="E36" s="13">
        <v>0</v>
      </c>
      <c r="F36" s="13">
        <v>17618</v>
      </c>
      <c r="G36" s="13">
        <v>0</v>
      </c>
      <c r="H36" s="13">
        <v>0</v>
      </c>
      <c r="I36" s="13">
        <v>0</v>
      </c>
      <c r="J36" s="13">
        <v>0</v>
      </c>
      <c r="K36" s="13">
        <v>186</v>
      </c>
      <c r="L36" s="13">
        <v>0</v>
      </c>
      <c r="M36" s="13">
        <v>0</v>
      </c>
      <c r="N36" s="11" t="s">
        <v>80</v>
      </c>
      <c r="O36" s="45" t="s">
        <v>113</v>
      </c>
      <c r="P36" s="13">
        <v>93</v>
      </c>
      <c r="Q36" s="13">
        <v>177</v>
      </c>
      <c r="R36" s="13">
        <v>0</v>
      </c>
      <c r="S36" s="13">
        <v>0</v>
      </c>
      <c r="T36" s="13">
        <v>0</v>
      </c>
      <c r="U36" s="13">
        <v>0</v>
      </c>
      <c r="V36" s="13">
        <v>3762</v>
      </c>
      <c r="W36" s="13">
        <v>1399</v>
      </c>
      <c r="X36" s="13">
        <v>93493</v>
      </c>
      <c r="Y36" s="13">
        <v>874</v>
      </c>
      <c r="Z36" s="13">
        <v>5087</v>
      </c>
      <c r="AA36" s="11" t="s">
        <v>80</v>
      </c>
      <c r="AB36" s="45" t="s">
        <v>113</v>
      </c>
      <c r="AC36" s="13">
        <v>4921</v>
      </c>
      <c r="AD36" s="13">
        <v>53</v>
      </c>
      <c r="AE36" s="13">
        <v>4549</v>
      </c>
      <c r="AF36" s="13">
        <v>1201</v>
      </c>
      <c r="AG36" s="13">
        <v>1148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1" t="s">
        <v>80</v>
      </c>
      <c r="AN36" s="45" t="s">
        <v>113</v>
      </c>
      <c r="AO36" s="13">
        <v>0</v>
      </c>
      <c r="AP36" s="13">
        <v>37781</v>
      </c>
      <c r="AQ36" s="13">
        <v>0</v>
      </c>
      <c r="AR36" s="13">
        <v>144245</v>
      </c>
      <c r="AS36" s="13">
        <v>0</v>
      </c>
      <c r="AT36" s="13">
        <v>0</v>
      </c>
      <c r="AU36" s="13">
        <v>0</v>
      </c>
      <c r="AV36" s="13">
        <v>0</v>
      </c>
      <c r="AW36" s="13">
        <v>188</v>
      </c>
      <c r="AX36" s="13">
        <v>0</v>
      </c>
      <c r="AY36" s="13">
        <v>0</v>
      </c>
      <c r="AZ36" s="11" t="s">
        <v>80</v>
      </c>
      <c r="BA36" s="45" t="s">
        <v>113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0</v>
      </c>
    </row>
    <row r="37" spans="1:64" x14ac:dyDescent="0.3">
      <c r="A37" s="11"/>
      <c r="B37" s="45" t="s">
        <v>122</v>
      </c>
      <c r="C37" s="13">
        <v>0</v>
      </c>
      <c r="D37" s="13">
        <v>17983</v>
      </c>
      <c r="E37" s="13">
        <v>0</v>
      </c>
      <c r="F37" s="13">
        <v>17844</v>
      </c>
      <c r="G37" s="13">
        <v>0</v>
      </c>
      <c r="H37" s="13">
        <v>0</v>
      </c>
      <c r="I37" s="13">
        <v>0</v>
      </c>
      <c r="J37" s="13">
        <v>0</v>
      </c>
      <c r="K37" s="13">
        <v>191</v>
      </c>
      <c r="L37" s="13">
        <v>0</v>
      </c>
      <c r="M37" s="13">
        <v>0</v>
      </c>
      <c r="N37" s="11"/>
      <c r="O37" s="45" t="s">
        <v>122</v>
      </c>
      <c r="P37" s="13">
        <v>89</v>
      </c>
      <c r="Q37" s="13">
        <v>178</v>
      </c>
      <c r="R37" s="13">
        <v>0</v>
      </c>
      <c r="S37" s="13">
        <v>0</v>
      </c>
      <c r="T37" s="13">
        <v>0</v>
      </c>
      <c r="U37" s="13">
        <v>0</v>
      </c>
      <c r="V37" s="13">
        <v>3852</v>
      </c>
      <c r="W37" s="13">
        <v>1401</v>
      </c>
      <c r="X37" s="13">
        <v>104076</v>
      </c>
      <c r="Y37" s="13">
        <v>878</v>
      </c>
      <c r="Z37" s="13">
        <v>5112</v>
      </c>
      <c r="AA37" s="11"/>
      <c r="AB37" s="45" t="s">
        <v>122</v>
      </c>
      <c r="AC37" s="13">
        <v>5591</v>
      </c>
      <c r="AD37" s="13">
        <v>53</v>
      </c>
      <c r="AE37" s="13">
        <v>4590</v>
      </c>
      <c r="AF37" s="13">
        <v>1204</v>
      </c>
      <c r="AG37" s="13">
        <v>1156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1"/>
      <c r="AN37" s="45" t="s">
        <v>122</v>
      </c>
      <c r="AO37" s="13">
        <v>0</v>
      </c>
      <c r="AP37" s="13">
        <v>37843</v>
      </c>
      <c r="AQ37" s="13">
        <v>0</v>
      </c>
      <c r="AR37" s="13">
        <v>152992</v>
      </c>
      <c r="AS37" s="13">
        <v>0</v>
      </c>
      <c r="AT37" s="13">
        <v>0</v>
      </c>
      <c r="AU37" s="13">
        <v>0</v>
      </c>
      <c r="AV37" s="13">
        <v>0</v>
      </c>
      <c r="AW37" s="13">
        <v>199</v>
      </c>
      <c r="AX37" s="13">
        <v>0</v>
      </c>
      <c r="AY37" s="13">
        <v>0</v>
      </c>
      <c r="AZ37" s="11"/>
      <c r="BA37" s="45" t="s">
        <v>122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</row>
    <row r="38" spans="1:64" x14ac:dyDescent="0.3">
      <c r="A38" s="11" t="s">
        <v>81</v>
      </c>
      <c r="B38" s="45" t="s">
        <v>113</v>
      </c>
      <c r="C38" s="13">
        <v>0</v>
      </c>
      <c r="D38" s="13">
        <v>22849.4</v>
      </c>
      <c r="E38" s="13">
        <v>0</v>
      </c>
      <c r="F38" s="13">
        <v>5101.1000000000004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1" t="s">
        <v>81</v>
      </c>
      <c r="O38" s="45" t="s">
        <v>113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11324</v>
      </c>
      <c r="Y38" s="13">
        <v>0</v>
      </c>
      <c r="Z38" s="13">
        <v>9935.5</v>
      </c>
      <c r="AA38" s="11" t="s">
        <v>81</v>
      </c>
      <c r="AB38" s="45" t="s">
        <v>113</v>
      </c>
      <c r="AC38" s="13">
        <v>1902</v>
      </c>
      <c r="AD38" s="13">
        <v>0</v>
      </c>
      <c r="AE38" s="13">
        <v>241.7</v>
      </c>
      <c r="AF38" s="13">
        <v>250</v>
      </c>
      <c r="AG38" s="13">
        <v>165.10000000000002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1" t="s">
        <v>81</v>
      </c>
      <c r="AN38" s="45" t="s">
        <v>113</v>
      </c>
      <c r="AO38" s="13">
        <v>0</v>
      </c>
      <c r="AP38" s="13">
        <v>0</v>
      </c>
      <c r="AQ38" s="13">
        <v>0</v>
      </c>
      <c r="AR38" s="13">
        <v>6761</v>
      </c>
      <c r="AS38" s="13">
        <v>171.04</v>
      </c>
      <c r="AT38" s="13">
        <v>0</v>
      </c>
      <c r="AU38" s="13">
        <v>0</v>
      </c>
      <c r="AV38" s="13">
        <v>8.52</v>
      </c>
      <c r="AW38" s="13">
        <v>358.32899999999995</v>
      </c>
      <c r="AX38" s="13">
        <v>0</v>
      </c>
      <c r="AY38" s="13">
        <v>0</v>
      </c>
      <c r="AZ38" s="11" t="s">
        <v>81</v>
      </c>
      <c r="BA38" s="45" t="s">
        <v>113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</row>
    <row r="39" spans="1:64" x14ac:dyDescent="0.3">
      <c r="A39" s="11"/>
      <c r="B39" s="45" t="s">
        <v>122</v>
      </c>
      <c r="C39" s="13">
        <v>0</v>
      </c>
      <c r="D39" s="13">
        <v>31895.9</v>
      </c>
      <c r="E39" s="13">
        <v>0</v>
      </c>
      <c r="F39" s="13">
        <v>4805.5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1"/>
      <c r="O39" s="45" t="s">
        <v>122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12806</v>
      </c>
      <c r="Y39" s="13">
        <v>0</v>
      </c>
      <c r="Z39" s="13">
        <v>4302.5</v>
      </c>
      <c r="AA39" s="11"/>
      <c r="AB39" s="45" t="s">
        <v>122</v>
      </c>
      <c r="AC39" s="13">
        <v>1544.9</v>
      </c>
      <c r="AD39" s="13">
        <v>0</v>
      </c>
      <c r="AE39" s="13">
        <v>274.8</v>
      </c>
      <c r="AF39" s="13">
        <v>398.4</v>
      </c>
      <c r="AG39" s="13">
        <v>260.60000000000002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1"/>
      <c r="AN39" s="45" t="s">
        <v>122</v>
      </c>
      <c r="AO39" s="13">
        <v>0</v>
      </c>
      <c r="AP39" s="13">
        <v>0</v>
      </c>
      <c r="AQ39" s="13">
        <v>0</v>
      </c>
      <c r="AR39" s="13">
        <v>8059</v>
      </c>
      <c r="AS39" s="13">
        <v>176.7</v>
      </c>
      <c r="AT39" s="13">
        <v>0</v>
      </c>
      <c r="AU39" s="13">
        <v>0</v>
      </c>
      <c r="AV39" s="13">
        <v>22.71</v>
      </c>
      <c r="AW39" s="13">
        <v>393.83000000000004</v>
      </c>
      <c r="AX39" s="13">
        <v>0</v>
      </c>
      <c r="AY39" s="13">
        <v>0</v>
      </c>
      <c r="AZ39" s="11"/>
      <c r="BA39" s="45" t="s">
        <v>122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</row>
    <row r="40" spans="1:64" x14ac:dyDescent="0.3">
      <c r="A40" s="11" t="s">
        <v>82</v>
      </c>
      <c r="B40" s="45" t="s">
        <v>113</v>
      </c>
      <c r="C40" s="13">
        <v>0</v>
      </c>
      <c r="D40" s="13">
        <v>150.73000000000002</v>
      </c>
      <c r="E40" s="13">
        <v>61.385000000000005</v>
      </c>
      <c r="F40" s="13">
        <v>0</v>
      </c>
      <c r="G40" s="13">
        <v>1.2410000000000001</v>
      </c>
      <c r="H40" s="13">
        <v>0.98</v>
      </c>
      <c r="I40" s="13">
        <v>0</v>
      </c>
      <c r="J40" s="13">
        <v>0</v>
      </c>
      <c r="K40" s="13">
        <v>9.06</v>
      </c>
      <c r="L40" s="13">
        <v>0</v>
      </c>
      <c r="M40" s="13">
        <v>0</v>
      </c>
      <c r="N40" s="11" t="s">
        <v>82</v>
      </c>
      <c r="O40" s="45" t="s">
        <v>113</v>
      </c>
      <c r="P40" s="13">
        <v>83.299000000000007</v>
      </c>
      <c r="Q40" s="13">
        <v>271.74</v>
      </c>
      <c r="R40" s="13">
        <v>82.019000000000005</v>
      </c>
      <c r="S40" s="13">
        <v>166.01</v>
      </c>
      <c r="T40" s="13">
        <v>88.1</v>
      </c>
      <c r="U40" s="13">
        <v>2473.89</v>
      </c>
      <c r="V40" s="13">
        <v>409.33799999999997</v>
      </c>
      <c r="W40" s="13">
        <v>1988.3690000000001</v>
      </c>
      <c r="X40" s="13">
        <v>0</v>
      </c>
      <c r="Y40" s="13">
        <v>76.569999999999993</v>
      </c>
      <c r="Z40" s="13">
        <v>62.16</v>
      </c>
      <c r="AA40" s="11" t="s">
        <v>82</v>
      </c>
      <c r="AB40" s="45" t="s">
        <v>113</v>
      </c>
      <c r="AC40" s="13">
        <v>0</v>
      </c>
      <c r="AD40" s="13">
        <v>0</v>
      </c>
      <c r="AE40" s="13">
        <v>34.020000000000003</v>
      </c>
      <c r="AF40" s="13">
        <v>66.31</v>
      </c>
      <c r="AG40" s="13">
        <v>5.1100000000000003</v>
      </c>
      <c r="AH40" s="13">
        <v>0</v>
      </c>
      <c r="AI40" s="13">
        <v>2706.75</v>
      </c>
      <c r="AJ40" s="13">
        <v>448.90899999999999</v>
      </c>
      <c r="AK40" s="13">
        <v>141.982</v>
      </c>
      <c r="AL40" s="13">
        <v>1897.6190000000001</v>
      </c>
      <c r="AM40" s="11" t="s">
        <v>82</v>
      </c>
      <c r="AN40" s="45" t="s">
        <v>113</v>
      </c>
      <c r="AO40" s="13">
        <v>0</v>
      </c>
      <c r="AP40" s="13">
        <v>0</v>
      </c>
      <c r="AQ40" s="13">
        <v>6218.9179999999997</v>
      </c>
      <c r="AR40" s="13">
        <v>0</v>
      </c>
      <c r="AS40" s="13">
        <v>17.47</v>
      </c>
      <c r="AT40" s="13">
        <v>89.37</v>
      </c>
      <c r="AU40" s="13">
        <v>58.2</v>
      </c>
      <c r="AV40" s="13">
        <v>0</v>
      </c>
      <c r="AW40" s="13">
        <v>0</v>
      </c>
      <c r="AX40" s="13">
        <v>0</v>
      </c>
      <c r="AY40" s="13">
        <v>18.190000000000001</v>
      </c>
      <c r="AZ40" s="11" t="s">
        <v>82</v>
      </c>
      <c r="BA40" s="45" t="s">
        <v>113</v>
      </c>
      <c r="BB40" s="13">
        <v>0</v>
      </c>
      <c r="BC40" s="13">
        <v>9.06</v>
      </c>
      <c r="BD40" s="13">
        <v>0</v>
      </c>
      <c r="BE40" s="13">
        <v>0</v>
      </c>
      <c r="BF40" s="13">
        <v>255328.56599999999</v>
      </c>
      <c r="BG40" s="13">
        <v>2506.2000000000003</v>
      </c>
      <c r="BH40" s="13">
        <v>0</v>
      </c>
      <c r="BI40" s="13">
        <v>0</v>
      </c>
      <c r="BJ40" s="13">
        <v>0</v>
      </c>
      <c r="BK40" s="13">
        <v>464.58900000000006</v>
      </c>
      <c r="BL40" s="13">
        <v>0</v>
      </c>
    </row>
    <row r="41" spans="1:64" x14ac:dyDescent="0.3">
      <c r="A41" s="11"/>
      <c r="B41" s="45" t="s">
        <v>122</v>
      </c>
      <c r="C41" s="13">
        <v>1.41</v>
      </c>
      <c r="D41" s="13">
        <v>183.00000000000003</v>
      </c>
      <c r="E41" s="13">
        <v>90.35</v>
      </c>
      <c r="F41" s="13">
        <v>0</v>
      </c>
      <c r="G41" s="13">
        <v>18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1"/>
      <c r="O41" s="45" t="s">
        <v>122</v>
      </c>
      <c r="P41" s="13">
        <v>157.559</v>
      </c>
      <c r="Q41" s="13">
        <v>319.65999999999997</v>
      </c>
      <c r="R41" s="13">
        <v>82.87</v>
      </c>
      <c r="S41" s="13">
        <v>176.6</v>
      </c>
      <c r="T41" s="13">
        <v>96.879000000000005</v>
      </c>
      <c r="U41" s="13">
        <v>2289</v>
      </c>
      <c r="V41" s="13">
        <v>508</v>
      </c>
      <c r="W41" s="13">
        <v>2239.6029999999996</v>
      </c>
      <c r="X41" s="13">
        <v>0</v>
      </c>
      <c r="Y41" s="13">
        <v>59.6</v>
      </c>
      <c r="Z41" s="13">
        <v>53.4</v>
      </c>
      <c r="AA41" s="11"/>
      <c r="AB41" s="45" t="s">
        <v>122</v>
      </c>
      <c r="AC41" s="13">
        <v>0</v>
      </c>
      <c r="AD41" s="13">
        <v>0</v>
      </c>
      <c r="AE41" s="13">
        <v>43.38</v>
      </c>
      <c r="AF41" s="13">
        <v>46.3</v>
      </c>
      <c r="AG41" s="13">
        <v>6.1</v>
      </c>
      <c r="AH41" s="13">
        <v>0</v>
      </c>
      <c r="AI41" s="13">
        <v>3314.9490000000001</v>
      </c>
      <c r="AJ41" s="13">
        <v>505.81999999999994</v>
      </c>
      <c r="AK41" s="13">
        <v>151.85999999999999</v>
      </c>
      <c r="AL41" s="13">
        <v>2254.9179999999997</v>
      </c>
      <c r="AM41" s="11"/>
      <c r="AN41" s="45" t="s">
        <v>122</v>
      </c>
      <c r="AO41" s="13">
        <v>0</v>
      </c>
      <c r="AP41" s="13">
        <v>0</v>
      </c>
      <c r="AQ41" s="13">
        <v>6211.3379999999997</v>
      </c>
      <c r="AR41" s="13">
        <v>0</v>
      </c>
      <c r="AS41" s="13">
        <v>8.1999999999999993</v>
      </c>
      <c r="AT41" s="13">
        <v>173.64999999999998</v>
      </c>
      <c r="AU41" s="13">
        <v>61.9</v>
      </c>
      <c r="AV41" s="13">
        <v>0</v>
      </c>
      <c r="AW41" s="13">
        <v>0</v>
      </c>
      <c r="AX41" s="13">
        <v>0</v>
      </c>
      <c r="AY41" s="13">
        <v>22.8</v>
      </c>
      <c r="AZ41" s="11"/>
      <c r="BA41" s="45" t="s">
        <v>122</v>
      </c>
      <c r="BB41" s="13">
        <v>0</v>
      </c>
      <c r="BC41" s="13">
        <v>20.22</v>
      </c>
      <c r="BD41" s="13">
        <v>0</v>
      </c>
      <c r="BE41" s="13">
        <v>0</v>
      </c>
      <c r="BF41" s="13">
        <v>262026.69599999997</v>
      </c>
      <c r="BG41" s="13">
        <v>4387</v>
      </c>
      <c r="BH41" s="13">
        <v>0</v>
      </c>
      <c r="BI41" s="13">
        <v>36</v>
      </c>
      <c r="BJ41" s="13">
        <v>0</v>
      </c>
      <c r="BK41" s="13">
        <v>545.27</v>
      </c>
      <c r="BL41" s="13">
        <v>0</v>
      </c>
    </row>
    <row r="42" spans="1:64" x14ac:dyDescent="0.3">
      <c r="A42" s="11" t="s">
        <v>83</v>
      </c>
      <c r="B42" s="45" t="s">
        <v>113</v>
      </c>
      <c r="C42" s="13">
        <v>0</v>
      </c>
      <c r="D42" s="13">
        <v>3991.4180000000006</v>
      </c>
      <c r="E42" s="13">
        <v>0</v>
      </c>
      <c r="F42" s="13">
        <v>951.53000000000009</v>
      </c>
      <c r="G42" s="13">
        <v>98</v>
      </c>
      <c r="H42" s="13">
        <v>0</v>
      </c>
      <c r="I42" s="13">
        <v>0</v>
      </c>
      <c r="J42" s="13">
        <v>0</v>
      </c>
      <c r="K42" s="13">
        <v>1543.41</v>
      </c>
      <c r="L42" s="13">
        <v>0</v>
      </c>
      <c r="M42" s="13">
        <v>0</v>
      </c>
      <c r="N42" s="11" t="s">
        <v>83</v>
      </c>
      <c r="O42" s="45" t="s">
        <v>113</v>
      </c>
      <c r="P42" s="13">
        <v>0</v>
      </c>
      <c r="Q42" s="13">
        <v>3793.1500000000005</v>
      </c>
      <c r="R42" s="13">
        <v>556.79999999999995</v>
      </c>
      <c r="S42" s="13">
        <v>192.22</v>
      </c>
      <c r="T42" s="13">
        <v>0</v>
      </c>
      <c r="U42" s="13">
        <v>0</v>
      </c>
      <c r="V42" s="13">
        <v>4809.79</v>
      </c>
      <c r="W42" s="13">
        <v>3493.42</v>
      </c>
      <c r="X42" s="13">
        <v>27050.039999999997</v>
      </c>
      <c r="Y42" s="13">
        <v>80</v>
      </c>
      <c r="Z42" s="13">
        <v>351.15899999999999</v>
      </c>
      <c r="AA42" s="11" t="s">
        <v>83</v>
      </c>
      <c r="AB42" s="45" t="s">
        <v>113</v>
      </c>
      <c r="AC42" s="13">
        <v>180.46</v>
      </c>
      <c r="AD42" s="13">
        <v>10503.929</v>
      </c>
      <c r="AE42" s="13">
        <v>20</v>
      </c>
      <c r="AF42" s="13">
        <v>125</v>
      </c>
      <c r="AG42" s="13">
        <v>46</v>
      </c>
      <c r="AH42" s="13">
        <v>0</v>
      </c>
      <c r="AI42" s="13">
        <v>0</v>
      </c>
      <c r="AJ42" s="13">
        <v>0</v>
      </c>
      <c r="AK42" s="13">
        <v>0</v>
      </c>
      <c r="AL42" s="13">
        <v>14.089</v>
      </c>
      <c r="AM42" s="11" t="s">
        <v>83</v>
      </c>
      <c r="AN42" s="45" t="s">
        <v>113</v>
      </c>
      <c r="AO42" s="13">
        <v>0</v>
      </c>
      <c r="AP42" s="13">
        <v>0</v>
      </c>
      <c r="AQ42" s="13">
        <v>57385.006000000008</v>
      </c>
      <c r="AR42" s="13">
        <v>17945.189999999999</v>
      </c>
      <c r="AS42" s="13">
        <v>0</v>
      </c>
      <c r="AT42" s="13">
        <v>0</v>
      </c>
      <c r="AU42" s="13">
        <v>0</v>
      </c>
      <c r="AV42" s="13">
        <v>4758.1600000000017</v>
      </c>
      <c r="AW42" s="13">
        <v>1431.84</v>
      </c>
      <c r="AX42" s="13">
        <v>0</v>
      </c>
      <c r="AY42" s="13">
        <v>161.88999999999999</v>
      </c>
      <c r="AZ42" s="11" t="s">
        <v>83</v>
      </c>
      <c r="BA42" s="45" t="s">
        <v>113</v>
      </c>
      <c r="BB42" s="13">
        <v>0</v>
      </c>
      <c r="BC42" s="13">
        <v>0</v>
      </c>
      <c r="BD42" s="13">
        <v>0</v>
      </c>
      <c r="BE42" s="13">
        <v>0</v>
      </c>
      <c r="BF42" s="13">
        <v>2361.8379999999997</v>
      </c>
      <c r="BG42" s="13">
        <v>0</v>
      </c>
      <c r="BH42" s="13">
        <v>0</v>
      </c>
      <c r="BI42" s="13">
        <v>0</v>
      </c>
      <c r="BJ42" s="13">
        <v>0</v>
      </c>
      <c r="BK42" s="13">
        <v>0</v>
      </c>
      <c r="BL42" s="13">
        <v>0</v>
      </c>
    </row>
    <row r="43" spans="1:64" x14ac:dyDescent="0.3">
      <c r="A43" s="11"/>
      <c r="B43" s="45" t="s">
        <v>122</v>
      </c>
      <c r="C43" s="13">
        <v>0</v>
      </c>
      <c r="D43" s="13">
        <v>4847.3679999999995</v>
      </c>
      <c r="E43" s="13">
        <v>0</v>
      </c>
      <c r="F43" s="13">
        <v>1044.1399999999999</v>
      </c>
      <c r="G43" s="13">
        <v>30</v>
      </c>
      <c r="H43" s="13">
        <v>0</v>
      </c>
      <c r="I43" s="13">
        <v>0</v>
      </c>
      <c r="J43" s="13">
        <v>0</v>
      </c>
      <c r="K43" s="13">
        <v>1633.1590000000001</v>
      </c>
      <c r="L43" s="13">
        <v>0</v>
      </c>
      <c r="M43" s="13">
        <v>0</v>
      </c>
      <c r="N43" s="11"/>
      <c r="O43" s="45" t="s">
        <v>122</v>
      </c>
      <c r="P43" s="13">
        <v>0</v>
      </c>
      <c r="Q43" s="13">
        <v>4685.3500000000004</v>
      </c>
      <c r="R43" s="13">
        <v>570.79999999999995</v>
      </c>
      <c r="S43" s="13">
        <v>254.88800000000001</v>
      </c>
      <c r="T43" s="13">
        <v>0</v>
      </c>
      <c r="U43" s="13">
        <v>0</v>
      </c>
      <c r="V43" s="13">
        <v>3357.1</v>
      </c>
      <c r="W43" s="13">
        <v>2935.4799999999996</v>
      </c>
      <c r="X43" s="13">
        <v>28543.278999999999</v>
      </c>
      <c r="Y43" s="13">
        <v>74</v>
      </c>
      <c r="Z43" s="13">
        <v>544.96</v>
      </c>
      <c r="AA43" s="11"/>
      <c r="AB43" s="45" t="s">
        <v>122</v>
      </c>
      <c r="AC43" s="13">
        <v>160.25</v>
      </c>
      <c r="AD43" s="13">
        <v>9577.2800000000007</v>
      </c>
      <c r="AE43" s="13">
        <v>30</v>
      </c>
      <c r="AF43" s="13">
        <v>120.6</v>
      </c>
      <c r="AG43" s="13">
        <v>43</v>
      </c>
      <c r="AH43" s="13">
        <v>0</v>
      </c>
      <c r="AI43" s="13">
        <v>0</v>
      </c>
      <c r="AJ43" s="13">
        <v>0</v>
      </c>
      <c r="AK43" s="13">
        <v>0</v>
      </c>
      <c r="AL43" s="13">
        <v>14</v>
      </c>
      <c r="AM43" s="11"/>
      <c r="AN43" s="45" t="s">
        <v>122</v>
      </c>
      <c r="AO43" s="13">
        <v>0</v>
      </c>
      <c r="AP43" s="13">
        <v>0</v>
      </c>
      <c r="AQ43" s="13">
        <v>55281.056000000004</v>
      </c>
      <c r="AR43" s="13">
        <v>22363.719000000001</v>
      </c>
      <c r="AS43" s="13">
        <v>0</v>
      </c>
      <c r="AT43" s="13">
        <v>0</v>
      </c>
      <c r="AU43" s="13">
        <v>0</v>
      </c>
      <c r="AV43" s="13">
        <v>3900.4199999999996</v>
      </c>
      <c r="AW43" s="13">
        <v>1560.819</v>
      </c>
      <c r="AX43" s="13">
        <v>0</v>
      </c>
      <c r="AY43" s="13">
        <v>433.83000000000004</v>
      </c>
      <c r="AZ43" s="11"/>
      <c r="BA43" s="45" t="s">
        <v>122</v>
      </c>
      <c r="BB43" s="13">
        <v>0</v>
      </c>
      <c r="BC43" s="13">
        <v>0</v>
      </c>
      <c r="BD43" s="13">
        <v>0</v>
      </c>
      <c r="BE43" s="13">
        <v>0</v>
      </c>
      <c r="BF43" s="13">
        <v>2407.585</v>
      </c>
      <c r="BG43" s="13">
        <v>0</v>
      </c>
      <c r="BH43" s="13">
        <v>0</v>
      </c>
      <c r="BI43" s="13">
        <v>0</v>
      </c>
      <c r="BJ43" s="13">
        <v>0</v>
      </c>
      <c r="BK43" s="13">
        <v>0</v>
      </c>
      <c r="BL43" s="13">
        <v>0</v>
      </c>
    </row>
    <row r="44" spans="1:64" x14ac:dyDescent="0.3">
      <c r="A44" s="11" t="s">
        <v>84</v>
      </c>
      <c r="B44" s="45" t="s">
        <v>113</v>
      </c>
      <c r="C44" s="13">
        <v>0</v>
      </c>
      <c r="D44" s="13">
        <v>791</v>
      </c>
      <c r="E44" s="13">
        <v>0</v>
      </c>
      <c r="F44" s="13">
        <v>88513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720</v>
      </c>
      <c r="M44" s="13">
        <v>2390</v>
      </c>
      <c r="N44" s="11" t="s">
        <v>84</v>
      </c>
      <c r="O44" s="45" t="s">
        <v>113</v>
      </c>
      <c r="P44" s="13">
        <v>265</v>
      </c>
      <c r="Q44" s="13">
        <v>0</v>
      </c>
      <c r="R44" s="13">
        <v>354</v>
      </c>
      <c r="S44" s="13">
        <v>203</v>
      </c>
      <c r="T44" s="13">
        <v>0</v>
      </c>
      <c r="U44" s="13">
        <v>750</v>
      </c>
      <c r="V44" s="13">
        <v>270</v>
      </c>
      <c r="W44" s="13">
        <v>2715</v>
      </c>
      <c r="X44" s="13">
        <v>112107</v>
      </c>
      <c r="Y44" s="13">
        <v>168879</v>
      </c>
      <c r="Z44" s="13">
        <v>545</v>
      </c>
      <c r="AA44" s="11" t="s">
        <v>84</v>
      </c>
      <c r="AB44" s="45" t="s">
        <v>113</v>
      </c>
      <c r="AC44" s="13">
        <v>0</v>
      </c>
      <c r="AD44" s="13">
        <v>239</v>
      </c>
      <c r="AE44" s="13">
        <v>61910</v>
      </c>
      <c r="AF44" s="13">
        <v>834</v>
      </c>
      <c r="AG44" s="13">
        <v>0</v>
      </c>
      <c r="AH44" s="13">
        <v>0</v>
      </c>
      <c r="AI44" s="13">
        <v>19173</v>
      </c>
      <c r="AJ44" s="13">
        <v>0</v>
      </c>
      <c r="AK44" s="13">
        <v>0</v>
      </c>
      <c r="AL44" s="13">
        <v>0</v>
      </c>
      <c r="AM44" s="11" t="s">
        <v>84</v>
      </c>
      <c r="AN44" s="45" t="s">
        <v>113</v>
      </c>
      <c r="AO44" s="13">
        <v>0</v>
      </c>
      <c r="AP44" s="13">
        <v>0</v>
      </c>
      <c r="AQ44" s="13">
        <v>6151</v>
      </c>
      <c r="AR44" s="13">
        <v>764.8</v>
      </c>
      <c r="AS44" s="13">
        <v>2521</v>
      </c>
      <c r="AT44" s="13">
        <v>218</v>
      </c>
      <c r="AU44" s="13">
        <v>166</v>
      </c>
      <c r="AV44" s="13">
        <v>4</v>
      </c>
      <c r="AW44" s="13">
        <v>885</v>
      </c>
      <c r="AX44" s="13">
        <v>100</v>
      </c>
      <c r="AY44" s="13">
        <v>281</v>
      </c>
      <c r="AZ44" s="11" t="s">
        <v>84</v>
      </c>
      <c r="BA44" s="45" t="s">
        <v>113</v>
      </c>
      <c r="BB44" s="13">
        <v>0</v>
      </c>
      <c r="BC44" s="13">
        <v>123</v>
      </c>
      <c r="BD44" s="13">
        <v>22</v>
      </c>
      <c r="BE44" s="13">
        <v>121191.49000000002</v>
      </c>
      <c r="BF44" s="13">
        <v>1795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686</v>
      </c>
    </row>
    <row r="45" spans="1:64" x14ac:dyDescent="0.3">
      <c r="A45" s="11"/>
      <c r="B45" s="45" t="s">
        <v>122</v>
      </c>
      <c r="C45" s="13">
        <v>0</v>
      </c>
      <c r="D45" s="13">
        <v>11881</v>
      </c>
      <c r="E45" s="13">
        <v>216</v>
      </c>
      <c r="F45" s="13">
        <v>52435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1170</v>
      </c>
      <c r="M45" s="13">
        <v>2500</v>
      </c>
      <c r="N45" s="11"/>
      <c r="O45" s="45" t="s">
        <v>122</v>
      </c>
      <c r="P45" s="13">
        <v>280</v>
      </c>
      <c r="Q45" s="13">
        <v>0</v>
      </c>
      <c r="R45" s="13">
        <v>117</v>
      </c>
      <c r="S45" s="13">
        <v>28</v>
      </c>
      <c r="T45" s="13">
        <v>0</v>
      </c>
      <c r="U45" s="13">
        <v>800</v>
      </c>
      <c r="V45" s="13">
        <v>590</v>
      </c>
      <c r="W45" s="13">
        <v>2855</v>
      </c>
      <c r="X45" s="13">
        <v>135324</v>
      </c>
      <c r="Y45" s="13">
        <v>188328</v>
      </c>
      <c r="Z45" s="13">
        <v>1149</v>
      </c>
      <c r="AA45" s="11"/>
      <c r="AB45" s="45" t="s">
        <v>122</v>
      </c>
      <c r="AC45" s="13">
        <v>0</v>
      </c>
      <c r="AD45" s="13">
        <v>249</v>
      </c>
      <c r="AE45" s="13">
        <v>87281</v>
      </c>
      <c r="AF45" s="13">
        <v>842</v>
      </c>
      <c r="AG45" s="13">
        <v>0</v>
      </c>
      <c r="AH45" s="13">
        <v>0</v>
      </c>
      <c r="AI45" s="13">
        <v>25400</v>
      </c>
      <c r="AJ45" s="13">
        <v>0</v>
      </c>
      <c r="AK45" s="13">
        <v>0</v>
      </c>
      <c r="AL45" s="13">
        <v>0</v>
      </c>
      <c r="AM45" s="11"/>
      <c r="AN45" s="45" t="s">
        <v>122</v>
      </c>
      <c r="AO45" s="13">
        <v>0</v>
      </c>
      <c r="AP45" s="13">
        <v>0</v>
      </c>
      <c r="AQ45" s="13">
        <v>3685</v>
      </c>
      <c r="AR45" s="13">
        <v>1144</v>
      </c>
      <c r="AS45" s="13">
        <v>1248</v>
      </c>
      <c r="AT45" s="13">
        <v>0</v>
      </c>
      <c r="AU45" s="13">
        <v>0</v>
      </c>
      <c r="AV45" s="13">
        <v>39</v>
      </c>
      <c r="AW45" s="13">
        <v>291</v>
      </c>
      <c r="AX45" s="13">
        <v>146</v>
      </c>
      <c r="AY45" s="13">
        <v>0</v>
      </c>
      <c r="AZ45" s="11"/>
      <c r="BA45" s="45" t="s">
        <v>122</v>
      </c>
      <c r="BB45" s="13">
        <v>0</v>
      </c>
      <c r="BC45" s="13">
        <v>59</v>
      </c>
      <c r="BD45" s="13">
        <v>122</v>
      </c>
      <c r="BE45" s="13">
        <v>59337.341999999997</v>
      </c>
      <c r="BF45" s="13">
        <v>1920</v>
      </c>
      <c r="BG45" s="13">
        <v>0</v>
      </c>
      <c r="BH45" s="13">
        <v>0</v>
      </c>
      <c r="BI45" s="13">
        <v>0</v>
      </c>
      <c r="BJ45" s="13">
        <v>0</v>
      </c>
      <c r="BK45" s="13">
        <v>0</v>
      </c>
      <c r="BL45" s="13">
        <v>982</v>
      </c>
    </row>
    <row r="46" spans="1:64" x14ac:dyDescent="0.3">
      <c r="A46" s="11" t="s">
        <v>85</v>
      </c>
      <c r="B46" s="45" t="s">
        <v>113</v>
      </c>
      <c r="C46" s="13">
        <v>551.72</v>
      </c>
      <c r="D46" s="13">
        <v>2751.7</v>
      </c>
      <c r="E46" s="13">
        <v>3888.85</v>
      </c>
      <c r="F46" s="13">
        <v>130.80000000000001</v>
      </c>
      <c r="G46" s="13">
        <v>12693.8</v>
      </c>
      <c r="H46" s="13">
        <v>30210.599999999995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1" t="s">
        <v>85</v>
      </c>
      <c r="O46" s="45" t="s">
        <v>113</v>
      </c>
      <c r="P46" s="13">
        <v>0</v>
      </c>
      <c r="Q46" s="13">
        <v>953.4</v>
      </c>
      <c r="R46" s="13">
        <v>0</v>
      </c>
      <c r="S46" s="13">
        <v>131</v>
      </c>
      <c r="T46" s="13">
        <v>0</v>
      </c>
      <c r="U46" s="13">
        <v>4311.3</v>
      </c>
      <c r="V46" s="13">
        <v>169.8</v>
      </c>
      <c r="W46" s="13">
        <v>2210</v>
      </c>
      <c r="X46" s="13">
        <v>3878</v>
      </c>
      <c r="Y46" s="13">
        <v>0</v>
      </c>
      <c r="Z46" s="13">
        <v>1590</v>
      </c>
      <c r="AA46" s="11" t="s">
        <v>85</v>
      </c>
      <c r="AB46" s="45" t="s">
        <v>113</v>
      </c>
      <c r="AC46" s="13">
        <v>109</v>
      </c>
      <c r="AD46" s="13">
        <v>350</v>
      </c>
      <c r="AE46" s="13">
        <v>2</v>
      </c>
      <c r="AF46" s="13">
        <v>839</v>
      </c>
      <c r="AG46" s="13">
        <v>168</v>
      </c>
      <c r="AH46" s="13">
        <v>0</v>
      </c>
      <c r="AI46" s="13">
        <v>0</v>
      </c>
      <c r="AJ46" s="13">
        <v>0</v>
      </c>
      <c r="AK46" s="13">
        <v>172</v>
      </c>
      <c r="AL46" s="13">
        <v>0</v>
      </c>
      <c r="AM46" s="11" t="s">
        <v>85</v>
      </c>
      <c r="AN46" s="45" t="s">
        <v>113</v>
      </c>
      <c r="AO46" s="13">
        <v>0</v>
      </c>
      <c r="AP46" s="13">
        <v>0</v>
      </c>
      <c r="AQ46" s="13">
        <v>597644.30000000005</v>
      </c>
      <c r="AR46" s="13">
        <v>6103</v>
      </c>
      <c r="AS46" s="13">
        <v>1128</v>
      </c>
      <c r="AT46" s="13">
        <v>17891.079999999998</v>
      </c>
      <c r="AU46" s="13">
        <v>11189.34</v>
      </c>
      <c r="AV46" s="13">
        <v>190</v>
      </c>
      <c r="AW46" s="13">
        <v>5</v>
      </c>
      <c r="AX46" s="13">
        <v>0</v>
      </c>
      <c r="AY46" s="13">
        <v>483.4</v>
      </c>
      <c r="AZ46" s="11" t="s">
        <v>85</v>
      </c>
      <c r="BA46" s="45" t="s">
        <v>113</v>
      </c>
      <c r="BB46" s="13">
        <v>0</v>
      </c>
      <c r="BC46" s="13">
        <v>10628.590000000002</v>
      </c>
      <c r="BD46" s="13">
        <v>730.02999999999986</v>
      </c>
      <c r="BE46" s="13">
        <v>0</v>
      </c>
      <c r="BF46" s="13">
        <v>1197126.2</v>
      </c>
      <c r="BG46" s="13">
        <v>0</v>
      </c>
      <c r="BH46" s="13">
        <v>179213.8</v>
      </c>
      <c r="BI46" s="13">
        <v>1204676</v>
      </c>
      <c r="BJ46" s="13">
        <v>0</v>
      </c>
      <c r="BK46" s="13">
        <v>4</v>
      </c>
      <c r="BL46" s="13">
        <v>0</v>
      </c>
    </row>
    <row r="47" spans="1:64" x14ac:dyDescent="0.3">
      <c r="A47" s="11"/>
      <c r="B47" s="45" t="s">
        <v>122</v>
      </c>
      <c r="C47" s="13">
        <v>971.57999999999959</v>
      </c>
      <c r="D47" s="13">
        <v>2780.4</v>
      </c>
      <c r="E47" s="13">
        <v>3920.2999999999997</v>
      </c>
      <c r="F47" s="13">
        <v>83.1</v>
      </c>
      <c r="G47" s="13">
        <v>14136.34</v>
      </c>
      <c r="H47" s="13">
        <v>30955.300000000007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1"/>
      <c r="O47" s="45" t="s">
        <v>122</v>
      </c>
      <c r="P47" s="13">
        <v>0</v>
      </c>
      <c r="Q47" s="13">
        <v>879.59999999999991</v>
      </c>
      <c r="R47" s="13">
        <v>0</v>
      </c>
      <c r="S47" s="13">
        <v>91.2</v>
      </c>
      <c r="T47" s="13">
        <v>48.599999999999994</v>
      </c>
      <c r="U47" s="13">
        <v>4730.7</v>
      </c>
      <c r="V47" s="13">
        <v>0</v>
      </c>
      <c r="W47" s="13">
        <v>2065.4</v>
      </c>
      <c r="X47" s="13">
        <v>3884.2</v>
      </c>
      <c r="Y47" s="13">
        <v>0</v>
      </c>
      <c r="Z47" s="13">
        <v>1598.7</v>
      </c>
      <c r="AA47" s="11"/>
      <c r="AB47" s="45" t="s">
        <v>122</v>
      </c>
      <c r="AC47" s="13">
        <v>108.80000000000001</v>
      </c>
      <c r="AD47" s="13">
        <v>349.9</v>
      </c>
      <c r="AE47" s="13">
        <v>2.1</v>
      </c>
      <c r="AF47" s="13">
        <v>105</v>
      </c>
      <c r="AG47" s="13">
        <v>105</v>
      </c>
      <c r="AH47" s="13">
        <v>0</v>
      </c>
      <c r="AI47" s="13">
        <v>0</v>
      </c>
      <c r="AJ47" s="13">
        <v>0</v>
      </c>
      <c r="AK47" s="13">
        <v>81.699999999999989</v>
      </c>
      <c r="AL47" s="13">
        <v>0</v>
      </c>
      <c r="AM47" s="11"/>
      <c r="AN47" s="45" t="s">
        <v>122</v>
      </c>
      <c r="AO47" s="13">
        <v>0</v>
      </c>
      <c r="AP47" s="13">
        <v>0</v>
      </c>
      <c r="AQ47" s="13">
        <v>579325.1</v>
      </c>
      <c r="AR47" s="13">
        <v>3007.3</v>
      </c>
      <c r="AS47" s="13">
        <v>1201.8</v>
      </c>
      <c r="AT47" s="13">
        <v>19144.980000000007</v>
      </c>
      <c r="AU47" s="13">
        <v>11940.850000000008</v>
      </c>
      <c r="AV47" s="13">
        <v>130</v>
      </c>
      <c r="AW47" s="13">
        <v>5</v>
      </c>
      <c r="AX47" s="13">
        <v>0</v>
      </c>
      <c r="AY47" s="13">
        <v>415.8</v>
      </c>
      <c r="AZ47" s="11"/>
      <c r="BA47" s="45" t="s">
        <v>122</v>
      </c>
      <c r="BB47" s="13">
        <v>0</v>
      </c>
      <c r="BC47" s="13">
        <v>9999.56</v>
      </c>
      <c r="BD47" s="13">
        <v>778.37</v>
      </c>
      <c r="BE47" s="13">
        <v>0</v>
      </c>
      <c r="BF47" s="13">
        <v>1239859.2</v>
      </c>
      <c r="BG47" s="13">
        <v>0</v>
      </c>
      <c r="BH47" s="13">
        <v>219474.4</v>
      </c>
      <c r="BI47" s="13">
        <v>1426730.3</v>
      </c>
      <c r="BJ47" s="13">
        <v>0</v>
      </c>
      <c r="BK47" s="13">
        <v>6</v>
      </c>
      <c r="BL47" s="13">
        <v>0</v>
      </c>
    </row>
    <row r="48" spans="1:64" x14ac:dyDescent="0.3">
      <c r="A48" s="11" t="s">
        <v>86</v>
      </c>
      <c r="B48" s="45" t="s">
        <v>113</v>
      </c>
      <c r="C48" s="13">
        <v>0</v>
      </c>
      <c r="D48" s="13">
        <v>58096</v>
      </c>
      <c r="E48" s="13">
        <v>0</v>
      </c>
      <c r="F48" s="13">
        <v>265215.60700000002</v>
      </c>
      <c r="G48" s="13">
        <v>0</v>
      </c>
      <c r="H48" s="13">
        <v>0</v>
      </c>
      <c r="I48" s="13">
        <v>0</v>
      </c>
      <c r="J48" s="13">
        <v>0</v>
      </c>
      <c r="K48" s="13">
        <v>139</v>
      </c>
      <c r="L48" s="13">
        <v>0</v>
      </c>
      <c r="M48" s="13">
        <v>0</v>
      </c>
      <c r="N48" s="11" t="s">
        <v>86</v>
      </c>
      <c r="O48" s="45" t="s">
        <v>113</v>
      </c>
      <c r="P48" s="13">
        <v>906.5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197</v>
      </c>
      <c r="X48" s="13">
        <v>150578</v>
      </c>
      <c r="Y48" s="13">
        <v>387</v>
      </c>
      <c r="Z48" s="13">
        <v>8282.5</v>
      </c>
      <c r="AA48" s="11" t="s">
        <v>86</v>
      </c>
      <c r="AB48" s="45" t="s">
        <v>113</v>
      </c>
      <c r="AC48" s="13">
        <v>5606</v>
      </c>
      <c r="AD48" s="13">
        <v>0</v>
      </c>
      <c r="AE48" s="13">
        <v>2260.8000000000002</v>
      </c>
      <c r="AF48" s="13">
        <v>16809.5</v>
      </c>
      <c r="AG48" s="13">
        <v>197</v>
      </c>
      <c r="AH48" s="13">
        <v>0</v>
      </c>
      <c r="AI48" s="13">
        <v>281</v>
      </c>
      <c r="AJ48" s="13">
        <v>0</v>
      </c>
      <c r="AK48" s="13">
        <v>0</v>
      </c>
      <c r="AL48" s="13">
        <v>0</v>
      </c>
      <c r="AM48" s="11" t="s">
        <v>86</v>
      </c>
      <c r="AN48" s="45" t="s">
        <v>113</v>
      </c>
      <c r="AO48" s="13">
        <v>0</v>
      </c>
      <c r="AP48" s="13">
        <v>133835.31</v>
      </c>
      <c r="AQ48" s="13">
        <v>0</v>
      </c>
      <c r="AR48" s="13">
        <v>35458</v>
      </c>
      <c r="AS48" s="13">
        <v>0</v>
      </c>
      <c r="AT48" s="13">
        <v>0</v>
      </c>
      <c r="AU48" s="13">
        <v>0</v>
      </c>
      <c r="AV48" s="13">
        <v>35677.199999999997</v>
      </c>
      <c r="AW48" s="13">
        <v>19572.7</v>
      </c>
      <c r="AX48" s="13">
        <v>0</v>
      </c>
      <c r="AY48" s="13">
        <v>516.75900000000001</v>
      </c>
      <c r="AZ48" s="11" t="s">
        <v>86</v>
      </c>
      <c r="BA48" s="45" t="s">
        <v>113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  <c r="BJ48" s="13">
        <v>0</v>
      </c>
      <c r="BK48" s="13">
        <v>0</v>
      </c>
      <c r="BL48" s="13">
        <v>0</v>
      </c>
    </row>
    <row r="49" spans="1:64" x14ac:dyDescent="0.3">
      <c r="A49" s="11"/>
      <c r="B49" s="45" t="s">
        <v>122</v>
      </c>
      <c r="C49" s="13">
        <v>0</v>
      </c>
      <c r="D49" s="13">
        <v>69113</v>
      </c>
      <c r="E49" s="13">
        <v>0</v>
      </c>
      <c r="F49" s="13">
        <v>282264.62300000002</v>
      </c>
      <c r="G49" s="13">
        <v>0</v>
      </c>
      <c r="H49" s="13">
        <v>0</v>
      </c>
      <c r="I49" s="13">
        <v>0</v>
      </c>
      <c r="J49" s="13">
        <v>0</v>
      </c>
      <c r="K49" s="13">
        <v>104</v>
      </c>
      <c r="L49" s="13">
        <v>0</v>
      </c>
      <c r="M49" s="13">
        <v>0</v>
      </c>
      <c r="N49" s="11"/>
      <c r="O49" s="45" t="s">
        <v>122</v>
      </c>
      <c r="P49" s="13">
        <v>668.7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173</v>
      </c>
      <c r="X49" s="13">
        <v>154876</v>
      </c>
      <c r="Y49" s="13">
        <v>345</v>
      </c>
      <c r="Z49" s="13">
        <v>7747</v>
      </c>
      <c r="AA49" s="11"/>
      <c r="AB49" s="45" t="s">
        <v>122</v>
      </c>
      <c r="AC49" s="13">
        <v>5602.5</v>
      </c>
      <c r="AD49" s="13">
        <v>0</v>
      </c>
      <c r="AE49" s="13">
        <v>2011.6999999999998</v>
      </c>
      <c r="AF49" s="13">
        <v>21839</v>
      </c>
      <c r="AG49" s="13">
        <v>225.5</v>
      </c>
      <c r="AH49" s="13">
        <v>0</v>
      </c>
      <c r="AI49" s="13">
        <v>315.5</v>
      </c>
      <c r="AJ49" s="13">
        <v>0</v>
      </c>
      <c r="AK49" s="13">
        <v>0</v>
      </c>
      <c r="AL49" s="13">
        <v>0</v>
      </c>
      <c r="AM49" s="11"/>
      <c r="AN49" s="45" t="s">
        <v>122</v>
      </c>
      <c r="AO49" s="13">
        <v>0</v>
      </c>
      <c r="AP49" s="13">
        <v>159671.69999999998</v>
      </c>
      <c r="AQ49" s="13">
        <v>0</v>
      </c>
      <c r="AR49" s="13">
        <v>36170.699999999997</v>
      </c>
      <c r="AS49" s="13">
        <v>0</v>
      </c>
      <c r="AT49" s="13">
        <v>0</v>
      </c>
      <c r="AU49" s="13">
        <v>0</v>
      </c>
      <c r="AV49" s="13">
        <v>32638.6</v>
      </c>
      <c r="AW49" s="13">
        <v>20974.7</v>
      </c>
      <c r="AX49" s="13">
        <v>0</v>
      </c>
      <c r="AY49" s="13">
        <v>694.85</v>
      </c>
      <c r="AZ49" s="11"/>
      <c r="BA49" s="45" t="s">
        <v>122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</row>
    <row r="50" spans="1:64" x14ac:dyDescent="0.3">
      <c r="A50" s="11" t="s">
        <v>87</v>
      </c>
      <c r="B50" s="45" t="s">
        <v>113</v>
      </c>
      <c r="C50" s="13">
        <v>0</v>
      </c>
      <c r="D50" s="13">
        <v>0</v>
      </c>
      <c r="E50" s="13">
        <v>45</v>
      </c>
      <c r="F50" s="13">
        <v>0</v>
      </c>
      <c r="G50" s="13">
        <v>0</v>
      </c>
      <c r="H50" s="13">
        <v>375</v>
      </c>
      <c r="I50" s="13">
        <v>0</v>
      </c>
      <c r="J50" s="13">
        <v>0</v>
      </c>
      <c r="K50" s="13">
        <v>9879</v>
      </c>
      <c r="L50" s="13">
        <v>0</v>
      </c>
      <c r="M50" s="13">
        <v>939</v>
      </c>
      <c r="N50" s="11" t="s">
        <v>87</v>
      </c>
      <c r="O50" s="45" t="s">
        <v>113</v>
      </c>
      <c r="P50" s="13">
        <v>4426</v>
      </c>
      <c r="Q50" s="13">
        <v>4614</v>
      </c>
      <c r="R50" s="13">
        <v>100</v>
      </c>
      <c r="S50" s="13">
        <v>0</v>
      </c>
      <c r="T50" s="13">
        <v>9</v>
      </c>
      <c r="U50" s="13">
        <v>6078</v>
      </c>
      <c r="V50" s="13">
        <v>1331</v>
      </c>
      <c r="W50" s="13">
        <v>36</v>
      </c>
      <c r="X50" s="13">
        <v>0</v>
      </c>
      <c r="Y50" s="13">
        <v>0</v>
      </c>
      <c r="Z50" s="13">
        <v>0</v>
      </c>
      <c r="AA50" s="11" t="s">
        <v>87</v>
      </c>
      <c r="AB50" s="45" t="s">
        <v>113</v>
      </c>
      <c r="AC50" s="13">
        <v>0</v>
      </c>
      <c r="AD50" s="13">
        <v>0</v>
      </c>
      <c r="AE50" s="13">
        <v>0</v>
      </c>
      <c r="AF50" s="13">
        <v>630</v>
      </c>
      <c r="AG50" s="13">
        <v>0</v>
      </c>
      <c r="AH50" s="13">
        <v>0</v>
      </c>
      <c r="AI50" s="13">
        <v>6005</v>
      </c>
      <c r="AJ50" s="13">
        <v>2002</v>
      </c>
      <c r="AK50" s="13">
        <v>495</v>
      </c>
      <c r="AL50" s="13">
        <v>1411</v>
      </c>
      <c r="AM50" s="11" t="s">
        <v>87</v>
      </c>
      <c r="AN50" s="45" t="s">
        <v>113</v>
      </c>
      <c r="AO50" s="13">
        <v>26191</v>
      </c>
      <c r="AP50" s="13">
        <v>0</v>
      </c>
      <c r="AQ50" s="13">
        <v>6892</v>
      </c>
      <c r="AR50" s="13">
        <v>0</v>
      </c>
      <c r="AS50" s="13">
        <v>1686</v>
      </c>
      <c r="AT50" s="13">
        <v>0</v>
      </c>
      <c r="AU50" s="13">
        <v>0</v>
      </c>
      <c r="AV50" s="13">
        <v>0</v>
      </c>
      <c r="AW50" s="13">
        <v>0</v>
      </c>
      <c r="AX50" s="13">
        <v>111</v>
      </c>
      <c r="AY50" s="13">
        <v>0</v>
      </c>
      <c r="AZ50" s="11" t="s">
        <v>87</v>
      </c>
      <c r="BA50" s="45" t="s">
        <v>113</v>
      </c>
      <c r="BB50" s="13">
        <v>0</v>
      </c>
      <c r="BC50" s="13">
        <v>0</v>
      </c>
      <c r="BD50" s="13">
        <v>0</v>
      </c>
      <c r="BE50" s="13">
        <v>0</v>
      </c>
      <c r="BF50" s="13">
        <v>95622</v>
      </c>
      <c r="BG50" s="13">
        <v>32094</v>
      </c>
      <c r="BH50" s="13">
        <v>0</v>
      </c>
      <c r="BI50" s="13">
        <v>0</v>
      </c>
      <c r="BJ50" s="13">
        <v>0</v>
      </c>
      <c r="BK50" s="13">
        <v>3076</v>
      </c>
      <c r="BL50" s="13">
        <v>0</v>
      </c>
    </row>
    <row r="51" spans="1:64" x14ac:dyDescent="0.3">
      <c r="A51" s="11"/>
      <c r="B51" s="45" t="s">
        <v>122</v>
      </c>
      <c r="C51" s="13">
        <v>0</v>
      </c>
      <c r="D51" s="13">
        <v>0</v>
      </c>
      <c r="E51" s="13">
        <v>31</v>
      </c>
      <c r="F51" s="13">
        <v>0</v>
      </c>
      <c r="G51" s="13">
        <v>0</v>
      </c>
      <c r="H51" s="13">
        <v>195</v>
      </c>
      <c r="I51" s="13">
        <v>0</v>
      </c>
      <c r="J51" s="13">
        <v>0</v>
      </c>
      <c r="K51" s="13">
        <v>7980</v>
      </c>
      <c r="L51" s="13">
        <v>0</v>
      </c>
      <c r="M51" s="13">
        <v>1184</v>
      </c>
      <c r="N51" s="11"/>
      <c r="O51" s="45" t="s">
        <v>122</v>
      </c>
      <c r="P51" s="13">
        <v>5298</v>
      </c>
      <c r="Q51" s="13">
        <v>6042</v>
      </c>
      <c r="R51" s="13">
        <v>91</v>
      </c>
      <c r="S51" s="13">
        <v>0</v>
      </c>
      <c r="T51" s="13">
        <v>75</v>
      </c>
      <c r="U51" s="13">
        <v>6114</v>
      </c>
      <c r="V51" s="13">
        <v>778</v>
      </c>
      <c r="W51" s="13">
        <v>0</v>
      </c>
      <c r="X51" s="13">
        <v>0</v>
      </c>
      <c r="Y51" s="13">
        <v>0</v>
      </c>
      <c r="Z51" s="13">
        <v>0</v>
      </c>
      <c r="AA51" s="11"/>
      <c r="AB51" s="45" t="s">
        <v>122</v>
      </c>
      <c r="AC51" s="13">
        <v>0</v>
      </c>
      <c r="AD51" s="13">
        <v>0</v>
      </c>
      <c r="AE51" s="13">
        <v>0</v>
      </c>
      <c r="AF51" s="13">
        <v>729</v>
      </c>
      <c r="AG51" s="13">
        <v>0</v>
      </c>
      <c r="AH51" s="13">
        <v>0</v>
      </c>
      <c r="AI51" s="13">
        <v>6484</v>
      </c>
      <c r="AJ51" s="13">
        <v>2053</v>
      </c>
      <c r="AK51" s="13">
        <v>519</v>
      </c>
      <c r="AL51" s="13">
        <v>1182</v>
      </c>
      <c r="AM51" s="11"/>
      <c r="AN51" s="45" t="s">
        <v>122</v>
      </c>
      <c r="AO51" s="13">
        <v>27782</v>
      </c>
      <c r="AP51" s="13">
        <v>0</v>
      </c>
      <c r="AQ51" s="13">
        <v>6168</v>
      </c>
      <c r="AR51" s="13">
        <v>0</v>
      </c>
      <c r="AS51" s="13">
        <v>2645</v>
      </c>
      <c r="AT51" s="13">
        <v>0</v>
      </c>
      <c r="AU51" s="13">
        <v>0</v>
      </c>
      <c r="AV51" s="13">
        <v>0</v>
      </c>
      <c r="AW51" s="13">
        <v>0</v>
      </c>
      <c r="AX51" s="13">
        <v>185</v>
      </c>
      <c r="AY51" s="13">
        <v>0</v>
      </c>
      <c r="AZ51" s="11"/>
      <c r="BA51" s="45" t="s">
        <v>122</v>
      </c>
      <c r="BB51" s="13">
        <v>0</v>
      </c>
      <c r="BC51" s="13">
        <v>0</v>
      </c>
      <c r="BD51" s="13">
        <v>0</v>
      </c>
      <c r="BE51" s="13">
        <v>0</v>
      </c>
      <c r="BF51" s="13">
        <v>98101</v>
      </c>
      <c r="BG51" s="13">
        <v>31891</v>
      </c>
      <c r="BH51" s="13">
        <v>0</v>
      </c>
      <c r="BI51" s="13">
        <v>401</v>
      </c>
      <c r="BJ51" s="13">
        <v>0</v>
      </c>
      <c r="BK51" s="13">
        <v>3465</v>
      </c>
      <c r="BL51" s="13">
        <v>0</v>
      </c>
    </row>
    <row r="52" spans="1:64" x14ac:dyDescent="0.3">
      <c r="A52" s="11" t="s">
        <v>88</v>
      </c>
      <c r="B52" s="45" t="s">
        <v>113</v>
      </c>
      <c r="C52" s="13">
        <v>0</v>
      </c>
      <c r="D52" s="13">
        <v>160.1</v>
      </c>
      <c r="E52" s="13">
        <v>0</v>
      </c>
      <c r="F52" s="13">
        <v>3349.8289999999997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26.439999999999998</v>
      </c>
      <c r="N52" s="11" t="s">
        <v>88</v>
      </c>
      <c r="O52" s="45" t="s">
        <v>113</v>
      </c>
      <c r="P52" s="13">
        <v>12.4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743.27</v>
      </c>
      <c r="W52" s="13">
        <v>0</v>
      </c>
      <c r="X52" s="13">
        <v>46422.95900000001</v>
      </c>
      <c r="Y52" s="13">
        <v>348.89800000000002</v>
      </c>
      <c r="Z52" s="13">
        <v>667.49900000000002</v>
      </c>
      <c r="AA52" s="11" t="s">
        <v>88</v>
      </c>
      <c r="AB52" s="45" t="s">
        <v>113</v>
      </c>
      <c r="AC52" s="13">
        <v>0</v>
      </c>
      <c r="AD52" s="13">
        <v>0</v>
      </c>
      <c r="AE52" s="13">
        <v>29138.958000000002</v>
      </c>
      <c r="AF52" s="13">
        <v>36.248000000000005</v>
      </c>
      <c r="AG52" s="13">
        <v>0</v>
      </c>
      <c r="AH52" s="13">
        <v>0</v>
      </c>
      <c r="AI52" s="13">
        <v>0</v>
      </c>
      <c r="AJ52" s="13">
        <v>0</v>
      </c>
      <c r="AK52" s="13">
        <v>0</v>
      </c>
      <c r="AL52" s="13">
        <v>0</v>
      </c>
      <c r="AM52" s="11" t="s">
        <v>88</v>
      </c>
      <c r="AN52" s="45" t="s">
        <v>113</v>
      </c>
      <c r="AO52" s="13">
        <v>0</v>
      </c>
      <c r="AP52" s="13">
        <v>0</v>
      </c>
      <c r="AQ52" s="13">
        <v>0</v>
      </c>
      <c r="AR52" s="13">
        <v>896.9</v>
      </c>
      <c r="AS52" s="13">
        <v>1.48</v>
      </c>
      <c r="AT52" s="13">
        <v>0</v>
      </c>
      <c r="AU52" s="13">
        <v>0</v>
      </c>
      <c r="AV52" s="13">
        <v>0</v>
      </c>
      <c r="AW52" s="13">
        <v>264.005</v>
      </c>
      <c r="AX52" s="13">
        <v>0</v>
      </c>
      <c r="AY52" s="13">
        <v>0.8</v>
      </c>
      <c r="AZ52" s="11" t="s">
        <v>88</v>
      </c>
      <c r="BA52" s="45" t="s">
        <v>113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</row>
    <row r="53" spans="1:64" x14ac:dyDescent="0.3">
      <c r="A53" s="11"/>
      <c r="B53" s="45" t="s">
        <v>122</v>
      </c>
      <c r="C53" s="13">
        <v>0</v>
      </c>
      <c r="D53" s="13">
        <v>192.65</v>
      </c>
      <c r="E53" s="13">
        <v>0</v>
      </c>
      <c r="F53" s="13">
        <v>13353.312</v>
      </c>
      <c r="G53" s="13">
        <v>0</v>
      </c>
      <c r="H53" s="13">
        <v>0</v>
      </c>
      <c r="I53" s="13">
        <v>0</v>
      </c>
      <c r="J53" s="13">
        <v>0</v>
      </c>
      <c r="K53" s="13">
        <v>4.76</v>
      </c>
      <c r="L53" s="13">
        <v>0</v>
      </c>
      <c r="M53" s="13">
        <v>24.950000000000003</v>
      </c>
      <c r="N53" s="11"/>
      <c r="O53" s="45" t="s">
        <v>122</v>
      </c>
      <c r="P53" s="13">
        <v>55.335000000000001</v>
      </c>
      <c r="Q53" s="13">
        <v>0</v>
      </c>
      <c r="R53" s="13">
        <v>0</v>
      </c>
      <c r="S53" s="13">
        <v>0</v>
      </c>
      <c r="T53" s="13">
        <v>0</v>
      </c>
      <c r="U53" s="13">
        <v>0</v>
      </c>
      <c r="V53" s="13">
        <v>748.21500000000003</v>
      </c>
      <c r="W53" s="13">
        <v>0</v>
      </c>
      <c r="X53" s="13">
        <v>47393.891000000003</v>
      </c>
      <c r="Y53" s="13">
        <v>166.05</v>
      </c>
      <c r="Z53" s="13">
        <v>570.84699999999998</v>
      </c>
      <c r="AA53" s="11"/>
      <c r="AB53" s="45" t="s">
        <v>122</v>
      </c>
      <c r="AC53" s="13">
        <v>0</v>
      </c>
      <c r="AD53" s="13">
        <v>0</v>
      </c>
      <c r="AE53" s="13">
        <v>20126.457000000002</v>
      </c>
      <c r="AF53" s="13">
        <v>100.3</v>
      </c>
      <c r="AG53" s="13">
        <v>0</v>
      </c>
      <c r="AH53" s="13">
        <v>0</v>
      </c>
      <c r="AI53" s="13">
        <v>0</v>
      </c>
      <c r="AJ53" s="13">
        <v>0</v>
      </c>
      <c r="AK53" s="13">
        <v>0</v>
      </c>
      <c r="AL53" s="13">
        <v>0</v>
      </c>
      <c r="AM53" s="11"/>
      <c r="AN53" s="45" t="s">
        <v>122</v>
      </c>
      <c r="AO53" s="13">
        <v>0</v>
      </c>
      <c r="AP53" s="13">
        <v>0</v>
      </c>
      <c r="AQ53" s="13">
        <v>0</v>
      </c>
      <c r="AR53" s="13">
        <v>1950.731</v>
      </c>
      <c r="AS53" s="13">
        <v>77.22</v>
      </c>
      <c r="AT53" s="13">
        <v>0</v>
      </c>
      <c r="AU53" s="13">
        <v>0</v>
      </c>
      <c r="AV53" s="13">
        <v>0</v>
      </c>
      <c r="AW53" s="13">
        <v>400.86200000000008</v>
      </c>
      <c r="AX53" s="13">
        <v>0</v>
      </c>
      <c r="AY53" s="13">
        <v>0</v>
      </c>
      <c r="AZ53" s="11"/>
      <c r="BA53" s="45" t="s">
        <v>122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</row>
    <row r="54" spans="1:64" x14ac:dyDescent="0.3">
      <c r="A54" s="11" t="s">
        <v>89</v>
      </c>
      <c r="B54" s="45" t="s">
        <v>113</v>
      </c>
      <c r="C54" s="13">
        <v>0</v>
      </c>
      <c r="D54" s="13">
        <v>8914.9380000000001</v>
      </c>
      <c r="E54" s="13">
        <v>0</v>
      </c>
      <c r="F54" s="13">
        <v>31129.127999999997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1" t="s">
        <v>89</v>
      </c>
      <c r="O54" s="45" t="s">
        <v>113</v>
      </c>
      <c r="P54" s="13">
        <v>108.66999999999999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1934.3190000000002</v>
      </c>
      <c r="X54" s="13">
        <v>115792.37299999999</v>
      </c>
      <c r="Y54" s="13">
        <v>580.54000000000008</v>
      </c>
      <c r="Z54" s="13">
        <v>21386.368000000002</v>
      </c>
      <c r="AA54" s="11" t="s">
        <v>89</v>
      </c>
      <c r="AB54" s="45" t="s">
        <v>113</v>
      </c>
      <c r="AC54" s="13">
        <v>4266.3820000000005</v>
      </c>
      <c r="AD54" s="13">
        <v>1157.03</v>
      </c>
      <c r="AE54" s="13">
        <v>5861.0480000000007</v>
      </c>
      <c r="AF54" s="13">
        <v>6461.1360000000004</v>
      </c>
      <c r="AG54" s="13">
        <v>3218.779</v>
      </c>
      <c r="AH54" s="13">
        <v>2000.5100000000002</v>
      </c>
      <c r="AI54" s="13">
        <v>0</v>
      </c>
      <c r="AJ54" s="13">
        <v>0</v>
      </c>
      <c r="AK54" s="13">
        <v>0</v>
      </c>
      <c r="AL54" s="13">
        <v>0</v>
      </c>
      <c r="AM54" s="11" t="s">
        <v>89</v>
      </c>
      <c r="AN54" s="45" t="s">
        <v>113</v>
      </c>
      <c r="AO54" s="13">
        <v>0</v>
      </c>
      <c r="AP54" s="13">
        <v>161418.359</v>
      </c>
      <c r="AQ54" s="13">
        <v>0</v>
      </c>
      <c r="AR54" s="13">
        <v>35090.696000000004</v>
      </c>
      <c r="AS54" s="13">
        <v>139.96</v>
      </c>
      <c r="AT54" s="13">
        <v>0</v>
      </c>
      <c r="AU54" s="13">
        <v>0</v>
      </c>
      <c r="AV54" s="13">
        <v>1118.1290000000004</v>
      </c>
      <c r="AW54" s="13">
        <v>4103.4139999999998</v>
      </c>
      <c r="AX54" s="13">
        <v>0</v>
      </c>
      <c r="AY54" s="13">
        <v>206.499</v>
      </c>
      <c r="AZ54" s="11" t="s">
        <v>89</v>
      </c>
      <c r="BA54" s="45" t="s">
        <v>113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0</v>
      </c>
      <c r="BK54" s="13">
        <v>0</v>
      </c>
      <c r="BL54" s="13">
        <v>0</v>
      </c>
    </row>
    <row r="55" spans="1:64" x14ac:dyDescent="0.3">
      <c r="A55" s="15"/>
      <c r="B55" s="46" t="s">
        <v>122</v>
      </c>
      <c r="C55" s="17">
        <v>0</v>
      </c>
      <c r="D55" s="17">
        <v>12060.84</v>
      </c>
      <c r="E55" s="17">
        <v>0</v>
      </c>
      <c r="F55" s="17">
        <v>44673.710000000006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5"/>
      <c r="O55" s="46" t="s">
        <v>122</v>
      </c>
      <c r="P55" s="17">
        <v>152.96</v>
      </c>
      <c r="Q55" s="17">
        <v>92.45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2100.9529999999995</v>
      </c>
      <c r="X55" s="17">
        <v>114681.18000000001</v>
      </c>
      <c r="Y55" s="17">
        <v>560.35</v>
      </c>
      <c r="Z55" s="17">
        <v>22369.330999999998</v>
      </c>
      <c r="AA55" s="15"/>
      <c r="AB55" s="46" t="s">
        <v>122</v>
      </c>
      <c r="AC55" s="17">
        <v>3759.38</v>
      </c>
      <c r="AD55" s="17">
        <v>1106.3600000000001</v>
      </c>
      <c r="AE55" s="17">
        <v>6290.5540000000001</v>
      </c>
      <c r="AF55" s="17">
        <v>7183.83</v>
      </c>
      <c r="AG55" s="17">
        <v>3515.6080000000002</v>
      </c>
      <c r="AH55" s="17">
        <v>2219.17</v>
      </c>
      <c r="AI55" s="17">
        <v>0</v>
      </c>
      <c r="AJ55" s="17">
        <v>0</v>
      </c>
      <c r="AK55" s="17">
        <v>0</v>
      </c>
      <c r="AL55" s="17">
        <v>0</v>
      </c>
      <c r="AM55" s="15"/>
      <c r="AN55" s="46" t="s">
        <v>122</v>
      </c>
      <c r="AO55" s="17">
        <v>0</v>
      </c>
      <c r="AP55" s="17">
        <v>173173.54</v>
      </c>
      <c r="AQ55" s="17">
        <v>0</v>
      </c>
      <c r="AR55" s="17">
        <v>30117.03</v>
      </c>
      <c r="AS55" s="17">
        <v>227.35</v>
      </c>
      <c r="AT55" s="17">
        <v>0</v>
      </c>
      <c r="AU55" s="17">
        <v>0</v>
      </c>
      <c r="AV55" s="17">
        <v>593.88</v>
      </c>
      <c r="AW55" s="17">
        <v>3617.93</v>
      </c>
      <c r="AX55" s="17">
        <v>0</v>
      </c>
      <c r="AY55" s="17">
        <v>95.32</v>
      </c>
      <c r="AZ55" s="15"/>
      <c r="BA55" s="46" t="s">
        <v>122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0</v>
      </c>
      <c r="BK55" s="17">
        <v>0</v>
      </c>
      <c r="BL55" s="17">
        <v>0</v>
      </c>
    </row>
    <row r="56" spans="1:64" x14ac:dyDescent="0.3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9" t="s">
        <v>90</v>
      </c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9" t="s">
        <v>91</v>
      </c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9" t="s">
        <v>91</v>
      </c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9" t="s">
        <v>91</v>
      </c>
      <c r="AZ56" s="20" t="s">
        <v>92</v>
      </c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</row>
    <row r="57" spans="1:64" x14ac:dyDescent="0.3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20" t="s">
        <v>93</v>
      </c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</row>
    <row r="58" spans="1:64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1" t="s">
        <v>116</v>
      </c>
      <c r="BA58" s="21"/>
      <c r="BB58" s="20"/>
      <c r="BC58" s="20"/>
      <c r="BD58" s="20"/>
      <c r="BE58" s="20"/>
      <c r="BF58" s="20"/>
      <c r="BG58" s="20"/>
      <c r="BH58" s="20"/>
      <c r="BI58" s="21"/>
      <c r="BJ58" s="21"/>
      <c r="BK58" s="21"/>
      <c r="BL58" s="21"/>
    </row>
  </sheetData>
  <mergeCells count="5">
    <mergeCell ref="A2:A3"/>
    <mergeCell ref="N2:N3"/>
    <mergeCell ref="AA2:AA3"/>
    <mergeCell ref="AM2:AM3"/>
    <mergeCell ref="AZ2:AZ3"/>
  </mergeCells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E60C30-7FFD-4BFD-95B3-31ACF772AF50}">
  <dimension ref="A1:BL58"/>
  <sheetViews>
    <sheetView topLeftCell="AA32" workbookViewId="0">
      <selection activeCell="AI1" sqref="AI1:AI55"/>
    </sheetView>
  </sheetViews>
  <sheetFormatPr baseColWidth="10" defaultRowHeight="14.4" x14ac:dyDescent="0.3"/>
  <sheetData>
    <row r="1" spans="1:64" ht="20.399999999999999" x14ac:dyDescent="0.3">
      <c r="A1" s="58" t="s">
        <v>3</v>
      </c>
      <c r="B1" s="58" t="s">
        <v>4</v>
      </c>
      <c r="C1" s="58" t="s">
        <v>5</v>
      </c>
      <c r="D1" s="58" t="s">
        <v>6</v>
      </c>
      <c r="E1" s="58" t="s">
        <v>7</v>
      </c>
      <c r="F1" s="58" t="s">
        <v>8</v>
      </c>
      <c r="G1" s="58" t="s">
        <v>9</v>
      </c>
      <c r="H1" s="58" t="s">
        <v>10</v>
      </c>
      <c r="I1" s="58" t="s">
        <v>123</v>
      </c>
      <c r="J1" s="58" t="s">
        <v>12</v>
      </c>
      <c r="K1" s="58" t="s">
        <v>13</v>
      </c>
      <c r="L1" s="58" t="s">
        <v>14</v>
      </c>
      <c r="M1" s="58" t="s">
        <v>15</v>
      </c>
      <c r="N1" s="58" t="s">
        <v>3</v>
      </c>
      <c r="O1" s="58" t="s">
        <v>4</v>
      </c>
      <c r="P1" s="58" t="s">
        <v>16</v>
      </c>
      <c r="Q1" s="58" t="s">
        <v>17</v>
      </c>
      <c r="R1" s="58" t="s">
        <v>18</v>
      </c>
      <c r="S1" s="58" t="s">
        <v>19</v>
      </c>
      <c r="T1" s="58" t="s">
        <v>20</v>
      </c>
      <c r="U1" s="58" t="s">
        <v>21</v>
      </c>
      <c r="V1" s="58" t="s">
        <v>22</v>
      </c>
      <c r="W1" s="58" t="s">
        <v>23</v>
      </c>
      <c r="X1" s="58" t="s">
        <v>24</v>
      </c>
      <c r="Y1" s="58" t="s">
        <v>25</v>
      </c>
      <c r="Z1" s="58" t="s">
        <v>26</v>
      </c>
      <c r="AA1" s="58" t="s">
        <v>3</v>
      </c>
      <c r="AB1" s="58" t="s">
        <v>4</v>
      </c>
      <c r="AC1" s="58" t="s">
        <v>27</v>
      </c>
      <c r="AD1" s="58" t="s">
        <v>28</v>
      </c>
      <c r="AE1" s="58" t="s">
        <v>114</v>
      </c>
      <c r="AF1" s="58" t="s">
        <v>30</v>
      </c>
      <c r="AG1" s="58" t="s">
        <v>31</v>
      </c>
      <c r="AH1" s="58" t="s">
        <v>32</v>
      </c>
      <c r="AI1" s="58" t="s">
        <v>33</v>
      </c>
      <c r="AJ1" s="58" t="s">
        <v>34</v>
      </c>
      <c r="AK1" s="58" t="s">
        <v>35</v>
      </c>
      <c r="AL1" s="58" t="s">
        <v>36</v>
      </c>
      <c r="AM1" s="58" t="s">
        <v>3</v>
      </c>
      <c r="AN1" s="58" t="s">
        <v>4</v>
      </c>
      <c r="AO1" s="58" t="s">
        <v>37</v>
      </c>
      <c r="AP1" s="58" t="s">
        <v>38</v>
      </c>
      <c r="AQ1" s="58" t="s">
        <v>39</v>
      </c>
      <c r="AR1" s="58" t="s">
        <v>40</v>
      </c>
      <c r="AS1" s="58" t="s">
        <v>41</v>
      </c>
      <c r="AT1" s="58" t="s">
        <v>42</v>
      </c>
      <c r="AU1" s="58" t="s">
        <v>43</v>
      </c>
      <c r="AV1" s="58" t="s">
        <v>44</v>
      </c>
      <c r="AW1" s="58" t="s">
        <v>45</v>
      </c>
      <c r="AX1" s="58" t="s">
        <v>46</v>
      </c>
      <c r="AY1" s="58" t="s">
        <v>124</v>
      </c>
      <c r="AZ1" s="58" t="s">
        <v>3</v>
      </c>
      <c r="BA1" s="58" t="s">
        <v>4</v>
      </c>
      <c r="BB1" s="58" t="s">
        <v>48</v>
      </c>
      <c r="BC1" s="58" t="s">
        <v>125</v>
      </c>
      <c r="BD1" s="58" t="s">
        <v>50</v>
      </c>
      <c r="BE1" s="58" t="s">
        <v>51</v>
      </c>
      <c r="BF1" s="58" t="s">
        <v>52</v>
      </c>
      <c r="BG1" s="58" t="s">
        <v>107</v>
      </c>
      <c r="BH1" s="58" t="s">
        <v>54</v>
      </c>
      <c r="BI1" s="58" t="s">
        <v>55</v>
      </c>
      <c r="BJ1" s="58" t="s">
        <v>56</v>
      </c>
      <c r="BK1" s="58" t="s">
        <v>57</v>
      </c>
      <c r="BL1" s="58" t="s">
        <v>58</v>
      </c>
    </row>
    <row r="2" spans="1:64" x14ac:dyDescent="0.3">
      <c r="A2" s="193" t="s">
        <v>59</v>
      </c>
      <c r="B2" s="59" t="s">
        <v>120</v>
      </c>
      <c r="C2" s="60">
        <v>6281.25</v>
      </c>
      <c r="D2" s="60">
        <v>435063.27100000007</v>
      </c>
      <c r="E2" s="60">
        <v>106094.625</v>
      </c>
      <c r="F2" s="60">
        <v>1251125.2799999998</v>
      </c>
      <c r="G2" s="60">
        <v>39095.14</v>
      </c>
      <c r="H2" s="60">
        <v>67369.857999999993</v>
      </c>
      <c r="I2" s="60">
        <v>141289.42000000001</v>
      </c>
      <c r="J2" s="60">
        <v>24185.561999999998</v>
      </c>
      <c r="K2" s="60">
        <v>26124.465</v>
      </c>
      <c r="L2" s="60">
        <v>8355.68</v>
      </c>
      <c r="M2" s="60">
        <v>20055.829000000002</v>
      </c>
      <c r="N2" s="193" t="s">
        <v>115</v>
      </c>
      <c r="O2" s="59" t="s">
        <v>120</v>
      </c>
      <c r="P2" s="60">
        <v>109248.467</v>
      </c>
      <c r="Q2" s="60">
        <v>99858.649000000005</v>
      </c>
      <c r="R2" s="60">
        <v>67889.281999999992</v>
      </c>
      <c r="S2" s="60">
        <v>78373.546999999977</v>
      </c>
      <c r="T2" s="60">
        <v>14375.387000000001</v>
      </c>
      <c r="U2" s="60">
        <v>233450.55400000006</v>
      </c>
      <c r="V2" s="60">
        <v>268867.54100000003</v>
      </c>
      <c r="W2" s="60">
        <v>416830.19800000003</v>
      </c>
      <c r="X2" s="60">
        <v>984293.76300000004</v>
      </c>
      <c r="Y2" s="60">
        <v>292580.783</v>
      </c>
      <c r="Z2" s="60">
        <v>81334.679999999993</v>
      </c>
      <c r="AA2" s="193" t="s">
        <v>115</v>
      </c>
      <c r="AB2" s="59" t="s">
        <v>120</v>
      </c>
      <c r="AC2" s="60">
        <v>252808.15099999995</v>
      </c>
      <c r="AD2" s="60">
        <v>24949.746999999999</v>
      </c>
      <c r="AE2" s="60">
        <v>162968.95299999998</v>
      </c>
      <c r="AF2" s="60">
        <v>198011.391</v>
      </c>
      <c r="AG2" s="60">
        <v>210319.05800000002</v>
      </c>
      <c r="AH2" s="60">
        <v>29086.82</v>
      </c>
      <c r="AI2" s="60">
        <v>406138.45799999987</v>
      </c>
      <c r="AJ2" s="60">
        <v>72005.365000000005</v>
      </c>
      <c r="AK2" s="60">
        <v>20915.39</v>
      </c>
      <c r="AL2" s="60">
        <v>50041.342000000011</v>
      </c>
      <c r="AM2" s="193" t="s">
        <v>115</v>
      </c>
      <c r="AN2" s="59" t="s">
        <v>120</v>
      </c>
      <c r="AO2" s="60">
        <v>112730.098</v>
      </c>
      <c r="AP2" s="60">
        <v>435069.88800000004</v>
      </c>
      <c r="AQ2" s="60">
        <v>3508309.2329999995</v>
      </c>
      <c r="AR2" s="60">
        <v>495347.62599999999</v>
      </c>
      <c r="AS2" s="60">
        <v>113150.34900000002</v>
      </c>
      <c r="AT2" s="60">
        <v>62871.747999999992</v>
      </c>
      <c r="AU2" s="60">
        <v>102907.41800000001</v>
      </c>
      <c r="AV2" s="60">
        <v>161724.95699999999</v>
      </c>
      <c r="AW2" s="60">
        <v>65106.277000000002</v>
      </c>
      <c r="AX2" s="60">
        <v>18551.194</v>
      </c>
      <c r="AY2" s="60">
        <v>24529.017</v>
      </c>
      <c r="AZ2" s="193" t="s">
        <v>115</v>
      </c>
      <c r="BA2" s="59" t="s">
        <v>120</v>
      </c>
      <c r="BB2" s="60">
        <v>262.78300000000002</v>
      </c>
      <c r="BC2" s="60">
        <v>25892.137999999995</v>
      </c>
      <c r="BD2" s="60">
        <v>8478.51</v>
      </c>
      <c r="BE2" s="60">
        <v>3555121.2672284883</v>
      </c>
      <c r="BF2" s="60">
        <v>4021774.3290000008</v>
      </c>
      <c r="BG2" s="60">
        <v>824913.84800000011</v>
      </c>
      <c r="BH2" s="60">
        <v>362573.37699999998</v>
      </c>
      <c r="BI2" s="60">
        <v>2676463.1660000002</v>
      </c>
      <c r="BJ2" s="60">
        <v>9803.3060000000005</v>
      </c>
      <c r="BK2" s="60">
        <v>5762.5889999999999</v>
      </c>
      <c r="BL2" s="60">
        <v>11490</v>
      </c>
    </row>
    <row r="3" spans="1:64" x14ac:dyDescent="0.3">
      <c r="A3" s="214"/>
      <c r="B3" s="61" t="s">
        <v>121</v>
      </c>
      <c r="C3" s="62">
        <v>6165.8690000000006</v>
      </c>
      <c r="D3" s="62">
        <v>476433.31300000002</v>
      </c>
      <c r="E3" s="62">
        <v>117647.75199999999</v>
      </c>
      <c r="F3" s="62">
        <v>1511764.2449999999</v>
      </c>
      <c r="G3" s="62">
        <v>39250.508999999998</v>
      </c>
      <c r="H3" s="62">
        <v>74339.737000000008</v>
      </c>
      <c r="I3" s="62">
        <v>121993.02</v>
      </c>
      <c r="J3" s="62">
        <v>20029.2</v>
      </c>
      <c r="K3" s="62">
        <v>23761.344999999998</v>
      </c>
      <c r="L3" s="62">
        <v>8950</v>
      </c>
      <c r="M3" s="62">
        <v>19764.149999999998</v>
      </c>
      <c r="N3" s="194"/>
      <c r="O3" s="61" t="s">
        <v>121</v>
      </c>
      <c r="P3" s="62">
        <v>82141.353000000032</v>
      </c>
      <c r="Q3" s="62">
        <v>103765.715</v>
      </c>
      <c r="R3" s="62">
        <v>74385.831999999995</v>
      </c>
      <c r="S3" s="62">
        <v>85030.611000000034</v>
      </c>
      <c r="T3" s="62">
        <v>12702.159000000003</v>
      </c>
      <c r="U3" s="62">
        <v>179711.44600000003</v>
      </c>
      <c r="V3" s="62">
        <v>285498.06900000002</v>
      </c>
      <c r="W3" s="62">
        <v>437423.50099999999</v>
      </c>
      <c r="X3" s="62">
        <v>1044711.279</v>
      </c>
      <c r="Y3" s="62">
        <v>322704.89199999993</v>
      </c>
      <c r="Z3" s="62">
        <v>74761.16</v>
      </c>
      <c r="AA3" s="194"/>
      <c r="AB3" s="61" t="s">
        <v>121</v>
      </c>
      <c r="AC3" s="62">
        <v>251639.519</v>
      </c>
      <c r="AD3" s="62">
        <v>26130.418000000001</v>
      </c>
      <c r="AE3" s="62">
        <v>179991.932</v>
      </c>
      <c r="AF3" s="62">
        <v>207867.33200000002</v>
      </c>
      <c r="AG3" s="62">
        <v>255798.79800000004</v>
      </c>
      <c r="AH3" s="62">
        <v>29562.97</v>
      </c>
      <c r="AI3" s="62">
        <v>457915.3870000001</v>
      </c>
      <c r="AJ3" s="62">
        <v>77107.758000000002</v>
      </c>
      <c r="AK3" s="62">
        <v>19080.916000000005</v>
      </c>
      <c r="AL3" s="62">
        <v>43635.463000000003</v>
      </c>
      <c r="AM3" s="194"/>
      <c r="AN3" s="61" t="s">
        <v>121</v>
      </c>
      <c r="AO3" s="62">
        <v>125127.38</v>
      </c>
      <c r="AP3" s="62">
        <v>479302.78</v>
      </c>
      <c r="AQ3" s="62">
        <v>3798188.9290000005</v>
      </c>
      <c r="AR3" s="62">
        <v>515059.68999999994</v>
      </c>
      <c r="AS3" s="62">
        <v>101059.329</v>
      </c>
      <c r="AT3" s="62">
        <v>69361.738000000012</v>
      </c>
      <c r="AU3" s="62">
        <v>119541.89</v>
      </c>
      <c r="AV3" s="62">
        <v>153213.35799999998</v>
      </c>
      <c r="AW3" s="62">
        <v>69031.921000000002</v>
      </c>
      <c r="AX3" s="62">
        <v>16888.95</v>
      </c>
      <c r="AY3" s="62">
        <v>26314.540999999997</v>
      </c>
      <c r="AZ3" s="194"/>
      <c r="BA3" s="61" t="s">
        <v>121</v>
      </c>
      <c r="BB3" s="62">
        <v>496.37</v>
      </c>
      <c r="BC3" s="62">
        <v>27920.013999999999</v>
      </c>
      <c r="BD3" s="62">
        <v>8771.8089999999993</v>
      </c>
      <c r="BE3" s="62">
        <v>3447838.6819978869</v>
      </c>
      <c r="BF3" s="62">
        <v>4113571.2869999995</v>
      </c>
      <c r="BG3" s="62">
        <v>827264.46799999999</v>
      </c>
      <c r="BH3" s="62">
        <v>396147.67699999997</v>
      </c>
      <c r="BI3" s="62">
        <v>2725209.3129999996</v>
      </c>
      <c r="BJ3" s="62">
        <v>18918.747000000003</v>
      </c>
      <c r="BK3" s="62">
        <v>5810.2290000000003</v>
      </c>
      <c r="BL3" s="62">
        <v>23998.600000000002</v>
      </c>
    </row>
    <row r="4" spans="1:64" x14ac:dyDescent="0.3">
      <c r="A4" s="11" t="s">
        <v>62</v>
      </c>
      <c r="B4" s="45" t="s">
        <v>113</v>
      </c>
      <c r="C4" s="13">
        <v>0</v>
      </c>
      <c r="D4" s="13">
        <v>16803.949000000001</v>
      </c>
      <c r="E4" s="13">
        <v>714.61</v>
      </c>
      <c r="F4" s="13">
        <v>164032.6</v>
      </c>
      <c r="G4" s="13">
        <v>0</v>
      </c>
      <c r="H4" s="13">
        <v>0</v>
      </c>
      <c r="I4" s="13">
        <v>0</v>
      </c>
      <c r="J4" s="13">
        <v>0</v>
      </c>
      <c r="K4" s="13">
        <v>97.32</v>
      </c>
      <c r="L4" s="13">
        <v>0</v>
      </c>
      <c r="M4" s="13">
        <v>0</v>
      </c>
      <c r="N4" s="11" t="s">
        <v>62</v>
      </c>
      <c r="O4" s="45" t="s">
        <v>113</v>
      </c>
      <c r="P4" s="13">
        <v>1115.5999999999999</v>
      </c>
      <c r="Q4" s="13">
        <v>390.95</v>
      </c>
      <c r="R4" s="13">
        <v>733.85</v>
      </c>
      <c r="S4" s="13">
        <v>1555.79</v>
      </c>
      <c r="T4" s="13">
        <v>5.6</v>
      </c>
      <c r="U4" s="13">
        <v>7</v>
      </c>
      <c r="V4" s="13">
        <v>7396.65</v>
      </c>
      <c r="W4" s="13">
        <v>613.06600000000003</v>
      </c>
      <c r="X4" s="13">
        <v>50926.261999999995</v>
      </c>
      <c r="Y4" s="13">
        <v>1387.34</v>
      </c>
      <c r="Z4" s="13">
        <v>6213.1999999999989</v>
      </c>
      <c r="AA4" s="11" t="s">
        <v>62</v>
      </c>
      <c r="AB4" s="45" t="s">
        <v>113</v>
      </c>
      <c r="AC4" s="13">
        <v>8438.9</v>
      </c>
      <c r="AD4" s="13">
        <v>568.82999999999993</v>
      </c>
      <c r="AE4" s="13">
        <v>2810.1559999999999</v>
      </c>
      <c r="AF4" s="13">
        <v>2891.34</v>
      </c>
      <c r="AG4" s="13">
        <v>0</v>
      </c>
      <c r="AH4" s="13">
        <v>0</v>
      </c>
      <c r="AI4" s="13">
        <v>0</v>
      </c>
      <c r="AJ4" s="13">
        <v>5</v>
      </c>
      <c r="AK4" s="13">
        <v>83.198000000000008</v>
      </c>
      <c r="AL4" s="13">
        <v>0</v>
      </c>
      <c r="AM4" s="11" t="s">
        <v>62</v>
      </c>
      <c r="AN4" s="45" t="s">
        <v>113</v>
      </c>
      <c r="AO4" s="13">
        <v>0</v>
      </c>
      <c r="AP4" s="13">
        <v>0</v>
      </c>
      <c r="AQ4" s="13">
        <v>25938.239000000001</v>
      </c>
      <c r="AR4" s="13">
        <v>47734.49</v>
      </c>
      <c r="AS4" s="13">
        <v>118.69999999999999</v>
      </c>
      <c r="AT4" s="13">
        <v>141.35</v>
      </c>
      <c r="AU4" s="13">
        <v>496.45900000000006</v>
      </c>
      <c r="AV4" s="13">
        <v>16985.7</v>
      </c>
      <c r="AW4" s="13">
        <v>2158.0680000000002</v>
      </c>
      <c r="AX4" s="13">
        <v>0</v>
      </c>
      <c r="AY4" s="13">
        <v>1572.9299999999998</v>
      </c>
      <c r="AZ4" s="11" t="s">
        <v>62</v>
      </c>
      <c r="BA4" s="45" t="s">
        <v>113</v>
      </c>
      <c r="BB4" s="13">
        <v>0</v>
      </c>
      <c r="BC4" s="13">
        <v>30.9</v>
      </c>
      <c r="BD4" s="13">
        <v>31.71</v>
      </c>
      <c r="BE4" s="13">
        <v>0</v>
      </c>
      <c r="BF4" s="13">
        <v>5807.2439999999997</v>
      </c>
      <c r="BG4" s="13">
        <v>0</v>
      </c>
      <c r="BH4" s="13">
        <v>0</v>
      </c>
      <c r="BI4" s="13">
        <v>0</v>
      </c>
      <c r="BJ4" s="13">
        <v>0</v>
      </c>
      <c r="BK4" s="13">
        <v>0</v>
      </c>
      <c r="BL4" s="13">
        <v>0</v>
      </c>
    </row>
    <row r="5" spans="1:64" x14ac:dyDescent="0.3">
      <c r="A5" s="11"/>
      <c r="B5" s="45" t="s">
        <v>122</v>
      </c>
      <c r="C5" s="13">
        <v>0</v>
      </c>
      <c r="D5" s="13">
        <v>16836.570000000003</v>
      </c>
      <c r="E5" s="13">
        <v>1575.7499999999998</v>
      </c>
      <c r="F5" s="13">
        <v>160219.85999999999</v>
      </c>
      <c r="G5" s="13">
        <v>0</v>
      </c>
      <c r="H5" s="13">
        <v>0</v>
      </c>
      <c r="I5" s="13">
        <v>0</v>
      </c>
      <c r="J5" s="13">
        <v>0</v>
      </c>
      <c r="K5" s="13">
        <v>167.2</v>
      </c>
      <c r="L5" s="13">
        <v>0</v>
      </c>
      <c r="M5" s="13">
        <v>0</v>
      </c>
      <c r="N5" s="11"/>
      <c r="O5" s="45" t="s">
        <v>122</v>
      </c>
      <c r="P5" s="13">
        <v>1495.3</v>
      </c>
      <c r="Q5" s="13">
        <v>905.31999999999994</v>
      </c>
      <c r="R5" s="13">
        <v>802.68999999999994</v>
      </c>
      <c r="S5" s="13">
        <v>1715.7700000000002</v>
      </c>
      <c r="T5" s="13">
        <v>2</v>
      </c>
      <c r="U5" s="13">
        <v>14</v>
      </c>
      <c r="V5" s="13">
        <v>7257.73</v>
      </c>
      <c r="W5" s="13">
        <v>4545.1729999999998</v>
      </c>
      <c r="X5" s="13">
        <v>55385.689999999995</v>
      </c>
      <c r="Y5" s="13">
        <v>689</v>
      </c>
      <c r="Z5" s="13">
        <v>6434.4000000000005</v>
      </c>
      <c r="AA5" s="11"/>
      <c r="AB5" s="45" t="s">
        <v>122</v>
      </c>
      <c r="AC5" s="13">
        <v>8334.1</v>
      </c>
      <c r="AD5" s="13">
        <v>4083.3579999999993</v>
      </c>
      <c r="AE5" s="13">
        <v>2825.8</v>
      </c>
      <c r="AF5" s="13">
        <v>2364.8660000000004</v>
      </c>
      <c r="AG5" s="13">
        <v>0</v>
      </c>
      <c r="AH5" s="13">
        <v>0</v>
      </c>
      <c r="AI5" s="13">
        <v>0</v>
      </c>
      <c r="AJ5" s="13">
        <v>5</v>
      </c>
      <c r="AK5" s="13">
        <v>64.800000000000011</v>
      </c>
      <c r="AL5" s="13">
        <v>0</v>
      </c>
      <c r="AM5" s="11"/>
      <c r="AN5" s="45" t="s">
        <v>122</v>
      </c>
      <c r="AO5" s="13">
        <v>0</v>
      </c>
      <c r="AP5" s="13">
        <v>0</v>
      </c>
      <c r="AQ5" s="13">
        <v>25612.03</v>
      </c>
      <c r="AR5" s="13">
        <v>45292.3</v>
      </c>
      <c r="AS5" s="13">
        <v>85.1</v>
      </c>
      <c r="AT5" s="13">
        <v>22.2</v>
      </c>
      <c r="AU5" s="13">
        <v>443.47</v>
      </c>
      <c r="AV5" s="13">
        <v>18931.649999999998</v>
      </c>
      <c r="AW5" s="13">
        <v>2290.904</v>
      </c>
      <c r="AX5" s="13">
        <v>0</v>
      </c>
      <c r="AY5" s="13">
        <v>1801.3179999999998</v>
      </c>
      <c r="AZ5" s="11"/>
      <c r="BA5" s="45" t="s">
        <v>122</v>
      </c>
      <c r="BB5" s="13">
        <v>0</v>
      </c>
      <c r="BC5" s="13">
        <v>46.7</v>
      </c>
      <c r="BD5" s="13">
        <v>16.350000000000001</v>
      </c>
      <c r="BE5" s="13">
        <v>0</v>
      </c>
      <c r="BF5" s="13">
        <v>6628.6380000000008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</row>
    <row r="6" spans="1:64" x14ac:dyDescent="0.3">
      <c r="A6" s="11" t="s">
        <v>65</v>
      </c>
      <c r="B6" s="45" t="s">
        <v>113</v>
      </c>
      <c r="C6" s="13">
        <v>0</v>
      </c>
      <c r="D6" s="13">
        <v>54513.5</v>
      </c>
      <c r="E6" s="13">
        <v>3087.3</v>
      </c>
      <c r="F6" s="13">
        <v>72073</v>
      </c>
      <c r="G6" s="13">
        <v>0</v>
      </c>
      <c r="H6" s="13">
        <v>18.7</v>
      </c>
      <c r="I6" s="13">
        <v>6380</v>
      </c>
      <c r="J6" s="13">
        <v>830</v>
      </c>
      <c r="K6" s="13">
        <v>243</v>
      </c>
      <c r="L6" s="13">
        <v>0</v>
      </c>
      <c r="M6" s="13">
        <v>0</v>
      </c>
      <c r="N6" s="11" t="s">
        <v>65</v>
      </c>
      <c r="O6" s="45" t="s">
        <v>113</v>
      </c>
      <c r="P6" s="13">
        <v>2630</v>
      </c>
      <c r="Q6" s="13">
        <v>3600</v>
      </c>
      <c r="R6" s="13">
        <v>1343.8</v>
      </c>
      <c r="S6" s="13">
        <v>1693</v>
      </c>
      <c r="T6" s="13">
        <v>16</v>
      </c>
      <c r="U6" s="13">
        <v>1655</v>
      </c>
      <c r="V6" s="13">
        <v>34830.300000000003</v>
      </c>
      <c r="W6" s="13">
        <v>25328.6</v>
      </c>
      <c r="X6" s="13">
        <v>726</v>
      </c>
      <c r="Y6" s="13">
        <v>37872</v>
      </c>
      <c r="Z6" s="13">
        <v>73</v>
      </c>
      <c r="AA6" s="11" t="s">
        <v>65</v>
      </c>
      <c r="AB6" s="45" t="s">
        <v>113</v>
      </c>
      <c r="AC6" s="13">
        <v>0</v>
      </c>
      <c r="AD6" s="13">
        <v>37</v>
      </c>
      <c r="AE6" s="13">
        <v>370</v>
      </c>
      <c r="AF6" s="13">
        <v>1689</v>
      </c>
      <c r="AG6" s="13">
        <v>0</v>
      </c>
      <c r="AH6" s="13">
        <v>0</v>
      </c>
      <c r="AI6" s="13">
        <v>2763</v>
      </c>
      <c r="AJ6" s="13">
        <v>2863.2000000000003</v>
      </c>
      <c r="AK6" s="13">
        <v>1886</v>
      </c>
      <c r="AL6" s="13">
        <v>1505</v>
      </c>
      <c r="AM6" s="11" t="s">
        <v>65</v>
      </c>
      <c r="AN6" s="45" t="s">
        <v>113</v>
      </c>
      <c r="AO6" s="13">
        <v>0</v>
      </c>
      <c r="AP6" s="13">
        <v>0</v>
      </c>
      <c r="AQ6" s="13">
        <v>95355.9</v>
      </c>
      <c r="AR6" s="13">
        <v>1648</v>
      </c>
      <c r="AS6" s="13">
        <v>14650</v>
      </c>
      <c r="AT6" s="13">
        <v>392</v>
      </c>
      <c r="AU6" s="13">
        <v>2101.4300000000003</v>
      </c>
      <c r="AV6" s="13">
        <v>0</v>
      </c>
      <c r="AW6" s="13">
        <v>0</v>
      </c>
      <c r="AX6" s="13">
        <v>1431</v>
      </c>
      <c r="AY6" s="13">
        <v>159.4</v>
      </c>
      <c r="AZ6" s="11" t="s">
        <v>65</v>
      </c>
      <c r="BA6" s="45" t="s">
        <v>113</v>
      </c>
      <c r="BB6" s="13">
        <v>29</v>
      </c>
      <c r="BC6" s="13">
        <v>470</v>
      </c>
      <c r="BD6" s="13">
        <v>55</v>
      </c>
      <c r="BE6" s="13">
        <v>260532.25480308634</v>
      </c>
      <c r="BF6" s="13">
        <v>119842</v>
      </c>
      <c r="BG6" s="13">
        <v>4161</v>
      </c>
      <c r="BH6" s="13">
        <v>0</v>
      </c>
      <c r="BI6" s="13">
        <v>0</v>
      </c>
      <c r="BJ6" s="13">
        <v>2227</v>
      </c>
      <c r="BK6" s="13">
        <v>0</v>
      </c>
      <c r="BL6" s="13">
        <v>1555</v>
      </c>
    </row>
    <row r="7" spans="1:64" x14ac:dyDescent="0.3">
      <c r="A7" s="11"/>
      <c r="B7" s="45" t="s">
        <v>122</v>
      </c>
      <c r="C7" s="13">
        <v>0</v>
      </c>
      <c r="D7" s="13">
        <v>39507.199999999997</v>
      </c>
      <c r="E7" s="13">
        <v>2506.5</v>
      </c>
      <c r="F7" s="13">
        <v>60250</v>
      </c>
      <c r="G7" s="13">
        <v>0</v>
      </c>
      <c r="H7" s="13">
        <v>26.599999999999998</v>
      </c>
      <c r="I7" s="13">
        <v>6603</v>
      </c>
      <c r="J7" s="13">
        <v>0</v>
      </c>
      <c r="K7" s="13">
        <v>454</v>
      </c>
      <c r="L7" s="13">
        <v>0</v>
      </c>
      <c r="M7" s="13">
        <v>0</v>
      </c>
      <c r="N7" s="11"/>
      <c r="O7" s="45" t="s">
        <v>122</v>
      </c>
      <c r="P7" s="13">
        <v>2853</v>
      </c>
      <c r="Q7" s="13">
        <v>5703</v>
      </c>
      <c r="R7" s="13">
        <v>1653.7</v>
      </c>
      <c r="S7" s="13">
        <v>1601</v>
      </c>
      <c r="T7" s="13">
        <v>22</v>
      </c>
      <c r="U7" s="13">
        <v>725</v>
      </c>
      <c r="V7" s="13">
        <v>44180.5</v>
      </c>
      <c r="W7" s="13">
        <v>26028.5</v>
      </c>
      <c r="X7" s="13">
        <v>776</v>
      </c>
      <c r="Y7" s="13">
        <v>44481</v>
      </c>
      <c r="Z7" s="13">
        <v>80</v>
      </c>
      <c r="AA7" s="11"/>
      <c r="AB7" s="45" t="s">
        <v>122</v>
      </c>
      <c r="AC7" s="13">
        <v>0</v>
      </c>
      <c r="AD7" s="13">
        <v>40</v>
      </c>
      <c r="AE7" s="13">
        <v>350</v>
      </c>
      <c r="AF7" s="13">
        <v>1606</v>
      </c>
      <c r="AG7" s="13">
        <v>0</v>
      </c>
      <c r="AH7" s="13">
        <v>0</v>
      </c>
      <c r="AI7" s="13">
        <v>3078</v>
      </c>
      <c r="AJ7" s="13">
        <v>3343</v>
      </c>
      <c r="AK7" s="13">
        <v>2223</v>
      </c>
      <c r="AL7" s="13">
        <v>1721</v>
      </c>
      <c r="AM7" s="11"/>
      <c r="AN7" s="45" t="s">
        <v>122</v>
      </c>
      <c r="AO7" s="13">
        <v>0</v>
      </c>
      <c r="AP7" s="13">
        <v>0</v>
      </c>
      <c r="AQ7" s="13">
        <v>112896.5</v>
      </c>
      <c r="AR7" s="13">
        <v>2533</v>
      </c>
      <c r="AS7" s="13">
        <v>5798</v>
      </c>
      <c r="AT7" s="13">
        <v>0</v>
      </c>
      <c r="AU7" s="13">
        <v>3092.8499999999995</v>
      </c>
      <c r="AV7" s="13">
        <v>0</v>
      </c>
      <c r="AW7" s="13">
        <v>0</v>
      </c>
      <c r="AX7" s="13">
        <v>820</v>
      </c>
      <c r="AY7" s="13">
        <v>396.25</v>
      </c>
      <c r="AZ7" s="11"/>
      <c r="BA7" s="45" t="s">
        <v>122</v>
      </c>
      <c r="BB7" s="13">
        <v>51</v>
      </c>
      <c r="BC7" s="13">
        <v>317.89999999999998</v>
      </c>
      <c r="BD7" s="13">
        <v>0</v>
      </c>
      <c r="BE7" s="13">
        <v>281247.23027455166</v>
      </c>
      <c r="BF7" s="13">
        <v>120850</v>
      </c>
      <c r="BG7" s="13">
        <v>5928</v>
      </c>
      <c r="BH7" s="13">
        <v>0</v>
      </c>
      <c r="BI7" s="13">
        <v>0</v>
      </c>
      <c r="BJ7" s="13">
        <v>1951</v>
      </c>
      <c r="BK7" s="13">
        <v>0</v>
      </c>
      <c r="BL7" s="13">
        <v>2430</v>
      </c>
    </row>
    <row r="8" spans="1:64" x14ac:dyDescent="0.3">
      <c r="A8" s="11" t="s">
        <v>66</v>
      </c>
      <c r="B8" s="45" t="s">
        <v>113</v>
      </c>
      <c r="C8" s="13">
        <v>529</v>
      </c>
      <c r="D8" s="13">
        <v>2461</v>
      </c>
      <c r="E8" s="13">
        <v>21132.3</v>
      </c>
      <c r="F8" s="13">
        <v>0</v>
      </c>
      <c r="G8" s="13">
        <v>840.4</v>
      </c>
      <c r="H8" s="13">
        <v>3837.7</v>
      </c>
      <c r="I8" s="13">
        <v>0</v>
      </c>
      <c r="J8" s="13">
        <v>0</v>
      </c>
      <c r="K8" s="13">
        <v>40</v>
      </c>
      <c r="L8" s="13">
        <v>0</v>
      </c>
      <c r="M8" s="13">
        <v>0</v>
      </c>
      <c r="N8" s="11" t="s">
        <v>66</v>
      </c>
      <c r="O8" s="45" t="s">
        <v>113</v>
      </c>
      <c r="P8" s="13">
        <v>1706</v>
      </c>
      <c r="Q8" s="13">
        <v>1555.5</v>
      </c>
      <c r="R8" s="13">
        <v>3149.26</v>
      </c>
      <c r="S8" s="13">
        <v>1104.5</v>
      </c>
      <c r="T8" s="13">
        <v>0</v>
      </c>
      <c r="U8" s="13">
        <v>543.6</v>
      </c>
      <c r="V8" s="13">
        <v>18833.7</v>
      </c>
      <c r="W8" s="13">
        <v>7622.52</v>
      </c>
      <c r="X8" s="13">
        <v>346</v>
      </c>
      <c r="Y8" s="13">
        <v>342.45</v>
      </c>
      <c r="Z8" s="13">
        <v>603.25</v>
      </c>
      <c r="AA8" s="11" t="s">
        <v>66</v>
      </c>
      <c r="AB8" s="45" t="s">
        <v>113</v>
      </c>
      <c r="AC8" s="13">
        <v>0</v>
      </c>
      <c r="AD8" s="13">
        <v>63.2</v>
      </c>
      <c r="AE8" s="13">
        <v>241.76000000000002</v>
      </c>
      <c r="AF8" s="13">
        <v>252.5</v>
      </c>
      <c r="AG8" s="13">
        <v>0</v>
      </c>
      <c r="AH8" s="13">
        <v>0</v>
      </c>
      <c r="AI8" s="13">
        <v>0</v>
      </c>
      <c r="AJ8" s="13">
        <v>874.58999999999992</v>
      </c>
      <c r="AK8" s="13">
        <v>980.6099999999999</v>
      </c>
      <c r="AL8" s="13">
        <v>5981.9</v>
      </c>
      <c r="AM8" s="11" t="s">
        <v>66</v>
      </c>
      <c r="AN8" s="45" t="s">
        <v>113</v>
      </c>
      <c r="AO8" s="13">
        <v>0</v>
      </c>
      <c r="AP8" s="13">
        <v>0</v>
      </c>
      <c r="AQ8" s="13">
        <v>179161.93</v>
      </c>
      <c r="AR8" s="13">
        <v>250</v>
      </c>
      <c r="AS8" s="13">
        <v>509</v>
      </c>
      <c r="AT8" s="13">
        <v>4810</v>
      </c>
      <c r="AU8" s="13">
        <v>8555.7999999999993</v>
      </c>
      <c r="AV8" s="13">
        <v>0</v>
      </c>
      <c r="AW8" s="13">
        <v>0</v>
      </c>
      <c r="AX8" s="13">
        <v>0</v>
      </c>
      <c r="AY8" s="13">
        <v>4593.8999999999996</v>
      </c>
      <c r="AZ8" s="11" t="s">
        <v>66</v>
      </c>
      <c r="BA8" s="45" t="s">
        <v>113</v>
      </c>
      <c r="BB8" s="13">
        <v>5</v>
      </c>
      <c r="BC8" s="13">
        <v>1478.58</v>
      </c>
      <c r="BD8" s="13">
        <v>462.43999999999994</v>
      </c>
      <c r="BE8" s="13">
        <v>0</v>
      </c>
      <c r="BF8" s="13">
        <v>62111.447999999997</v>
      </c>
      <c r="BG8" s="13">
        <v>0</v>
      </c>
      <c r="BH8" s="13">
        <v>10494.4</v>
      </c>
      <c r="BI8" s="13">
        <v>6866</v>
      </c>
      <c r="BJ8" s="13">
        <v>0</v>
      </c>
      <c r="BK8" s="13">
        <v>2.56</v>
      </c>
      <c r="BL8" s="13">
        <v>0</v>
      </c>
    </row>
    <row r="9" spans="1:64" x14ac:dyDescent="0.3">
      <c r="A9" s="11"/>
      <c r="B9" s="45" t="s">
        <v>122</v>
      </c>
      <c r="C9" s="13">
        <v>261.2</v>
      </c>
      <c r="D9" s="13">
        <v>1720.6</v>
      </c>
      <c r="E9" s="13">
        <v>23223.120000000003</v>
      </c>
      <c r="F9" s="13">
        <v>0</v>
      </c>
      <c r="G9" s="13">
        <v>519.20000000000005</v>
      </c>
      <c r="H9" s="13">
        <v>5735.69</v>
      </c>
      <c r="I9" s="13">
        <v>0</v>
      </c>
      <c r="J9" s="13">
        <v>0</v>
      </c>
      <c r="K9" s="13">
        <v>23</v>
      </c>
      <c r="L9" s="13">
        <v>0</v>
      </c>
      <c r="M9" s="13">
        <v>0</v>
      </c>
      <c r="N9" s="11"/>
      <c r="O9" s="45" t="s">
        <v>122</v>
      </c>
      <c r="P9" s="13">
        <v>378</v>
      </c>
      <c r="Q9" s="13">
        <v>1547.5</v>
      </c>
      <c r="R9" s="13">
        <v>1918.6</v>
      </c>
      <c r="S9" s="13">
        <v>825.6</v>
      </c>
      <c r="T9" s="13">
        <v>15</v>
      </c>
      <c r="U9" s="13">
        <v>710.8</v>
      </c>
      <c r="V9" s="13">
        <v>11650</v>
      </c>
      <c r="W9" s="13">
        <v>4715.0999999999995</v>
      </c>
      <c r="X9" s="13">
        <v>134.5</v>
      </c>
      <c r="Y9" s="13">
        <v>295.02</v>
      </c>
      <c r="Z9" s="13">
        <v>201.2</v>
      </c>
      <c r="AA9" s="11"/>
      <c r="AB9" s="45" t="s">
        <v>122</v>
      </c>
      <c r="AC9" s="13">
        <v>0</v>
      </c>
      <c r="AD9" s="13">
        <v>15</v>
      </c>
      <c r="AE9" s="13">
        <v>100.79999999999998</v>
      </c>
      <c r="AF9" s="13">
        <v>133.1</v>
      </c>
      <c r="AG9" s="13">
        <v>0</v>
      </c>
      <c r="AH9" s="13">
        <v>0</v>
      </c>
      <c r="AI9" s="13">
        <v>0</v>
      </c>
      <c r="AJ9" s="13">
        <v>637.5</v>
      </c>
      <c r="AK9" s="13">
        <v>630.149</v>
      </c>
      <c r="AL9" s="13">
        <v>3682.62</v>
      </c>
      <c r="AM9" s="11"/>
      <c r="AN9" s="45" t="s">
        <v>122</v>
      </c>
      <c r="AO9" s="13">
        <v>0</v>
      </c>
      <c r="AP9" s="13">
        <v>0</v>
      </c>
      <c r="AQ9" s="13">
        <v>200987.81</v>
      </c>
      <c r="AR9" s="13">
        <v>251</v>
      </c>
      <c r="AS9" s="13">
        <v>269.5</v>
      </c>
      <c r="AT9" s="13">
        <v>6651.9</v>
      </c>
      <c r="AU9" s="13">
        <v>9945.0499999999993</v>
      </c>
      <c r="AV9" s="13">
        <v>0</v>
      </c>
      <c r="AW9" s="13">
        <v>0</v>
      </c>
      <c r="AX9" s="13">
        <v>0</v>
      </c>
      <c r="AY9" s="13">
        <v>4283.8</v>
      </c>
      <c r="AZ9" s="11"/>
      <c r="BA9" s="45" t="s">
        <v>122</v>
      </c>
      <c r="BB9" s="13">
        <v>3</v>
      </c>
      <c r="BC9" s="13">
        <v>2351.4</v>
      </c>
      <c r="BD9" s="13">
        <v>948.7</v>
      </c>
      <c r="BE9" s="13">
        <v>0</v>
      </c>
      <c r="BF9" s="13">
        <v>89153.88</v>
      </c>
      <c r="BG9" s="13">
        <v>0</v>
      </c>
      <c r="BH9" s="13">
        <v>5115</v>
      </c>
      <c r="BI9" s="13">
        <v>4772</v>
      </c>
      <c r="BJ9" s="13">
        <v>0</v>
      </c>
      <c r="BK9" s="13">
        <v>0</v>
      </c>
      <c r="BL9" s="13">
        <v>0</v>
      </c>
    </row>
    <row r="10" spans="1:64" x14ac:dyDescent="0.3">
      <c r="A10" s="11" t="s">
        <v>67</v>
      </c>
      <c r="B10" s="45" t="s">
        <v>113</v>
      </c>
      <c r="C10" s="13">
        <v>3.1</v>
      </c>
      <c r="D10" s="13">
        <v>717.4190000000001</v>
      </c>
      <c r="E10" s="13">
        <v>4455.5669999999991</v>
      </c>
      <c r="F10" s="13">
        <v>260795.50199999998</v>
      </c>
      <c r="G10" s="13">
        <v>47.404000000000003</v>
      </c>
      <c r="H10" s="13">
        <v>1218.296</v>
      </c>
      <c r="I10" s="13">
        <v>0</v>
      </c>
      <c r="J10" s="13">
        <v>13724</v>
      </c>
      <c r="K10" s="13">
        <v>418.70100000000002</v>
      </c>
      <c r="L10" s="13">
        <v>0</v>
      </c>
      <c r="M10" s="13">
        <v>0</v>
      </c>
      <c r="N10" s="11" t="s">
        <v>67</v>
      </c>
      <c r="O10" s="45" t="s">
        <v>113</v>
      </c>
      <c r="P10" s="13">
        <v>17508.080999999998</v>
      </c>
      <c r="Q10" s="13">
        <v>26006.479000000003</v>
      </c>
      <c r="R10" s="13">
        <v>6043.8339999999998</v>
      </c>
      <c r="S10" s="13">
        <v>34312.777000000002</v>
      </c>
      <c r="T10" s="13">
        <v>4345.4470000000001</v>
      </c>
      <c r="U10" s="13">
        <v>154394.43900000001</v>
      </c>
      <c r="V10" s="13">
        <v>1770.4679999999998</v>
      </c>
      <c r="W10" s="13">
        <v>14286.739999999998</v>
      </c>
      <c r="X10" s="13">
        <v>0</v>
      </c>
      <c r="Y10" s="13">
        <v>165.85000000000002</v>
      </c>
      <c r="Z10" s="13">
        <v>30.78</v>
      </c>
      <c r="AA10" s="11" t="s">
        <v>67</v>
      </c>
      <c r="AB10" s="45" t="s">
        <v>113</v>
      </c>
      <c r="AC10" s="13">
        <v>0</v>
      </c>
      <c r="AD10" s="13">
        <v>0</v>
      </c>
      <c r="AE10" s="13">
        <v>31</v>
      </c>
      <c r="AF10" s="13">
        <v>39.700000000000003</v>
      </c>
      <c r="AG10" s="13">
        <v>5184</v>
      </c>
      <c r="AH10" s="13">
        <v>0</v>
      </c>
      <c r="AI10" s="13">
        <v>15339.887999999999</v>
      </c>
      <c r="AJ10" s="13">
        <v>896.92899999999997</v>
      </c>
      <c r="AK10" s="13">
        <v>754.64400000000001</v>
      </c>
      <c r="AL10" s="13">
        <v>2789.5479999999998</v>
      </c>
      <c r="AM10" s="11" t="s">
        <v>67</v>
      </c>
      <c r="AN10" s="45" t="s">
        <v>113</v>
      </c>
      <c r="AO10" s="13">
        <v>29660.608000000004</v>
      </c>
      <c r="AP10" s="13">
        <v>0</v>
      </c>
      <c r="AQ10" s="13">
        <v>68320.679000000004</v>
      </c>
      <c r="AR10" s="13">
        <v>45.71</v>
      </c>
      <c r="AS10" s="13">
        <v>392.54099999999994</v>
      </c>
      <c r="AT10" s="13">
        <v>15.214</v>
      </c>
      <c r="AU10" s="13">
        <v>29.349000000000004</v>
      </c>
      <c r="AV10" s="13">
        <v>0</v>
      </c>
      <c r="AW10" s="13">
        <v>0</v>
      </c>
      <c r="AX10" s="13">
        <v>6208.0640000000003</v>
      </c>
      <c r="AY10" s="13">
        <v>222.9</v>
      </c>
      <c r="AZ10" s="11" t="s">
        <v>67</v>
      </c>
      <c r="BA10" s="45" t="s">
        <v>113</v>
      </c>
      <c r="BB10" s="13">
        <v>0</v>
      </c>
      <c r="BC10" s="13">
        <v>391.86600000000004</v>
      </c>
      <c r="BD10" s="13">
        <v>6.1700000000000008</v>
      </c>
      <c r="BE10" s="13">
        <v>24282.523000000001</v>
      </c>
      <c r="BF10" s="13">
        <v>1132161.7070000002</v>
      </c>
      <c r="BG10" s="13">
        <v>435500.228</v>
      </c>
      <c r="BH10" s="13">
        <v>2651.777</v>
      </c>
      <c r="BI10" s="13">
        <v>1543.2259999999999</v>
      </c>
      <c r="BJ10" s="13">
        <v>8.2889999999999997</v>
      </c>
      <c r="BK10" s="13">
        <v>604.97</v>
      </c>
      <c r="BL10" s="13">
        <v>0</v>
      </c>
    </row>
    <row r="11" spans="1:64" x14ac:dyDescent="0.3">
      <c r="A11" s="11"/>
      <c r="B11" s="45" t="s">
        <v>122</v>
      </c>
      <c r="C11" s="13">
        <v>5.45</v>
      </c>
      <c r="D11" s="13">
        <v>356.21</v>
      </c>
      <c r="E11" s="13">
        <v>4177.4580000000005</v>
      </c>
      <c r="F11" s="13">
        <v>237791.72</v>
      </c>
      <c r="G11" s="13">
        <v>19</v>
      </c>
      <c r="H11" s="13">
        <v>887.34899999999982</v>
      </c>
      <c r="I11" s="13">
        <v>0</v>
      </c>
      <c r="J11" s="13">
        <v>11447</v>
      </c>
      <c r="K11" s="13">
        <v>925.58600000000001</v>
      </c>
      <c r="L11" s="13">
        <v>0</v>
      </c>
      <c r="M11" s="13">
        <v>0</v>
      </c>
      <c r="N11" s="11"/>
      <c r="O11" s="45" t="s">
        <v>122</v>
      </c>
      <c r="P11" s="13">
        <v>17498.463</v>
      </c>
      <c r="Q11" s="13">
        <v>29681.29</v>
      </c>
      <c r="R11" s="13">
        <v>6745.9720000000007</v>
      </c>
      <c r="S11" s="13">
        <v>41617.353999999999</v>
      </c>
      <c r="T11" s="13">
        <v>3078.4800000000005</v>
      </c>
      <c r="U11" s="13">
        <v>112355.876</v>
      </c>
      <c r="V11" s="13">
        <v>1864.4189999999999</v>
      </c>
      <c r="W11" s="13">
        <v>14446.05</v>
      </c>
      <c r="X11" s="13">
        <v>0</v>
      </c>
      <c r="Y11" s="13">
        <v>162.25</v>
      </c>
      <c r="Z11" s="13">
        <v>16.310000000000002</v>
      </c>
      <c r="AA11" s="11"/>
      <c r="AB11" s="45" t="s">
        <v>122</v>
      </c>
      <c r="AC11" s="13">
        <v>0</v>
      </c>
      <c r="AD11" s="13">
        <v>0</v>
      </c>
      <c r="AE11" s="13">
        <v>34.82</v>
      </c>
      <c r="AF11" s="13">
        <v>45.6</v>
      </c>
      <c r="AG11" s="13">
        <v>4875</v>
      </c>
      <c r="AH11" s="13">
        <v>0</v>
      </c>
      <c r="AI11" s="13">
        <v>15364.819000000001</v>
      </c>
      <c r="AJ11" s="13">
        <v>934.81799999999998</v>
      </c>
      <c r="AK11" s="13">
        <v>669.899</v>
      </c>
      <c r="AL11" s="13">
        <v>2571.7579999999998</v>
      </c>
      <c r="AM11" s="11"/>
      <c r="AN11" s="45" t="s">
        <v>122</v>
      </c>
      <c r="AO11" s="13">
        <v>34722.78</v>
      </c>
      <c r="AP11" s="13">
        <v>0</v>
      </c>
      <c r="AQ11" s="13">
        <v>70846.600000000006</v>
      </c>
      <c r="AR11" s="13">
        <v>178.65</v>
      </c>
      <c r="AS11" s="13">
        <v>523.83000000000004</v>
      </c>
      <c r="AT11" s="13">
        <v>15.968999999999999</v>
      </c>
      <c r="AU11" s="13">
        <v>35.449999999999996</v>
      </c>
      <c r="AV11" s="13">
        <v>0</v>
      </c>
      <c r="AW11" s="13">
        <v>0</v>
      </c>
      <c r="AX11" s="13">
        <v>4488.07</v>
      </c>
      <c r="AY11" s="13">
        <v>83.300000000000011</v>
      </c>
      <c r="AZ11" s="11"/>
      <c r="BA11" s="45" t="s">
        <v>122</v>
      </c>
      <c r="BB11" s="13">
        <v>0</v>
      </c>
      <c r="BC11" s="13">
        <v>380.22499999999997</v>
      </c>
      <c r="BD11" s="13">
        <v>4.82</v>
      </c>
      <c r="BE11" s="13">
        <v>20111.099999999999</v>
      </c>
      <c r="BF11" s="13">
        <v>1134291.3709999998</v>
      </c>
      <c r="BG11" s="13">
        <v>396167.61800000002</v>
      </c>
      <c r="BH11" s="13">
        <v>3232.0770000000002</v>
      </c>
      <c r="BI11" s="13">
        <v>1791.0509999999999</v>
      </c>
      <c r="BJ11" s="13">
        <v>0</v>
      </c>
      <c r="BK11" s="13">
        <v>821.45</v>
      </c>
      <c r="BL11" s="13">
        <v>0</v>
      </c>
    </row>
    <row r="12" spans="1:64" x14ac:dyDescent="0.3">
      <c r="A12" s="11" t="s">
        <v>68</v>
      </c>
      <c r="B12" s="45" t="s">
        <v>113</v>
      </c>
      <c r="C12" s="13">
        <v>681</v>
      </c>
      <c r="D12" s="13">
        <v>1995</v>
      </c>
      <c r="E12" s="13">
        <v>6785</v>
      </c>
      <c r="F12" s="13">
        <v>27</v>
      </c>
      <c r="G12" s="13">
        <v>2523</v>
      </c>
      <c r="H12" s="13">
        <v>13199</v>
      </c>
      <c r="I12" s="13">
        <v>0</v>
      </c>
      <c r="J12" s="13">
        <v>0</v>
      </c>
      <c r="K12" s="13">
        <v>31</v>
      </c>
      <c r="L12" s="13">
        <v>0</v>
      </c>
      <c r="M12" s="13">
        <v>0</v>
      </c>
      <c r="N12" s="11" t="s">
        <v>68</v>
      </c>
      <c r="O12" s="45" t="s">
        <v>113</v>
      </c>
      <c r="P12" s="13">
        <v>565</v>
      </c>
      <c r="Q12" s="13">
        <v>366</v>
      </c>
      <c r="R12" s="13">
        <v>4151</v>
      </c>
      <c r="S12" s="13">
        <v>1462</v>
      </c>
      <c r="T12" s="13">
        <v>342</v>
      </c>
      <c r="U12" s="13">
        <v>3267</v>
      </c>
      <c r="V12" s="13">
        <v>8436</v>
      </c>
      <c r="W12" s="13">
        <v>25879</v>
      </c>
      <c r="X12" s="13">
        <v>462</v>
      </c>
      <c r="Y12" s="13">
        <v>224</v>
      </c>
      <c r="Z12" s="13">
        <v>226</v>
      </c>
      <c r="AA12" s="11" t="s">
        <v>68</v>
      </c>
      <c r="AB12" s="45" t="s">
        <v>113</v>
      </c>
      <c r="AC12" s="13">
        <v>8</v>
      </c>
      <c r="AD12" s="13">
        <v>78</v>
      </c>
      <c r="AE12" s="13">
        <v>283</v>
      </c>
      <c r="AF12" s="13">
        <v>998</v>
      </c>
      <c r="AG12" s="13">
        <v>150</v>
      </c>
      <c r="AH12" s="13">
        <v>91</v>
      </c>
      <c r="AI12" s="13">
        <v>22</v>
      </c>
      <c r="AJ12" s="13">
        <v>592</v>
      </c>
      <c r="AK12" s="13">
        <v>3135</v>
      </c>
      <c r="AL12" s="13">
        <v>15854</v>
      </c>
      <c r="AM12" s="11" t="s">
        <v>68</v>
      </c>
      <c r="AN12" s="45" t="s">
        <v>113</v>
      </c>
      <c r="AO12" s="13">
        <v>0</v>
      </c>
      <c r="AP12" s="13">
        <v>0</v>
      </c>
      <c r="AQ12" s="13">
        <v>236484</v>
      </c>
      <c r="AR12" s="13">
        <v>3513</v>
      </c>
      <c r="AS12" s="13">
        <v>258</v>
      </c>
      <c r="AT12" s="13">
        <v>5152</v>
      </c>
      <c r="AU12" s="13">
        <v>6911</v>
      </c>
      <c r="AV12" s="13">
        <v>741</v>
      </c>
      <c r="AW12" s="13">
        <v>1458</v>
      </c>
      <c r="AX12" s="13">
        <v>0</v>
      </c>
      <c r="AY12" s="13">
        <v>877</v>
      </c>
      <c r="AZ12" s="11" t="s">
        <v>68</v>
      </c>
      <c r="BA12" s="45" t="s">
        <v>113</v>
      </c>
      <c r="BB12" s="13">
        <v>18</v>
      </c>
      <c r="BC12" s="13">
        <v>3250</v>
      </c>
      <c r="BD12" s="13">
        <v>2367</v>
      </c>
      <c r="BE12" s="13">
        <v>0</v>
      </c>
      <c r="BF12" s="13">
        <v>103094</v>
      </c>
      <c r="BG12" s="13">
        <v>0</v>
      </c>
      <c r="BH12" s="13">
        <v>30</v>
      </c>
      <c r="BI12" s="13">
        <v>77214</v>
      </c>
      <c r="BJ12" s="13">
        <v>0</v>
      </c>
      <c r="BK12" s="13">
        <v>25</v>
      </c>
      <c r="BL12" s="13">
        <v>0</v>
      </c>
    </row>
    <row r="13" spans="1:64" x14ac:dyDescent="0.3">
      <c r="A13" s="11"/>
      <c r="B13" s="45" t="s">
        <v>122</v>
      </c>
      <c r="C13" s="13">
        <v>1083</v>
      </c>
      <c r="D13" s="13">
        <v>956</v>
      </c>
      <c r="E13" s="13">
        <v>11976</v>
      </c>
      <c r="F13" s="13">
        <v>12</v>
      </c>
      <c r="G13" s="13">
        <v>5374</v>
      </c>
      <c r="H13" s="13">
        <v>20032</v>
      </c>
      <c r="I13" s="13">
        <v>0</v>
      </c>
      <c r="J13" s="13">
        <v>0</v>
      </c>
      <c r="K13" s="13">
        <v>60</v>
      </c>
      <c r="L13" s="13">
        <v>0</v>
      </c>
      <c r="M13" s="13">
        <v>0</v>
      </c>
      <c r="N13" s="11"/>
      <c r="O13" s="45" t="s">
        <v>122</v>
      </c>
      <c r="P13" s="13">
        <v>647</v>
      </c>
      <c r="Q13" s="13">
        <v>608</v>
      </c>
      <c r="R13" s="13">
        <v>4452</v>
      </c>
      <c r="S13" s="13">
        <v>938</v>
      </c>
      <c r="T13" s="13">
        <v>505</v>
      </c>
      <c r="U13" s="13">
        <v>1133</v>
      </c>
      <c r="V13" s="13">
        <v>9659</v>
      </c>
      <c r="W13" s="13">
        <v>19096</v>
      </c>
      <c r="X13" s="13">
        <v>524</v>
      </c>
      <c r="Y13" s="13">
        <v>187</v>
      </c>
      <c r="Z13" s="13">
        <v>68</v>
      </c>
      <c r="AA13" s="11"/>
      <c r="AB13" s="45" t="s">
        <v>122</v>
      </c>
      <c r="AC13" s="13">
        <v>2</v>
      </c>
      <c r="AD13" s="13">
        <v>13</v>
      </c>
      <c r="AE13" s="13">
        <v>196</v>
      </c>
      <c r="AF13" s="13">
        <v>444</v>
      </c>
      <c r="AG13" s="13">
        <v>139</v>
      </c>
      <c r="AH13" s="13">
        <v>51</v>
      </c>
      <c r="AI13" s="13">
        <v>0</v>
      </c>
      <c r="AJ13" s="13">
        <v>349</v>
      </c>
      <c r="AK13" s="13">
        <v>2070</v>
      </c>
      <c r="AL13" s="13">
        <v>14405</v>
      </c>
      <c r="AM13" s="11"/>
      <c r="AN13" s="45" t="s">
        <v>122</v>
      </c>
      <c r="AO13" s="13">
        <v>0</v>
      </c>
      <c r="AP13" s="13">
        <v>0</v>
      </c>
      <c r="AQ13" s="13">
        <v>409120</v>
      </c>
      <c r="AR13" s="13">
        <v>4034</v>
      </c>
      <c r="AS13" s="13">
        <v>264</v>
      </c>
      <c r="AT13" s="13">
        <v>6676</v>
      </c>
      <c r="AU13" s="13">
        <v>10481</v>
      </c>
      <c r="AV13" s="13">
        <v>443</v>
      </c>
      <c r="AW13" s="13">
        <v>978</v>
      </c>
      <c r="AX13" s="13">
        <v>0</v>
      </c>
      <c r="AY13" s="13">
        <v>1028</v>
      </c>
      <c r="AZ13" s="11"/>
      <c r="BA13" s="45" t="s">
        <v>122</v>
      </c>
      <c r="BB13" s="13">
        <v>26</v>
      </c>
      <c r="BC13" s="13">
        <v>4140</v>
      </c>
      <c r="BD13" s="13">
        <v>2850</v>
      </c>
      <c r="BE13" s="13">
        <v>0</v>
      </c>
      <c r="BF13" s="13">
        <v>113934</v>
      </c>
      <c r="BG13" s="13">
        <v>0</v>
      </c>
      <c r="BH13" s="13">
        <v>0</v>
      </c>
      <c r="BI13" s="13">
        <v>105770</v>
      </c>
      <c r="BJ13" s="13">
        <v>0</v>
      </c>
      <c r="BK13" s="13">
        <v>15</v>
      </c>
      <c r="BL13" s="13">
        <v>0</v>
      </c>
    </row>
    <row r="14" spans="1:64" x14ac:dyDescent="0.3">
      <c r="A14" s="11" t="s">
        <v>69</v>
      </c>
      <c r="B14" s="45" t="s">
        <v>113</v>
      </c>
      <c r="C14" s="13">
        <v>652.30999999999995</v>
      </c>
      <c r="D14" s="13">
        <v>24504.889000000003</v>
      </c>
      <c r="E14" s="13">
        <v>9746.4779999999992</v>
      </c>
      <c r="F14" s="13">
        <v>67952.600000000006</v>
      </c>
      <c r="G14" s="13">
        <v>300.11</v>
      </c>
      <c r="H14" s="13">
        <v>27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1" t="s">
        <v>69</v>
      </c>
      <c r="O14" s="45" t="s">
        <v>113</v>
      </c>
      <c r="P14" s="13">
        <v>744.84999999999991</v>
      </c>
      <c r="Q14" s="13">
        <v>7860.0769999999993</v>
      </c>
      <c r="R14" s="13">
        <v>6767.3289999999997</v>
      </c>
      <c r="S14" s="13">
        <v>2959.8</v>
      </c>
      <c r="T14" s="13">
        <v>3358.57</v>
      </c>
      <c r="U14" s="13">
        <v>733.48</v>
      </c>
      <c r="V14" s="13">
        <v>20210.450000000004</v>
      </c>
      <c r="W14" s="13">
        <v>3799.002</v>
      </c>
      <c r="X14" s="13">
        <v>17714.191999999999</v>
      </c>
      <c r="Y14" s="13">
        <v>10298.927999999998</v>
      </c>
      <c r="Z14" s="13">
        <v>1337.9470000000001</v>
      </c>
      <c r="AA14" s="11" t="s">
        <v>69</v>
      </c>
      <c r="AB14" s="45" t="s">
        <v>113</v>
      </c>
      <c r="AC14" s="13">
        <v>2538.3490000000002</v>
      </c>
      <c r="AD14" s="13">
        <v>1660.749</v>
      </c>
      <c r="AE14" s="13">
        <v>243.81599999999997</v>
      </c>
      <c r="AF14" s="13">
        <v>2484.8969999999999</v>
      </c>
      <c r="AG14" s="13">
        <v>0</v>
      </c>
      <c r="AH14" s="13">
        <v>0</v>
      </c>
      <c r="AI14" s="13">
        <v>185</v>
      </c>
      <c r="AJ14" s="13">
        <v>240</v>
      </c>
      <c r="AK14" s="13">
        <v>0</v>
      </c>
      <c r="AL14" s="13">
        <v>249.35</v>
      </c>
      <c r="AM14" s="11" t="s">
        <v>69</v>
      </c>
      <c r="AN14" s="45" t="s">
        <v>113</v>
      </c>
      <c r="AO14" s="13">
        <v>0</v>
      </c>
      <c r="AP14" s="13">
        <v>0</v>
      </c>
      <c r="AQ14" s="13">
        <v>238683.58599999998</v>
      </c>
      <c r="AR14" s="13">
        <v>18909.649999999998</v>
      </c>
      <c r="AS14" s="13">
        <v>2107.92</v>
      </c>
      <c r="AT14" s="13">
        <v>904.57500000000005</v>
      </c>
      <c r="AU14" s="13">
        <v>5154.5</v>
      </c>
      <c r="AV14" s="13">
        <v>17483.050999999996</v>
      </c>
      <c r="AW14" s="13">
        <v>766.77500000000009</v>
      </c>
      <c r="AX14" s="13">
        <v>0</v>
      </c>
      <c r="AY14" s="13">
        <v>5621.1990000000005</v>
      </c>
      <c r="AZ14" s="11" t="s">
        <v>69</v>
      </c>
      <c r="BA14" s="45" t="s">
        <v>113</v>
      </c>
      <c r="BB14" s="13">
        <v>0</v>
      </c>
      <c r="BC14" s="13">
        <v>1815.3319999999999</v>
      </c>
      <c r="BD14" s="13">
        <v>826.96</v>
      </c>
      <c r="BE14" s="13">
        <v>0</v>
      </c>
      <c r="BF14" s="13">
        <v>79987.350000000006</v>
      </c>
      <c r="BG14" s="13">
        <v>1573.4</v>
      </c>
      <c r="BH14" s="13">
        <v>0</v>
      </c>
      <c r="BI14" s="13">
        <v>7997</v>
      </c>
      <c r="BJ14" s="13">
        <v>0</v>
      </c>
      <c r="BK14" s="13">
        <v>0</v>
      </c>
      <c r="BL14" s="13">
        <v>0</v>
      </c>
    </row>
    <row r="15" spans="1:64" x14ac:dyDescent="0.3">
      <c r="A15" s="11"/>
      <c r="B15" s="45" t="s">
        <v>122</v>
      </c>
      <c r="C15" s="13">
        <v>727.77</v>
      </c>
      <c r="D15" s="13">
        <v>24608.989000000001</v>
      </c>
      <c r="E15" s="13">
        <v>10560.236000000001</v>
      </c>
      <c r="F15" s="13">
        <v>72993.709999999992</v>
      </c>
      <c r="G15" s="13">
        <v>284.60000000000002</v>
      </c>
      <c r="H15" s="13">
        <v>94.15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1"/>
      <c r="O15" s="45" t="s">
        <v>122</v>
      </c>
      <c r="P15" s="13">
        <v>820.82999999999993</v>
      </c>
      <c r="Q15" s="13">
        <v>7813.5950000000003</v>
      </c>
      <c r="R15" s="13">
        <v>6479.07</v>
      </c>
      <c r="S15" s="13">
        <v>3267.27</v>
      </c>
      <c r="T15" s="13">
        <v>3263</v>
      </c>
      <c r="U15" s="13">
        <v>592</v>
      </c>
      <c r="V15" s="13">
        <v>19027.809999999998</v>
      </c>
      <c r="W15" s="13">
        <v>2764.9300000000003</v>
      </c>
      <c r="X15" s="13">
        <v>19006.032999999999</v>
      </c>
      <c r="Y15" s="13">
        <v>7729.1739999999991</v>
      </c>
      <c r="Z15" s="13">
        <v>1186.989</v>
      </c>
      <c r="AA15" s="11"/>
      <c r="AB15" s="45" t="s">
        <v>122</v>
      </c>
      <c r="AC15" s="13">
        <v>2612.8090000000002</v>
      </c>
      <c r="AD15" s="13">
        <v>1665.4799999999998</v>
      </c>
      <c r="AE15" s="13">
        <v>242.37799999999999</v>
      </c>
      <c r="AF15" s="13">
        <v>2386.56</v>
      </c>
      <c r="AG15" s="13">
        <v>0</v>
      </c>
      <c r="AH15" s="13">
        <v>0</v>
      </c>
      <c r="AI15" s="13">
        <v>189</v>
      </c>
      <c r="AJ15" s="13">
        <v>264</v>
      </c>
      <c r="AK15" s="13">
        <v>0</v>
      </c>
      <c r="AL15" s="13">
        <v>202</v>
      </c>
      <c r="AM15" s="11"/>
      <c r="AN15" s="45" t="s">
        <v>122</v>
      </c>
      <c r="AO15" s="13">
        <v>0</v>
      </c>
      <c r="AP15" s="13">
        <v>0</v>
      </c>
      <c r="AQ15" s="13">
        <v>234740.65300000002</v>
      </c>
      <c r="AR15" s="13">
        <v>18633.8</v>
      </c>
      <c r="AS15" s="13">
        <v>1791.3990000000001</v>
      </c>
      <c r="AT15" s="13">
        <v>1432.8899999999999</v>
      </c>
      <c r="AU15" s="13">
        <v>7081.86</v>
      </c>
      <c r="AV15" s="13">
        <v>17803.384999999998</v>
      </c>
      <c r="AW15" s="13">
        <v>736.54600000000005</v>
      </c>
      <c r="AX15" s="13">
        <v>0</v>
      </c>
      <c r="AY15" s="13">
        <v>7913.6229999999996</v>
      </c>
      <c r="AZ15" s="11"/>
      <c r="BA15" s="45" t="s">
        <v>122</v>
      </c>
      <c r="BB15" s="13">
        <v>0</v>
      </c>
      <c r="BC15" s="13">
        <v>2162.8990000000003</v>
      </c>
      <c r="BD15" s="13">
        <v>1040.6690000000001</v>
      </c>
      <c r="BE15" s="13">
        <v>0</v>
      </c>
      <c r="BF15" s="13">
        <v>76280.490000000005</v>
      </c>
      <c r="BG15" s="13">
        <v>1435</v>
      </c>
      <c r="BH15" s="13">
        <v>0</v>
      </c>
      <c r="BI15" s="13">
        <v>8781.25</v>
      </c>
      <c r="BJ15" s="13">
        <v>0</v>
      </c>
      <c r="BK15" s="13">
        <v>0</v>
      </c>
      <c r="BL15" s="13">
        <v>0</v>
      </c>
    </row>
    <row r="16" spans="1:64" x14ac:dyDescent="0.3">
      <c r="A16" s="11" t="s">
        <v>70</v>
      </c>
      <c r="B16" s="45" t="s">
        <v>113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1" t="s">
        <v>70</v>
      </c>
      <c r="O16" s="45" t="s">
        <v>113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1" t="s">
        <v>70</v>
      </c>
      <c r="AB16" s="45" t="s">
        <v>113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1" t="s">
        <v>70</v>
      </c>
      <c r="AN16" s="45" t="s">
        <v>113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1" t="s">
        <v>70</v>
      </c>
      <c r="BA16" s="45" t="s">
        <v>113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</row>
    <row r="17" spans="1:64" x14ac:dyDescent="0.3">
      <c r="A17" s="11"/>
      <c r="B17" s="45" t="s">
        <v>122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1"/>
      <c r="O17" s="45" t="s">
        <v>122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1"/>
      <c r="AB17" s="45" t="s">
        <v>122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1"/>
      <c r="AN17" s="45" t="s">
        <v>122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1"/>
      <c r="BA17" s="45" t="s">
        <v>122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</row>
    <row r="18" spans="1:64" x14ac:dyDescent="0.3">
      <c r="A18" s="11" t="s">
        <v>71</v>
      </c>
      <c r="B18" s="45" t="s">
        <v>113</v>
      </c>
      <c r="C18" s="13">
        <v>519</v>
      </c>
      <c r="D18" s="13">
        <v>4665.2</v>
      </c>
      <c r="E18" s="13">
        <v>39209.74</v>
      </c>
      <c r="F18" s="13">
        <v>1644</v>
      </c>
      <c r="G18" s="13">
        <v>1240</v>
      </c>
      <c r="H18" s="13">
        <v>5715.4000000000005</v>
      </c>
      <c r="I18" s="13">
        <v>0</v>
      </c>
      <c r="J18" s="13">
        <v>6239.9619999999995</v>
      </c>
      <c r="K18" s="13">
        <v>0</v>
      </c>
      <c r="L18" s="13">
        <v>0</v>
      </c>
      <c r="M18" s="13">
        <v>0</v>
      </c>
      <c r="N18" s="11" t="s">
        <v>71</v>
      </c>
      <c r="O18" s="45" t="s">
        <v>113</v>
      </c>
      <c r="P18" s="13">
        <v>613</v>
      </c>
      <c r="Q18" s="13">
        <v>2870</v>
      </c>
      <c r="R18" s="13">
        <v>2570</v>
      </c>
      <c r="S18" s="13">
        <v>4527</v>
      </c>
      <c r="T18" s="13">
        <v>0</v>
      </c>
      <c r="U18" s="13">
        <v>4015</v>
      </c>
      <c r="V18" s="13">
        <v>37085.5</v>
      </c>
      <c r="W18" s="13">
        <v>5226.3</v>
      </c>
      <c r="X18" s="13">
        <v>14258.4</v>
      </c>
      <c r="Y18" s="13">
        <v>234.5</v>
      </c>
      <c r="Z18" s="13">
        <v>2785.65</v>
      </c>
      <c r="AA18" s="11" t="s">
        <v>71</v>
      </c>
      <c r="AB18" s="45" t="s">
        <v>113</v>
      </c>
      <c r="AC18" s="13">
        <v>3186</v>
      </c>
      <c r="AD18" s="13">
        <v>932.2</v>
      </c>
      <c r="AE18" s="13">
        <v>1159.3999999999999</v>
      </c>
      <c r="AF18" s="13">
        <v>7185.4</v>
      </c>
      <c r="AG18" s="13">
        <v>1089.3000000000002</v>
      </c>
      <c r="AH18" s="13">
        <v>0</v>
      </c>
      <c r="AI18" s="13">
        <v>0</v>
      </c>
      <c r="AJ18" s="13">
        <v>715</v>
      </c>
      <c r="AK18" s="13">
        <v>2028</v>
      </c>
      <c r="AL18" s="13">
        <v>9590</v>
      </c>
      <c r="AM18" s="11" t="s">
        <v>71</v>
      </c>
      <c r="AN18" s="45" t="s">
        <v>113</v>
      </c>
      <c r="AO18" s="13">
        <v>0</v>
      </c>
      <c r="AP18" s="13">
        <v>0</v>
      </c>
      <c r="AQ18" s="13">
        <v>327030.55</v>
      </c>
      <c r="AR18" s="13">
        <v>15559.8</v>
      </c>
      <c r="AS18" s="13">
        <v>294.5</v>
      </c>
      <c r="AT18" s="13">
        <v>12512</v>
      </c>
      <c r="AU18" s="13">
        <v>22602</v>
      </c>
      <c r="AV18" s="13">
        <v>12075.18</v>
      </c>
      <c r="AW18" s="13">
        <v>5270.8799999999992</v>
      </c>
      <c r="AX18" s="13">
        <v>0</v>
      </c>
      <c r="AY18" s="13">
        <v>2942.8</v>
      </c>
      <c r="AZ18" s="11" t="s">
        <v>71</v>
      </c>
      <c r="BA18" s="45" t="s">
        <v>113</v>
      </c>
      <c r="BB18" s="13">
        <v>0</v>
      </c>
      <c r="BC18" s="13">
        <v>2375.6</v>
      </c>
      <c r="BD18" s="13">
        <v>1455.6</v>
      </c>
      <c r="BE18" s="13">
        <v>0</v>
      </c>
      <c r="BF18" s="13">
        <v>110587.75</v>
      </c>
      <c r="BG18" s="13">
        <v>0</v>
      </c>
      <c r="BH18" s="13">
        <v>17623</v>
      </c>
      <c r="BI18" s="13">
        <v>79947</v>
      </c>
      <c r="BJ18" s="13">
        <v>0</v>
      </c>
      <c r="BK18" s="13">
        <v>0</v>
      </c>
      <c r="BL18" s="13">
        <v>0</v>
      </c>
    </row>
    <row r="19" spans="1:64" x14ac:dyDescent="0.3">
      <c r="A19" s="11"/>
      <c r="B19" s="45" t="s">
        <v>122</v>
      </c>
      <c r="C19" s="13">
        <v>355</v>
      </c>
      <c r="D19" s="13">
        <v>4391.5</v>
      </c>
      <c r="E19" s="13">
        <v>43358.22</v>
      </c>
      <c r="F19" s="13">
        <v>1536.2</v>
      </c>
      <c r="G19" s="13">
        <v>1862</v>
      </c>
      <c r="H19" s="13">
        <v>1177.8</v>
      </c>
      <c r="I19" s="13">
        <v>0</v>
      </c>
      <c r="J19" s="13">
        <v>5384</v>
      </c>
      <c r="K19" s="13">
        <v>0</v>
      </c>
      <c r="L19" s="13">
        <v>0</v>
      </c>
      <c r="M19" s="13">
        <v>0</v>
      </c>
      <c r="N19" s="11"/>
      <c r="O19" s="45" t="s">
        <v>122</v>
      </c>
      <c r="P19" s="13">
        <v>348.8</v>
      </c>
      <c r="Q19" s="13">
        <v>3128</v>
      </c>
      <c r="R19" s="13">
        <v>2028.4</v>
      </c>
      <c r="S19" s="13">
        <v>4879.5</v>
      </c>
      <c r="T19" s="13">
        <v>0</v>
      </c>
      <c r="U19" s="13">
        <v>4729</v>
      </c>
      <c r="V19" s="13">
        <v>34658.550000000003</v>
      </c>
      <c r="W19" s="13">
        <v>6445</v>
      </c>
      <c r="X19" s="13">
        <v>13333</v>
      </c>
      <c r="Y19" s="13">
        <v>254</v>
      </c>
      <c r="Z19" s="13">
        <v>2890</v>
      </c>
      <c r="AA19" s="11"/>
      <c r="AB19" s="45" t="s">
        <v>122</v>
      </c>
      <c r="AC19" s="13">
        <v>2256</v>
      </c>
      <c r="AD19" s="13">
        <v>356</v>
      </c>
      <c r="AE19" s="13">
        <v>1151.7</v>
      </c>
      <c r="AF19" s="13">
        <v>8606</v>
      </c>
      <c r="AG19" s="13">
        <v>1171</v>
      </c>
      <c r="AH19" s="13">
        <v>0</v>
      </c>
      <c r="AI19" s="13">
        <v>0</v>
      </c>
      <c r="AJ19" s="13">
        <v>442.5</v>
      </c>
      <c r="AK19" s="13">
        <v>1527</v>
      </c>
      <c r="AL19" s="13">
        <v>6964</v>
      </c>
      <c r="AM19" s="11"/>
      <c r="AN19" s="45" t="s">
        <v>122</v>
      </c>
      <c r="AO19" s="13">
        <v>0</v>
      </c>
      <c r="AP19" s="13">
        <v>0</v>
      </c>
      <c r="AQ19" s="13">
        <v>425821.78</v>
      </c>
      <c r="AR19" s="13">
        <v>15972.6</v>
      </c>
      <c r="AS19" s="13">
        <v>737.7</v>
      </c>
      <c r="AT19" s="13">
        <v>15111.7</v>
      </c>
      <c r="AU19" s="13">
        <v>28151.3</v>
      </c>
      <c r="AV19" s="13">
        <v>11774.54</v>
      </c>
      <c r="AW19" s="13">
        <v>5672.3</v>
      </c>
      <c r="AX19" s="13">
        <v>0</v>
      </c>
      <c r="AY19" s="13">
        <v>2038.9499999999998</v>
      </c>
      <c r="AZ19" s="11"/>
      <c r="BA19" s="45" t="s">
        <v>122</v>
      </c>
      <c r="BB19" s="13">
        <v>0</v>
      </c>
      <c r="BC19" s="13">
        <v>3259</v>
      </c>
      <c r="BD19" s="13">
        <v>881</v>
      </c>
      <c r="BE19" s="13">
        <v>0</v>
      </c>
      <c r="BF19" s="13">
        <v>87537.494999999995</v>
      </c>
      <c r="BG19" s="13">
        <v>0</v>
      </c>
      <c r="BH19" s="13">
        <v>16451</v>
      </c>
      <c r="BI19" s="13">
        <v>69279</v>
      </c>
      <c r="BJ19" s="13">
        <v>0</v>
      </c>
      <c r="BK19" s="13">
        <v>0</v>
      </c>
      <c r="BL19" s="13">
        <v>0</v>
      </c>
    </row>
    <row r="20" spans="1:64" x14ac:dyDescent="0.3">
      <c r="A20" s="11" t="s">
        <v>72</v>
      </c>
      <c r="B20" s="45" t="s">
        <v>113</v>
      </c>
      <c r="C20" s="13">
        <v>477.5</v>
      </c>
      <c r="D20" s="13">
        <v>412.85</v>
      </c>
      <c r="E20" s="13">
        <v>5852.1950000000006</v>
      </c>
      <c r="F20" s="13">
        <v>0</v>
      </c>
      <c r="G20" s="13">
        <v>2762.3</v>
      </c>
      <c r="H20" s="13">
        <v>657.65000000000009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1" t="s">
        <v>72</v>
      </c>
      <c r="O20" s="45" t="s">
        <v>113</v>
      </c>
      <c r="P20" s="13">
        <v>188.9</v>
      </c>
      <c r="Q20" s="13">
        <v>7140.25</v>
      </c>
      <c r="R20" s="13">
        <v>10328.950000000001</v>
      </c>
      <c r="S20" s="13">
        <v>900.69999999999993</v>
      </c>
      <c r="T20" s="13">
        <v>272</v>
      </c>
      <c r="U20" s="13">
        <v>172.2</v>
      </c>
      <c r="V20" s="13">
        <v>6072.9</v>
      </c>
      <c r="W20" s="13">
        <v>14193.699999999999</v>
      </c>
      <c r="X20" s="13">
        <v>734.8</v>
      </c>
      <c r="Y20" s="13">
        <v>98.3</v>
      </c>
      <c r="Z20" s="13">
        <v>222.85</v>
      </c>
      <c r="AA20" s="11" t="s">
        <v>72</v>
      </c>
      <c r="AB20" s="45" t="s">
        <v>113</v>
      </c>
      <c r="AC20" s="13">
        <v>0</v>
      </c>
      <c r="AD20" s="13">
        <v>2.8</v>
      </c>
      <c r="AE20" s="13">
        <v>111.9</v>
      </c>
      <c r="AF20" s="13">
        <v>133.44999999999999</v>
      </c>
      <c r="AG20" s="13">
        <v>0</v>
      </c>
      <c r="AH20" s="13">
        <v>0</v>
      </c>
      <c r="AI20" s="13">
        <v>0</v>
      </c>
      <c r="AJ20" s="13">
        <v>104.6</v>
      </c>
      <c r="AK20" s="13">
        <v>229.75</v>
      </c>
      <c r="AL20" s="13">
        <v>5967.15</v>
      </c>
      <c r="AM20" s="11" t="s">
        <v>72</v>
      </c>
      <c r="AN20" s="45" t="s">
        <v>113</v>
      </c>
      <c r="AO20" s="13">
        <v>0</v>
      </c>
      <c r="AP20" s="13">
        <v>0</v>
      </c>
      <c r="AQ20" s="13">
        <v>178437.69999999998</v>
      </c>
      <c r="AR20" s="13">
        <v>0</v>
      </c>
      <c r="AS20" s="13">
        <v>17.850000000000001</v>
      </c>
      <c r="AT20" s="13">
        <v>1863.95</v>
      </c>
      <c r="AU20" s="13">
        <v>7872.65</v>
      </c>
      <c r="AV20" s="13">
        <v>0</v>
      </c>
      <c r="AW20" s="13">
        <v>0</v>
      </c>
      <c r="AX20" s="13">
        <v>0</v>
      </c>
      <c r="AY20" s="13">
        <v>1641.2</v>
      </c>
      <c r="AZ20" s="11" t="s">
        <v>72</v>
      </c>
      <c r="BA20" s="45" t="s">
        <v>113</v>
      </c>
      <c r="BB20" s="13">
        <v>0</v>
      </c>
      <c r="BC20" s="13">
        <v>1687.6499999999999</v>
      </c>
      <c r="BD20" s="13">
        <v>1130.75</v>
      </c>
      <c r="BE20" s="13">
        <v>0</v>
      </c>
      <c r="BF20" s="13">
        <v>109029.35</v>
      </c>
      <c r="BG20" s="13">
        <v>0</v>
      </c>
      <c r="BH20" s="13">
        <v>223</v>
      </c>
      <c r="BI20" s="13">
        <v>26719.050000000003</v>
      </c>
      <c r="BJ20" s="13">
        <v>0</v>
      </c>
      <c r="BK20" s="13">
        <v>0</v>
      </c>
      <c r="BL20" s="13">
        <v>0</v>
      </c>
    </row>
    <row r="21" spans="1:64" x14ac:dyDescent="0.3">
      <c r="A21" s="11"/>
      <c r="B21" s="45" t="s">
        <v>122</v>
      </c>
      <c r="C21" s="13">
        <v>150.75</v>
      </c>
      <c r="D21" s="13">
        <v>149.85</v>
      </c>
      <c r="E21" s="13">
        <v>5002.5499999999993</v>
      </c>
      <c r="F21" s="13">
        <v>0</v>
      </c>
      <c r="G21" s="13">
        <v>1891.1000000000001</v>
      </c>
      <c r="H21" s="13">
        <v>467.1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1"/>
      <c r="O21" s="45" t="s">
        <v>122</v>
      </c>
      <c r="P21" s="13">
        <v>59</v>
      </c>
      <c r="Q21" s="13">
        <v>2680.7</v>
      </c>
      <c r="R21" s="13">
        <v>15521.8</v>
      </c>
      <c r="S21" s="13">
        <v>882.5</v>
      </c>
      <c r="T21" s="13">
        <v>213.8</v>
      </c>
      <c r="U21" s="13">
        <v>79</v>
      </c>
      <c r="V21" s="13">
        <v>6182.2000000000007</v>
      </c>
      <c r="W21" s="13">
        <v>22669.5</v>
      </c>
      <c r="X21" s="13">
        <v>676.25</v>
      </c>
      <c r="Y21" s="13">
        <v>78.300000000000011</v>
      </c>
      <c r="Z21" s="13">
        <v>191.8</v>
      </c>
      <c r="AA21" s="11"/>
      <c r="AB21" s="45" t="s">
        <v>122</v>
      </c>
      <c r="AC21" s="13">
        <v>0</v>
      </c>
      <c r="AD21" s="13">
        <v>4</v>
      </c>
      <c r="AE21" s="13">
        <v>127.27000000000001</v>
      </c>
      <c r="AF21" s="13">
        <v>135.75</v>
      </c>
      <c r="AG21" s="13">
        <v>0</v>
      </c>
      <c r="AH21" s="13">
        <v>0</v>
      </c>
      <c r="AI21" s="13">
        <v>0</v>
      </c>
      <c r="AJ21" s="13">
        <v>90.55</v>
      </c>
      <c r="AK21" s="13">
        <v>215.10000000000002</v>
      </c>
      <c r="AL21" s="13">
        <v>5602.75</v>
      </c>
      <c r="AM21" s="11"/>
      <c r="AN21" s="45" t="s">
        <v>122</v>
      </c>
      <c r="AO21" s="13">
        <v>0</v>
      </c>
      <c r="AP21" s="13">
        <v>0</v>
      </c>
      <c r="AQ21" s="13">
        <v>207175.75</v>
      </c>
      <c r="AR21" s="13">
        <v>0</v>
      </c>
      <c r="AS21" s="13">
        <v>45.9</v>
      </c>
      <c r="AT21" s="13">
        <v>1714.9</v>
      </c>
      <c r="AU21" s="13">
        <v>8134.9499999999989</v>
      </c>
      <c r="AV21" s="13">
        <v>4.5999999999999996</v>
      </c>
      <c r="AW21" s="13">
        <v>0</v>
      </c>
      <c r="AX21" s="13">
        <v>0</v>
      </c>
      <c r="AY21" s="13">
        <v>1187.6000000000001</v>
      </c>
      <c r="AZ21" s="11"/>
      <c r="BA21" s="45" t="s">
        <v>122</v>
      </c>
      <c r="BB21" s="13">
        <v>5.6</v>
      </c>
      <c r="BC21" s="13">
        <v>1291.9000000000001</v>
      </c>
      <c r="BD21" s="13">
        <v>728.55000000000007</v>
      </c>
      <c r="BE21" s="13">
        <v>0</v>
      </c>
      <c r="BF21" s="13">
        <v>98158.2</v>
      </c>
      <c r="BG21" s="13">
        <v>0</v>
      </c>
      <c r="BH21" s="13">
        <v>250</v>
      </c>
      <c r="BI21" s="13">
        <v>10238.200000000001</v>
      </c>
      <c r="BJ21" s="13">
        <v>0</v>
      </c>
      <c r="BK21" s="13">
        <v>0</v>
      </c>
      <c r="BL21" s="13">
        <v>0</v>
      </c>
    </row>
    <row r="22" spans="1:64" x14ac:dyDescent="0.3">
      <c r="A22" s="11" t="s">
        <v>73</v>
      </c>
      <c r="B22" s="45" t="s">
        <v>113</v>
      </c>
      <c r="C22" s="13">
        <v>1273</v>
      </c>
      <c r="D22" s="13">
        <v>21111</v>
      </c>
      <c r="E22" s="13">
        <v>1563.0000000000002</v>
      </c>
      <c r="F22" s="13">
        <v>17556</v>
      </c>
      <c r="G22" s="13">
        <v>1136.5</v>
      </c>
      <c r="H22" s="13">
        <v>227.5</v>
      </c>
      <c r="I22" s="13">
        <v>0</v>
      </c>
      <c r="J22" s="13">
        <v>0</v>
      </c>
      <c r="K22" s="13">
        <v>160.20000000000002</v>
      </c>
      <c r="L22" s="13">
        <v>0</v>
      </c>
      <c r="M22" s="13">
        <v>0</v>
      </c>
      <c r="N22" s="11" t="s">
        <v>73</v>
      </c>
      <c r="O22" s="45" t="s">
        <v>113</v>
      </c>
      <c r="P22" s="13">
        <v>478</v>
      </c>
      <c r="Q22" s="13">
        <v>19299</v>
      </c>
      <c r="R22" s="13">
        <v>6987</v>
      </c>
      <c r="S22" s="13">
        <v>2219</v>
      </c>
      <c r="T22" s="13">
        <v>151</v>
      </c>
      <c r="U22" s="13">
        <v>799</v>
      </c>
      <c r="V22" s="13">
        <v>6167</v>
      </c>
      <c r="W22" s="13">
        <v>1024</v>
      </c>
      <c r="X22" s="13">
        <v>94862</v>
      </c>
      <c r="Y22" s="13">
        <v>294</v>
      </c>
      <c r="Z22" s="13">
        <v>1025</v>
      </c>
      <c r="AA22" s="11" t="s">
        <v>73</v>
      </c>
      <c r="AB22" s="45" t="s">
        <v>113</v>
      </c>
      <c r="AC22" s="13">
        <v>3526.5</v>
      </c>
      <c r="AD22" s="13">
        <v>779</v>
      </c>
      <c r="AE22" s="13">
        <v>582.5</v>
      </c>
      <c r="AF22" s="13">
        <v>2170</v>
      </c>
      <c r="AG22" s="13">
        <v>519</v>
      </c>
      <c r="AH22" s="13">
        <v>0</v>
      </c>
      <c r="AI22" s="13">
        <v>0</v>
      </c>
      <c r="AJ22" s="13">
        <v>85</v>
      </c>
      <c r="AK22" s="13">
        <v>1204.5</v>
      </c>
      <c r="AL22" s="13">
        <v>151</v>
      </c>
      <c r="AM22" s="11" t="s">
        <v>73</v>
      </c>
      <c r="AN22" s="45" t="s">
        <v>113</v>
      </c>
      <c r="AO22" s="13">
        <v>0</v>
      </c>
      <c r="AP22" s="13">
        <v>15376</v>
      </c>
      <c r="AQ22" s="13">
        <v>360063</v>
      </c>
      <c r="AR22" s="13">
        <v>23495</v>
      </c>
      <c r="AS22" s="13">
        <v>2094</v>
      </c>
      <c r="AT22" s="13">
        <v>2859.5</v>
      </c>
      <c r="AU22" s="13">
        <v>14434</v>
      </c>
      <c r="AV22" s="13">
        <v>4976</v>
      </c>
      <c r="AW22" s="13">
        <v>6725</v>
      </c>
      <c r="AX22" s="13">
        <v>0</v>
      </c>
      <c r="AY22" s="13">
        <v>1354</v>
      </c>
      <c r="AZ22" s="11" t="s">
        <v>73</v>
      </c>
      <c r="BA22" s="45" t="s">
        <v>113</v>
      </c>
      <c r="BB22" s="13">
        <v>0</v>
      </c>
      <c r="BC22" s="13">
        <v>161</v>
      </c>
      <c r="BD22" s="13">
        <v>389</v>
      </c>
      <c r="BE22" s="13">
        <v>0</v>
      </c>
      <c r="BF22" s="13">
        <v>15823</v>
      </c>
      <c r="BG22" s="13">
        <v>4450</v>
      </c>
      <c r="BH22" s="13">
        <v>725</v>
      </c>
      <c r="BI22" s="13">
        <v>13262</v>
      </c>
      <c r="BJ22" s="13">
        <v>0</v>
      </c>
      <c r="BK22" s="13">
        <v>0</v>
      </c>
      <c r="BL22" s="13">
        <v>0</v>
      </c>
    </row>
    <row r="23" spans="1:64" x14ac:dyDescent="0.3">
      <c r="A23" s="11"/>
      <c r="B23" s="45" t="s">
        <v>122</v>
      </c>
      <c r="C23" s="13">
        <v>1488</v>
      </c>
      <c r="D23" s="13">
        <v>22691.899999999998</v>
      </c>
      <c r="E23" s="13">
        <v>2064</v>
      </c>
      <c r="F23" s="13">
        <v>16779</v>
      </c>
      <c r="G23" s="13">
        <v>1352</v>
      </c>
      <c r="H23" s="13">
        <v>263.39999999999998</v>
      </c>
      <c r="I23" s="13">
        <v>0</v>
      </c>
      <c r="J23" s="13">
        <v>0</v>
      </c>
      <c r="K23" s="13">
        <v>184.95</v>
      </c>
      <c r="L23" s="13">
        <v>0</v>
      </c>
      <c r="M23" s="13">
        <v>0</v>
      </c>
      <c r="N23" s="11"/>
      <c r="O23" s="45" t="s">
        <v>122</v>
      </c>
      <c r="P23" s="13">
        <v>562.5</v>
      </c>
      <c r="Q23" s="13">
        <v>21772.5</v>
      </c>
      <c r="R23" s="13">
        <v>7416.5</v>
      </c>
      <c r="S23" s="13">
        <v>2379.5</v>
      </c>
      <c r="T23" s="13">
        <v>167.7</v>
      </c>
      <c r="U23" s="13">
        <v>911.1</v>
      </c>
      <c r="V23" s="13">
        <v>8154</v>
      </c>
      <c r="W23" s="13">
        <v>1102.3</v>
      </c>
      <c r="X23" s="13">
        <v>96666</v>
      </c>
      <c r="Y23" s="13">
        <v>273.2</v>
      </c>
      <c r="Z23" s="13">
        <v>893</v>
      </c>
      <c r="AA23" s="11"/>
      <c r="AB23" s="45" t="s">
        <v>122</v>
      </c>
      <c r="AC23" s="13">
        <v>3637.4</v>
      </c>
      <c r="AD23" s="13">
        <v>705.90000000000009</v>
      </c>
      <c r="AE23" s="13">
        <v>586.90000000000009</v>
      </c>
      <c r="AF23" s="13">
        <v>2196</v>
      </c>
      <c r="AG23" s="13">
        <v>500</v>
      </c>
      <c r="AH23" s="13">
        <v>0</v>
      </c>
      <c r="AI23" s="13">
        <v>0</v>
      </c>
      <c r="AJ23" s="13">
        <v>85.9</v>
      </c>
      <c r="AK23" s="13">
        <v>1140.5</v>
      </c>
      <c r="AL23" s="13">
        <v>150.70000000000002</v>
      </c>
      <c r="AM23" s="11"/>
      <c r="AN23" s="45" t="s">
        <v>122</v>
      </c>
      <c r="AO23" s="13">
        <v>0</v>
      </c>
      <c r="AP23" s="13">
        <v>15908</v>
      </c>
      <c r="AQ23" s="13">
        <v>384393.5</v>
      </c>
      <c r="AR23" s="13">
        <v>25547</v>
      </c>
      <c r="AS23" s="13">
        <v>2337.5</v>
      </c>
      <c r="AT23" s="13">
        <v>3469.4</v>
      </c>
      <c r="AU23" s="13">
        <v>16394.400000000001</v>
      </c>
      <c r="AV23" s="13">
        <v>4892.2</v>
      </c>
      <c r="AW23" s="13">
        <v>7180.1</v>
      </c>
      <c r="AX23" s="13">
        <v>0</v>
      </c>
      <c r="AY23" s="13">
        <v>1600.5</v>
      </c>
      <c r="AZ23" s="11"/>
      <c r="BA23" s="45" t="s">
        <v>122</v>
      </c>
      <c r="BB23" s="13">
        <v>0</v>
      </c>
      <c r="BC23" s="13">
        <v>203.5</v>
      </c>
      <c r="BD23" s="13">
        <v>526.5</v>
      </c>
      <c r="BE23" s="13">
        <v>0</v>
      </c>
      <c r="BF23" s="13">
        <v>16526</v>
      </c>
      <c r="BG23" s="13">
        <v>4913</v>
      </c>
      <c r="BH23" s="13">
        <v>0</v>
      </c>
      <c r="BI23" s="13">
        <v>13644</v>
      </c>
      <c r="BJ23" s="13">
        <v>0</v>
      </c>
      <c r="BK23" s="13">
        <v>0</v>
      </c>
      <c r="BL23" s="13">
        <v>0</v>
      </c>
    </row>
    <row r="24" spans="1:64" x14ac:dyDescent="0.3">
      <c r="A24" s="11" t="s">
        <v>74</v>
      </c>
      <c r="B24" s="45" t="s">
        <v>113</v>
      </c>
      <c r="C24" s="13">
        <v>28.650000000000002</v>
      </c>
      <c r="D24" s="13">
        <v>76034.954999999987</v>
      </c>
      <c r="E24" s="13">
        <v>187.23000000000002</v>
      </c>
      <c r="F24" s="13">
        <v>0</v>
      </c>
      <c r="G24" s="13">
        <v>68.94</v>
      </c>
      <c r="H24" s="13">
        <v>9.8789999999999996</v>
      </c>
      <c r="I24" s="13">
        <v>63617.67</v>
      </c>
      <c r="J24" s="13">
        <v>0</v>
      </c>
      <c r="K24" s="13">
        <v>3800.7440000000001</v>
      </c>
      <c r="L24" s="13">
        <v>0</v>
      </c>
      <c r="M24" s="13">
        <v>288.28000000000003</v>
      </c>
      <c r="N24" s="11" t="s">
        <v>74</v>
      </c>
      <c r="O24" s="45" t="s">
        <v>113</v>
      </c>
      <c r="P24" s="13">
        <v>56164.137000000002</v>
      </c>
      <c r="Q24" s="13">
        <v>2422.3140000000003</v>
      </c>
      <c r="R24" s="13">
        <v>143</v>
      </c>
      <c r="S24" s="13">
        <v>0</v>
      </c>
      <c r="T24" s="13">
        <v>0</v>
      </c>
      <c r="U24" s="13">
        <v>30764.645</v>
      </c>
      <c r="V24" s="13">
        <v>0</v>
      </c>
      <c r="W24" s="13">
        <v>42404.439000000013</v>
      </c>
      <c r="X24" s="13">
        <v>1133.2</v>
      </c>
      <c r="Y24" s="13">
        <v>7615.1390000000001</v>
      </c>
      <c r="Z24" s="13">
        <v>140.79999999999998</v>
      </c>
      <c r="AA24" s="11" t="s">
        <v>74</v>
      </c>
      <c r="AB24" s="45" t="s">
        <v>113</v>
      </c>
      <c r="AC24" s="13">
        <v>0</v>
      </c>
      <c r="AD24" s="13">
        <v>12</v>
      </c>
      <c r="AE24" s="13">
        <v>591.1</v>
      </c>
      <c r="AF24" s="13">
        <v>231.8</v>
      </c>
      <c r="AG24" s="13">
        <v>75795.550000000017</v>
      </c>
      <c r="AH24" s="13">
        <v>0</v>
      </c>
      <c r="AI24" s="13">
        <v>272007.62999999995</v>
      </c>
      <c r="AJ24" s="13">
        <v>1125.77</v>
      </c>
      <c r="AK24" s="13">
        <v>559.25</v>
      </c>
      <c r="AL24" s="13">
        <v>947.00000000000011</v>
      </c>
      <c r="AM24" s="11" t="s">
        <v>74</v>
      </c>
      <c r="AN24" s="45" t="s">
        <v>113</v>
      </c>
      <c r="AO24" s="13">
        <v>5602.7</v>
      </c>
      <c r="AP24" s="13">
        <v>0</v>
      </c>
      <c r="AQ24" s="13">
        <v>556.44899999999996</v>
      </c>
      <c r="AR24" s="13">
        <v>3003.6299999999997</v>
      </c>
      <c r="AS24" s="13">
        <v>7784.9979999999996</v>
      </c>
      <c r="AT24" s="13">
        <v>0</v>
      </c>
      <c r="AU24" s="13">
        <v>13.65</v>
      </c>
      <c r="AV24" s="13">
        <v>0</v>
      </c>
      <c r="AW24" s="13">
        <v>0</v>
      </c>
      <c r="AX24" s="13">
        <v>1245.1300000000001</v>
      </c>
      <c r="AY24" s="13">
        <v>7.6</v>
      </c>
      <c r="AZ24" s="11" t="s">
        <v>74</v>
      </c>
      <c r="BA24" s="45" t="s">
        <v>113</v>
      </c>
      <c r="BB24" s="13">
        <v>189.78300000000002</v>
      </c>
      <c r="BC24" s="13">
        <v>0</v>
      </c>
      <c r="BD24" s="13">
        <v>0</v>
      </c>
      <c r="BE24" s="13">
        <v>0</v>
      </c>
      <c r="BF24" s="13">
        <v>60223.298999999999</v>
      </c>
      <c r="BG24" s="13">
        <v>0</v>
      </c>
      <c r="BH24" s="13">
        <v>0</v>
      </c>
      <c r="BI24" s="13">
        <v>0</v>
      </c>
      <c r="BJ24" s="13">
        <v>6260.4880000000003</v>
      </c>
      <c r="BK24" s="13">
        <v>0</v>
      </c>
      <c r="BL24" s="13">
        <v>0</v>
      </c>
    </row>
    <row r="25" spans="1:64" x14ac:dyDescent="0.3">
      <c r="A25" s="11"/>
      <c r="B25" s="45" t="s">
        <v>122</v>
      </c>
      <c r="C25" s="13">
        <v>65.48</v>
      </c>
      <c r="D25" s="13">
        <v>95310.236999999994</v>
      </c>
      <c r="E25" s="13">
        <v>87.1</v>
      </c>
      <c r="F25" s="13">
        <v>0</v>
      </c>
      <c r="G25" s="13">
        <v>172.56</v>
      </c>
      <c r="H25" s="13">
        <v>21.509999999999998</v>
      </c>
      <c r="I25" s="13">
        <v>57179.96</v>
      </c>
      <c r="J25" s="13">
        <v>0</v>
      </c>
      <c r="K25" s="13">
        <v>2275.1</v>
      </c>
      <c r="L25" s="13">
        <v>0</v>
      </c>
      <c r="M25" s="13">
        <v>85</v>
      </c>
      <c r="N25" s="11"/>
      <c r="O25" s="45" t="s">
        <v>122</v>
      </c>
      <c r="P25" s="13">
        <v>31049.126999999997</v>
      </c>
      <c r="Q25" s="13">
        <v>2714.65</v>
      </c>
      <c r="R25" s="13">
        <v>148.53</v>
      </c>
      <c r="S25" s="13">
        <v>60</v>
      </c>
      <c r="T25" s="13">
        <v>0</v>
      </c>
      <c r="U25" s="13">
        <v>23543.97</v>
      </c>
      <c r="V25" s="13">
        <v>74.375</v>
      </c>
      <c r="W25" s="13">
        <v>44282.64</v>
      </c>
      <c r="X25" s="13">
        <v>1105.329</v>
      </c>
      <c r="Y25" s="13">
        <v>6943.9000000000005</v>
      </c>
      <c r="Z25" s="13">
        <v>150.69999999999999</v>
      </c>
      <c r="AA25" s="11"/>
      <c r="AB25" s="45" t="s">
        <v>122</v>
      </c>
      <c r="AC25" s="13">
        <v>0</v>
      </c>
      <c r="AD25" s="13">
        <v>13.1</v>
      </c>
      <c r="AE25" s="13">
        <v>497.37</v>
      </c>
      <c r="AF25" s="13">
        <v>328.95</v>
      </c>
      <c r="AG25" s="13">
        <v>89937.450000000012</v>
      </c>
      <c r="AH25" s="13">
        <v>0</v>
      </c>
      <c r="AI25" s="13">
        <v>305065.21900000004</v>
      </c>
      <c r="AJ25" s="13">
        <v>1157.4299999999998</v>
      </c>
      <c r="AK25" s="13">
        <v>503.02</v>
      </c>
      <c r="AL25" s="13">
        <v>937.7</v>
      </c>
      <c r="AM25" s="11"/>
      <c r="AN25" s="45" t="s">
        <v>122</v>
      </c>
      <c r="AO25" s="13">
        <v>5769.0999999999995</v>
      </c>
      <c r="AP25" s="13">
        <v>0</v>
      </c>
      <c r="AQ25" s="13">
        <v>594.25</v>
      </c>
      <c r="AR25" s="13">
        <v>833.39999999999986</v>
      </c>
      <c r="AS25" s="13">
        <v>9416.92</v>
      </c>
      <c r="AT25" s="13">
        <v>0</v>
      </c>
      <c r="AU25" s="13">
        <v>12.52</v>
      </c>
      <c r="AV25" s="13">
        <v>0</v>
      </c>
      <c r="AW25" s="13">
        <v>0</v>
      </c>
      <c r="AX25" s="13">
        <v>1082.8800000000001</v>
      </c>
      <c r="AY25" s="13">
        <v>0</v>
      </c>
      <c r="AZ25" s="11"/>
      <c r="BA25" s="45" t="s">
        <v>122</v>
      </c>
      <c r="BB25" s="13">
        <v>321.27</v>
      </c>
      <c r="BC25" s="13">
        <v>0</v>
      </c>
      <c r="BD25" s="13">
        <v>0</v>
      </c>
      <c r="BE25" s="13">
        <v>0</v>
      </c>
      <c r="BF25" s="13">
        <v>58188.069999999985</v>
      </c>
      <c r="BG25" s="13">
        <v>0</v>
      </c>
      <c r="BH25" s="13">
        <v>0</v>
      </c>
      <c r="BI25" s="13">
        <v>0</v>
      </c>
      <c r="BJ25" s="13">
        <v>12031.347</v>
      </c>
      <c r="BK25" s="13">
        <v>0</v>
      </c>
      <c r="BL25" s="13">
        <v>30</v>
      </c>
    </row>
    <row r="26" spans="1:64" x14ac:dyDescent="0.3">
      <c r="A26" s="11" t="s">
        <v>75</v>
      </c>
      <c r="B26" s="45" t="s">
        <v>113</v>
      </c>
      <c r="C26" s="13">
        <v>154.19999999999999</v>
      </c>
      <c r="D26" s="13">
        <v>20143.675000000003</v>
      </c>
      <c r="E26" s="13">
        <v>3414.44</v>
      </c>
      <c r="F26" s="13">
        <v>771.75</v>
      </c>
      <c r="G26" s="13">
        <v>778.3</v>
      </c>
      <c r="H26" s="13">
        <v>767.7</v>
      </c>
      <c r="I26" s="13">
        <v>0</v>
      </c>
      <c r="J26" s="13">
        <v>2189.2999999999997</v>
      </c>
      <c r="K26" s="13">
        <v>1155.4999999999998</v>
      </c>
      <c r="L26" s="13">
        <v>0</v>
      </c>
      <c r="M26" s="13">
        <v>0</v>
      </c>
      <c r="N26" s="11" t="s">
        <v>75</v>
      </c>
      <c r="O26" s="45" t="s">
        <v>113</v>
      </c>
      <c r="P26" s="13">
        <v>60.1</v>
      </c>
      <c r="Q26" s="13">
        <v>2523.4999999999995</v>
      </c>
      <c r="R26" s="13">
        <v>21285.799999999996</v>
      </c>
      <c r="S26" s="13">
        <v>18706.899999999998</v>
      </c>
      <c r="T26" s="13">
        <v>926.6</v>
      </c>
      <c r="U26" s="13">
        <v>1473.7000000000003</v>
      </c>
      <c r="V26" s="13">
        <v>92988.1</v>
      </c>
      <c r="W26" s="13">
        <v>23516.208999999999</v>
      </c>
      <c r="X26" s="13">
        <v>90644.700000000012</v>
      </c>
      <c r="Y26" s="13">
        <v>847.70000000000016</v>
      </c>
      <c r="Z26" s="13">
        <v>5558.74</v>
      </c>
      <c r="AA26" s="11" t="s">
        <v>75</v>
      </c>
      <c r="AB26" s="45" t="s">
        <v>113</v>
      </c>
      <c r="AC26" s="13">
        <v>202222.74999999997</v>
      </c>
      <c r="AD26" s="13">
        <v>4109.26</v>
      </c>
      <c r="AE26" s="13">
        <v>1614.8300000000002</v>
      </c>
      <c r="AF26" s="13">
        <v>119412.99000000002</v>
      </c>
      <c r="AG26" s="13">
        <v>20912.868999999999</v>
      </c>
      <c r="AH26" s="13">
        <v>26166.959999999999</v>
      </c>
      <c r="AI26" s="13">
        <v>0</v>
      </c>
      <c r="AJ26" s="13">
        <v>131.30000000000001</v>
      </c>
      <c r="AK26" s="13">
        <v>330.3</v>
      </c>
      <c r="AL26" s="13">
        <v>164.5</v>
      </c>
      <c r="AM26" s="11" t="s">
        <v>75</v>
      </c>
      <c r="AN26" s="45" t="s">
        <v>113</v>
      </c>
      <c r="AO26" s="13">
        <v>0</v>
      </c>
      <c r="AP26" s="13">
        <v>0</v>
      </c>
      <c r="AQ26" s="13">
        <v>276397.39999999997</v>
      </c>
      <c r="AR26" s="13">
        <v>44547.55</v>
      </c>
      <c r="AS26" s="13">
        <v>0</v>
      </c>
      <c r="AT26" s="13">
        <v>1213.8000000000002</v>
      </c>
      <c r="AU26" s="13">
        <v>11226.4</v>
      </c>
      <c r="AV26" s="13">
        <v>40443.921999999999</v>
      </c>
      <c r="AW26" s="13">
        <v>11706.009999999998</v>
      </c>
      <c r="AX26" s="13">
        <v>0</v>
      </c>
      <c r="AY26" s="13">
        <v>1554.7800000000002</v>
      </c>
      <c r="AZ26" s="11" t="s">
        <v>75</v>
      </c>
      <c r="BA26" s="45" t="s">
        <v>113</v>
      </c>
      <c r="BB26" s="13">
        <v>0</v>
      </c>
      <c r="BC26" s="13">
        <v>840.40000000000009</v>
      </c>
      <c r="BD26" s="13">
        <v>473.00000000000006</v>
      </c>
      <c r="BE26" s="13">
        <v>0</v>
      </c>
      <c r="BF26" s="13">
        <v>62353.899999999994</v>
      </c>
      <c r="BG26" s="13">
        <v>0</v>
      </c>
      <c r="BH26" s="13">
        <v>6450.4000000000005</v>
      </c>
      <c r="BI26" s="13">
        <v>78971</v>
      </c>
      <c r="BJ26" s="13">
        <v>0</v>
      </c>
      <c r="BK26" s="13">
        <v>33.169999999999995</v>
      </c>
      <c r="BL26" s="13">
        <v>0</v>
      </c>
    </row>
    <row r="27" spans="1:64" x14ac:dyDescent="0.3">
      <c r="A27" s="11"/>
      <c r="B27" s="45" t="s">
        <v>122</v>
      </c>
      <c r="C27" s="13">
        <v>54.800000000000004</v>
      </c>
      <c r="D27" s="13">
        <v>21176.600000000002</v>
      </c>
      <c r="E27" s="13">
        <v>3489.9999999999995</v>
      </c>
      <c r="F27" s="13">
        <v>639</v>
      </c>
      <c r="G27" s="13">
        <v>366.99999999999994</v>
      </c>
      <c r="H27" s="13">
        <v>589.9</v>
      </c>
      <c r="I27" s="13">
        <v>0</v>
      </c>
      <c r="J27" s="13">
        <v>2359.4999999999995</v>
      </c>
      <c r="K27" s="13">
        <v>1091.5</v>
      </c>
      <c r="L27" s="13">
        <v>0</v>
      </c>
      <c r="M27" s="13">
        <v>0</v>
      </c>
      <c r="N27" s="11"/>
      <c r="O27" s="45" t="s">
        <v>122</v>
      </c>
      <c r="P27" s="13">
        <v>61.3</v>
      </c>
      <c r="Q27" s="13">
        <v>2329.1</v>
      </c>
      <c r="R27" s="13">
        <v>23299.699999999997</v>
      </c>
      <c r="S27" s="13">
        <v>18436.900000000001</v>
      </c>
      <c r="T27" s="13">
        <v>963</v>
      </c>
      <c r="U27" s="13">
        <v>1810.3000000000002</v>
      </c>
      <c r="V27" s="13">
        <v>101275.60000000002</v>
      </c>
      <c r="W27" s="13">
        <v>26961.65</v>
      </c>
      <c r="X27" s="13">
        <v>92343.359999999986</v>
      </c>
      <c r="Y27" s="13">
        <v>900.4</v>
      </c>
      <c r="Z27" s="13">
        <v>5948.26</v>
      </c>
      <c r="AA27" s="11"/>
      <c r="AB27" s="45" t="s">
        <v>122</v>
      </c>
      <c r="AC27" s="13">
        <v>203626</v>
      </c>
      <c r="AD27" s="13">
        <v>3927.2499999999995</v>
      </c>
      <c r="AE27" s="13">
        <v>1800.82</v>
      </c>
      <c r="AF27" s="13">
        <v>122160.36000000002</v>
      </c>
      <c r="AG27" s="13">
        <v>21108.97</v>
      </c>
      <c r="AH27" s="13">
        <v>26490.48</v>
      </c>
      <c r="AI27" s="13">
        <v>0</v>
      </c>
      <c r="AJ27" s="13">
        <v>131.69999999999999</v>
      </c>
      <c r="AK27" s="13">
        <v>319.8</v>
      </c>
      <c r="AL27" s="13">
        <v>158.1</v>
      </c>
      <c r="AM27" s="11"/>
      <c r="AN27" s="45" t="s">
        <v>122</v>
      </c>
      <c r="AO27" s="13">
        <v>0</v>
      </c>
      <c r="AP27" s="13">
        <v>0</v>
      </c>
      <c r="AQ27" s="13">
        <v>280028.84999999998</v>
      </c>
      <c r="AR27" s="13">
        <v>43459.75</v>
      </c>
      <c r="AS27" s="13">
        <v>0</v>
      </c>
      <c r="AT27" s="13">
        <v>1113.4000000000001</v>
      </c>
      <c r="AU27" s="13">
        <v>11049.8</v>
      </c>
      <c r="AV27" s="13">
        <v>38886.306999999993</v>
      </c>
      <c r="AW27" s="13">
        <v>12790.817000000001</v>
      </c>
      <c r="AX27" s="13">
        <v>0</v>
      </c>
      <c r="AY27" s="13">
        <v>1706.17</v>
      </c>
      <c r="AZ27" s="11"/>
      <c r="BA27" s="45" t="s">
        <v>122</v>
      </c>
      <c r="BB27" s="13">
        <v>0</v>
      </c>
      <c r="BC27" s="13">
        <v>961.35999999999979</v>
      </c>
      <c r="BD27" s="13">
        <v>510.30000000000007</v>
      </c>
      <c r="BE27" s="13">
        <v>0</v>
      </c>
      <c r="BF27" s="13">
        <v>67557.400000000009</v>
      </c>
      <c r="BG27" s="13">
        <v>0</v>
      </c>
      <c r="BH27" s="13">
        <v>8951.5</v>
      </c>
      <c r="BI27" s="13">
        <v>83793.180000000008</v>
      </c>
      <c r="BJ27" s="13">
        <v>0</v>
      </c>
      <c r="BK27" s="13">
        <v>79.03</v>
      </c>
      <c r="BL27" s="13">
        <v>0</v>
      </c>
    </row>
    <row r="28" spans="1:64" x14ac:dyDescent="0.3">
      <c r="A28" s="11" t="s">
        <v>76</v>
      </c>
      <c r="B28" s="45" t="s">
        <v>113</v>
      </c>
      <c r="C28" s="13">
        <v>0</v>
      </c>
      <c r="D28" s="13">
        <v>15235</v>
      </c>
      <c r="E28" s="13">
        <v>1538.5</v>
      </c>
      <c r="F28" s="13">
        <v>42706.5</v>
      </c>
      <c r="G28" s="13">
        <v>0</v>
      </c>
      <c r="H28" s="13">
        <v>36</v>
      </c>
      <c r="I28" s="13">
        <v>64915.049999999996</v>
      </c>
      <c r="J28" s="13">
        <v>0</v>
      </c>
      <c r="K28" s="13">
        <v>2231.5</v>
      </c>
      <c r="L28" s="13">
        <v>5657.68</v>
      </c>
      <c r="M28" s="13">
        <v>12773</v>
      </c>
      <c r="N28" s="11" t="s">
        <v>76</v>
      </c>
      <c r="O28" s="45" t="s">
        <v>113</v>
      </c>
      <c r="P28" s="13">
        <v>2587.6999999999998</v>
      </c>
      <c r="Q28" s="13">
        <v>7766</v>
      </c>
      <c r="R28" s="13">
        <v>1340</v>
      </c>
      <c r="S28" s="13">
        <v>4858.6499999999996</v>
      </c>
      <c r="T28" s="13">
        <v>788.1</v>
      </c>
      <c r="U28" s="13">
        <v>6408.7</v>
      </c>
      <c r="V28" s="13">
        <v>4006.4</v>
      </c>
      <c r="W28" s="13">
        <v>112639.02699999999</v>
      </c>
      <c r="X28" s="13">
        <v>6457.19</v>
      </c>
      <c r="Y28" s="13">
        <v>4209.768</v>
      </c>
      <c r="Z28" s="13">
        <v>1276.6990000000001</v>
      </c>
      <c r="AA28" s="11" t="s">
        <v>76</v>
      </c>
      <c r="AB28" s="45" t="s">
        <v>113</v>
      </c>
      <c r="AC28" s="13">
        <v>12243.700000000003</v>
      </c>
      <c r="AD28" s="13">
        <v>1059.08</v>
      </c>
      <c r="AE28" s="13">
        <v>209.589</v>
      </c>
      <c r="AF28" s="13">
        <v>470.29999999999995</v>
      </c>
      <c r="AG28" s="13">
        <v>927.51</v>
      </c>
      <c r="AH28" s="13">
        <v>0</v>
      </c>
      <c r="AI28" s="13">
        <v>26236.79</v>
      </c>
      <c r="AJ28" s="13">
        <v>516.798</v>
      </c>
      <c r="AK28" s="13">
        <v>76.956000000000003</v>
      </c>
      <c r="AL28" s="13">
        <v>563.73</v>
      </c>
      <c r="AM28" s="11" t="s">
        <v>76</v>
      </c>
      <c r="AN28" s="45" t="s">
        <v>113</v>
      </c>
      <c r="AO28" s="13">
        <v>70.8</v>
      </c>
      <c r="AP28" s="13">
        <v>0</v>
      </c>
      <c r="AQ28" s="13">
        <v>397309.7</v>
      </c>
      <c r="AR28" s="13">
        <v>7270.35</v>
      </c>
      <c r="AS28" s="13">
        <v>1842</v>
      </c>
      <c r="AT28" s="13">
        <v>627.1</v>
      </c>
      <c r="AU28" s="13">
        <v>1499</v>
      </c>
      <c r="AV28" s="13">
        <v>98.72</v>
      </c>
      <c r="AW28" s="13">
        <v>26.648</v>
      </c>
      <c r="AX28" s="13">
        <v>380</v>
      </c>
      <c r="AY28" s="13">
        <v>1071.0999999999999</v>
      </c>
      <c r="AZ28" s="11" t="s">
        <v>76</v>
      </c>
      <c r="BA28" s="45" t="s">
        <v>113</v>
      </c>
      <c r="BB28" s="13">
        <v>0</v>
      </c>
      <c r="BC28" s="13">
        <v>34.799999999999997</v>
      </c>
      <c r="BD28" s="13">
        <v>75</v>
      </c>
      <c r="BE28" s="13">
        <v>1698906.9705554</v>
      </c>
      <c r="BF28" s="13">
        <v>81213.29800000001</v>
      </c>
      <c r="BG28" s="13">
        <v>69906</v>
      </c>
      <c r="BH28" s="13">
        <v>405</v>
      </c>
      <c r="BI28" s="13">
        <v>6734.5</v>
      </c>
      <c r="BJ28" s="13">
        <v>0</v>
      </c>
      <c r="BK28" s="13">
        <v>0</v>
      </c>
      <c r="BL28" s="13">
        <v>7274.5</v>
      </c>
    </row>
    <row r="29" spans="1:64" x14ac:dyDescent="0.3">
      <c r="A29" s="11"/>
      <c r="B29" s="45" t="s">
        <v>122</v>
      </c>
      <c r="C29" s="13">
        <v>0</v>
      </c>
      <c r="D29" s="13">
        <v>16884.809000000001</v>
      </c>
      <c r="E29" s="13">
        <v>941.5</v>
      </c>
      <c r="F29" s="13">
        <v>256056.6</v>
      </c>
      <c r="G29" s="13">
        <v>0</v>
      </c>
      <c r="H29" s="13">
        <v>0</v>
      </c>
      <c r="I29" s="13">
        <v>52933.96</v>
      </c>
      <c r="J29" s="13">
        <v>0</v>
      </c>
      <c r="K29" s="13">
        <v>1477.8500000000001</v>
      </c>
      <c r="L29" s="13">
        <v>6000</v>
      </c>
      <c r="M29" s="13">
        <v>11700</v>
      </c>
      <c r="N29" s="11"/>
      <c r="O29" s="45" t="s">
        <v>122</v>
      </c>
      <c r="P29" s="13">
        <v>2016.2</v>
      </c>
      <c r="Q29" s="13">
        <v>5191.8</v>
      </c>
      <c r="R29" s="13">
        <v>1432.0500000000002</v>
      </c>
      <c r="S29" s="13">
        <v>4180.95</v>
      </c>
      <c r="T29" s="13">
        <v>704.6</v>
      </c>
      <c r="U29" s="13">
        <v>6747.9</v>
      </c>
      <c r="V29" s="13">
        <v>5542</v>
      </c>
      <c r="W29" s="13">
        <v>120620.488</v>
      </c>
      <c r="X29" s="13">
        <v>6090.2370000000001</v>
      </c>
      <c r="Y29" s="13">
        <v>3907.4980000000005</v>
      </c>
      <c r="Z29" s="13">
        <v>1028.08</v>
      </c>
      <c r="AA29" s="11"/>
      <c r="AB29" s="45" t="s">
        <v>122</v>
      </c>
      <c r="AC29" s="13">
        <v>12192.750000000002</v>
      </c>
      <c r="AD29" s="13">
        <v>1256.5700000000002</v>
      </c>
      <c r="AE29" s="13">
        <v>170.94900000000001</v>
      </c>
      <c r="AF29" s="13">
        <v>391.846</v>
      </c>
      <c r="AG29" s="13">
        <v>987.40000000000009</v>
      </c>
      <c r="AH29" s="13">
        <v>0</v>
      </c>
      <c r="AI29" s="13">
        <v>21347.9</v>
      </c>
      <c r="AJ29" s="13">
        <v>424.09</v>
      </c>
      <c r="AK29" s="13">
        <v>77.388000000000005</v>
      </c>
      <c r="AL29" s="13">
        <v>486.64800000000002</v>
      </c>
      <c r="AM29" s="11"/>
      <c r="AN29" s="45" t="s">
        <v>122</v>
      </c>
      <c r="AO29" s="13">
        <v>71.099999999999994</v>
      </c>
      <c r="AP29" s="13">
        <v>0</v>
      </c>
      <c r="AQ29" s="13">
        <v>363313.05000000005</v>
      </c>
      <c r="AR29" s="13">
        <v>6511.8</v>
      </c>
      <c r="AS29" s="13">
        <v>1227.0999999999999</v>
      </c>
      <c r="AT29" s="13">
        <v>1301.5</v>
      </c>
      <c r="AU29" s="13">
        <v>2810</v>
      </c>
      <c r="AV29" s="13">
        <v>94.269000000000005</v>
      </c>
      <c r="AW29" s="13">
        <v>24.868000000000002</v>
      </c>
      <c r="AX29" s="13">
        <v>20</v>
      </c>
      <c r="AY29" s="13">
        <v>274.10000000000002</v>
      </c>
      <c r="AZ29" s="11"/>
      <c r="BA29" s="45" t="s">
        <v>122</v>
      </c>
      <c r="BB29" s="13">
        <v>25</v>
      </c>
      <c r="BC29" s="13">
        <v>48</v>
      </c>
      <c r="BD29" s="13">
        <v>0</v>
      </c>
      <c r="BE29" s="13">
        <v>1697124.6736114998</v>
      </c>
      <c r="BF29" s="13">
        <v>82660.249000000025</v>
      </c>
      <c r="BG29" s="13">
        <v>78176</v>
      </c>
      <c r="BH29" s="13">
        <v>74</v>
      </c>
      <c r="BI29" s="13">
        <v>2413.6999999999998</v>
      </c>
      <c r="BJ29" s="13">
        <v>0</v>
      </c>
      <c r="BK29" s="13">
        <v>0</v>
      </c>
      <c r="BL29" s="13">
        <v>16199.2</v>
      </c>
    </row>
    <row r="30" spans="1:64" x14ac:dyDescent="0.3">
      <c r="A30" s="11" t="s">
        <v>77</v>
      </c>
      <c r="B30" s="45" t="s">
        <v>113</v>
      </c>
      <c r="C30" s="13">
        <v>0</v>
      </c>
      <c r="D30" s="13">
        <v>20710.579999999998</v>
      </c>
      <c r="E30" s="13">
        <v>461</v>
      </c>
      <c r="F30" s="13">
        <v>105973</v>
      </c>
      <c r="G30" s="13">
        <v>0</v>
      </c>
      <c r="H30" s="13">
        <v>0</v>
      </c>
      <c r="I30" s="13">
        <v>730</v>
      </c>
      <c r="J30" s="13">
        <v>0</v>
      </c>
      <c r="K30" s="13">
        <v>0</v>
      </c>
      <c r="L30" s="13">
        <v>1628</v>
      </c>
      <c r="M30" s="13">
        <v>17</v>
      </c>
      <c r="N30" s="11" t="s">
        <v>77</v>
      </c>
      <c r="O30" s="45" t="s">
        <v>113</v>
      </c>
      <c r="P30" s="13">
        <v>630</v>
      </c>
      <c r="Q30" s="13">
        <v>423</v>
      </c>
      <c r="R30" s="13">
        <v>632</v>
      </c>
      <c r="S30" s="13">
        <v>318</v>
      </c>
      <c r="T30" s="13">
        <v>0</v>
      </c>
      <c r="U30" s="13">
        <v>2621</v>
      </c>
      <c r="V30" s="13">
        <v>4820</v>
      </c>
      <c r="W30" s="13">
        <v>68261.75</v>
      </c>
      <c r="X30" s="13">
        <v>6279</v>
      </c>
      <c r="Y30" s="13">
        <v>52320</v>
      </c>
      <c r="Z30" s="13">
        <v>1190</v>
      </c>
      <c r="AA30" s="11" t="s">
        <v>77</v>
      </c>
      <c r="AB30" s="45" t="s">
        <v>113</v>
      </c>
      <c r="AC30" s="13">
        <v>0</v>
      </c>
      <c r="AD30" s="13">
        <v>110</v>
      </c>
      <c r="AE30" s="13">
        <v>26202</v>
      </c>
      <c r="AF30" s="13">
        <v>124</v>
      </c>
      <c r="AG30" s="13">
        <v>0</v>
      </c>
      <c r="AH30" s="13">
        <v>0</v>
      </c>
      <c r="AI30" s="13">
        <v>10842</v>
      </c>
      <c r="AJ30" s="13">
        <v>0</v>
      </c>
      <c r="AK30" s="13">
        <v>0</v>
      </c>
      <c r="AL30" s="13">
        <v>5</v>
      </c>
      <c r="AM30" s="11" t="s">
        <v>77</v>
      </c>
      <c r="AN30" s="45" t="s">
        <v>113</v>
      </c>
      <c r="AO30" s="13">
        <v>0</v>
      </c>
      <c r="AP30" s="13">
        <v>0</v>
      </c>
      <c r="AQ30" s="13">
        <v>1966</v>
      </c>
      <c r="AR30" s="13">
        <v>1698</v>
      </c>
      <c r="AS30" s="13">
        <v>2903</v>
      </c>
      <c r="AT30" s="13">
        <v>0</v>
      </c>
      <c r="AU30" s="13">
        <v>0</v>
      </c>
      <c r="AV30" s="13">
        <v>0</v>
      </c>
      <c r="AW30" s="13">
        <v>15.4</v>
      </c>
      <c r="AX30" s="13">
        <v>360</v>
      </c>
      <c r="AY30" s="13">
        <v>59.5</v>
      </c>
      <c r="AZ30" s="11" t="s">
        <v>77</v>
      </c>
      <c r="BA30" s="45" t="s">
        <v>113</v>
      </c>
      <c r="BB30" s="13">
        <v>14</v>
      </c>
      <c r="BC30" s="13">
        <v>0</v>
      </c>
      <c r="BD30" s="13">
        <v>9</v>
      </c>
      <c r="BE30" s="13">
        <v>845918.66987000208</v>
      </c>
      <c r="BF30" s="13">
        <v>28271</v>
      </c>
      <c r="BG30" s="13">
        <v>18645</v>
      </c>
      <c r="BH30" s="13">
        <v>0</v>
      </c>
      <c r="BI30" s="13">
        <v>0</v>
      </c>
      <c r="BJ30" s="13">
        <v>831.529</v>
      </c>
      <c r="BK30" s="13">
        <v>0</v>
      </c>
      <c r="BL30" s="13">
        <v>1553</v>
      </c>
    </row>
    <row r="31" spans="1:64" x14ac:dyDescent="0.3">
      <c r="A31" s="11"/>
      <c r="B31" s="45" t="s">
        <v>122</v>
      </c>
      <c r="C31" s="13">
        <v>0</v>
      </c>
      <c r="D31" s="13">
        <v>18127.32</v>
      </c>
      <c r="E31" s="13">
        <v>889</v>
      </c>
      <c r="F31" s="13">
        <v>190322.2</v>
      </c>
      <c r="G31" s="13">
        <v>0</v>
      </c>
      <c r="H31" s="13">
        <v>0</v>
      </c>
      <c r="I31" s="13">
        <v>875</v>
      </c>
      <c r="J31" s="13">
        <v>0</v>
      </c>
      <c r="K31" s="13">
        <v>0</v>
      </c>
      <c r="L31" s="13">
        <v>1400</v>
      </c>
      <c r="M31" s="13">
        <v>68</v>
      </c>
      <c r="N31" s="11"/>
      <c r="O31" s="45" t="s">
        <v>122</v>
      </c>
      <c r="P31" s="13">
        <v>221</v>
      </c>
      <c r="Q31" s="13">
        <v>174</v>
      </c>
      <c r="R31" s="13">
        <v>506.5</v>
      </c>
      <c r="S31" s="13">
        <v>71</v>
      </c>
      <c r="T31" s="13">
        <v>0</v>
      </c>
      <c r="U31" s="13">
        <v>1378</v>
      </c>
      <c r="V31" s="13">
        <v>7443</v>
      </c>
      <c r="W31" s="13">
        <v>72284</v>
      </c>
      <c r="X31" s="13">
        <v>5449</v>
      </c>
      <c r="Y31" s="13">
        <v>47123.9</v>
      </c>
      <c r="Z31" s="13">
        <v>620</v>
      </c>
      <c r="AA31" s="11"/>
      <c r="AB31" s="45" t="s">
        <v>122</v>
      </c>
      <c r="AC31" s="13">
        <v>0</v>
      </c>
      <c r="AD31" s="13">
        <v>0</v>
      </c>
      <c r="AE31" s="13">
        <v>27370.799999999999</v>
      </c>
      <c r="AF31" s="13">
        <v>315</v>
      </c>
      <c r="AG31" s="13">
        <v>0</v>
      </c>
      <c r="AH31" s="13">
        <v>0</v>
      </c>
      <c r="AI31" s="13">
        <v>11240</v>
      </c>
      <c r="AJ31" s="13">
        <v>0</v>
      </c>
      <c r="AK31" s="13">
        <v>0</v>
      </c>
      <c r="AL31" s="13">
        <v>3</v>
      </c>
      <c r="AM31" s="11"/>
      <c r="AN31" s="45" t="s">
        <v>122</v>
      </c>
      <c r="AO31" s="13">
        <v>0</v>
      </c>
      <c r="AP31" s="13">
        <v>0</v>
      </c>
      <c r="AQ31" s="13">
        <v>1530</v>
      </c>
      <c r="AR31" s="13">
        <v>4483</v>
      </c>
      <c r="AS31" s="13">
        <v>4993.8999999999996</v>
      </c>
      <c r="AT31" s="13">
        <v>0</v>
      </c>
      <c r="AU31" s="13">
        <v>120</v>
      </c>
      <c r="AV31" s="13">
        <v>0</v>
      </c>
      <c r="AW31" s="13">
        <v>11</v>
      </c>
      <c r="AX31" s="13">
        <v>400</v>
      </c>
      <c r="AY31" s="13">
        <v>67.5</v>
      </c>
      <c r="AZ31" s="11"/>
      <c r="BA31" s="45" t="s">
        <v>122</v>
      </c>
      <c r="BB31" s="13">
        <v>53</v>
      </c>
      <c r="BC31" s="13">
        <v>0</v>
      </c>
      <c r="BD31" s="13">
        <v>6</v>
      </c>
      <c r="BE31" s="13">
        <v>771882.71411183511</v>
      </c>
      <c r="BF31" s="13">
        <v>27782.799999999999</v>
      </c>
      <c r="BG31" s="13">
        <v>22204</v>
      </c>
      <c r="BH31" s="13">
        <v>0</v>
      </c>
      <c r="BI31" s="13">
        <v>0</v>
      </c>
      <c r="BJ31" s="13">
        <v>2981</v>
      </c>
      <c r="BK31" s="13">
        <v>0</v>
      </c>
      <c r="BL31" s="13">
        <v>2606</v>
      </c>
    </row>
    <row r="32" spans="1:64" x14ac:dyDescent="0.3">
      <c r="A32" s="11" t="s">
        <v>78</v>
      </c>
      <c r="B32" s="45" t="s">
        <v>113</v>
      </c>
      <c r="C32" s="13">
        <v>0</v>
      </c>
      <c r="D32" s="13">
        <v>47813.599999999999</v>
      </c>
      <c r="E32" s="13">
        <v>59.8</v>
      </c>
      <c r="F32" s="13">
        <v>0</v>
      </c>
      <c r="G32" s="13">
        <v>0</v>
      </c>
      <c r="H32" s="13">
        <v>0</v>
      </c>
      <c r="I32" s="13">
        <v>5646.6999999999989</v>
      </c>
      <c r="J32" s="13">
        <v>1202.3000000000002</v>
      </c>
      <c r="K32" s="13">
        <v>2567.5</v>
      </c>
      <c r="L32" s="13">
        <v>0</v>
      </c>
      <c r="M32" s="13">
        <v>2158.1</v>
      </c>
      <c r="N32" s="11" t="s">
        <v>78</v>
      </c>
      <c r="O32" s="45" t="s">
        <v>113</v>
      </c>
      <c r="P32" s="13">
        <v>16236.900000000001</v>
      </c>
      <c r="Q32" s="13">
        <v>5208.8999999999996</v>
      </c>
      <c r="R32" s="13">
        <v>963.80000000000007</v>
      </c>
      <c r="S32" s="13">
        <v>2657.9</v>
      </c>
      <c r="T32" s="13">
        <v>4047.2000000000003</v>
      </c>
      <c r="U32" s="13">
        <v>6858.0000000000009</v>
      </c>
      <c r="V32" s="13">
        <v>11354.5</v>
      </c>
      <c r="W32" s="13">
        <v>52826.7</v>
      </c>
      <c r="X32" s="13">
        <v>1421.6000000000001</v>
      </c>
      <c r="Y32" s="13">
        <v>5424.3</v>
      </c>
      <c r="Z32" s="13">
        <v>303.59999999999997</v>
      </c>
      <c r="AA32" s="11" t="s">
        <v>78</v>
      </c>
      <c r="AB32" s="45" t="s">
        <v>113</v>
      </c>
      <c r="AC32" s="13">
        <v>0</v>
      </c>
      <c r="AD32" s="13">
        <v>198</v>
      </c>
      <c r="AE32" s="13">
        <v>8</v>
      </c>
      <c r="AF32" s="13">
        <v>7298.6</v>
      </c>
      <c r="AG32" s="13">
        <v>92093.6</v>
      </c>
      <c r="AH32" s="13">
        <v>0</v>
      </c>
      <c r="AI32" s="13">
        <v>48344.6</v>
      </c>
      <c r="AJ32" s="13">
        <v>60503.5</v>
      </c>
      <c r="AK32" s="13">
        <v>8662.5</v>
      </c>
      <c r="AL32" s="13">
        <v>2175.8999999999996</v>
      </c>
      <c r="AM32" s="11" t="s">
        <v>78</v>
      </c>
      <c r="AN32" s="45" t="s">
        <v>113</v>
      </c>
      <c r="AO32" s="13">
        <v>457</v>
      </c>
      <c r="AP32" s="13">
        <v>0</v>
      </c>
      <c r="AQ32" s="13">
        <v>77164.399999999994</v>
      </c>
      <c r="AR32" s="13">
        <v>10133.200000000001</v>
      </c>
      <c r="AS32" s="13">
        <v>70729.200000000012</v>
      </c>
      <c r="AT32" s="13">
        <v>88.6</v>
      </c>
      <c r="AU32" s="13">
        <v>230</v>
      </c>
      <c r="AV32" s="13">
        <v>0</v>
      </c>
      <c r="AW32" s="13">
        <v>0</v>
      </c>
      <c r="AX32" s="13">
        <v>8716</v>
      </c>
      <c r="AY32" s="13">
        <v>669.5</v>
      </c>
      <c r="AZ32" s="11" t="s">
        <v>78</v>
      </c>
      <c r="BA32" s="45" t="s">
        <v>113</v>
      </c>
      <c r="BB32" s="13">
        <v>7</v>
      </c>
      <c r="BC32" s="13">
        <v>42</v>
      </c>
      <c r="BD32" s="13">
        <v>17.5</v>
      </c>
      <c r="BE32" s="13">
        <v>570604.01</v>
      </c>
      <c r="BF32" s="13">
        <v>42644.1</v>
      </c>
      <c r="BG32" s="13">
        <v>230221.7</v>
      </c>
      <c r="BH32" s="13">
        <v>0</v>
      </c>
      <c r="BI32" s="13">
        <v>0</v>
      </c>
      <c r="BJ32" s="13">
        <v>476</v>
      </c>
      <c r="BK32" s="13">
        <v>0</v>
      </c>
      <c r="BL32" s="13">
        <v>421.5</v>
      </c>
    </row>
    <row r="33" spans="1:64" x14ac:dyDescent="0.3">
      <c r="A33" s="11"/>
      <c r="B33" s="45" t="s">
        <v>122</v>
      </c>
      <c r="C33" s="13">
        <v>15.3</v>
      </c>
      <c r="D33" s="13">
        <v>52366.55</v>
      </c>
      <c r="E33" s="13">
        <v>125.19999999999999</v>
      </c>
      <c r="F33" s="13">
        <v>0</v>
      </c>
      <c r="G33" s="13">
        <v>39.5</v>
      </c>
      <c r="H33" s="13">
        <v>0</v>
      </c>
      <c r="I33" s="13">
        <v>4401.1000000000004</v>
      </c>
      <c r="J33" s="13">
        <v>838.69999999999993</v>
      </c>
      <c r="K33" s="13">
        <v>3940.1999999999994</v>
      </c>
      <c r="L33" s="13">
        <v>0</v>
      </c>
      <c r="M33" s="13">
        <v>3044.2999999999997</v>
      </c>
      <c r="N33" s="11"/>
      <c r="O33" s="45" t="s">
        <v>122</v>
      </c>
      <c r="P33" s="13">
        <v>15387.800000000001</v>
      </c>
      <c r="Q33" s="13">
        <v>4734.8999999999996</v>
      </c>
      <c r="R33" s="13">
        <v>991.4</v>
      </c>
      <c r="S33" s="13">
        <v>3213.6</v>
      </c>
      <c r="T33" s="13">
        <v>3412.4</v>
      </c>
      <c r="U33" s="13">
        <v>4094.2</v>
      </c>
      <c r="V33" s="13">
        <v>10416.1</v>
      </c>
      <c r="W33" s="13">
        <v>53704.899999999994</v>
      </c>
      <c r="X33" s="13">
        <v>1707.9999999999998</v>
      </c>
      <c r="Y33" s="13">
        <v>6622.7999999999993</v>
      </c>
      <c r="Z33" s="13">
        <v>428.5</v>
      </c>
      <c r="AA33" s="11"/>
      <c r="AB33" s="45" t="s">
        <v>122</v>
      </c>
      <c r="AC33" s="13">
        <v>0</v>
      </c>
      <c r="AD33" s="13">
        <v>272.8</v>
      </c>
      <c r="AE33" s="13">
        <v>7.8</v>
      </c>
      <c r="AF33" s="13">
        <v>3844.8</v>
      </c>
      <c r="AG33" s="13">
        <v>122595.20000000001</v>
      </c>
      <c r="AH33" s="13">
        <v>0</v>
      </c>
      <c r="AI33" s="13">
        <v>63401.1</v>
      </c>
      <c r="AJ33" s="13">
        <v>65787.600000000006</v>
      </c>
      <c r="AK33" s="13">
        <v>8710</v>
      </c>
      <c r="AL33" s="13">
        <v>2391.9</v>
      </c>
      <c r="AM33" s="11"/>
      <c r="AN33" s="45" t="s">
        <v>122</v>
      </c>
      <c r="AO33" s="13">
        <v>545</v>
      </c>
      <c r="AP33" s="13">
        <v>0</v>
      </c>
      <c r="AQ33" s="13">
        <v>50466.389000000003</v>
      </c>
      <c r="AR33" s="13">
        <v>11775.8</v>
      </c>
      <c r="AS33" s="13">
        <v>64806.899999999994</v>
      </c>
      <c r="AT33" s="13">
        <v>79.399999999999991</v>
      </c>
      <c r="AU33" s="13">
        <v>407.21999999999997</v>
      </c>
      <c r="AV33" s="13">
        <v>0</v>
      </c>
      <c r="AW33" s="13">
        <v>0</v>
      </c>
      <c r="AX33" s="13">
        <v>9747</v>
      </c>
      <c r="AY33" s="13">
        <v>1657.8</v>
      </c>
      <c r="AZ33" s="11"/>
      <c r="BA33" s="45" t="s">
        <v>122</v>
      </c>
      <c r="BB33" s="13">
        <v>11.5</v>
      </c>
      <c r="BC33" s="13">
        <v>11.9</v>
      </c>
      <c r="BD33" s="13">
        <v>27.2</v>
      </c>
      <c r="BE33" s="13">
        <v>586989.51</v>
      </c>
      <c r="BF33" s="13">
        <v>41093.26</v>
      </c>
      <c r="BG33" s="13">
        <v>259530.40000000002</v>
      </c>
      <c r="BH33" s="13">
        <v>0</v>
      </c>
      <c r="BI33" s="13">
        <v>0</v>
      </c>
      <c r="BJ33" s="13">
        <v>1397.4</v>
      </c>
      <c r="BK33" s="13">
        <v>0</v>
      </c>
      <c r="BL33" s="13">
        <v>1731.3999999999999</v>
      </c>
    </row>
    <row r="34" spans="1:64" x14ac:dyDescent="0.3">
      <c r="A34" s="11" t="s">
        <v>79</v>
      </c>
      <c r="B34" s="45" t="s">
        <v>113</v>
      </c>
      <c r="C34" s="13">
        <v>15.51</v>
      </c>
      <c r="D34" s="13">
        <v>162.01900000000001</v>
      </c>
      <c r="E34" s="13">
        <v>6.2</v>
      </c>
      <c r="F34" s="13">
        <v>0</v>
      </c>
      <c r="G34" s="13">
        <v>25.46</v>
      </c>
      <c r="H34" s="13">
        <v>6.3140000000000001</v>
      </c>
      <c r="I34" s="13">
        <v>0</v>
      </c>
      <c r="J34" s="13">
        <v>0</v>
      </c>
      <c r="K34" s="13">
        <v>1910.4</v>
      </c>
      <c r="L34" s="13">
        <v>0</v>
      </c>
      <c r="M34" s="13">
        <v>912.25900000000001</v>
      </c>
      <c r="N34" s="11" t="s">
        <v>79</v>
      </c>
      <c r="O34" s="45" t="s">
        <v>113</v>
      </c>
      <c r="P34" s="13">
        <v>1005.3299999999999</v>
      </c>
      <c r="Q34" s="13">
        <v>331.18</v>
      </c>
      <c r="R34" s="13">
        <v>98.53</v>
      </c>
      <c r="S34" s="13">
        <v>53.620000000000005</v>
      </c>
      <c r="T34" s="13">
        <v>0</v>
      </c>
      <c r="U34" s="13">
        <v>2973.5</v>
      </c>
      <c r="V34" s="13">
        <v>14.46</v>
      </c>
      <c r="W34" s="13">
        <v>748.90000000000009</v>
      </c>
      <c r="X34" s="13">
        <v>98</v>
      </c>
      <c r="Y34" s="13">
        <v>20.5</v>
      </c>
      <c r="Z34" s="13">
        <v>0</v>
      </c>
      <c r="AA34" s="11" t="s">
        <v>79</v>
      </c>
      <c r="AB34" s="45" t="s">
        <v>113</v>
      </c>
      <c r="AC34" s="13">
        <v>0</v>
      </c>
      <c r="AD34" s="13">
        <v>0</v>
      </c>
      <c r="AE34" s="13">
        <v>0</v>
      </c>
      <c r="AF34" s="13">
        <v>0</v>
      </c>
      <c r="AG34" s="13">
        <v>5424.0399999999991</v>
      </c>
      <c r="AH34" s="13">
        <v>0</v>
      </c>
      <c r="AI34" s="13">
        <v>270.3</v>
      </c>
      <c r="AJ34" s="13">
        <v>870.96900000000005</v>
      </c>
      <c r="AK34" s="13">
        <v>58.7</v>
      </c>
      <c r="AL34" s="13">
        <v>721.66</v>
      </c>
      <c r="AM34" s="11" t="s">
        <v>79</v>
      </c>
      <c r="AN34" s="45" t="s">
        <v>113</v>
      </c>
      <c r="AO34" s="13">
        <v>185.6</v>
      </c>
      <c r="AP34" s="13">
        <v>0</v>
      </c>
      <c r="AQ34" s="13">
        <v>55.51</v>
      </c>
      <c r="AR34" s="13">
        <v>17.3</v>
      </c>
      <c r="AS34" s="13">
        <v>1784.6200000000001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9.9</v>
      </c>
      <c r="AZ34" s="11" t="s">
        <v>79</v>
      </c>
      <c r="BA34" s="45" t="s">
        <v>113</v>
      </c>
      <c r="BB34" s="13">
        <v>0</v>
      </c>
      <c r="BC34" s="13">
        <v>0</v>
      </c>
      <c r="BD34" s="13">
        <v>0</v>
      </c>
      <c r="BE34" s="13">
        <v>0</v>
      </c>
      <c r="BF34" s="13">
        <v>225</v>
      </c>
      <c r="BG34" s="13">
        <v>15431.16</v>
      </c>
      <c r="BH34" s="13">
        <v>0</v>
      </c>
      <c r="BI34" s="13">
        <v>0</v>
      </c>
      <c r="BJ34" s="13">
        <v>0</v>
      </c>
      <c r="BK34" s="13">
        <v>0</v>
      </c>
      <c r="BL34" s="13">
        <v>0</v>
      </c>
    </row>
    <row r="35" spans="1:64" x14ac:dyDescent="0.3">
      <c r="A35" s="11"/>
      <c r="B35" s="45" t="s">
        <v>122</v>
      </c>
      <c r="C35" s="13">
        <v>15.62</v>
      </c>
      <c r="D35" s="13">
        <v>132.11000000000001</v>
      </c>
      <c r="E35" s="13">
        <v>0</v>
      </c>
      <c r="F35" s="13">
        <v>0</v>
      </c>
      <c r="G35" s="13">
        <v>31.08</v>
      </c>
      <c r="H35" s="13">
        <v>6.4179999999999993</v>
      </c>
      <c r="I35" s="13">
        <v>0</v>
      </c>
      <c r="J35" s="13">
        <v>0</v>
      </c>
      <c r="K35" s="13">
        <v>1350.15</v>
      </c>
      <c r="L35" s="13">
        <v>0</v>
      </c>
      <c r="M35" s="13">
        <v>479.65</v>
      </c>
      <c r="N35" s="11"/>
      <c r="O35" s="45" t="s">
        <v>122</v>
      </c>
      <c r="P35" s="13">
        <v>1165.96</v>
      </c>
      <c r="Q35" s="13">
        <v>398.91999999999996</v>
      </c>
      <c r="R35" s="13">
        <v>50.05</v>
      </c>
      <c r="S35" s="13">
        <v>25.77</v>
      </c>
      <c r="T35" s="13">
        <v>0</v>
      </c>
      <c r="U35" s="13">
        <v>2953.1000000000004</v>
      </c>
      <c r="V35" s="13">
        <v>15.52</v>
      </c>
      <c r="W35" s="13">
        <v>753.4</v>
      </c>
      <c r="X35" s="13">
        <v>123.9</v>
      </c>
      <c r="Y35" s="13">
        <v>22</v>
      </c>
      <c r="Z35" s="13">
        <v>0</v>
      </c>
      <c r="AA35" s="11"/>
      <c r="AB35" s="45" t="s">
        <v>122</v>
      </c>
      <c r="AC35" s="13">
        <v>0</v>
      </c>
      <c r="AD35" s="13">
        <v>0</v>
      </c>
      <c r="AE35" s="13">
        <v>0</v>
      </c>
      <c r="AF35" s="13">
        <v>0</v>
      </c>
      <c r="AG35" s="13">
        <v>5802.91</v>
      </c>
      <c r="AH35" s="13">
        <v>0</v>
      </c>
      <c r="AI35" s="13">
        <v>278.40000000000003</v>
      </c>
      <c r="AJ35" s="13">
        <v>881.58999999999992</v>
      </c>
      <c r="AK35" s="13">
        <v>59.2</v>
      </c>
      <c r="AL35" s="13">
        <v>513.15</v>
      </c>
      <c r="AM35" s="11"/>
      <c r="AN35" s="45" t="s">
        <v>122</v>
      </c>
      <c r="AO35" s="13">
        <v>156.80000000000001</v>
      </c>
      <c r="AP35" s="13">
        <v>0</v>
      </c>
      <c r="AQ35" s="13">
        <v>0</v>
      </c>
      <c r="AR35" s="13">
        <v>209.8</v>
      </c>
      <c r="AS35" s="13">
        <v>1510.48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60.75</v>
      </c>
      <c r="AZ35" s="11"/>
      <c r="BA35" s="45" t="s">
        <v>122</v>
      </c>
      <c r="BB35" s="13">
        <v>0</v>
      </c>
      <c r="BC35" s="13">
        <v>0</v>
      </c>
      <c r="BD35" s="13">
        <v>0</v>
      </c>
      <c r="BE35" s="13">
        <v>0</v>
      </c>
      <c r="BF35" s="13">
        <v>205</v>
      </c>
      <c r="BG35" s="13">
        <v>13697.45</v>
      </c>
      <c r="BH35" s="13">
        <v>0</v>
      </c>
      <c r="BI35" s="13">
        <v>0</v>
      </c>
      <c r="BJ35" s="13">
        <v>0</v>
      </c>
      <c r="BK35" s="13">
        <v>0</v>
      </c>
      <c r="BL35" s="13">
        <v>0</v>
      </c>
    </row>
    <row r="36" spans="1:64" x14ac:dyDescent="0.3">
      <c r="A36" s="11" t="s">
        <v>80</v>
      </c>
      <c r="B36" s="45" t="s">
        <v>113</v>
      </c>
      <c r="C36" s="13">
        <v>0</v>
      </c>
      <c r="D36" s="13">
        <v>18313</v>
      </c>
      <c r="E36" s="13">
        <v>0</v>
      </c>
      <c r="F36" s="13">
        <v>18417</v>
      </c>
      <c r="G36" s="13">
        <v>0</v>
      </c>
      <c r="H36" s="13">
        <v>0</v>
      </c>
      <c r="I36" s="13">
        <v>0</v>
      </c>
      <c r="J36" s="13">
        <v>0</v>
      </c>
      <c r="K36" s="13">
        <v>213</v>
      </c>
      <c r="L36" s="13">
        <v>0</v>
      </c>
      <c r="M36" s="13">
        <v>0</v>
      </c>
      <c r="N36" s="11" t="s">
        <v>80</v>
      </c>
      <c r="O36" s="45" t="s">
        <v>113</v>
      </c>
      <c r="P36" s="13">
        <v>116</v>
      </c>
      <c r="Q36" s="13">
        <v>209</v>
      </c>
      <c r="R36" s="13">
        <v>0</v>
      </c>
      <c r="S36" s="13">
        <v>0</v>
      </c>
      <c r="T36" s="13">
        <v>0</v>
      </c>
      <c r="U36" s="13">
        <v>0</v>
      </c>
      <c r="V36" s="13">
        <v>4010</v>
      </c>
      <c r="W36" s="13">
        <v>1588</v>
      </c>
      <c r="X36" s="13">
        <v>115268</v>
      </c>
      <c r="Y36" s="13">
        <v>874</v>
      </c>
      <c r="Z36" s="13">
        <v>6279</v>
      </c>
      <c r="AA36" s="11" t="s">
        <v>80</v>
      </c>
      <c r="AB36" s="45" t="s">
        <v>113</v>
      </c>
      <c r="AC36" s="13">
        <v>5274</v>
      </c>
      <c r="AD36" s="13">
        <v>65</v>
      </c>
      <c r="AE36" s="13">
        <v>5655</v>
      </c>
      <c r="AF36" s="13">
        <v>1435</v>
      </c>
      <c r="AG36" s="13">
        <v>1316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1" t="s">
        <v>80</v>
      </c>
      <c r="AN36" s="45" t="s">
        <v>113</v>
      </c>
      <c r="AO36" s="13">
        <v>0</v>
      </c>
      <c r="AP36" s="13">
        <v>48189</v>
      </c>
      <c r="AQ36" s="13">
        <v>0</v>
      </c>
      <c r="AR36" s="13">
        <v>171770</v>
      </c>
      <c r="AS36" s="13">
        <v>0</v>
      </c>
      <c r="AT36" s="13">
        <v>0</v>
      </c>
      <c r="AU36" s="13">
        <v>0</v>
      </c>
      <c r="AV36" s="13">
        <v>0</v>
      </c>
      <c r="AW36" s="13">
        <v>204</v>
      </c>
      <c r="AX36" s="13">
        <v>0</v>
      </c>
      <c r="AY36" s="13">
        <v>0</v>
      </c>
      <c r="AZ36" s="11" t="s">
        <v>80</v>
      </c>
      <c r="BA36" s="45" t="s">
        <v>113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0</v>
      </c>
    </row>
    <row r="37" spans="1:64" x14ac:dyDescent="0.3">
      <c r="A37" s="11"/>
      <c r="B37" s="45" t="s">
        <v>122</v>
      </c>
      <c r="C37" s="13">
        <v>0</v>
      </c>
      <c r="D37" s="13">
        <v>18410</v>
      </c>
      <c r="E37" s="13">
        <v>0</v>
      </c>
      <c r="F37" s="13">
        <v>18702</v>
      </c>
      <c r="G37" s="13">
        <v>0</v>
      </c>
      <c r="H37" s="13">
        <v>0</v>
      </c>
      <c r="I37" s="13">
        <v>0</v>
      </c>
      <c r="J37" s="13">
        <v>0</v>
      </c>
      <c r="K37" s="13">
        <v>217</v>
      </c>
      <c r="L37" s="13">
        <v>0</v>
      </c>
      <c r="M37" s="13">
        <v>0</v>
      </c>
      <c r="N37" s="11"/>
      <c r="O37" s="45" t="s">
        <v>122</v>
      </c>
      <c r="P37" s="13">
        <v>112</v>
      </c>
      <c r="Q37" s="13">
        <v>210</v>
      </c>
      <c r="R37" s="13">
        <v>0</v>
      </c>
      <c r="S37" s="13">
        <v>0</v>
      </c>
      <c r="T37" s="13">
        <v>0</v>
      </c>
      <c r="U37" s="13">
        <v>0</v>
      </c>
      <c r="V37" s="13">
        <v>4115</v>
      </c>
      <c r="W37" s="13">
        <v>1591</v>
      </c>
      <c r="X37" s="13">
        <v>126097</v>
      </c>
      <c r="Y37" s="13">
        <v>878</v>
      </c>
      <c r="Z37" s="13">
        <v>6313</v>
      </c>
      <c r="AA37" s="11"/>
      <c r="AB37" s="45" t="s">
        <v>122</v>
      </c>
      <c r="AC37" s="13">
        <v>5950</v>
      </c>
      <c r="AD37" s="13">
        <v>65</v>
      </c>
      <c r="AE37" s="13">
        <v>5704</v>
      </c>
      <c r="AF37" s="13">
        <v>1440</v>
      </c>
      <c r="AG37" s="13">
        <v>1323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1"/>
      <c r="AN37" s="45" t="s">
        <v>122</v>
      </c>
      <c r="AO37" s="13">
        <v>0</v>
      </c>
      <c r="AP37" s="13">
        <v>48259</v>
      </c>
      <c r="AQ37" s="13">
        <v>0</v>
      </c>
      <c r="AR37" s="13">
        <v>182700</v>
      </c>
      <c r="AS37" s="13">
        <v>0</v>
      </c>
      <c r="AT37" s="13">
        <v>0</v>
      </c>
      <c r="AU37" s="13">
        <v>0</v>
      </c>
      <c r="AV37" s="13">
        <v>0</v>
      </c>
      <c r="AW37" s="13">
        <v>215</v>
      </c>
      <c r="AX37" s="13">
        <v>0</v>
      </c>
      <c r="AY37" s="13">
        <v>0</v>
      </c>
      <c r="AZ37" s="11"/>
      <c r="BA37" s="45" t="s">
        <v>122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</row>
    <row r="38" spans="1:64" x14ac:dyDescent="0.3">
      <c r="A38" s="11" t="s">
        <v>81</v>
      </c>
      <c r="B38" s="45" t="s">
        <v>113</v>
      </c>
      <c r="C38" s="13">
        <v>0</v>
      </c>
      <c r="D38" s="13">
        <v>23190.400000000001</v>
      </c>
      <c r="E38" s="13">
        <v>0</v>
      </c>
      <c r="F38" s="13">
        <v>5581.1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1" t="s">
        <v>81</v>
      </c>
      <c r="O38" s="45" t="s">
        <v>113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14313</v>
      </c>
      <c r="Y38" s="13">
        <v>0</v>
      </c>
      <c r="Z38" s="13">
        <v>12725.5</v>
      </c>
      <c r="AA38" s="11" t="s">
        <v>81</v>
      </c>
      <c r="AB38" s="45" t="s">
        <v>113</v>
      </c>
      <c r="AC38" s="13">
        <v>2474.5</v>
      </c>
      <c r="AD38" s="13">
        <v>0</v>
      </c>
      <c r="AE38" s="13">
        <v>310.5</v>
      </c>
      <c r="AF38" s="13">
        <v>597.5</v>
      </c>
      <c r="AG38" s="13">
        <v>328.1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1" t="s">
        <v>81</v>
      </c>
      <c r="AN38" s="45" t="s">
        <v>113</v>
      </c>
      <c r="AO38" s="13">
        <v>0</v>
      </c>
      <c r="AP38" s="13">
        <v>0</v>
      </c>
      <c r="AQ38" s="13">
        <v>0</v>
      </c>
      <c r="AR38" s="13">
        <v>8609</v>
      </c>
      <c r="AS38" s="13">
        <v>234.83999999999997</v>
      </c>
      <c r="AT38" s="13">
        <v>0</v>
      </c>
      <c r="AU38" s="13">
        <v>0</v>
      </c>
      <c r="AV38" s="13">
        <v>18.09</v>
      </c>
      <c r="AW38" s="13">
        <v>568.72899999999993</v>
      </c>
      <c r="AX38" s="13">
        <v>0</v>
      </c>
      <c r="AY38" s="13">
        <v>0</v>
      </c>
      <c r="AZ38" s="11" t="s">
        <v>81</v>
      </c>
      <c r="BA38" s="45" t="s">
        <v>113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</row>
    <row r="39" spans="1:64" x14ac:dyDescent="0.3">
      <c r="A39" s="11"/>
      <c r="B39" s="45" t="s">
        <v>122</v>
      </c>
      <c r="C39" s="13">
        <v>0</v>
      </c>
      <c r="D39" s="13">
        <v>31895.9</v>
      </c>
      <c r="E39" s="13">
        <v>0</v>
      </c>
      <c r="F39" s="13">
        <v>5400.5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1"/>
      <c r="O39" s="45" t="s">
        <v>122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16414</v>
      </c>
      <c r="Y39" s="13">
        <v>0</v>
      </c>
      <c r="Z39" s="13">
        <v>5453.5</v>
      </c>
      <c r="AA39" s="11"/>
      <c r="AB39" s="45" t="s">
        <v>122</v>
      </c>
      <c r="AC39" s="13">
        <v>2017.9</v>
      </c>
      <c r="AD39" s="13">
        <v>0</v>
      </c>
      <c r="AE39" s="13">
        <v>338.20000000000005</v>
      </c>
      <c r="AF39" s="13">
        <v>708.9</v>
      </c>
      <c r="AG39" s="13">
        <v>392.1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1"/>
      <c r="AN39" s="45" t="s">
        <v>122</v>
      </c>
      <c r="AO39" s="13">
        <v>0</v>
      </c>
      <c r="AP39" s="13">
        <v>0</v>
      </c>
      <c r="AQ39" s="13">
        <v>0</v>
      </c>
      <c r="AR39" s="13">
        <v>10327</v>
      </c>
      <c r="AS39" s="13">
        <v>250.2</v>
      </c>
      <c r="AT39" s="13">
        <v>0</v>
      </c>
      <c r="AU39" s="13">
        <v>0</v>
      </c>
      <c r="AV39" s="13">
        <v>29.84</v>
      </c>
      <c r="AW39" s="13">
        <v>623.91000000000008</v>
      </c>
      <c r="AX39" s="13">
        <v>0</v>
      </c>
      <c r="AY39" s="13">
        <v>0</v>
      </c>
      <c r="AZ39" s="11"/>
      <c r="BA39" s="45" t="s">
        <v>122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</row>
    <row r="40" spans="1:64" x14ac:dyDescent="0.3">
      <c r="A40" s="11" t="s">
        <v>82</v>
      </c>
      <c r="B40" s="45" t="s">
        <v>113</v>
      </c>
      <c r="C40" s="13">
        <v>22.44</v>
      </c>
      <c r="D40" s="13">
        <v>177.51000000000002</v>
      </c>
      <c r="E40" s="13">
        <v>679.01499999999999</v>
      </c>
      <c r="F40" s="13">
        <v>0</v>
      </c>
      <c r="G40" s="13">
        <v>48.291000000000004</v>
      </c>
      <c r="H40" s="13">
        <v>29.01</v>
      </c>
      <c r="I40" s="13">
        <v>0</v>
      </c>
      <c r="J40" s="13">
        <v>0</v>
      </c>
      <c r="K40" s="13">
        <v>9.06</v>
      </c>
      <c r="L40" s="13">
        <v>0</v>
      </c>
      <c r="M40" s="13">
        <v>0</v>
      </c>
      <c r="N40" s="11" t="s">
        <v>82</v>
      </c>
      <c r="O40" s="45" t="s">
        <v>113</v>
      </c>
      <c r="P40" s="13">
        <v>83.299000000000007</v>
      </c>
      <c r="Q40" s="13">
        <v>271.74</v>
      </c>
      <c r="R40" s="13">
        <v>99.929000000000002</v>
      </c>
      <c r="S40" s="13">
        <v>166.01</v>
      </c>
      <c r="T40" s="13">
        <v>95.47</v>
      </c>
      <c r="U40" s="13">
        <v>2473.89</v>
      </c>
      <c r="V40" s="13">
        <v>442.29799999999994</v>
      </c>
      <c r="W40" s="13">
        <v>3478.4780000000001</v>
      </c>
      <c r="X40" s="13">
        <v>0</v>
      </c>
      <c r="Y40" s="13">
        <v>76.569999999999993</v>
      </c>
      <c r="Z40" s="13">
        <v>89.71</v>
      </c>
      <c r="AA40" s="11" t="s">
        <v>82</v>
      </c>
      <c r="AB40" s="45" t="s">
        <v>113</v>
      </c>
      <c r="AC40" s="13">
        <v>0</v>
      </c>
      <c r="AD40" s="13">
        <v>0</v>
      </c>
      <c r="AE40" s="13">
        <v>47.279000000000003</v>
      </c>
      <c r="AF40" s="13">
        <v>66.31</v>
      </c>
      <c r="AG40" s="13">
        <v>5.1100000000000003</v>
      </c>
      <c r="AH40" s="13">
        <v>0</v>
      </c>
      <c r="AI40" s="13">
        <v>4519.25</v>
      </c>
      <c r="AJ40" s="13">
        <v>478.709</v>
      </c>
      <c r="AK40" s="13">
        <v>141.982</v>
      </c>
      <c r="AL40" s="13">
        <v>1948.8190000000002</v>
      </c>
      <c r="AM40" s="11" t="s">
        <v>82</v>
      </c>
      <c r="AN40" s="45" t="s">
        <v>113</v>
      </c>
      <c r="AO40" s="13">
        <v>12.39</v>
      </c>
      <c r="AP40" s="13">
        <v>0</v>
      </c>
      <c r="AQ40" s="13">
        <v>6916.3269999999993</v>
      </c>
      <c r="AR40" s="13">
        <v>0</v>
      </c>
      <c r="AS40" s="13">
        <v>17.47</v>
      </c>
      <c r="AT40" s="13">
        <v>142.27000000000001</v>
      </c>
      <c r="AU40" s="13">
        <v>58.2</v>
      </c>
      <c r="AV40" s="13">
        <v>0</v>
      </c>
      <c r="AW40" s="13">
        <v>0</v>
      </c>
      <c r="AX40" s="13">
        <v>0</v>
      </c>
      <c r="AY40" s="13">
        <v>18.190000000000001</v>
      </c>
      <c r="AZ40" s="11" t="s">
        <v>82</v>
      </c>
      <c r="BA40" s="45" t="s">
        <v>113</v>
      </c>
      <c r="BB40" s="13">
        <v>0</v>
      </c>
      <c r="BC40" s="13">
        <v>117.91999999999999</v>
      </c>
      <c r="BD40" s="13">
        <v>0</v>
      </c>
      <c r="BE40" s="13">
        <v>0</v>
      </c>
      <c r="BF40" s="13">
        <v>316894.43599999999</v>
      </c>
      <c r="BG40" s="13">
        <v>2985.36</v>
      </c>
      <c r="BH40" s="13">
        <v>0</v>
      </c>
      <c r="BI40" s="13">
        <v>0</v>
      </c>
      <c r="BJ40" s="13">
        <v>0</v>
      </c>
      <c r="BK40" s="13">
        <v>813.88900000000001</v>
      </c>
      <c r="BL40" s="13">
        <v>0</v>
      </c>
    </row>
    <row r="41" spans="1:64" x14ac:dyDescent="0.3">
      <c r="A41" s="11"/>
      <c r="B41" s="45" t="s">
        <v>122</v>
      </c>
      <c r="C41" s="13">
        <v>23.11</v>
      </c>
      <c r="D41" s="13">
        <v>194.60000000000002</v>
      </c>
      <c r="E41" s="13">
        <v>779.11799999999994</v>
      </c>
      <c r="F41" s="13">
        <v>0</v>
      </c>
      <c r="G41" s="13">
        <v>56.629000000000005</v>
      </c>
      <c r="H41" s="13">
        <v>32.619999999999997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1"/>
      <c r="O41" s="45" t="s">
        <v>122</v>
      </c>
      <c r="P41" s="13">
        <v>186.209</v>
      </c>
      <c r="Q41" s="13">
        <v>319.65999999999997</v>
      </c>
      <c r="R41" s="13">
        <v>99.67</v>
      </c>
      <c r="S41" s="13">
        <v>196.1</v>
      </c>
      <c r="T41" s="13">
        <v>96.879000000000005</v>
      </c>
      <c r="U41" s="13">
        <v>2417</v>
      </c>
      <c r="V41" s="13">
        <v>608</v>
      </c>
      <c r="W41" s="13">
        <v>4043.8069999999998</v>
      </c>
      <c r="X41" s="13">
        <v>0</v>
      </c>
      <c r="Y41" s="13">
        <v>78.05</v>
      </c>
      <c r="Z41" s="13">
        <v>84.6</v>
      </c>
      <c r="AA41" s="11"/>
      <c r="AB41" s="45" t="s">
        <v>122</v>
      </c>
      <c r="AC41" s="13">
        <v>0</v>
      </c>
      <c r="AD41" s="13">
        <v>0</v>
      </c>
      <c r="AE41" s="13">
        <v>50.13</v>
      </c>
      <c r="AF41" s="13">
        <v>66.5</v>
      </c>
      <c r="AG41" s="13">
        <v>6.1</v>
      </c>
      <c r="AH41" s="13">
        <v>0</v>
      </c>
      <c r="AI41" s="13">
        <v>5107.9490000000005</v>
      </c>
      <c r="AJ41" s="13">
        <v>520.07999999999993</v>
      </c>
      <c r="AK41" s="13">
        <v>151.85999999999999</v>
      </c>
      <c r="AL41" s="13">
        <v>2646.3979999999997</v>
      </c>
      <c r="AM41" s="11"/>
      <c r="AN41" s="45" t="s">
        <v>122</v>
      </c>
      <c r="AO41" s="13">
        <v>20.6</v>
      </c>
      <c r="AP41" s="13">
        <v>0</v>
      </c>
      <c r="AQ41" s="13">
        <v>6752.8229999999994</v>
      </c>
      <c r="AR41" s="13">
        <v>0</v>
      </c>
      <c r="AS41" s="13">
        <v>8.1999999999999993</v>
      </c>
      <c r="AT41" s="13">
        <v>173.64999999999998</v>
      </c>
      <c r="AU41" s="13">
        <v>61.9</v>
      </c>
      <c r="AV41" s="13">
        <v>0</v>
      </c>
      <c r="AW41" s="13">
        <v>0</v>
      </c>
      <c r="AX41" s="13">
        <v>0</v>
      </c>
      <c r="AY41" s="13">
        <v>22.8</v>
      </c>
      <c r="AZ41" s="11"/>
      <c r="BA41" s="45" t="s">
        <v>122</v>
      </c>
      <c r="BB41" s="13">
        <v>0</v>
      </c>
      <c r="BC41" s="13">
        <v>115.07000000000001</v>
      </c>
      <c r="BD41" s="13">
        <v>0</v>
      </c>
      <c r="BE41" s="13">
        <v>0</v>
      </c>
      <c r="BF41" s="13">
        <v>322354.54999999993</v>
      </c>
      <c r="BG41" s="13">
        <v>5203</v>
      </c>
      <c r="BH41" s="13">
        <v>0</v>
      </c>
      <c r="BI41" s="13">
        <v>95.00200000000001</v>
      </c>
      <c r="BJ41" s="13">
        <v>0</v>
      </c>
      <c r="BK41" s="13">
        <v>817.74900000000002</v>
      </c>
      <c r="BL41" s="13">
        <v>0</v>
      </c>
    </row>
    <row r="42" spans="1:64" x14ac:dyDescent="0.3">
      <c r="A42" s="11" t="s">
        <v>83</v>
      </c>
      <c r="B42" s="45" t="s">
        <v>113</v>
      </c>
      <c r="C42" s="13">
        <v>0</v>
      </c>
      <c r="D42" s="13">
        <v>4096.8180000000002</v>
      </c>
      <c r="E42" s="13">
        <v>0</v>
      </c>
      <c r="F42" s="13">
        <v>1060.8200000000002</v>
      </c>
      <c r="G42" s="13">
        <v>98</v>
      </c>
      <c r="H42" s="13">
        <v>0</v>
      </c>
      <c r="I42" s="13">
        <v>0</v>
      </c>
      <c r="J42" s="13">
        <v>0</v>
      </c>
      <c r="K42" s="13">
        <v>1949.54</v>
      </c>
      <c r="L42" s="13">
        <v>0</v>
      </c>
      <c r="M42" s="13">
        <v>0</v>
      </c>
      <c r="N42" s="11" t="s">
        <v>83</v>
      </c>
      <c r="O42" s="45" t="s">
        <v>113</v>
      </c>
      <c r="P42" s="13">
        <v>0</v>
      </c>
      <c r="Q42" s="13">
        <v>5596.4900000000007</v>
      </c>
      <c r="R42" s="13">
        <v>583.19999999999993</v>
      </c>
      <c r="S42" s="13">
        <v>399</v>
      </c>
      <c r="T42" s="13">
        <v>18.399999999999999</v>
      </c>
      <c r="U42" s="13">
        <v>0</v>
      </c>
      <c r="V42" s="13">
        <v>7798.29</v>
      </c>
      <c r="W42" s="13">
        <v>4295.1890000000003</v>
      </c>
      <c r="X42" s="13">
        <v>34280.808999999994</v>
      </c>
      <c r="Y42" s="13">
        <v>80</v>
      </c>
      <c r="Z42" s="13">
        <v>596.09899999999993</v>
      </c>
      <c r="AA42" s="11" t="s">
        <v>83</v>
      </c>
      <c r="AB42" s="45" t="s">
        <v>113</v>
      </c>
      <c r="AC42" s="13">
        <v>234.69</v>
      </c>
      <c r="AD42" s="13">
        <v>13231.419</v>
      </c>
      <c r="AE42" s="13">
        <v>80</v>
      </c>
      <c r="AF42" s="13">
        <v>308.52</v>
      </c>
      <c r="AG42" s="13">
        <v>106</v>
      </c>
      <c r="AH42" s="13">
        <v>0</v>
      </c>
      <c r="AI42" s="13">
        <v>0</v>
      </c>
      <c r="AJ42" s="13">
        <v>0</v>
      </c>
      <c r="AK42" s="13">
        <v>0</v>
      </c>
      <c r="AL42" s="13">
        <v>15.785</v>
      </c>
      <c r="AM42" s="11" t="s">
        <v>83</v>
      </c>
      <c r="AN42" s="45" t="s">
        <v>113</v>
      </c>
      <c r="AO42" s="13">
        <v>0</v>
      </c>
      <c r="AP42" s="13">
        <v>0</v>
      </c>
      <c r="AQ42" s="13">
        <v>94563.663000000015</v>
      </c>
      <c r="AR42" s="13">
        <v>23365.329999999998</v>
      </c>
      <c r="AS42" s="13">
        <v>0</v>
      </c>
      <c r="AT42" s="13">
        <v>1321.259</v>
      </c>
      <c r="AU42" s="13">
        <v>1724.6399999999999</v>
      </c>
      <c r="AV42" s="13">
        <v>8565.1000000000022</v>
      </c>
      <c r="AW42" s="13">
        <v>1870.81</v>
      </c>
      <c r="AX42" s="13">
        <v>0</v>
      </c>
      <c r="AY42" s="13">
        <v>191.69</v>
      </c>
      <c r="AZ42" s="11" t="s">
        <v>83</v>
      </c>
      <c r="BA42" s="45" t="s">
        <v>113</v>
      </c>
      <c r="BB42" s="13">
        <v>0</v>
      </c>
      <c r="BC42" s="13">
        <v>139.30000000000001</v>
      </c>
      <c r="BD42" s="13">
        <v>40.599999999999994</v>
      </c>
      <c r="BE42" s="13">
        <v>0</v>
      </c>
      <c r="BF42" s="13">
        <v>2987.9469999999997</v>
      </c>
      <c r="BG42" s="13">
        <v>0</v>
      </c>
      <c r="BH42" s="13">
        <v>0</v>
      </c>
      <c r="BI42" s="13">
        <v>0</v>
      </c>
      <c r="BJ42" s="13">
        <v>0</v>
      </c>
      <c r="BK42" s="13">
        <v>0</v>
      </c>
      <c r="BL42" s="13">
        <v>0</v>
      </c>
    </row>
    <row r="43" spans="1:64" x14ac:dyDescent="0.3">
      <c r="A43" s="11"/>
      <c r="B43" s="45" t="s">
        <v>122</v>
      </c>
      <c r="C43" s="13">
        <v>0</v>
      </c>
      <c r="D43" s="13">
        <v>4908.4179999999997</v>
      </c>
      <c r="E43" s="13">
        <v>0</v>
      </c>
      <c r="F43" s="13">
        <v>1178.08</v>
      </c>
      <c r="G43" s="13">
        <v>118.5</v>
      </c>
      <c r="H43" s="13">
        <v>0</v>
      </c>
      <c r="I43" s="13">
        <v>0</v>
      </c>
      <c r="J43" s="13">
        <v>0</v>
      </c>
      <c r="K43" s="13">
        <v>1906.049</v>
      </c>
      <c r="L43" s="13">
        <v>0</v>
      </c>
      <c r="M43" s="13">
        <v>0</v>
      </c>
      <c r="N43" s="11"/>
      <c r="O43" s="45" t="s">
        <v>122</v>
      </c>
      <c r="P43" s="13">
        <v>0</v>
      </c>
      <c r="Q43" s="13">
        <v>6617.7300000000005</v>
      </c>
      <c r="R43" s="13">
        <v>627.19999999999993</v>
      </c>
      <c r="S43" s="13">
        <v>481.29699999999997</v>
      </c>
      <c r="T43" s="13">
        <v>3.2</v>
      </c>
      <c r="U43" s="13">
        <v>0</v>
      </c>
      <c r="V43" s="13">
        <v>10812.199999999999</v>
      </c>
      <c r="W43" s="13">
        <v>3469.6699999999996</v>
      </c>
      <c r="X43" s="13">
        <v>35509.978999999999</v>
      </c>
      <c r="Y43" s="13">
        <v>74</v>
      </c>
      <c r="Z43" s="13">
        <v>700.91000000000008</v>
      </c>
      <c r="AA43" s="11"/>
      <c r="AB43" s="45" t="s">
        <v>122</v>
      </c>
      <c r="AC43" s="13">
        <v>214.79</v>
      </c>
      <c r="AD43" s="13">
        <v>11773.710000000001</v>
      </c>
      <c r="AE43" s="13">
        <v>50</v>
      </c>
      <c r="AF43" s="13">
        <v>302.60000000000002</v>
      </c>
      <c r="AG43" s="13">
        <v>94</v>
      </c>
      <c r="AH43" s="13">
        <v>0</v>
      </c>
      <c r="AI43" s="13">
        <v>0</v>
      </c>
      <c r="AJ43" s="13">
        <v>0</v>
      </c>
      <c r="AK43" s="13">
        <v>0</v>
      </c>
      <c r="AL43" s="13">
        <v>16.739000000000001</v>
      </c>
      <c r="AM43" s="11"/>
      <c r="AN43" s="45" t="s">
        <v>122</v>
      </c>
      <c r="AO43" s="13">
        <v>0</v>
      </c>
      <c r="AP43" s="13">
        <v>0</v>
      </c>
      <c r="AQ43" s="13">
        <v>80307.944000000018</v>
      </c>
      <c r="AR43" s="13">
        <v>27749.349000000002</v>
      </c>
      <c r="AS43" s="13">
        <v>0</v>
      </c>
      <c r="AT43" s="13">
        <v>861.44900000000007</v>
      </c>
      <c r="AU43" s="13">
        <v>998.27</v>
      </c>
      <c r="AV43" s="13">
        <v>6528.35</v>
      </c>
      <c r="AW43" s="13">
        <v>2034.1390000000001</v>
      </c>
      <c r="AX43" s="13">
        <v>0</v>
      </c>
      <c r="AY43" s="13">
        <v>471.15000000000003</v>
      </c>
      <c r="AZ43" s="11"/>
      <c r="BA43" s="45" t="s">
        <v>122</v>
      </c>
      <c r="BB43" s="13">
        <v>0</v>
      </c>
      <c r="BC43" s="13">
        <v>90</v>
      </c>
      <c r="BD43" s="13">
        <v>3.9</v>
      </c>
      <c r="BE43" s="13">
        <v>0</v>
      </c>
      <c r="BF43" s="13">
        <v>2983.2840000000001</v>
      </c>
      <c r="BG43" s="13">
        <v>0</v>
      </c>
      <c r="BH43" s="13">
        <v>0</v>
      </c>
      <c r="BI43" s="13">
        <v>207.63</v>
      </c>
      <c r="BJ43" s="13">
        <v>0</v>
      </c>
      <c r="BK43" s="13">
        <v>0</v>
      </c>
      <c r="BL43" s="13">
        <v>0</v>
      </c>
    </row>
    <row r="44" spans="1:64" x14ac:dyDescent="0.3">
      <c r="A44" s="11" t="s">
        <v>84</v>
      </c>
      <c r="B44" s="45" t="s">
        <v>113</v>
      </c>
      <c r="C44" s="13">
        <v>205</v>
      </c>
      <c r="D44" s="13">
        <v>3848</v>
      </c>
      <c r="E44" s="13">
        <v>562</v>
      </c>
      <c r="F44" s="13">
        <v>97503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1070</v>
      </c>
      <c r="M44" s="13">
        <v>2900</v>
      </c>
      <c r="N44" s="11" t="s">
        <v>84</v>
      </c>
      <c r="O44" s="45" t="s">
        <v>113</v>
      </c>
      <c r="P44" s="13">
        <v>570</v>
      </c>
      <c r="Q44" s="13">
        <v>95</v>
      </c>
      <c r="R44" s="13">
        <v>568</v>
      </c>
      <c r="S44" s="13">
        <v>323</v>
      </c>
      <c r="T44" s="13">
        <v>0</v>
      </c>
      <c r="U44" s="13">
        <v>900</v>
      </c>
      <c r="V44" s="13">
        <v>270</v>
      </c>
      <c r="W44" s="13">
        <v>4273</v>
      </c>
      <c r="X44" s="13">
        <v>141851</v>
      </c>
      <c r="Y44" s="13">
        <v>168879</v>
      </c>
      <c r="Z44" s="13">
        <v>630</v>
      </c>
      <c r="AA44" s="11" t="s">
        <v>84</v>
      </c>
      <c r="AB44" s="45" t="s">
        <v>113</v>
      </c>
      <c r="AC44" s="13">
        <v>0</v>
      </c>
      <c r="AD44" s="13">
        <v>320</v>
      </c>
      <c r="AE44" s="13">
        <v>76449</v>
      </c>
      <c r="AF44" s="13">
        <v>1097</v>
      </c>
      <c r="AG44" s="13">
        <v>0</v>
      </c>
      <c r="AH44" s="13">
        <v>0</v>
      </c>
      <c r="AI44" s="13">
        <v>19173</v>
      </c>
      <c r="AJ44" s="13">
        <v>0</v>
      </c>
      <c r="AK44" s="13">
        <v>0</v>
      </c>
      <c r="AL44" s="13">
        <v>0</v>
      </c>
      <c r="AM44" s="11" t="s">
        <v>84</v>
      </c>
      <c r="AN44" s="45" t="s">
        <v>113</v>
      </c>
      <c r="AO44" s="13">
        <v>0</v>
      </c>
      <c r="AP44" s="13">
        <v>0</v>
      </c>
      <c r="AQ44" s="13">
        <v>8263</v>
      </c>
      <c r="AR44" s="13">
        <v>824.8</v>
      </c>
      <c r="AS44" s="13">
        <v>3103</v>
      </c>
      <c r="AT44" s="13">
        <v>578</v>
      </c>
      <c r="AU44" s="13">
        <v>369</v>
      </c>
      <c r="AV44" s="13">
        <v>4</v>
      </c>
      <c r="AW44" s="13">
        <v>1117</v>
      </c>
      <c r="AX44" s="13">
        <v>100</v>
      </c>
      <c r="AY44" s="13">
        <v>479</v>
      </c>
      <c r="AZ44" s="11" t="s">
        <v>84</v>
      </c>
      <c r="BA44" s="45" t="s">
        <v>113</v>
      </c>
      <c r="BB44" s="13">
        <v>0</v>
      </c>
      <c r="BC44" s="13">
        <v>217</v>
      </c>
      <c r="BD44" s="13">
        <v>96</v>
      </c>
      <c r="BE44" s="13">
        <v>154876.83900000004</v>
      </c>
      <c r="BF44" s="13">
        <v>2249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686</v>
      </c>
    </row>
    <row r="45" spans="1:64" x14ac:dyDescent="0.3">
      <c r="A45" s="11"/>
      <c r="B45" s="45" t="s">
        <v>122</v>
      </c>
      <c r="C45" s="13">
        <v>235</v>
      </c>
      <c r="D45" s="13">
        <v>12691</v>
      </c>
      <c r="E45" s="13">
        <v>615</v>
      </c>
      <c r="F45" s="13">
        <v>55922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1550</v>
      </c>
      <c r="M45" s="13">
        <v>3150</v>
      </c>
      <c r="N45" s="11"/>
      <c r="O45" s="45" t="s">
        <v>122</v>
      </c>
      <c r="P45" s="13">
        <v>406</v>
      </c>
      <c r="Q45" s="13">
        <v>0</v>
      </c>
      <c r="R45" s="13">
        <v>121</v>
      </c>
      <c r="S45" s="13">
        <v>119</v>
      </c>
      <c r="T45" s="13">
        <v>0</v>
      </c>
      <c r="U45" s="13">
        <v>960</v>
      </c>
      <c r="V45" s="13">
        <v>650</v>
      </c>
      <c r="W45" s="13">
        <v>3123</v>
      </c>
      <c r="X45" s="13">
        <v>174818</v>
      </c>
      <c r="Y45" s="13">
        <v>200934</v>
      </c>
      <c r="Z45" s="13">
        <v>1624</v>
      </c>
      <c r="AA45" s="11"/>
      <c r="AB45" s="45" t="s">
        <v>122</v>
      </c>
      <c r="AC45" s="13">
        <v>0</v>
      </c>
      <c r="AD45" s="13">
        <v>278</v>
      </c>
      <c r="AE45" s="13">
        <v>104212</v>
      </c>
      <c r="AF45" s="13">
        <v>1045</v>
      </c>
      <c r="AG45" s="13">
        <v>0</v>
      </c>
      <c r="AH45" s="13">
        <v>0</v>
      </c>
      <c r="AI45" s="13">
        <v>25900</v>
      </c>
      <c r="AJ45" s="13">
        <v>0</v>
      </c>
      <c r="AK45" s="13">
        <v>0</v>
      </c>
      <c r="AL45" s="13">
        <v>0</v>
      </c>
      <c r="AM45" s="11"/>
      <c r="AN45" s="45" t="s">
        <v>122</v>
      </c>
      <c r="AO45" s="13">
        <v>0</v>
      </c>
      <c r="AP45" s="13">
        <v>0</v>
      </c>
      <c r="AQ45" s="13">
        <v>4461</v>
      </c>
      <c r="AR45" s="13">
        <v>2177</v>
      </c>
      <c r="AS45" s="13">
        <v>1270</v>
      </c>
      <c r="AT45" s="13">
        <v>183</v>
      </c>
      <c r="AU45" s="13">
        <v>217</v>
      </c>
      <c r="AV45" s="13">
        <v>257</v>
      </c>
      <c r="AW45" s="13">
        <v>524</v>
      </c>
      <c r="AX45" s="13">
        <v>146</v>
      </c>
      <c r="AY45" s="13">
        <v>142</v>
      </c>
      <c r="AZ45" s="11"/>
      <c r="BA45" s="45" t="s">
        <v>122</v>
      </c>
      <c r="BB45" s="13">
        <v>0</v>
      </c>
      <c r="BC45" s="13">
        <v>92</v>
      </c>
      <c r="BD45" s="13">
        <v>177</v>
      </c>
      <c r="BE45" s="13">
        <v>90483.453999999998</v>
      </c>
      <c r="BF45" s="13">
        <v>2338</v>
      </c>
      <c r="BG45" s="13">
        <v>0</v>
      </c>
      <c r="BH45" s="13">
        <v>0</v>
      </c>
      <c r="BI45" s="13">
        <v>0</v>
      </c>
      <c r="BJ45" s="13">
        <v>558</v>
      </c>
      <c r="BK45" s="13">
        <v>0</v>
      </c>
      <c r="BL45" s="13">
        <v>1002</v>
      </c>
    </row>
    <row r="46" spans="1:64" x14ac:dyDescent="0.3">
      <c r="A46" s="11" t="s">
        <v>85</v>
      </c>
      <c r="B46" s="45" t="s">
        <v>113</v>
      </c>
      <c r="C46" s="13">
        <v>1720.5400000000002</v>
      </c>
      <c r="D46" s="13">
        <v>4309.2</v>
      </c>
      <c r="E46" s="13">
        <v>6295.25</v>
      </c>
      <c r="F46" s="13">
        <v>146.60000000000002</v>
      </c>
      <c r="G46" s="13">
        <v>29226.434999999998</v>
      </c>
      <c r="H46" s="13">
        <v>41217.708999999995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1" t="s">
        <v>85</v>
      </c>
      <c r="O46" s="45" t="s">
        <v>113</v>
      </c>
      <c r="P46" s="13">
        <v>0</v>
      </c>
      <c r="Q46" s="13">
        <v>1108.7</v>
      </c>
      <c r="R46" s="13">
        <v>0</v>
      </c>
      <c r="S46" s="13">
        <v>155.9</v>
      </c>
      <c r="T46" s="13">
        <v>0</v>
      </c>
      <c r="U46" s="13">
        <v>6086.4000000000005</v>
      </c>
      <c r="V46" s="13">
        <v>169.8</v>
      </c>
      <c r="W46" s="13">
        <v>2210</v>
      </c>
      <c r="X46" s="13">
        <v>4968</v>
      </c>
      <c r="Y46" s="13">
        <v>0</v>
      </c>
      <c r="Z46" s="13">
        <v>2009</v>
      </c>
      <c r="AA46" s="11" t="s">
        <v>85</v>
      </c>
      <c r="AB46" s="45" t="s">
        <v>113</v>
      </c>
      <c r="AC46" s="13">
        <v>109</v>
      </c>
      <c r="AD46" s="13">
        <v>440</v>
      </c>
      <c r="AE46" s="13">
        <v>16</v>
      </c>
      <c r="AF46" s="13">
        <v>7489</v>
      </c>
      <c r="AG46" s="13">
        <v>1671</v>
      </c>
      <c r="AH46" s="13">
        <v>0</v>
      </c>
      <c r="AI46" s="13">
        <v>0</v>
      </c>
      <c r="AJ46" s="13">
        <v>0</v>
      </c>
      <c r="AK46" s="13">
        <v>289</v>
      </c>
      <c r="AL46" s="13">
        <v>0</v>
      </c>
      <c r="AM46" s="11" t="s">
        <v>85</v>
      </c>
      <c r="AN46" s="45" t="s">
        <v>113</v>
      </c>
      <c r="AO46" s="13">
        <v>0</v>
      </c>
      <c r="AP46" s="13">
        <v>0</v>
      </c>
      <c r="AQ46" s="13">
        <v>928139.20000000007</v>
      </c>
      <c r="AR46" s="13">
        <v>21564.799999999999</v>
      </c>
      <c r="AS46" s="13">
        <v>2211.6</v>
      </c>
      <c r="AT46" s="13">
        <v>30250.129999999997</v>
      </c>
      <c r="AU46" s="13">
        <v>19629.339999999997</v>
      </c>
      <c r="AV46" s="13">
        <v>2076</v>
      </c>
      <c r="AW46" s="13">
        <v>81</v>
      </c>
      <c r="AX46" s="13">
        <v>0</v>
      </c>
      <c r="AY46" s="13">
        <v>659.03</v>
      </c>
      <c r="AZ46" s="11" t="s">
        <v>85</v>
      </c>
      <c r="BA46" s="45" t="s">
        <v>113</v>
      </c>
      <c r="BB46" s="13">
        <v>0</v>
      </c>
      <c r="BC46" s="13">
        <v>12839.79</v>
      </c>
      <c r="BD46" s="13">
        <v>1042.78</v>
      </c>
      <c r="BE46" s="13">
        <v>0</v>
      </c>
      <c r="BF46" s="13">
        <v>1566151.5</v>
      </c>
      <c r="BG46" s="13">
        <v>0</v>
      </c>
      <c r="BH46" s="13">
        <v>323970.8</v>
      </c>
      <c r="BI46" s="13">
        <v>2377209.39</v>
      </c>
      <c r="BJ46" s="13">
        <v>0</v>
      </c>
      <c r="BK46" s="13">
        <v>12</v>
      </c>
      <c r="BL46" s="13">
        <v>0</v>
      </c>
    </row>
    <row r="47" spans="1:64" x14ac:dyDescent="0.3">
      <c r="A47" s="11"/>
      <c r="B47" s="45" t="s">
        <v>122</v>
      </c>
      <c r="C47" s="13">
        <v>1685.3889999999999</v>
      </c>
      <c r="D47" s="13">
        <v>4093.5</v>
      </c>
      <c r="E47" s="13">
        <v>6217</v>
      </c>
      <c r="F47" s="13">
        <v>83.1</v>
      </c>
      <c r="G47" s="13">
        <v>27163.339999999997</v>
      </c>
      <c r="H47" s="13">
        <v>44790.200000000004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1"/>
      <c r="O47" s="45" t="s">
        <v>122</v>
      </c>
      <c r="P47" s="13">
        <v>0</v>
      </c>
      <c r="Q47" s="13">
        <v>928.59999999999991</v>
      </c>
      <c r="R47" s="13">
        <v>0</v>
      </c>
      <c r="S47" s="13">
        <v>139.5</v>
      </c>
      <c r="T47" s="13">
        <v>180.1</v>
      </c>
      <c r="U47" s="13">
        <v>6051.2</v>
      </c>
      <c r="V47" s="13">
        <v>0</v>
      </c>
      <c r="W47" s="13">
        <v>2065.4</v>
      </c>
      <c r="X47" s="13">
        <v>4976.3999999999996</v>
      </c>
      <c r="Y47" s="13">
        <v>0</v>
      </c>
      <c r="Z47" s="13">
        <v>2019.4</v>
      </c>
      <c r="AA47" s="11"/>
      <c r="AB47" s="45" t="s">
        <v>122</v>
      </c>
      <c r="AC47" s="13">
        <v>108.80000000000001</v>
      </c>
      <c r="AD47" s="13">
        <v>444.29999999999995</v>
      </c>
      <c r="AE47" s="13">
        <v>16.399999999999999</v>
      </c>
      <c r="AF47" s="13">
        <v>6730.1</v>
      </c>
      <c r="AG47" s="13">
        <v>1619</v>
      </c>
      <c r="AH47" s="13">
        <v>0</v>
      </c>
      <c r="AI47" s="13">
        <v>0</v>
      </c>
      <c r="AJ47" s="13">
        <v>0</v>
      </c>
      <c r="AK47" s="13">
        <v>200.2</v>
      </c>
      <c r="AL47" s="13">
        <v>0</v>
      </c>
      <c r="AM47" s="11"/>
      <c r="AN47" s="45" t="s">
        <v>122</v>
      </c>
      <c r="AO47" s="13">
        <v>0</v>
      </c>
      <c r="AP47" s="13">
        <v>0</v>
      </c>
      <c r="AQ47" s="13">
        <v>931954</v>
      </c>
      <c r="AR47" s="13">
        <v>19209.3</v>
      </c>
      <c r="AS47" s="13">
        <v>2438.1</v>
      </c>
      <c r="AT47" s="13">
        <v>30554.380000000008</v>
      </c>
      <c r="AU47" s="13">
        <v>20104.850000000006</v>
      </c>
      <c r="AV47" s="13">
        <v>1764.9</v>
      </c>
      <c r="AW47" s="13">
        <v>80.900000000000006</v>
      </c>
      <c r="AX47" s="13">
        <v>0</v>
      </c>
      <c r="AY47" s="13">
        <v>648.20000000000005</v>
      </c>
      <c r="AZ47" s="11"/>
      <c r="BA47" s="45" t="s">
        <v>122</v>
      </c>
      <c r="BB47" s="13">
        <v>0</v>
      </c>
      <c r="BC47" s="13">
        <v>12448.16</v>
      </c>
      <c r="BD47" s="13">
        <v>1050.82</v>
      </c>
      <c r="BE47" s="13">
        <v>0</v>
      </c>
      <c r="BF47" s="13">
        <v>1642306.5999999999</v>
      </c>
      <c r="BG47" s="13">
        <v>0</v>
      </c>
      <c r="BH47" s="13">
        <v>362074.1</v>
      </c>
      <c r="BI47" s="13">
        <v>2424023.2999999998</v>
      </c>
      <c r="BJ47" s="13">
        <v>0</v>
      </c>
      <c r="BK47" s="13">
        <v>14</v>
      </c>
      <c r="BL47" s="13">
        <v>0</v>
      </c>
    </row>
    <row r="48" spans="1:64" x14ac:dyDescent="0.3">
      <c r="A48" s="11" t="s">
        <v>86</v>
      </c>
      <c r="B48" s="45" t="s">
        <v>113</v>
      </c>
      <c r="C48" s="13">
        <v>0</v>
      </c>
      <c r="D48" s="13">
        <v>64248.5</v>
      </c>
      <c r="E48" s="13">
        <v>0</v>
      </c>
      <c r="F48" s="13">
        <v>346688.47100000002</v>
      </c>
      <c r="G48" s="13">
        <v>0</v>
      </c>
      <c r="H48" s="13">
        <v>0</v>
      </c>
      <c r="I48" s="13">
        <v>0</v>
      </c>
      <c r="J48" s="13">
        <v>0</v>
      </c>
      <c r="K48" s="13">
        <v>192</v>
      </c>
      <c r="L48" s="13">
        <v>0</v>
      </c>
      <c r="M48" s="13">
        <v>0</v>
      </c>
      <c r="N48" s="11" t="s">
        <v>86</v>
      </c>
      <c r="O48" s="45" t="s">
        <v>113</v>
      </c>
      <c r="P48" s="13">
        <v>1169.5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204.2</v>
      </c>
      <c r="X48" s="13">
        <v>187616</v>
      </c>
      <c r="Y48" s="13">
        <v>387</v>
      </c>
      <c r="Z48" s="13">
        <v>10375.5</v>
      </c>
      <c r="AA48" s="11" t="s">
        <v>86</v>
      </c>
      <c r="AB48" s="45" t="s">
        <v>113</v>
      </c>
      <c r="AC48" s="13">
        <v>7407.5</v>
      </c>
      <c r="AD48" s="13">
        <v>0</v>
      </c>
      <c r="AE48" s="13">
        <v>2932.3</v>
      </c>
      <c r="AF48" s="13">
        <v>23884.5</v>
      </c>
      <c r="AG48" s="13">
        <v>302</v>
      </c>
      <c r="AH48" s="13">
        <v>0</v>
      </c>
      <c r="AI48" s="13">
        <v>430</v>
      </c>
      <c r="AJ48" s="13">
        <v>0</v>
      </c>
      <c r="AK48" s="13">
        <v>0</v>
      </c>
      <c r="AL48" s="13">
        <v>0</v>
      </c>
      <c r="AM48" s="11" t="s">
        <v>86</v>
      </c>
      <c r="AN48" s="45" t="s">
        <v>113</v>
      </c>
      <c r="AO48" s="13">
        <v>0</v>
      </c>
      <c r="AP48" s="13">
        <v>166203.71</v>
      </c>
      <c r="AQ48" s="13">
        <v>0</v>
      </c>
      <c r="AR48" s="13">
        <v>43899</v>
      </c>
      <c r="AS48" s="13">
        <v>0</v>
      </c>
      <c r="AT48" s="13">
        <v>0</v>
      </c>
      <c r="AU48" s="13">
        <v>0</v>
      </c>
      <c r="AV48" s="13">
        <v>54198.7</v>
      </c>
      <c r="AW48" s="13">
        <v>25598.5</v>
      </c>
      <c r="AX48" s="13">
        <v>0</v>
      </c>
      <c r="AY48" s="13">
        <v>616.09900000000005</v>
      </c>
      <c r="AZ48" s="11" t="s">
        <v>86</v>
      </c>
      <c r="BA48" s="45" t="s">
        <v>113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  <c r="BJ48" s="13">
        <v>0</v>
      </c>
      <c r="BK48" s="13">
        <v>0</v>
      </c>
      <c r="BL48" s="13">
        <v>0</v>
      </c>
    </row>
    <row r="49" spans="1:64" x14ac:dyDescent="0.3">
      <c r="A49" s="11"/>
      <c r="B49" s="45" t="s">
        <v>122</v>
      </c>
      <c r="C49" s="13">
        <v>0</v>
      </c>
      <c r="D49" s="13">
        <v>76238.7</v>
      </c>
      <c r="E49" s="13">
        <v>0</v>
      </c>
      <c r="F49" s="13">
        <v>368435.58300000004</v>
      </c>
      <c r="G49" s="13">
        <v>0</v>
      </c>
      <c r="H49" s="13">
        <v>0</v>
      </c>
      <c r="I49" s="13">
        <v>0</v>
      </c>
      <c r="J49" s="13">
        <v>0</v>
      </c>
      <c r="K49" s="13">
        <v>119</v>
      </c>
      <c r="L49" s="13">
        <v>0</v>
      </c>
      <c r="M49" s="13">
        <v>0</v>
      </c>
      <c r="N49" s="11"/>
      <c r="O49" s="45" t="s">
        <v>122</v>
      </c>
      <c r="P49" s="13">
        <v>931.56900000000007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194</v>
      </c>
      <c r="X49" s="13">
        <v>190815</v>
      </c>
      <c r="Y49" s="13">
        <v>345</v>
      </c>
      <c r="Z49" s="13">
        <v>9700</v>
      </c>
      <c r="AA49" s="11"/>
      <c r="AB49" s="45" t="s">
        <v>122</v>
      </c>
      <c r="AC49" s="13">
        <v>6013.5</v>
      </c>
      <c r="AD49" s="13">
        <v>0</v>
      </c>
      <c r="AE49" s="13">
        <v>2564.6999999999998</v>
      </c>
      <c r="AF49" s="13">
        <v>30603</v>
      </c>
      <c r="AG49" s="13">
        <v>346</v>
      </c>
      <c r="AH49" s="13">
        <v>0</v>
      </c>
      <c r="AI49" s="13">
        <v>459</v>
      </c>
      <c r="AJ49" s="13">
        <v>0</v>
      </c>
      <c r="AK49" s="13">
        <v>0</v>
      </c>
      <c r="AL49" s="13">
        <v>0</v>
      </c>
      <c r="AM49" s="11"/>
      <c r="AN49" s="45" t="s">
        <v>122</v>
      </c>
      <c r="AO49" s="13">
        <v>0</v>
      </c>
      <c r="AP49" s="13">
        <v>195247.25</v>
      </c>
      <c r="AQ49" s="13">
        <v>0</v>
      </c>
      <c r="AR49" s="13">
        <v>45010.649999999994</v>
      </c>
      <c r="AS49" s="13">
        <v>0</v>
      </c>
      <c r="AT49" s="13">
        <v>0</v>
      </c>
      <c r="AU49" s="13">
        <v>0</v>
      </c>
      <c r="AV49" s="13">
        <v>47840.1</v>
      </c>
      <c r="AW49" s="13">
        <v>27748.6</v>
      </c>
      <c r="AX49" s="13">
        <v>0</v>
      </c>
      <c r="AY49" s="13">
        <v>835.41000000000008</v>
      </c>
      <c r="AZ49" s="11"/>
      <c r="BA49" s="45" t="s">
        <v>122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</row>
    <row r="50" spans="1:64" x14ac:dyDescent="0.3">
      <c r="A50" s="11" t="s">
        <v>87</v>
      </c>
      <c r="B50" s="45" t="s">
        <v>113</v>
      </c>
      <c r="C50" s="13">
        <v>0</v>
      </c>
      <c r="D50" s="13">
        <v>0</v>
      </c>
      <c r="E50" s="13">
        <v>345</v>
      </c>
      <c r="F50" s="13">
        <v>0</v>
      </c>
      <c r="G50" s="13">
        <v>0</v>
      </c>
      <c r="H50" s="13">
        <v>402</v>
      </c>
      <c r="I50" s="13">
        <v>0</v>
      </c>
      <c r="J50" s="13">
        <v>0</v>
      </c>
      <c r="K50" s="13">
        <v>11105</v>
      </c>
      <c r="L50" s="13">
        <v>0</v>
      </c>
      <c r="M50" s="13">
        <v>974</v>
      </c>
      <c r="N50" s="11" t="s">
        <v>87</v>
      </c>
      <c r="O50" s="45" t="s">
        <v>113</v>
      </c>
      <c r="P50" s="13">
        <v>4955</v>
      </c>
      <c r="Q50" s="13">
        <v>4814</v>
      </c>
      <c r="R50" s="13">
        <v>100</v>
      </c>
      <c r="S50" s="13">
        <v>0</v>
      </c>
      <c r="T50" s="13">
        <v>9</v>
      </c>
      <c r="U50" s="13">
        <v>7304</v>
      </c>
      <c r="V50" s="13">
        <v>1331</v>
      </c>
      <c r="W50" s="13">
        <v>216</v>
      </c>
      <c r="X50" s="13">
        <v>0</v>
      </c>
      <c r="Y50" s="13">
        <v>0</v>
      </c>
      <c r="Z50" s="13">
        <v>0</v>
      </c>
      <c r="AA50" s="11" t="s">
        <v>87</v>
      </c>
      <c r="AB50" s="45" t="s">
        <v>113</v>
      </c>
      <c r="AC50" s="13">
        <v>0</v>
      </c>
      <c r="AD50" s="13">
        <v>0</v>
      </c>
      <c r="AE50" s="13">
        <v>0</v>
      </c>
      <c r="AF50" s="13">
        <v>8711</v>
      </c>
      <c r="AG50" s="13">
        <v>0</v>
      </c>
      <c r="AH50" s="13">
        <v>0</v>
      </c>
      <c r="AI50" s="13">
        <v>6005</v>
      </c>
      <c r="AJ50" s="13">
        <v>2002</v>
      </c>
      <c r="AK50" s="13">
        <v>495</v>
      </c>
      <c r="AL50" s="13">
        <v>1411</v>
      </c>
      <c r="AM50" s="11" t="s">
        <v>87</v>
      </c>
      <c r="AN50" s="45" t="s">
        <v>113</v>
      </c>
      <c r="AO50" s="13">
        <v>76741</v>
      </c>
      <c r="AP50" s="13">
        <v>0</v>
      </c>
      <c r="AQ50" s="13">
        <v>7502</v>
      </c>
      <c r="AR50" s="13">
        <v>0</v>
      </c>
      <c r="AS50" s="13">
        <v>1955</v>
      </c>
      <c r="AT50" s="13">
        <v>0</v>
      </c>
      <c r="AU50" s="13">
        <v>0</v>
      </c>
      <c r="AV50" s="13">
        <v>0</v>
      </c>
      <c r="AW50" s="13">
        <v>0</v>
      </c>
      <c r="AX50" s="13">
        <v>111</v>
      </c>
      <c r="AY50" s="13">
        <v>0</v>
      </c>
      <c r="AZ50" s="11" t="s">
        <v>87</v>
      </c>
      <c r="BA50" s="45" t="s">
        <v>113</v>
      </c>
      <c r="BB50" s="13">
        <v>0</v>
      </c>
      <c r="BC50" s="13">
        <v>0</v>
      </c>
      <c r="BD50" s="13">
        <v>0</v>
      </c>
      <c r="BE50" s="13">
        <v>0</v>
      </c>
      <c r="BF50" s="13">
        <v>120117</v>
      </c>
      <c r="BG50" s="13">
        <v>42040</v>
      </c>
      <c r="BH50" s="13">
        <v>0</v>
      </c>
      <c r="BI50" s="13">
        <v>0</v>
      </c>
      <c r="BJ50" s="13">
        <v>0</v>
      </c>
      <c r="BK50" s="13">
        <v>4271</v>
      </c>
      <c r="BL50" s="13">
        <v>0</v>
      </c>
    </row>
    <row r="51" spans="1:64" x14ac:dyDescent="0.3">
      <c r="A51" s="11"/>
      <c r="B51" s="45" t="s">
        <v>122</v>
      </c>
      <c r="C51" s="13">
        <v>0</v>
      </c>
      <c r="D51" s="13">
        <v>0</v>
      </c>
      <c r="E51" s="13">
        <v>60</v>
      </c>
      <c r="F51" s="13">
        <v>0</v>
      </c>
      <c r="G51" s="13">
        <v>0</v>
      </c>
      <c r="H51" s="13">
        <v>215</v>
      </c>
      <c r="I51" s="13">
        <v>0</v>
      </c>
      <c r="J51" s="13">
        <v>0</v>
      </c>
      <c r="K51" s="13">
        <v>9565</v>
      </c>
      <c r="L51" s="13">
        <v>0</v>
      </c>
      <c r="M51" s="13">
        <v>1201</v>
      </c>
      <c r="N51" s="11"/>
      <c r="O51" s="45" t="s">
        <v>122</v>
      </c>
      <c r="P51" s="13">
        <v>5733</v>
      </c>
      <c r="Q51" s="13">
        <v>6100</v>
      </c>
      <c r="R51" s="13">
        <v>91</v>
      </c>
      <c r="S51" s="13">
        <v>0</v>
      </c>
      <c r="T51" s="13">
        <v>75</v>
      </c>
      <c r="U51" s="13">
        <v>8506</v>
      </c>
      <c r="V51" s="13">
        <v>946</v>
      </c>
      <c r="W51" s="13">
        <v>123</v>
      </c>
      <c r="X51" s="13">
        <v>0</v>
      </c>
      <c r="Y51" s="13">
        <v>0</v>
      </c>
      <c r="Z51" s="13">
        <v>0</v>
      </c>
      <c r="AA51" s="11"/>
      <c r="AB51" s="45" t="s">
        <v>122</v>
      </c>
      <c r="AC51" s="13">
        <v>0</v>
      </c>
      <c r="AD51" s="13">
        <v>0</v>
      </c>
      <c r="AE51" s="13">
        <v>0</v>
      </c>
      <c r="AF51" s="13">
        <v>12245</v>
      </c>
      <c r="AG51" s="13">
        <v>0</v>
      </c>
      <c r="AH51" s="13">
        <v>0</v>
      </c>
      <c r="AI51" s="13">
        <v>6484</v>
      </c>
      <c r="AJ51" s="13">
        <v>2053</v>
      </c>
      <c r="AK51" s="13">
        <v>519</v>
      </c>
      <c r="AL51" s="13">
        <v>1182</v>
      </c>
      <c r="AM51" s="11"/>
      <c r="AN51" s="45" t="s">
        <v>122</v>
      </c>
      <c r="AO51" s="13">
        <v>83842</v>
      </c>
      <c r="AP51" s="13">
        <v>0</v>
      </c>
      <c r="AQ51" s="13">
        <v>7186</v>
      </c>
      <c r="AR51" s="13">
        <v>0</v>
      </c>
      <c r="AS51" s="13">
        <v>2953</v>
      </c>
      <c r="AT51" s="13">
        <v>0</v>
      </c>
      <c r="AU51" s="13">
        <v>0</v>
      </c>
      <c r="AV51" s="13">
        <v>0</v>
      </c>
      <c r="AW51" s="13">
        <v>0</v>
      </c>
      <c r="AX51" s="13">
        <v>185</v>
      </c>
      <c r="AY51" s="13">
        <v>0</v>
      </c>
      <c r="AZ51" s="11"/>
      <c r="BA51" s="45" t="s">
        <v>122</v>
      </c>
      <c r="BB51" s="13">
        <v>0</v>
      </c>
      <c r="BC51" s="13">
        <v>0</v>
      </c>
      <c r="BD51" s="13">
        <v>0</v>
      </c>
      <c r="BE51" s="13">
        <v>0</v>
      </c>
      <c r="BF51" s="13">
        <v>122742</v>
      </c>
      <c r="BG51" s="13">
        <v>40010</v>
      </c>
      <c r="BH51" s="13">
        <v>0</v>
      </c>
      <c r="BI51" s="13">
        <v>401</v>
      </c>
      <c r="BJ51" s="13">
        <v>0</v>
      </c>
      <c r="BK51" s="13">
        <v>4063</v>
      </c>
      <c r="BL51" s="13">
        <v>0</v>
      </c>
    </row>
    <row r="52" spans="1:64" x14ac:dyDescent="0.3">
      <c r="A52" s="11" t="s">
        <v>88</v>
      </c>
      <c r="B52" s="45" t="s">
        <v>113</v>
      </c>
      <c r="C52" s="13">
        <v>0</v>
      </c>
      <c r="D52" s="13">
        <v>202.2</v>
      </c>
      <c r="E52" s="13">
        <v>0</v>
      </c>
      <c r="F52" s="13">
        <v>14471.029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33.19</v>
      </c>
      <c r="N52" s="11" t="s">
        <v>88</v>
      </c>
      <c r="O52" s="45" t="s">
        <v>113</v>
      </c>
      <c r="P52" s="13">
        <v>12.4</v>
      </c>
      <c r="Q52" s="13">
        <v>0.56899999999999995</v>
      </c>
      <c r="R52" s="13">
        <v>0</v>
      </c>
      <c r="S52" s="13">
        <v>0</v>
      </c>
      <c r="T52" s="13">
        <v>0</v>
      </c>
      <c r="U52" s="13">
        <v>0</v>
      </c>
      <c r="V52" s="13">
        <v>859.72499999999991</v>
      </c>
      <c r="W52" s="13">
        <v>0</v>
      </c>
      <c r="X52" s="13">
        <v>56889.379000000008</v>
      </c>
      <c r="Y52" s="13">
        <v>348.89800000000002</v>
      </c>
      <c r="Z52" s="13">
        <v>799.56700000000001</v>
      </c>
      <c r="AA52" s="11" t="s">
        <v>88</v>
      </c>
      <c r="AB52" s="45" t="s">
        <v>113</v>
      </c>
      <c r="AC52" s="13">
        <v>0</v>
      </c>
      <c r="AD52" s="13">
        <v>0</v>
      </c>
      <c r="AE52" s="13">
        <v>35405.915000000001</v>
      </c>
      <c r="AF52" s="13">
        <v>234.59800000000001</v>
      </c>
      <c r="AG52" s="13">
        <v>17</v>
      </c>
      <c r="AH52" s="13">
        <v>46</v>
      </c>
      <c r="AI52" s="13">
        <v>0</v>
      </c>
      <c r="AJ52" s="13">
        <v>0</v>
      </c>
      <c r="AK52" s="13">
        <v>0</v>
      </c>
      <c r="AL52" s="13">
        <v>0</v>
      </c>
      <c r="AM52" s="11" t="s">
        <v>88</v>
      </c>
      <c r="AN52" s="45" t="s">
        <v>113</v>
      </c>
      <c r="AO52" s="13">
        <v>0</v>
      </c>
      <c r="AP52" s="13">
        <v>0</v>
      </c>
      <c r="AQ52" s="13">
        <v>0</v>
      </c>
      <c r="AR52" s="13">
        <v>1382.45</v>
      </c>
      <c r="AS52" s="13">
        <v>2.15</v>
      </c>
      <c r="AT52" s="13">
        <v>0</v>
      </c>
      <c r="AU52" s="13">
        <v>0</v>
      </c>
      <c r="AV52" s="13">
        <v>0</v>
      </c>
      <c r="AW52" s="13">
        <v>334.83299999999997</v>
      </c>
      <c r="AX52" s="13">
        <v>0</v>
      </c>
      <c r="AY52" s="13">
        <v>0.8</v>
      </c>
      <c r="AZ52" s="11" t="s">
        <v>88</v>
      </c>
      <c r="BA52" s="45" t="s">
        <v>113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</row>
    <row r="53" spans="1:64" x14ac:dyDescent="0.3">
      <c r="A53" s="11"/>
      <c r="B53" s="45" t="s">
        <v>122</v>
      </c>
      <c r="C53" s="13">
        <v>0</v>
      </c>
      <c r="D53" s="13">
        <v>248.9</v>
      </c>
      <c r="E53" s="13">
        <v>0</v>
      </c>
      <c r="F53" s="13">
        <v>15177.312</v>
      </c>
      <c r="G53" s="13">
        <v>0</v>
      </c>
      <c r="H53" s="13">
        <v>0</v>
      </c>
      <c r="I53" s="13">
        <v>0</v>
      </c>
      <c r="J53" s="13">
        <v>0</v>
      </c>
      <c r="K53" s="13">
        <v>4.76</v>
      </c>
      <c r="L53" s="13">
        <v>0</v>
      </c>
      <c r="M53" s="13">
        <v>36.200000000000003</v>
      </c>
      <c r="N53" s="11"/>
      <c r="O53" s="45" t="s">
        <v>122</v>
      </c>
      <c r="P53" s="13">
        <v>55.335000000000001</v>
      </c>
      <c r="Q53" s="13">
        <v>114</v>
      </c>
      <c r="R53" s="13">
        <v>0</v>
      </c>
      <c r="S53" s="13">
        <v>0</v>
      </c>
      <c r="T53" s="13">
        <v>0</v>
      </c>
      <c r="U53" s="13">
        <v>0</v>
      </c>
      <c r="V53" s="13">
        <v>966.06500000000005</v>
      </c>
      <c r="W53" s="13">
        <v>0</v>
      </c>
      <c r="X53" s="13">
        <v>61616.481</v>
      </c>
      <c r="Y53" s="13">
        <v>166.05</v>
      </c>
      <c r="Z53" s="13">
        <v>715.43</v>
      </c>
      <c r="AA53" s="11"/>
      <c r="AB53" s="45" t="s">
        <v>122</v>
      </c>
      <c r="AC53" s="13">
        <v>0</v>
      </c>
      <c r="AD53" s="13">
        <v>0</v>
      </c>
      <c r="AE53" s="13">
        <v>23477.101000000002</v>
      </c>
      <c r="AF53" s="13">
        <v>158.30000000000001</v>
      </c>
      <c r="AG53" s="13">
        <v>10.5</v>
      </c>
      <c r="AH53" s="13">
        <v>25</v>
      </c>
      <c r="AI53" s="13">
        <v>0</v>
      </c>
      <c r="AJ53" s="13">
        <v>0</v>
      </c>
      <c r="AK53" s="13">
        <v>0</v>
      </c>
      <c r="AL53" s="13">
        <v>0</v>
      </c>
      <c r="AM53" s="11"/>
      <c r="AN53" s="45" t="s">
        <v>122</v>
      </c>
      <c r="AO53" s="13">
        <v>0</v>
      </c>
      <c r="AP53" s="13">
        <v>0</v>
      </c>
      <c r="AQ53" s="13">
        <v>0</v>
      </c>
      <c r="AR53" s="13">
        <v>2425.3310000000001</v>
      </c>
      <c r="AS53" s="13">
        <v>77.22</v>
      </c>
      <c r="AT53" s="13">
        <v>0</v>
      </c>
      <c r="AU53" s="13">
        <v>0</v>
      </c>
      <c r="AV53" s="13">
        <v>0</v>
      </c>
      <c r="AW53" s="13">
        <v>496.75700000000006</v>
      </c>
      <c r="AX53" s="13">
        <v>0</v>
      </c>
      <c r="AY53" s="13">
        <v>0</v>
      </c>
      <c r="AZ53" s="11"/>
      <c r="BA53" s="45" t="s">
        <v>122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</row>
    <row r="54" spans="1:64" x14ac:dyDescent="0.3">
      <c r="A54" s="11" t="s">
        <v>89</v>
      </c>
      <c r="B54" s="45" t="s">
        <v>113</v>
      </c>
      <c r="C54" s="13">
        <v>0</v>
      </c>
      <c r="D54" s="13">
        <v>9393.0069999999996</v>
      </c>
      <c r="E54" s="13">
        <v>0</v>
      </c>
      <c r="F54" s="13">
        <v>33725.307999999997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1" t="s">
        <v>89</v>
      </c>
      <c r="O54" s="45" t="s">
        <v>113</v>
      </c>
      <c r="P54" s="13">
        <v>108.66999999999999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2195.3780000000002</v>
      </c>
      <c r="X54" s="13">
        <v>143044.231</v>
      </c>
      <c r="Y54" s="13">
        <v>580.54000000000008</v>
      </c>
      <c r="Z54" s="13">
        <v>26842.788</v>
      </c>
      <c r="AA54" s="11" t="s">
        <v>89</v>
      </c>
      <c r="AB54" s="45" t="s">
        <v>113</v>
      </c>
      <c r="AC54" s="13">
        <v>5144.2620000000006</v>
      </c>
      <c r="AD54" s="13">
        <v>1283.2090000000001</v>
      </c>
      <c r="AE54" s="13">
        <v>7613.9080000000004</v>
      </c>
      <c r="AF54" s="13">
        <v>8805.9860000000008</v>
      </c>
      <c r="AG54" s="13">
        <v>4477.9790000000003</v>
      </c>
      <c r="AH54" s="13">
        <v>2782.86</v>
      </c>
      <c r="AI54" s="13">
        <v>0</v>
      </c>
      <c r="AJ54" s="13">
        <v>0</v>
      </c>
      <c r="AK54" s="13">
        <v>0</v>
      </c>
      <c r="AL54" s="13">
        <v>0</v>
      </c>
      <c r="AM54" s="11" t="s">
        <v>89</v>
      </c>
      <c r="AN54" s="45" t="s">
        <v>113</v>
      </c>
      <c r="AO54" s="13">
        <v>0</v>
      </c>
      <c r="AP54" s="13">
        <v>205301.17800000001</v>
      </c>
      <c r="AQ54" s="13">
        <v>0</v>
      </c>
      <c r="AR54" s="13">
        <v>46106.566000000006</v>
      </c>
      <c r="AS54" s="13">
        <v>139.96</v>
      </c>
      <c r="AT54" s="13">
        <v>0</v>
      </c>
      <c r="AU54" s="13">
        <v>0</v>
      </c>
      <c r="AV54" s="13">
        <v>4059.4940000000006</v>
      </c>
      <c r="AW54" s="13">
        <v>7204.6239999999998</v>
      </c>
      <c r="AX54" s="13">
        <v>0</v>
      </c>
      <c r="AY54" s="13">
        <v>206.499</v>
      </c>
      <c r="AZ54" s="11" t="s">
        <v>89</v>
      </c>
      <c r="BA54" s="45" t="s">
        <v>113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0</v>
      </c>
      <c r="BK54" s="13">
        <v>0</v>
      </c>
      <c r="BL54" s="13">
        <v>0</v>
      </c>
    </row>
    <row r="55" spans="1:64" x14ac:dyDescent="0.3">
      <c r="A55" s="15"/>
      <c r="B55" s="46" t="s">
        <v>122</v>
      </c>
      <c r="C55" s="17">
        <v>0</v>
      </c>
      <c r="D55" s="17">
        <v>12535.85</v>
      </c>
      <c r="E55" s="17">
        <v>0</v>
      </c>
      <c r="F55" s="17">
        <v>50265.380000000005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5"/>
      <c r="O55" s="46" t="s">
        <v>122</v>
      </c>
      <c r="P55" s="17">
        <v>152.96</v>
      </c>
      <c r="Q55" s="17">
        <v>92.45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2393.9929999999995</v>
      </c>
      <c r="X55" s="17">
        <v>141143.12</v>
      </c>
      <c r="Y55" s="17">
        <v>560.35</v>
      </c>
      <c r="Z55" s="17">
        <v>28013.080999999998</v>
      </c>
      <c r="AA55" s="15"/>
      <c r="AB55" s="46" t="s">
        <v>122</v>
      </c>
      <c r="AC55" s="17">
        <v>4673.47</v>
      </c>
      <c r="AD55" s="17">
        <v>1216.95</v>
      </c>
      <c r="AE55" s="17">
        <v>8115.9940000000006</v>
      </c>
      <c r="AF55" s="17">
        <v>9609.1</v>
      </c>
      <c r="AG55" s="17">
        <v>4891.1679999999997</v>
      </c>
      <c r="AH55" s="17">
        <v>2996.49</v>
      </c>
      <c r="AI55" s="17">
        <v>0</v>
      </c>
      <c r="AJ55" s="17">
        <v>0</v>
      </c>
      <c r="AK55" s="17">
        <v>0</v>
      </c>
      <c r="AL55" s="17">
        <v>0</v>
      </c>
      <c r="AM55" s="15"/>
      <c r="AN55" s="46" t="s">
        <v>122</v>
      </c>
      <c r="AO55" s="17">
        <v>0</v>
      </c>
      <c r="AP55" s="17">
        <v>219888.53</v>
      </c>
      <c r="AQ55" s="17">
        <v>0</v>
      </c>
      <c r="AR55" s="17">
        <v>45745.159999999996</v>
      </c>
      <c r="AS55" s="17">
        <v>254.38</v>
      </c>
      <c r="AT55" s="17">
        <v>0</v>
      </c>
      <c r="AU55" s="17">
        <v>0</v>
      </c>
      <c r="AV55" s="17">
        <v>3963.2169999999996</v>
      </c>
      <c r="AW55" s="17">
        <v>7624.08</v>
      </c>
      <c r="AX55" s="17">
        <v>0</v>
      </c>
      <c r="AY55" s="17">
        <v>95.32</v>
      </c>
      <c r="AZ55" s="15"/>
      <c r="BA55" s="46" t="s">
        <v>122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0</v>
      </c>
      <c r="BK55" s="17">
        <v>0</v>
      </c>
      <c r="BL55" s="17">
        <v>0</v>
      </c>
    </row>
    <row r="56" spans="1:64" x14ac:dyDescent="0.3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9" t="s">
        <v>90</v>
      </c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9" t="s">
        <v>91</v>
      </c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9" t="s">
        <v>91</v>
      </c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9" t="s">
        <v>91</v>
      </c>
      <c r="AZ56" s="20" t="s">
        <v>92</v>
      </c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</row>
    <row r="57" spans="1:64" x14ac:dyDescent="0.3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20" t="s">
        <v>93</v>
      </c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</row>
    <row r="58" spans="1:64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1" t="s">
        <v>116</v>
      </c>
      <c r="BA58" s="21"/>
      <c r="BB58" s="20"/>
      <c r="BC58" s="20"/>
      <c r="BD58" s="20"/>
      <c r="BE58" s="20"/>
      <c r="BF58" s="20"/>
      <c r="BG58" s="20"/>
      <c r="BH58" s="20"/>
      <c r="BI58" s="21"/>
      <c r="BJ58" s="21"/>
      <c r="BK58" s="21"/>
      <c r="BL58" s="21"/>
    </row>
  </sheetData>
  <mergeCells count="5">
    <mergeCell ref="A2:A3"/>
    <mergeCell ref="N2:N3"/>
    <mergeCell ref="AA2:AA3"/>
    <mergeCell ref="AM2:AM3"/>
    <mergeCell ref="AZ2:AZ3"/>
  </mergeCells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B152E-0DD7-4CB1-BA8E-4436052ECE1B}">
  <dimension ref="A1:BL58"/>
  <sheetViews>
    <sheetView topLeftCell="AA1" workbookViewId="0">
      <selection activeCell="AI1" sqref="AI1:AI55"/>
    </sheetView>
  </sheetViews>
  <sheetFormatPr baseColWidth="10" defaultRowHeight="14.4" x14ac:dyDescent="0.3"/>
  <sheetData>
    <row r="1" spans="1:64" x14ac:dyDescent="0.3">
      <c r="A1" s="58" t="s">
        <v>3</v>
      </c>
      <c r="B1" s="58" t="s">
        <v>4</v>
      </c>
      <c r="C1" s="58" t="s">
        <v>5</v>
      </c>
      <c r="D1" s="58" t="s">
        <v>6</v>
      </c>
      <c r="E1" s="58" t="s">
        <v>7</v>
      </c>
      <c r="F1" s="58" t="s">
        <v>8</v>
      </c>
      <c r="G1" s="58" t="s">
        <v>9</v>
      </c>
      <c r="H1" s="58" t="s">
        <v>10</v>
      </c>
      <c r="I1" s="58" t="s">
        <v>11</v>
      </c>
      <c r="J1" s="58" t="s">
        <v>12</v>
      </c>
      <c r="K1" s="58" t="s">
        <v>13</v>
      </c>
      <c r="L1" s="58" t="s">
        <v>14</v>
      </c>
      <c r="M1" s="58" t="s">
        <v>15</v>
      </c>
      <c r="N1" s="58" t="s">
        <v>3</v>
      </c>
      <c r="O1" s="58" t="s">
        <v>4</v>
      </c>
      <c r="P1" s="58" t="s">
        <v>16</v>
      </c>
      <c r="Q1" s="58" t="s">
        <v>17</v>
      </c>
      <c r="R1" s="58" t="s">
        <v>110</v>
      </c>
      <c r="S1" s="58" t="s">
        <v>19</v>
      </c>
      <c r="T1" s="58" t="s">
        <v>20</v>
      </c>
      <c r="U1" s="58" t="s">
        <v>21</v>
      </c>
      <c r="V1" s="58" t="s">
        <v>22</v>
      </c>
      <c r="W1" s="58" t="s">
        <v>23</v>
      </c>
      <c r="X1" s="58" t="s">
        <v>24</v>
      </c>
      <c r="Y1" s="58" t="s">
        <v>25</v>
      </c>
      <c r="Z1" s="58" t="s">
        <v>26</v>
      </c>
      <c r="AA1" s="58" t="s">
        <v>3</v>
      </c>
      <c r="AB1" s="58" t="s">
        <v>4</v>
      </c>
      <c r="AC1" s="58" t="s">
        <v>27</v>
      </c>
      <c r="AD1" s="58" t="s">
        <v>28</v>
      </c>
      <c r="AE1" s="58" t="s">
        <v>118</v>
      </c>
      <c r="AF1" s="58" t="s">
        <v>30</v>
      </c>
      <c r="AG1" s="58" t="s">
        <v>31</v>
      </c>
      <c r="AH1" s="58" t="s">
        <v>32</v>
      </c>
      <c r="AI1" s="58" t="s">
        <v>33</v>
      </c>
      <c r="AJ1" s="58" t="s">
        <v>34</v>
      </c>
      <c r="AK1" s="58" t="s">
        <v>35</v>
      </c>
      <c r="AL1" s="58" t="s">
        <v>36</v>
      </c>
      <c r="AM1" s="58" t="s">
        <v>3</v>
      </c>
      <c r="AN1" s="58" t="s">
        <v>4</v>
      </c>
      <c r="AO1" s="58" t="s">
        <v>37</v>
      </c>
      <c r="AP1" s="58" t="s">
        <v>38</v>
      </c>
      <c r="AQ1" s="58" t="s">
        <v>39</v>
      </c>
      <c r="AR1" s="58" t="s">
        <v>40</v>
      </c>
      <c r="AS1" s="58" t="s">
        <v>41</v>
      </c>
      <c r="AT1" s="58" t="s">
        <v>42</v>
      </c>
      <c r="AU1" s="58" t="s">
        <v>43</v>
      </c>
      <c r="AV1" s="58" t="s">
        <v>44</v>
      </c>
      <c r="AW1" s="58" t="s">
        <v>45</v>
      </c>
      <c r="AX1" s="58" t="s">
        <v>46</v>
      </c>
      <c r="AY1" s="58" t="s">
        <v>47</v>
      </c>
      <c r="AZ1" s="58" t="s">
        <v>3</v>
      </c>
      <c r="BA1" s="58" t="s">
        <v>4</v>
      </c>
      <c r="BB1" s="58" t="s">
        <v>48</v>
      </c>
      <c r="BC1" s="58" t="s">
        <v>126</v>
      </c>
      <c r="BD1" s="58" t="s">
        <v>50</v>
      </c>
      <c r="BE1" s="58" t="s">
        <v>51</v>
      </c>
      <c r="BF1" s="58" t="s">
        <v>52</v>
      </c>
      <c r="BG1" s="58" t="s">
        <v>107</v>
      </c>
      <c r="BH1" s="58" t="s">
        <v>54</v>
      </c>
      <c r="BI1" s="58" t="s">
        <v>55</v>
      </c>
      <c r="BJ1" s="58" t="s">
        <v>56</v>
      </c>
      <c r="BK1" s="58" t="s">
        <v>57</v>
      </c>
      <c r="BL1" s="58" t="s">
        <v>58</v>
      </c>
    </row>
    <row r="2" spans="1:64" x14ac:dyDescent="0.3">
      <c r="A2" s="193" t="s">
        <v>59</v>
      </c>
      <c r="B2" s="59" t="s">
        <v>120</v>
      </c>
      <c r="C2" s="60">
        <v>41510.474999999999</v>
      </c>
      <c r="D2" s="60">
        <v>610853.21099999989</v>
      </c>
      <c r="E2" s="60">
        <v>218336.53499999997</v>
      </c>
      <c r="F2" s="60">
        <v>2172083.5930000008</v>
      </c>
      <c r="G2" s="60">
        <v>86240.444999999992</v>
      </c>
      <c r="H2" s="60">
        <v>91128.838999999978</v>
      </c>
      <c r="I2" s="60">
        <v>164503.76999999999</v>
      </c>
      <c r="J2" s="60">
        <v>27037.662</v>
      </c>
      <c r="K2" s="60">
        <v>30120.129000000001</v>
      </c>
      <c r="L2" s="60">
        <v>9585.68</v>
      </c>
      <c r="M2" s="60">
        <v>21496.329000000002</v>
      </c>
      <c r="N2" s="193" t="s">
        <v>115</v>
      </c>
      <c r="O2" s="59" t="s">
        <v>120</v>
      </c>
      <c r="P2" s="60">
        <v>122411.12899999999</v>
      </c>
      <c r="Q2" s="60">
        <v>115051.20900000002</v>
      </c>
      <c r="R2" s="60">
        <v>87084.398000000001</v>
      </c>
      <c r="S2" s="60">
        <v>95481.296999999991</v>
      </c>
      <c r="T2" s="60">
        <v>20444.476999999999</v>
      </c>
      <c r="U2" s="60">
        <v>308966.109</v>
      </c>
      <c r="V2" s="60">
        <v>295625.8</v>
      </c>
      <c r="W2" s="60">
        <v>568831.1449999999</v>
      </c>
      <c r="X2" s="60">
        <v>1182203.8599999999</v>
      </c>
      <c r="Y2" s="60">
        <v>293632.62300000002</v>
      </c>
      <c r="Z2" s="60">
        <v>98471.32699999999</v>
      </c>
      <c r="AA2" s="193" t="s">
        <v>115</v>
      </c>
      <c r="AB2" s="59" t="s">
        <v>120</v>
      </c>
      <c r="AC2" s="60">
        <v>295571.90999999997</v>
      </c>
      <c r="AD2" s="60">
        <v>30699.044999999998</v>
      </c>
      <c r="AE2" s="60">
        <v>186263.32999999993</v>
      </c>
      <c r="AF2" s="60">
        <v>274169.19999999995</v>
      </c>
      <c r="AG2" s="60">
        <v>296714.34599999996</v>
      </c>
      <c r="AH2" s="60">
        <v>39152.050000000003</v>
      </c>
      <c r="AI2" s="60">
        <v>415930.35799999995</v>
      </c>
      <c r="AJ2" s="60">
        <v>85085.823999999993</v>
      </c>
      <c r="AK2" s="60">
        <v>23811.3</v>
      </c>
      <c r="AL2" s="60">
        <v>50748.800999999999</v>
      </c>
      <c r="AM2" s="193" t="s">
        <v>115</v>
      </c>
      <c r="AN2" s="59" t="s">
        <v>120</v>
      </c>
      <c r="AO2" s="60">
        <v>144829.53600000002</v>
      </c>
      <c r="AP2" s="60">
        <v>515250.39600000007</v>
      </c>
      <c r="AQ2" s="60">
        <v>4205882.828999999</v>
      </c>
      <c r="AR2" s="60">
        <v>644325.97699999996</v>
      </c>
      <c r="AS2" s="60">
        <v>139722.10399999999</v>
      </c>
      <c r="AT2" s="60">
        <v>86057.06700000001</v>
      </c>
      <c r="AU2" s="60">
        <v>153762.11800000002</v>
      </c>
      <c r="AV2" s="60">
        <v>252110.85200000001</v>
      </c>
      <c r="AW2" s="60">
        <v>85122.475999999995</v>
      </c>
      <c r="AX2" s="60">
        <v>22113.768</v>
      </c>
      <c r="AY2" s="60">
        <v>45420.355000000003</v>
      </c>
      <c r="AZ2" s="193" t="s">
        <v>115</v>
      </c>
      <c r="BA2" s="59" t="s">
        <v>120</v>
      </c>
      <c r="BB2" s="60">
        <v>281.983</v>
      </c>
      <c r="BC2" s="60">
        <v>52525.230999999992</v>
      </c>
      <c r="BD2" s="60">
        <v>22936.799999999999</v>
      </c>
      <c r="BE2" s="60">
        <v>4284611.0082284883</v>
      </c>
      <c r="BF2" s="60">
        <v>4582739.2989999987</v>
      </c>
      <c r="BG2" s="60">
        <v>994338.36600000004</v>
      </c>
      <c r="BH2" s="60">
        <v>375941.22099999996</v>
      </c>
      <c r="BI2" s="60">
        <v>2891465.7940000002</v>
      </c>
      <c r="BJ2" s="60">
        <v>10538.286999999998</v>
      </c>
      <c r="BK2" s="60">
        <v>6573.7090000000007</v>
      </c>
      <c r="BL2" s="60">
        <v>12733.55</v>
      </c>
    </row>
    <row r="3" spans="1:64" x14ac:dyDescent="0.3">
      <c r="A3" s="214"/>
      <c r="B3" s="61" t="s">
        <v>121</v>
      </c>
      <c r="C3" s="62">
        <v>51520.022999999994</v>
      </c>
      <c r="D3" s="62">
        <v>620747.84100000001</v>
      </c>
      <c r="E3" s="62">
        <v>236437.606</v>
      </c>
      <c r="F3" s="62">
        <v>2256726.6629999997</v>
      </c>
      <c r="G3" s="62">
        <v>98406.810000000012</v>
      </c>
      <c r="H3" s="62">
        <v>101316.726</v>
      </c>
      <c r="I3" s="62">
        <v>139432.37</v>
      </c>
      <c r="J3" s="62">
        <v>24694.400000000001</v>
      </c>
      <c r="K3" s="62">
        <v>29802.571999999996</v>
      </c>
      <c r="L3" s="62">
        <v>10400</v>
      </c>
      <c r="M3" s="62">
        <v>21239.210000000003</v>
      </c>
      <c r="N3" s="194"/>
      <c r="O3" s="61" t="s">
        <v>121</v>
      </c>
      <c r="P3" s="62">
        <v>92477.122000000003</v>
      </c>
      <c r="Q3" s="62">
        <v>120893.94900000001</v>
      </c>
      <c r="R3" s="62">
        <v>90687.714000000007</v>
      </c>
      <c r="S3" s="62">
        <v>102173.63100000002</v>
      </c>
      <c r="T3" s="62">
        <v>17078.690000000002</v>
      </c>
      <c r="U3" s="62">
        <v>233294.916</v>
      </c>
      <c r="V3" s="62">
        <v>312835.239</v>
      </c>
      <c r="W3" s="62">
        <v>602176.73800000001</v>
      </c>
      <c r="X3" s="62">
        <v>1269711.5660000001</v>
      </c>
      <c r="Y3" s="62">
        <v>314169.36899999995</v>
      </c>
      <c r="Z3" s="62">
        <v>91872.948999999993</v>
      </c>
      <c r="AA3" s="194"/>
      <c r="AB3" s="61" t="s">
        <v>121</v>
      </c>
      <c r="AC3" s="62">
        <v>294559.88799999998</v>
      </c>
      <c r="AD3" s="62">
        <v>28001.974000000002</v>
      </c>
      <c r="AE3" s="62">
        <v>198811.15400000004</v>
      </c>
      <c r="AF3" s="62">
        <v>293659.94799999997</v>
      </c>
      <c r="AG3" s="62">
        <v>352217.35800000001</v>
      </c>
      <c r="AH3" s="62">
        <v>38846.219999999994</v>
      </c>
      <c r="AI3" s="62">
        <v>467052.68700000003</v>
      </c>
      <c r="AJ3" s="62">
        <v>89352.008000000002</v>
      </c>
      <c r="AK3" s="62">
        <v>22161.526000000002</v>
      </c>
      <c r="AL3" s="62">
        <v>46733.652000000002</v>
      </c>
      <c r="AM3" s="194"/>
      <c r="AN3" s="61" t="s">
        <v>121</v>
      </c>
      <c r="AO3" s="62">
        <v>195166.02899999998</v>
      </c>
      <c r="AP3" s="62">
        <v>581169.39</v>
      </c>
      <c r="AQ3" s="62">
        <v>4609693.9840000002</v>
      </c>
      <c r="AR3" s="62">
        <v>665544.13</v>
      </c>
      <c r="AS3" s="62">
        <v>120780.439</v>
      </c>
      <c r="AT3" s="62">
        <v>94838.247999999992</v>
      </c>
      <c r="AU3" s="62">
        <v>175035.45900000003</v>
      </c>
      <c r="AV3" s="62">
        <v>241824.95500000002</v>
      </c>
      <c r="AW3" s="62">
        <v>89837.90400000001</v>
      </c>
      <c r="AX3" s="62">
        <v>18873.05</v>
      </c>
      <c r="AY3" s="62">
        <v>41949.455000000002</v>
      </c>
      <c r="AZ3" s="194"/>
      <c r="BA3" s="61" t="s">
        <v>121</v>
      </c>
      <c r="BB3" s="62">
        <v>517.72</v>
      </c>
      <c r="BC3" s="62">
        <v>56278.400000000001</v>
      </c>
      <c r="BD3" s="62">
        <v>20366.607</v>
      </c>
      <c r="BE3" s="62">
        <v>4294378.0239940528</v>
      </c>
      <c r="BF3" s="62">
        <v>4713348.9009999996</v>
      </c>
      <c r="BG3" s="62">
        <v>983476.81299999985</v>
      </c>
      <c r="BH3" s="62">
        <v>424903.38399999996</v>
      </c>
      <c r="BI3" s="62">
        <v>3531882.5559999999</v>
      </c>
      <c r="BJ3" s="62">
        <v>22063.879999999997</v>
      </c>
      <c r="BK3" s="62">
        <v>7427.2089999999998</v>
      </c>
      <c r="BL3" s="62">
        <v>26036.9</v>
      </c>
    </row>
    <row r="4" spans="1:64" x14ac:dyDescent="0.3">
      <c r="A4" s="11" t="s">
        <v>62</v>
      </c>
      <c r="B4" s="45" t="s">
        <v>113</v>
      </c>
      <c r="C4" s="13">
        <v>7.68</v>
      </c>
      <c r="D4" s="13">
        <v>20016.139000000003</v>
      </c>
      <c r="E4" s="13">
        <v>1517.9499999999998</v>
      </c>
      <c r="F4" s="13">
        <v>234930.2</v>
      </c>
      <c r="G4" s="13">
        <v>10.559999999999999</v>
      </c>
      <c r="H4" s="13">
        <v>0</v>
      </c>
      <c r="I4" s="13">
        <v>0</v>
      </c>
      <c r="J4" s="13">
        <v>0</v>
      </c>
      <c r="K4" s="13">
        <v>123.82</v>
      </c>
      <c r="L4" s="13">
        <v>0</v>
      </c>
      <c r="M4" s="13">
        <v>0</v>
      </c>
      <c r="N4" s="11" t="s">
        <v>62</v>
      </c>
      <c r="O4" s="45" t="s">
        <v>113</v>
      </c>
      <c r="P4" s="13">
        <v>1228.8999999999999</v>
      </c>
      <c r="Q4" s="13">
        <v>455.34999999999997</v>
      </c>
      <c r="R4" s="13">
        <v>1052.25</v>
      </c>
      <c r="S4" s="13">
        <v>1835.3899999999999</v>
      </c>
      <c r="T4" s="13">
        <v>11.3</v>
      </c>
      <c r="U4" s="13">
        <v>7</v>
      </c>
      <c r="V4" s="13">
        <v>7647.75</v>
      </c>
      <c r="W4" s="13">
        <v>676.12599999999998</v>
      </c>
      <c r="X4" s="13">
        <v>60958.802000000003</v>
      </c>
      <c r="Y4" s="13">
        <v>1661.34</v>
      </c>
      <c r="Z4" s="13">
        <v>7597.9999999999991</v>
      </c>
      <c r="AA4" s="11" t="s">
        <v>62</v>
      </c>
      <c r="AB4" s="45" t="s">
        <v>113</v>
      </c>
      <c r="AC4" s="13">
        <v>10012.799999999999</v>
      </c>
      <c r="AD4" s="13">
        <v>670.55</v>
      </c>
      <c r="AE4" s="13">
        <v>3387.886</v>
      </c>
      <c r="AF4" s="13">
        <v>3442.69</v>
      </c>
      <c r="AG4" s="13">
        <v>0</v>
      </c>
      <c r="AH4" s="13">
        <v>0</v>
      </c>
      <c r="AI4" s="13">
        <v>0</v>
      </c>
      <c r="AJ4" s="13">
        <v>5</v>
      </c>
      <c r="AK4" s="13">
        <v>83.197999999999993</v>
      </c>
      <c r="AL4" s="13">
        <v>0</v>
      </c>
      <c r="AM4" s="11" t="s">
        <v>62</v>
      </c>
      <c r="AN4" s="45" t="s">
        <v>113</v>
      </c>
      <c r="AO4" s="13">
        <v>0</v>
      </c>
      <c r="AP4" s="13">
        <v>0</v>
      </c>
      <c r="AQ4" s="13">
        <v>33624.339</v>
      </c>
      <c r="AR4" s="13">
        <v>94632.790000000008</v>
      </c>
      <c r="AS4" s="13">
        <v>131.5</v>
      </c>
      <c r="AT4" s="13">
        <v>198.35</v>
      </c>
      <c r="AU4" s="13">
        <v>764.65900000000011</v>
      </c>
      <c r="AV4" s="13">
        <v>31443.949999999997</v>
      </c>
      <c r="AW4" s="13">
        <v>2690.4030000000002</v>
      </c>
      <c r="AX4" s="13">
        <v>0</v>
      </c>
      <c r="AY4" s="13">
        <v>2075.2200000000003</v>
      </c>
      <c r="AZ4" s="11" t="s">
        <v>62</v>
      </c>
      <c r="BA4" s="45" t="s">
        <v>113</v>
      </c>
      <c r="BB4" s="13">
        <v>0</v>
      </c>
      <c r="BC4" s="13">
        <v>45.5</v>
      </c>
      <c r="BD4" s="13">
        <v>48.36</v>
      </c>
      <c r="BE4" s="13">
        <v>0</v>
      </c>
      <c r="BF4" s="13">
        <v>6919.2189999999991</v>
      </c>
      <c r="BG4" s="13">
        <v>0</v>
      </c>
      <c r="BH4" s="13">
        <v>0</v>
      </c>
      <c r="BI4" s="13">
        <v>0</v>
      </c>
      <c r="BJ4" s="13">
        <v>0</v>
      </c>
      <c r="BK4" s="13">
        <v>0</v>
      </c>
      <c r="BL4" s="13">
        <v>0</v>
      </c>
    </row>
    <row r="5" spans="1:64" x14ac:dyDescent="0.3">
      <c r="A5" s="11"/>
      <c r="B5" s="45" t="s">
        <v>122</v>
      </c>
      <c r="C5" s="13">
        <v>1.9</v>
      </c>
      <c r="D5" s="13">
        <v>19918.780000000002</v>
      </c>
      <c r="E5" s="13">
        <v>2653.55</v>
      </c>
      <c r="F5" s="13">
        <v>223631.76</v>
      </c>
      <c r="G5" s="13">
        <v>1.92</v>
      </c>
      <c r="H5" s="13">
        <v>0</v>
      </c>
      <c r="I5" s="13">
        <v>0</v>
      </c>
      <c r="J5" s="13">
        <v>0</v>
      </c>
      <c r="K5" s="13">
        <v>118.95</v>
      </c>
      <c r="L5" s="13">
        <v>0</v>
      </c>
      <c r="M5" s="13">
        <v>0</v>
      </c>
      <c r="N5" s="11"/>
      <c r="O5" s="45" t="s">
        <v>122</v>
      </c>
      <c r="P5" s="13">
        <v>1515.5</v>
      </c>
      <c r="Q5" s="13">
        <v>946.92</v>
      </c>
      <c r="R5" s="13">
        <v>1094.99</v>
      </c>
      <c r="S5" s="13">
        <v>1980.1699999999996</v>
      </c>
      <c r="T5" s="13">
        <v>0</v>
      </c>
      <c r="U5" s="13">
        <v>14</v>
      </c>
      <c r="V5" s="13">
        <v>6961.130000000001</v>
      </c>
      <c r="W5" s="13">
        <v>725.9140000000001</v>
      </c>
      <c r="X5" s="13">
        <v>63057.64</v>
      </c>
      <c r="Y5" s="13">
        <v>900</v>
      </c>
      <c r="Z5" s="13">
        <v>8216.4</v>
      </c>
      <c r="AA5" s="11"/>
      <c r="AB5" s="45" t="s">
        <v>122</v>
      </c>
      <c r="AC5" s="13">
        <v>9554.9</v>
      </c>
      <c r="AD5" s="13">
        <v>406.678</v>
      </c>
      <c r="AE5" s="13">
        <v>3441.6</v>
      </c>
      <c r="AF5" s="13">
        <v>3654.6909999999998</v>
      </c>
      <c r="AG5" s="13">
        <v>0</v>
      </c>
      <c r="AH5" s="13">
        <v>0</v>
      </c>
      <c r="AI5" s="13">
        <v>0</v>
      </c>
      <c r="AJ5" s="13">
        <v>5</v>
      </c>
      <c r="AK5" s="13">
        <v>64.8</v>
      </c>
      <c r="AL5" s="13">
        <v>0</v>
      </c>
      <c r="AM5" s="11"/>
      <c r="AN5" s="45" t="s">
        <v>122</v>
      </c>
      <c r="AO5" s="13">
        <v>0</v>
      </c>
      <c r="AP5" s="13">
        <v>0</v>
      </c>
      <c r="AQ5" s="13">
        <v>34238.03</v>
      </c>
      <c r="AR5" s="13">
        <v>85703.099999999991</v>
      </c>
      <c r="AS5" s="13">
        <v>102.6</v>
      </c>
      <c r="AT5" s="13">
        <v>79.2</v>
      </c>
      <c r="AU5" s="13">
        <v>581.57000000000005</v>
      </c>
      <c r="AV5" s="13">
        <v>30379.749999999996</v>
      </c>
      <c r="AW5" s="13">
        <v>2818.703</v>
      </c>
      <c r="AX5" s="13">
        <v>0</v>
      </c>
      <c r="AY5" s="13">
        <v>2419.0679999999998</v>
      </c>
      <c r="AZ5" s="11"/>
      <c r="BA5" s="45" t="s">
        <v>122</v>
      </c>
      <c r="BB5" s="13">
        <v>0</v>
      </c>
      <c r="BC5" s="13">
        <v>64.25</v>
      </c>
      <c r="BD5" s="13">
        <v>34.550000000000004</v>
      </c>
      <c r="BE5" s="13">
        <v>0</v>
      </c>
      <c r="BF5" s="13">
        <v>6656.4659999999985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</row>
    <row r="6" spans="1:64" x14ac:dyDescent="0.3">
      <c r="A6" s="11" t="s">
        <v>65</v>
      </c>
      <c r="B6" s="45" t="s">
        <v>113</v>
      </c>
      <c r="C6" s="13">
        <v>1759</v>
      </c>
      <c r="D6" s="13">
        <v>62221.7</v>
      </c>
      <c r="E6" s="13">
        <v>6087</v>
      </c>
      <c r="F6" s="13">
        <v>74223</v>
      </c>
      <c r="G6" s="13">
        <v>833</v>
      </c>
      <c r="H6" s="13">
        <v>67.900000000000006</v>
      </c>
      <c r="I6" s="13">
        <v>7560</v>
      </c>
      <c r="J6" s="13">
        <v>830</v>
      </c>
      <c r="K6" s="13">
        <v>265</v>
      </c>
      <c r="L6" s="13">
        <v>0</v>
      </c>
      <c r="M6" s="13">
        <v>0</v>
      </c>
      <c r="N6" s="11" t="s">
        <v>65</v>
      </c>
      <c r="O6" s="45" t="s">
        <v>113</v>
      </c>
      <c r="P6" s="13">
        <v>3372</v>
      </c>
      <c r="Q6" s="13">
        <v>5978</v>
      </c>
      <c r="R6" s="13">
        <v>1533</v>
      </c>
      <c r="S6" s="13">
        <v>1860</v>
      </c>
      <c r="T6" s="13">
        <v>16</v>
      </c>
      <c r="U6" s="13">
        <v>1845</v>
      </c>
      <c r="V6" s="13">
        <v>43038.3</v>
      </c>
      <c r="W6" s="13">
        <v>29242.1</v>
      </c>
      <c r="X6" s="13">
        <v>859</v>
      </c>
      <c r="Y6" s="13">
        <v>37872</v>
      </c>
      <c r="Z6" s="13">
        <v>85</v>
      </c>
      <c r="AA6" s="11" t="s">
        <v>65</v>
      </c>
      <c r="AB6" s="45" t="s">
        <v>113</v>
      </c>
      <c r="AC6" s="13">
        <v>0</v>
      </c>
      <c r="AD6" s="13">
        <v>37</v>
      </c>
      <c r="AE6" s="13">
        <v>442</v>
      </c>
      <c r="AF6" s="13">
        <v>1842</v>
      </c>
      <c r="AG6" s="13">
        <v>0</v>
      </c>
      <c r="AH6" s="13">
        <v>0</v>
      </c>
      <c r="AI6" s="13">
        <v>3027</v>
      </c>
      <c r="AJ6" s="13">
        <v>3061.2000000000003</v>
      </c>
      <c r="AK6" s="13">
        <v>2192</v>
      </c>
      <c r="AL6" s="13">
        <v>1638</v>
      </c>
      <c r="AM6" s="11" t="s">
        <v>65</v>
      </c>
      <c r="AN6" s="45" t="s">
        <v>113</v>
      </c>
      <c r="AO6" s="13">
        <v>0</v>
      </c>
      <c r="AP6" s="13">
        <v>0</v>
      </c>
      <c r="AQ6" s="13">
        <v>102813.9</v>
      </c>
      <c r="AR6" s="13">
        <v>2039</v>
      </c>
      <c r="AS6" s="13">
        <v>15976</v>
      </c>
      <c r="AT6" s="13">
        <v>601.09999999999991</v>
      </c>
      <c r="AU6" s="13">
        <v>2586.7800000000002</v>
      </c>
      <c r="AV6" s="13">
        <v>0</v>
      </c>
      <c r="AW6" s="13">
        <v>0</v>
      </c>
      <c r="AX6" s="13">
        <v>1540</v>
      </c>
      <c r="AY6" s="13">
        <v>246.9</v>
      </c>
      <c r="AZ6" s="11" t="s">
        <v>65</v>
      </c>
      <c r="BA6" s="45" t="s">
        <v>113</v>
      </c>
      <c r="BB6" s="13">
        <v>29</v>
      </c>
      <c r="BC6" s="13">
        <v>758</v>
      </c>
      <c r="BD6" s="13">
        <v>345</v>
      </c>
      <c r="BE6" s="13">
        <v>355151.56980308634</v>
      </c>
      <c r="BF6" s="13">
        <v>142784</v>
      </c>
      <c r="BG6" s="13">
        <v>5162</v>
      </c>
      <c r="BH6" s="13">
        <v>0</v>
      </c>
      <c r="BI6" s="13">
        <v>0</v>
      </c>
      <c r="BJ6" s="13">
        <v>2227</v>
      </c>
      <c r="BK6" s="13">
        <v>0</v>
      </c>
      <c r="BL6" s="13">
        <v>1835</v>
      </c>
    </row>
    <row r="7" spans="1:64" x14ac:dyDescent="0.3">
      <c r="A7" s="11"/>
      <c r="B7" s="45" t="s">
        <v>122</v>
      </c>
      <c r="C7" s="13">
        <v>1364</v>
      </c>
      <c r="D7" s="13">
        <v>42393.2</v>
      </c>
      <c r="E7" s="13">
        <v>5512.8</v>
      </c>
      <c r="F7" s="13">
        <v>60445</v>
      </c>
      <c r="G7" s="13">
        <v>672</v>
      </c>
      <c r="H7" s="13">
        <v>34.799999999999997</v>
      </c>
      <c r="I7" s="13">
        <v>7838</v>
      </c>
      <c r="J7" s="13">
        <v>0</v>
      </c>
      <c r="K7" s="13">
        <v>630</v>
      </c>
      <c r="L7" s="13">
        <v>0</v>
      </c>
      <c r="M7" s="13">
        <v>0</v>
      </c>
      <c r="N7" s="11"/>
      <c r="O7" s="45" t="s">
        <v>122</v>
      </c>
      <c r="P7" s="13">
        <v>3281</v>
      </c>
      <c r="Q7" s="13">
        <v>7186</v>
      </c>
      <c r="R7" s="13">
        <v>1973.2</v>
      </c>
      <c r="S7" s="13">
        <v>1783</v>
      </c>
      <c r="T7" s="13">
        <v>45</v>
      </c>
      <c r="U7" s="13">
        <v>725</v>
      </c>
      <c r="V7" s="13">
        <v>52298.5</v>
      </c>
      <c r="W7" s="13">
        <v>30118</v>
      </c>
      <c r="X7" s="13">
        <v>916</v>
      </c>
      <c r="Y7" s="13">
        <v>44481</v>
      </c>
      <c r="Z7" s="13">
        <v>94</v>
      </c>
      <c r="AA7" s="11"/>
      <c r="AB7" s="45" t="s">
        <v>122</v>
      </c>
      <c r="AC7" s="13">
        <v>0</v>
      </c>
      <c r="AD7" s="13">
        <v>40</v>
      </c>
      <c r="AE7" s="13">
        <v>408</v>
      </c>
      <c r="AF7" s="13">
        <v>1706</v>
      </c>
      <c r="AG7" s="13">
        <v>0</v>
      </c>
      <c r="AH7" s="13">
        <v>0</v>
      </c>
      <c r="AI7" s="13">
        <v>3524</v>
      </c>
      <c r="AJ7" s="13">
        <v>3755.5</v>
      </c>
      <c r="AK7" s="13">
        <v>2586</v>
      </c>
      <c r="AL7" s="13">
        <v>1872</v>
      </c>
      <c r="AM7" s="11"/>
      <c r="AN7" s="45" t="s">
        <v>122</v>
      </c>
      <c r="AO7" s="13">
        <v>0</v>
      </c>
      <c r="AP7" s="13">
        <v>0</v>
      </c>
      <c r="AQ7" s="13">
        <v>122273.8</v>
      </c>
      <c r="AR7" s="13">
        <v>2819</v>
      </c>
      <c r="AS7" s="13">
        <v>6471</v>
      </c>
      <c r="AT7" s="13">
        <v>382</v>
      </c>
      <c r="AU7" s="13">
        <v>3863.1499999999996</v>
      </c>
      <c r="AV7" s="13">
        <v>0</v>
      </c>
      <c r="AW7" s="13">
        <v>0</v>
      </c>
      <c r="AX7" s="13">
        <v>970</v>
      </c>
      <c r="AY7" s="13">
        <v>567.75</v>
      </c>
      <c r="AZ7" s="11"/>
      <c r="BA7" s="45" t="s">
        <v>122</v>
      </c>
      <c r="BB7" s="13">
        <v>51</v>
      </c>
      <c r="BC7" s="13">
        <v>532.09999999999991</v>
      </c>
      <c r="BD7" s="13">
        <v>99</v>
      </c>
      <c r="BE7" s="13">
        <v>368628.34666185162</v>
      </c>
      <c r="BF7" s="13">
        <v>142280</v>
      </c>
      <c r="BG7" s="13">
        <v>7233</v>
      </c>
      <c r="BH7" s="13">
        <v>0</v>
      </c>
      <c r="BI7" s="13">
        <v>0</v>
      </c>
      <c r="BJ7" s="13">
        <v>1951</v>
      </c>
      <c r="BK7" s="13">
        <v>0</v>
      </c>
      <c r="BL7" s="13">
        <v>2459</v>
      </c>
    </row>
    <row r="8" spans="1:64" x14ac:dyDescent="0.3">
      <c r="A8" s="11" t="s">
        <v>66</v>
      </c>
      <c r="B8" s="45" t="s">
        <v>113</v>
      </c>
      <c r="C8" s="13">
        <v>5169.3</v>
      </c>
      <c r="D8" s="13">
        <v>4659.8999999999996</v>
      </c>
      <c r="E8" s="13">
        <v>42055.4</v>
      </c>
      <c r="F8" s="13">
        <v>0</v>
      </c>
      <c r="G8" s="13">
        <v>6225.1799999999994</v>
      </c>
      <c r="H8" s="13">
        <v>9287.0999999999985</v>
      </c>
      <c r="I8" s="13">
        <v>0</v>
      </c>
      <c r="J8" s="13">
        <v>14</v>
      </c>
      <c r="K8" s="13">
        <v>44</v>
      </c>
      <c r="L8" s="13">
        <v>0</v>
      </c>
      <c r="M8" s="13">
        <v>0</v>
      </c>
      <c r="N8" s="11" t="s">
        <v>66</v>
      </c>
      <c r="O8" s="45" t="s">
        <v>113</v>
      </c>
      <c r="P8" s="13">
        <v>1896</v>
      </c>
      <c r="Q8" s="13">
        <v>2255.5</v>
      </c>
      <c r="R8" s="13">
        <v>3710.11</v>
      </c>
      <c r="S8" s="13">
        <v>1833</v>
      </c>
      <c r="T8" s="13">
        <v>507</v>
      </c>
      <c r="U8" s="13">
        <v>1217.0999999999999</v>
      </c>
      <c r="V8" s="13">
        <v>21013.7</v>
      </c>
      <c r="W8" s="13">
        <v>8853.52</v>
      </c>
      <c r="X8" s="13">
        <v>379</v>
      </c>
      <c r="Y8" s="13">
        <v>375.45</v>
      </c>
      <c r="Z8" s="13">
        <v>657.05</v>
      </c>
      <c r="AA8" s="11" t="s">
        <v>66</v>
      </c>
      <c r="AB8" s="45" t="s">
        <v>113</v>
      </c>
      <c r="AC8" s="13">
        <v>0</v>
      </c>
      <c r="AD8" s="13">
        <v>106.7</v>
      </c>
      <c r="AE8" s="13">
        <v>254.06000000000003</v>
      </c>
      <c r="AF8" s="13">
        <v>267</v>
      </c>
      <c r="AG8" s="13">
        <v>0</v>
      </c>
      <c r="AH8" s="13">
        <v>0</v>
      </c>
      <c r="AI8" s="13">
        <v>0</v>
      </c>
      <c r="AJ8" s="13">
        <v>901.09</v>
      </c>
      <c r="AK8" s="13">
        <v>1025.6099999999999</v>
      </c>
      <c r="AL8" s="13">
        <v>5928.9</v>
      </c>
      <c r="AM8" s="11" t="s">
        <v>66</v>
      </c>
      <c r="AN8" s="45" t="s">
        <v>113</v>
      </c>
      <c r="AO8" s="13">
        <v>0</v>
      </c>
      <c r="AP8" s="13">
        <v>0</v>
      </c>
      <c r="AQ8" s="13">
        <v>321541.37</v>
      </c>
      <c r="AR8" s="13">
        <v>458</v>
      </c>
      <c r="AS8" s="13">
        <v>723</v>
      </c>
      <c r="AT8" s="13">
        <v>10575</v>
      </c>
      <c r="AU8" s="13">
        <v>21318.799999999999</v>
      </c>
      <c r="AV8" s="13">
        <v>0</v>
      </c>
      <c r="AW8" s="13">
        <v>0</v>
      </c>
      <c r="AX8" s="13">
        <v>0</v>
      </c>
      <c r="AY8" s="13">
        <v>7608.6</v>
      </c>
      <c r="AZ8" s="11" t="s">
        <v>66</v>
      </c>
      <c r="BA8" s="45" t="s">
        <v>113</v>
      </c>
      <c r="BB8" s="13">
        <v>9</v>
      </c>
      <c r="BC8" s="13">
        <v>4890.83</v>
      </c>
      <c r="BD8" s="13">
        <v>1939.8400000000001</v>
      </c>
      <c r="BE8" s="13">
        <v>0</v>
      </c>
      <c r="BF8" s="13">
        <v>72694.097999999998</v>
      </c>
      <c r="BG8" s="13">
        <v>0</v>
      </c>
      <c r="BH8" s="13">
        <v>13930.4</v>
      </c>
      <c r="BI8" s="13">
        <v>8208</v>
      </c>
      <c r="BJ8" s="13">
        <v>0</v>
      </c>
      <c r="BK8" s="13">
        <v>19.759999999999998</v>
      </c>
      <c r="BL8" s="13">
        <v>0</v>
      </c>
    </row>
    <row r="9" spans="1:64" x14ac:dyDescent="0.3">
      <c r="A9" s="11"/>
      <c r="B9" s="45" t="s">
        <v>122</v>
      </c>
      <c r="C9" s="13">
        <v>6907.0499999999984</v>
      </c>
      <c r="D9" s="13">
        <v>5722.1</v>
      </c>
      <c r="E9" s="13">
        <v>49797.667000000001</v>
      </c>
      <c r="F9" s="13">
        <v>0</v>
      </c>
      <c r="G9" s="13">
        <v>5839.4999999999991</v>
      </c>
      <c r="H9" s="13">
        <v>11254.59</v>
      </c>
      <c r="I9" s="13">
        <v>0</v>
      </c>
      <c r="J9" s="13">
        <v>0</v>
      </c>
      <c r="K9" s="13">
        <v>26</v>
      </c>
      <c r="L9" s="13">
        <v>0</v>
      </c>
      <c r="M9" s="13">
        <v>0</v>
      </c>
      <c r="N9" s="11"/>
      <c r="O9" s="45" t="s">
        <v>122</v>
      </c>
      <c r="P9" s="13">
        <v>778</v>
      </c>
      <c r="Q9" s="13">
        <v>2741.5</v>
      </c>
      <c r="R9" s="13">
        <v>2744</v>
      </c>
      <c r="S9" s="13">
        <v>1252.5999999999999</v>
      </c>
      <c r="T9" s="13">
        <v>183.5</v>
      </c>
      <c r="U9" s="13">
        <v>971.8</v>
      </c>
      <c r="V9" s="13">
        <v>13895</v>
      </c>
      <c r="W9" s="13">
        <v>6855.4999999999991</v>
      </c>
      <c r="X9" s="13">
        <v>177.5</v>
      </c>
      <c r="Y9" s="13">
        <v>321.02</v>
      </c>
      <c r="Z9" s="13">
        <v>302.2</v>
      </c>
      <c r="AA9" s="11"/>
      <c r="AB9" s="45" t="s">
        <v>122</v>
      </c>
      <c r="AC9" s="13">
        <v>0</v>
      </c>
      <c r="AD9" s="13">
        <v>38</v>
      </c>
      <c r="AE9" s="13">
        <v>142.9</v>
      </c>
      <c r="AF9" s="13">
        <v>170.8</v>
      </c>
      <c r="AG9" s="13">
        <v>0</v>
      </c>
      <c r="AH9" s="13">
        <v>0</v>
      </c>
      <c r="AI9" s="13">
        <v>0</v>
      </c>
      <c r="AJ9" s="13">
        <v>679</v>
      </c>
      <c r="AK9" s="13">
        <v>701.24900000000002</v>
      </c>
      <c r="AL9" s="13">
        <v>4333.62</v>
      </c>
      <c r="AM9" s="11"/>
      <c r="AN9" s="45" t="s">
        <v>122</v>
      </c>
      <c r="AO9" s="13">
        <v>0</v>
      </c>
      <c r="AP9" s="13">
        <v>0</v>
      </c>
      <c r="AQ9" s="13">
        <v>347032.61</v>
      </c>
      <c r="AR9" s="13">
        <v>368</v>
      </c>
      <c r="AS9" s="13">
        <v>712.5</v>
      </c>
      <c r="AT9" s="13">
        <v>11533.599999999999</v>
      </c>
      <c r="AU9" s="13">
        <v>24863.699999999997</v>
      </c>
      <c r="AV9" s="13">
        <v>0</v>
      </c>
      <c r="AW9" s="13">
        <v>0</v>
      </c>
      <c r="AX9" s="13">
        <v>0</v>
      </c>
      <c r="AY9" s="13">
        <v>6589.1999999999989</v>
      </c>
      <c r="AZ9" s="11"/>
      <c r="BA9" s="45" t="s">
        <v>122</v>
      </c>
      <c r="BB9" s="13">
        <v>10</v>
      </c>
      <c r="BC9" s="13">
        <v>7693.78</v>
      </c>
      <c r="BD9" s="13">
        <v>2114.75</v>
      </c>
      <c r="BE9" s="13">
        <v>0</v>
      </c>
      <c r="BF9" s="13">
        <v>110475.08</v>
      </c>
      <c r="BG9" s="13">
        <v>0</v>
      </c>
      <c r="BH9" s="13">
        <v>5995</v>
      </c>
      <c r="BI9" s="13">
        <v>5332</v>
      </c>
      <c r="BJ9" s="13">
        <v>0</v>
      </c>
      <c r="BK9" s="13">
        <v>0</v>
      </c>
      <c r="BL9" s="13">
        <v>0</v>
      </c>
    </row>
    <row r="10" spans="1:64" x14ac:dyDescent="0.3">
      <c r="A10" s="11" t="s">
        <v>67</v>
      </c>
      <c r="B10" s="45" t="s">
        <v>113</v>
      </c>
      <c r="C10" s="13">
        <v>113.43999999999998</v>
      </c>
      <c r="D10" s="13">
        <v>1006.3579999999999</v>
      </c>
      <c r="E10" s="13">
        <v>7674.3419999999987</v>
      </c>
      <c r="F10" s="13">
        <v>279735.49599999998</v>
      </c>
      <c r="G10" s="13">
        <v>485.3719999999999</v>
      </c>
      <c r="H10" s="13">
        <v>1596.0669999999998</v>
      </c>
      <c r="I10" s="13">
        <v>0</v>
      </c>
      <c r="J10" s="13">
        <v>16044</v>
      </c>
      <c r="K10" s="13">
        <v>1462.509</v>
      </c>
      <c r="L10" s="13">
        <v>0</v>
      </c>
      <c r="M10" s="13">
        <v>0</v>
      </c>
      <c r="N10" s="11" t="s">
        <v>67</v>
      </c>
      <c r="O10" s="45" t="s">
        <v>113</v>
      </c>
      <c r="P10" s="13">
        <v>20368.75</v>
      </c>
      <c r="Q10" s="13">
        <v>27798.479000000003</v>
      </c>
      <c r="R10" s="13">
        <v>7401.8820000000005</v>
      </c>
      <c r="S10" s="13">
        <v>42492.877</v>
      </c>
      <c r="T10" s="13">
        <v>5574.7469999999994</v>
      </c>
      <c r="U10" s="13">
        <v>203581.22500000001</v>
      </c>
      <c r="V10" s="13">
        <v>1822.7279999999998</v>
      </c>
      <c r="W10" s="13">
        <v>15440.58</v>
      </c>
      <c r="X10" s="13">
        <v>0</v>
      </c>
      <c r="Y10" s="13">
        <v>165.85000000000002</v>
      </c>
      <c r="Z10" s="13">
        <v>30.779999999999998</v>
      </c>
      <c r="AA10" s="11" t="s">
        <v>67</v>
      </c>
      <c r="AB10" s="45" t="s">
        <v>113</v>
      </c>
      <c r="AC10" s="13">
        <v>0</v>
      </c>
      <c r="AD10" s="13">
        <v>0</v>
      </c>
      <c r="AE10" s="13">
        <v>40.309999999999995</v>
      </c>
      <c r="AF10" s="13">
        <v>105.7</v>
      </c>
      <c r="AG10" s="13">
        <v>10525</v>
      </c>
      <c r="AH10" s="13">
        <v>0</v>
      </c>
      <c r="AI10" s="13">
        <v>15445.887999999999</v>
      </c>
      <c r="AJ10" s="13">
        <v>953.90800000000013</v>
      </c>
      <c r="AK10" s="13">
        <v>809.64400000000001</v>
      </c>
      <c r="AL10" s="13">
        <v>2949.5479999999998</v>
      </c>
      <c r="AM10" s="11" t="s">
        <v>67</v>
      </c>
      <c r="AN10" s="45" t="s">
        <v>113</v>
      </c>
      <c r="AO10" s="13">
        <v>32450.626000000004</v>
      </c>
      <c r="AP10" s="13">
        <v>0</v>
      </c>
      <c r="AQ10" s="13">
        <v>83087.119000000006</v>
      </c>
      <c r="AR10" s="13">
        <v>129.51000000000002</v>
      </c>
      <c r="AS10" s="13">
        <v>516.54099999999994</v>
      </c>
      <c r="AT10" s="13">
        <v>39.893999999999998</v>
      </c>
      <c r="AU10" s="13">
        <v>64.469000000000008</v>
      </c>
      <c r="AV10" s="13">
        <v>0</v>
      </c>
      <c r="AW10" s="13">
        <v>0</v>
      </c>
      <c r="AX10" s="13">
        <v>8029.4639999999999</v>
      </c>
      <c r="AY10" s="13">
        <v>757.57</v>
      </c>
      <c r="AZ10" s="11" t="s">
        <v>67</v>
      </c>
      <c r="BA10" s="45" t="s">
        <v>113</v>
      </c>
      <c r="BB10" s="13">
        <v>0</v>
      </c>
      <c r="BC10" s="13">
        <v>870.42900000000009</v>
      </c>
      <c r="BD10" s="13">
        <v>6.1700000000000008</v>
      </c>
      <c r="BE10" s="13">
        <v>18504.935000000001</v>
      </c>
      <c r="BF10" s="13">
        <v>1343202.895</v>
      </c>
      <c r="BG10" s="13">
        <v>520623.51599999995</v>
      </c>
      <c r="BH10" s="13">
        <v>5094.8209999999999</v>
      </c>
      <c r="BI10" s="13">
        <v>4956.5749999999998</v>
      </c>
      <c r="BJ10" s="13">
        <v>16.709</v>
      </c>
      <c r="BK10" s="13">
        <v>1014.37</v>
      </c>
      <c r="BL10" s="13">
        <v>0</v>
      </c>
    </row>
    <row r="11" spans="1:64" x14ac:dyDescent="0.3">
      <c r="A11" s="11"/>
      <c r="B11" s="45" t="s">
        <v>122</v>
      </c>
      <c r="C11" s="13">
        <v>60.510000000000005</v>
      </c>
      <c r="D11" s="13">
        <v>726.1099999999999</v>
      </c>
      <c r="E11" s="13">
        <v>6427.9880000000003</v>
      </c>
      <c r="F11" s="13">
        <v>280325.908</v>
      </c>
      <c r="G11" s="13">
        <v>283.553</v>
      </c>
      <c r="H11" s="13">
        <v>1137.1989999999998</v>
      </c>
      <c r="I11" s="13">
        <v>0</v>
      </c>
      <c r="J11" s="13">
        <v>15920</v>
      </c>
      <c r="K11" s="13">
        <v>1407.7930000000001</v>
      </c>
      <c r="L11" s="13">
        <v>0</v>
      </c>
      <c r="M11" s="13">
        <v>0</v>
      </c>
      <c r="N11" s="11"/>
      <c r="O11" s="45" t="s">
        <v>122</v>
      </c>
      <c r="P11" s="13">
        <v>20339.942999999999</v>
      </c>
      <c r="Q11" s="13">
        <v>30273.27</v>
      </c>
      <c r="R11" s="13">
        <v>8217.6660000000011</v>
      </c>
      <c r="S11" s="13">
        <v>49201.884000000005</v>
      </c>
      <c r="T11" s="13">
        <v>3264.1609999999996</v>
      </c>
      <c r="U11" s="13">
        <v>149359.136</v>
      </c>
      <c r="V11" s="13">
        <v>1864.4189999999999</v>
      </c>
      <c r="W11" s="13">
        <v>16075.55</v>
      </c>
      <c r="X11" s="13">
        <v>0</v>
      </c>
      <c r="Y11" s="13">
        <v>162.25</v>
      </c>
      <c r="Z11" s="13">
        <v>16.310000000000002</v>
      </c>
      <c r="AA11" s="11"/>
      <c r="AB11" s="45" t="s">
        <v>122</v>
      </c>
      <c r="AC11" s="13">
        <v>0</v>
      </c>
      <c r="AD11" s="13">
        <v>0</v>
      </c>
      <c r="AE11" s="13">
        <v>48.359000000000002</v>
      </c>
      <c r="AF11" s="13">
        <v>118.6</v>
      </c>
      <c r="AG11" s="13">
        <v>9264</v>
      </c>
      <c r="AH11" s="13">
        <v>0</v>
      </c>
      <c r="AI11" s="13">
        <v>15602.819000000001</v>
      </c>
      <c r="AJ11" s="13">
        <v>946.76799999999992</v>
      </c>
      <c r="AK11" s="13">
        <v>689.89900000000011</v>
      </c>
      <c r="AL11" s="13">
        <v>2735.2579999999998</v>
      </c>
      <c r="AM11" s="11"/>
      <c r="AN11" s="45" t="s">
        <v>122</v>
      </c>
      <c r="AO11" s="13">
        <v>44612</v>
      </c>
      <c r="AP11" s="13">
        <v>0</v>
      </c>
      <c r="AQ11" s="13">
        <v>85089.12999999999</v>
      </c>
      <c r="AR11" s="13">
        <v>241.97000000000003</v>
      </c>
      <c r="AS11" s="13">
        <v>593.83000000000004</v>
      </c>
      <c r="AT11" s="13">
        <v>33.918999999999997</v>
      </c>
      <c r="AU11" s="13">
        <v>62.55</v>
      </c>
      <c r="AV11" s="13">
        <v>0</v>
      </c>
      <c r="AW11" s="13">
        <v>0</v>
      </c>
      <c r="AX11" s="13">
        <v>5016.82</v>
      </c>
      <c r="AY11" s="13">
        <v>221.39699999999999</v>
      </c>
      <c r="AZ11" s="11"/>
      <c r="BA11" s="45" t="s">
        <v>122</v>
      </c>
      <c r="BB11" s="13">
        <v>0</v>
      </c>
      <c r="BC11" s="13">
        <v>720.52499999999998</v>
      </c>
      <c r="BD11" s="13">
        <v>4.82</v>
      </c>
      <c r="BE11" s="13">
        <v>26913.768</v>
      </c>
      <c r="BF11" s="13">
        <v>1334087.8589999999</v>
      </c>
      <c r="BG11" s="13">
        <v>467202.913</v>
      </c>
      <c r="BH11" s="13">
        <v>5777.6840000000002</v>
      </c>
      <c r="BI11" s="13">
        <v>6480.09</v>
      </c>
      <c r="BJ11" s="13">
        <v>0</v>
      </c>
      <c r="BK11" s="13">
        <v>1007.45</v>
      </c>
      <c r="BL11" s="13">
        <v>0</v>
      </c>
    </row>
    <row r="12" spans="1:64" x14ac:dyDescent="0.3">
      <c r="A12" s="11" t="s">
        <v>68</v>
      </c>
      <c r="B12" s="45" t="s">
        <v>113</v>
      </c>
      <c r="C12" s="13">
        <v>6893</v>
      </c>
      <c r="D12" s="13">
        <v>2221</v>
      </c>
      <c r="E12" s="13">
        <v>18975</v>
      </c>
      <c r="F12" s="13">
        <v>27</v>
      </c>
      <c r="G12" s="13">
        <v>9935</v>
      </c>
      <c r="H12" s="13">
        <v>20038</v>
      </c>
      <c r="I12" s="13">
        <v>0</v>
      </c>
      <c r="J12" s="13">
        <v>0</v>
      </c>
      <c r="K12" s="13">
        <v>41</v>
      </c>
      <c r="L12" s="13">
        <v>0</v>
      </c>
      <c r="M12" s="13">
        <v>0</v>
      </c>
      <c r="N12" s="11" t="s">
        <v>68</v>
      </c>
      <c r="O12" s="45" t="s">
        <v>113</v>
      </c>
      <c r="P12" s="13">
        <v>616</v>
      </c>
      <c r="Q12" s="13">
        <v>536</v>
      </c>
      <c r="R12" s="13">
        <v>4163</v>
      </c>
      <c r="S12" s="13">
        <v>1539</v>
      </c>
      <c r="T12" s="13">
        <v>1149</v>
      </c>
      <c r="U12" s="13">
        <v>3579</v>
      </c>
      <c r="V12" s="13">
        <v>8622</v>
      </c>
      <c r="W12" s="13">
        <v>26753</v>
      </c>
      <c r="X12" s="13">
        <v>686</v>
      </c>
      <c r="Y12" s="13">
        <v>230</v>
      </c>
      <c r="Z12" s="13">
        <v>310</v>
      </c>
      <c r="AA12" s="11" t="s">
        <v>68</v>
      </c>
      <c r="AB12" s="45" t="s">
        <v>113</v>
      </c>
      <c r="AC12" s="13">
        <v>11</v>
      </c>
      <c r="AD12" s="13">
        <v>133</v>
      </c>
      <c r="AE12" s="13">
        <v>391</v>
      </c>
      <c r="AF12" s="13">
        <v>1431</v>
      </c>
      <c r="AG12" s="13">
        <v>215</v>
      </c>
      <c r="AH12" s="13">
        <v>161</v>
      </c>
      <c r="AI12" s="13">
        <v>22</v>
      </c>
      <c r="AJ12" s="13">
        <v>632</v>
      </c>
      <c r="AK12" s="13">
        <v>3135</v>
      </c>
      <c r="AL12" s="13">
        <v>15935</v>
      </c>
      <c r="AM12" s="11" t="s">
        <v>68</v>
      </c>
      <c r="AN12" s="45" t="s">
        <v>113</v>
      </c>
      <c r="AO12" s="13">
        <v>0</v>
      </c>
      <c r="AP12" s="13">
        <v>0</v>
      </c>
      <c r="AQ12" s="13">
        <v>323273</v>
      </c>
      <c r="AR12" s="13">
        <v>5210</v>
      </c>
      <c r="AS12" s="13">
        <v>282</v>
      </c>
      <c r="AT12" s="13">
        <v>7580</v>
      </c>
      <c r="AU12" s="13">
        <v>12304</v>
      </c>
      <c r="AV12" s="13">
        <v>1285</v>
      </c>
      <c r="AW12" s="13">
        <v>3118</v>
      </c>
      <c r="AX12" s="13">
        <v>0</v>
      </c>
      <c r="AY12" s="13">
        <v>1926</v>
      </c>
      <c r="AZ12" s="11" t="s">
        <v>68</v>
      </c>
      <c r="BA12" s="45" t="s">
        <v>113</v>
      </c>
      <c r="BB12" s="13">
        <v>22</v>
      </c>
      <c r="BC12" s="13">
        <v>6971</v>
      </c>
      <c r="BD12" s="13">
        <v>5156</v>
      </c>
      <c r="BE12" s="13">
        <v>0</v>
      </c>
      <c r="BF12" s="13">
        <v>121451</v>
      </c>
      <c r="BG12" s="13">
        <v>0</v>
      </c>
      <c r="BH12" s="13">
        <v>65</v>
      </c>
      <c r="BI12" s="13">
        <v>111867</v>
      </c>
      <c r="BJ12" s="13">
        <v>0</v>
      </c>
      <c r="BK12" s="13">
        <v>27</v>
      </c>
      <c r="BL12" s="13">
        <v>0</v>
      </c>
    </row>
    <row r="13" spans="1:64" x14ac:dyDescent="0.3">
      <c r="A13" s="11"/>
      <c r="B13" s="45" t="s">
        <v>122</v>
      </c>
      <c r="C13" s="13">
        <v>10312</v>
      </c>
      <c r="D13" s="13">
        <v>1285</v>
      </c>
      <c r="E13" s="13">
        <v>29513</v>
      </c>
      <c r="F13" s="13">
        <v>12</v>
      </c>
      <c r="G13" s="13">
        <v>15609</v>
      </c>
      <c r="H13" s="13">
        <v>26775</v>
      </c>
      <c r="I13" s="13">
        <v>0</v>
      </c>
      <c r="J13" s="13">
        <v>0</v>
      </c>
      <c r="K13" s="13">
        <v>92</v>
      </c>
      <c r="L13" s="13">
        <v>0</v>
      </c>
      <c r="M13" s="13">
        <v>0</v>
      </c>
      <c r="N13" s="11"/>
      <c r="O13" s="45" t="s">
        <v>122</v>
      </c>
      <c r="P13" s="13">
        <v>721</v>
      </c>
      <c r="Q13" s="13">
        <v>953</v>
      </c>
      <c r="R13" s="13">
        <v>4696</v>
      </c>
      <c r="S13" s="13">
        <v>1287</v>
      </c>
      <c r="T13" s="13">
        <v>1177</v>
      </c>
      <c r="U13" s="13">
        <v>1672</v>
      </c>
      <c r="V13" s="13">
        <v>9734</v>
      </c>
      <c r="W13" s="13">
        <v>21235</v>
      </c>
      <c r="X13" s="13">
        <v>671</v>
      </c>
      <c r="Y13" s="13">
        <v>207</v>
      </c>
      <c r="Z13" s="13">
        <v>78</v>
      </c>
      <c r="AA13" s="11"/>
      <c r="AB13" s="45" t="s">
        <v>122</v>
      </c>
      <c r="AC13" s="13">
        <v>2</v>
      </c>
      <c r="AD13" s="13">
        <v>51</v>
      </c>
      <c r="AE13" s="13">
        <v>274</v>
      </c>
      <c r="AF13" s="13">
        <v>610</v>
      </c>
      <c r="AG13" s="13">
        <v>173</v>
      </c>
      <c r="AH13" s="13">
        <v>68</v>
      </c>
      <c r="AI13" s="13">
        <v>0</v>
      </c>
      <c r="AJ13" s="13">
        <v>442</v>
      </c>
      <c r="AK13" s="13">
        <v>2715</v>
      </c>
      <c r="AL13" s="13">
        <v>16185</v>
      </c>
      <c r="AM13" s="11"/>
      <c r="AN13" s="45" t="s">
        <v>122</v>
      </c>
      <c r="AO13" s="13">
        <v>0</v>
      </c>
      <c r="AP13" s="13">
        <v>0</v>
      </c>
      <c r="AQ13" s="13">
        <v>543258</v>
      </c>
      <c r="AR13" s="13">
        <v>4831</v>
      </c>
      <c r="AS13" s="13">
        <v>347</v>
      </c>
      <c r="AT13" s="13">
        <v>10494</v>
      </c>
      <c r="AU13" s="13">
        <v>16702</v>
      </c>
      <c r="AV13" s="13">
        <v>958</v>
      </c>
      <c r="AW13" s="13">
        <v>2396</v>
      </c>
      <c r="AX13" s="13">
        <v>0</v>
      </c>
      <c r="AY13" s="13">
        <v>1880</v>
      </c>
      <c r="AZ13" s="11"/>
      <c r="BA13" s="45" t="s">
        <v>122</v>
      </c>
      <c r="BB13" s="13">
        <v>38</v>
      </c>
      <c r="BC13" s="13">
        <v>8853</v>
      </c>
      <c r="BD13" s="13">
        <v>5447</v>
      </c>
      <c r="BE13" s="13">
        <v>0</v>
      </c>
      <c r="BF13" s="13">
        <v>134932</v>
      </c>
      <c r="BG13" s="13">
        <v>0</v>
      </c>
      <c r="BH13" s="13">
        <v>47</v>
      </c>
      <c r="BI13" s="13">
        <v>159181</v>
      </c>
      <c r="BJ13" s="13">
        <v>0</v>
      </c>
      <c r="BK13" s="13">
        <v>18</v>
      </c>
      <c r="BL13" s="13">
        <v>0</v>
      </c>
    </row>
    <row r="14" spans="1:64" x14ac:dyDescent="0.3">
      <c r="A14" s="11" t="s">
        <v>69</v>
      </c>
      <c r="B14" s="45" t="s">
        <v>113</v>
      </c>
      <c r="C14" s="13">
        <v>3002.2190000000001</v>
      </c>
      <c r="D14" s="13">
        <v>39351.648000000001</v>
      </c>
      <c r="E14" s="13">
        <v>24825.806</v>
      </c>
      <c r="F14" s="13">
        <v>90370.08</v>
      </c>
      <c r="G14" s="13">
        <v>1147.75</v>
      </c>
      <c r="H14" s="13">
        <v>342.54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1" t="s">
        <v>69</v>
      </c>
      <c r="O14" s="45" t="s">
        <v>113</v>
      </c>
      <c r="P14" s="13">
        <v>932.02</v>
      </c>
      <c r="Q14" s="13">
        <v>9406.527</v>
      </c>
      <c r="R14" s="13">
        <v>15446.878999999999</v>
      </c>
      <c r="S14" s="13">
        <v>4765.8500000000004</v>
      </c>
      <c r="T14" s="13">
        <v>4304.58</v>
      </c>
      <c r="U14" s="13">
        <v>747.48</v>
      </c>
      <c r="V14" s="13">
        <v>24854.379999999997</v>
      </c>
      <c r="W14" s="13">
        <v>3347.502</v>
      </c>
      <c r="X14" s="13">
        <v>21163.02</v>
      </c>
      <c r="Y14" s="13">
        <v>10908.877999999999</v>
      </c>
      <c r="Z14" s="13">
        <v>1591.4970000000001</v>
      </c>
      <c r="AA14" s="11" t="s">
        <v>69</v>
      </c>
      <c r="AB14" s="45" t="s">
        <v>113</v>
      </c>
      <c r="AC14" s="13">
        <v>3027.2179999999998</v>
      </c>
      <c r="AD14" s="13">
        <v>1906.249</v>
      </c>
      <c r="AE14" s="13">
        <v>320.96600000000001</v>
      </c>
      <c r="AF14" s="13">
        <v>3135.4059999999999</v>
      </c>
      <c r="AG14" s="13">
        <v>0</v>
      </c>
      <c r="AH14" s="13">
        <v>0</v>
      </c>
      <c r="AI14" s="13">
        <v>552</v>
      </c>
      <c r="AJ14" s="13">
        <v>312</v>
      </c>
      <c r="AK14" s="13">
        <v>0</v>
      </c>
      <c r="AL14" s="13">
        <v>277.35000000000002</v>
      </c>
      <c r="AM14" s="11" t="s">
        <v>69</v>
      </c>
      <c r="AN14" s="45" t="s">
        <v>113</v>
      </c>
      <c r="AO14" s="13">
        <v>0</v>
      </c>
      <c r="AP14" s="13">
        <v>0</v>
      </c>
      <c r="AQ14" s="13">
        <v>274994.10100000002</v>
      </c>
      <c r="AR14" s="13">
        <v>22691.809999999998</v>
      </c>
      <c r="AS14" s="13">
        <v>2629.12</v>
      </c>
      <c r="AT14" s="13">
        <v>1627.6750000000002</v>
      </c>
      <c r="AU14" s="13">
        <v>7454.3</v>
      </c>
      <c r="AV14" s="13">
        <v>37646.199999999997</v>
      </c>
      <c r="AW14" s="13">
        <v>875.5630000000001</v>
      </c>
      <c r="AX14" s="13">
        <v>0</v>
      </c>
      <c r="AY14" s="13">
        <v>10037.105</v>
      </c>
      <c r="AZ14" s="11" t="s">
        <v>69</v>
      </c>
      <c r="BA14" s="45" t="s">
        <v>113</v>
      </c>
      <c r="BB14" s="13">
        <v>0</v>
      </c>
      <c r="BC14" s="13">
        <v>3047.2420000000002</v>
      </c>
      <c r="BD14" s="13">
        <v>4171.83</v>
      </c>
      <c r="BE14" s="13">
        <v>0</v>
      </c>
      <c r="BF14" s="13">
        <v>97735.6</v>
      </c>
      <c r="BG14" s="13">
        <v>1677.5</v>
      </c>
      <c r="BH14" s="13">
        <v>0</v>
      </c>
      <c r="BI14" s="13">
        <v>14556</v>
      </c>
      <c r="BJ14" s="13">
        <v>0</v>
      </c>
      <c r="BK14" s="13">
        <v>0</v>
      </c>
      <c r="BL14" s="13">
        <v>0</v>
      </c>
    </row>
    <row r="15" spans="1:64" x14ac:dyDescent="0.3">
      <c r="A15" s="11"/>
      <c r="B15" s="45" t="s">
        <v>122</v>
      </c>
      <c r="C15" s="13">
        <v>8653.880000000001</v>
      </c>
      <c r="D15" s="13">
        <v>38425.857000000004</v>
      </c>
      <c r="E15" s="13">
        <v>28347.780999999999</v>
      </c>
      <c r="F15" s="13">
        <v>96201.78</v>
      </c>
      <c r="G15" s="13">
        <v>2446.5200000000004</v>
      </c>
      <c r="H15" s="13">
        <v>382.55899999999997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1"/>
      <c r="O15" s="45" t="s">
        <v>122</v>
      </c>
      <c r="P15" s="13">
        <v>995.149</v>
      </c>
      <c r="Q15" s="13">
        <v>9352.130000000001</v>
      </c>
      <c r="R15" s="13">
        <v>11499.588</v>
      </c>
      <c r="S15" s="13">
        <v>5083.58</v>
      </c>
      <c r="T15" s="13">
        <v>3970.25</v>
      </c>
      <c r="U15" s="13">
        <v>400</v>
      </c>
      <c r="V15" s="13">
        <v>23258.07</v>
      </c>
      <c r="W15" s="13">
        <v>3290.1300000000006</v>
      </c>
      <c r="X15" s="13">
        <v>24345.780000000002</v>
      </c>
      <c r="Y15" s="13">
        <v>11061.003999999997</v>
      </c>
      <c r="Z15" s="13">
        <v>1533.4380000000001</v>
      </c>
      <c r="AA15" s="11"/>
      <c r="AB15" s="45" t="s">
        <v>122</v>
      </c>
      <c r="AC15" s="13">
        <v>3086.6479999999997</v>
      </c>
      <c r="AD15" s="13">
        <v>2138.1400000000003</v>
      </c>
      <c r="AE15" s="13">
        <v>350.31399999999996</v>
      </c>
      <c r="AF15" s="13">
        <v>3433.1579999999999</v>
      </c>
      <c r="AG15" s="13">
        <v>0</v>
      </c>
      <c r="AH15" s="13">
        <v>0</v>
      </c>
      <c r="AI15" s="13">
        <v>613</v>
      </c>
      <c r="AJ15" s="13">
        <v>336</v>
      </c>
      <c r="AK15" s="13">
        <v>0</v>
      </c>
      <c r="AL15" s="13">
        <v>272</v>
      </c>
      <c r="AM15" s="11"/>
      <c r="AN15" s="45" t="s">
        <v>122</v>
      </c>
      <c r="AO15" s="13">
        <v>0</v>
      </c>
      <c r="AP15" s="13">
        <v>0</v>
      </c>
      <c r="AQ15" s="13">
        <v>270593.52299999999</v>
      </c>
      <c r="AR15" s="13">
        <v>22382.22</v>
      </c>
      <c r="AS15" s="13">
        <v>2591.6090000000004</v>
      </c>
      <c r="AT15" s="13">
        <v>3145.45</v>
      </c>
      <c r="AU15" s="13">
        <v>9954.3790000000008</v>
      </c>
      <c r="AV15" s="13">
        <v>38412.038</v>
      </c>
      <c r="AW15" s="13">
        <v>793.61199999999997</v>
      </c>
      <c r="AX15" s="13">
        <v>0</v>
      </c>
      <c r="AY15" s="13">
        <v>12648.09</v>
      </c>
      <c r="AZ15" s="11"/>
      <c r="BA15" s="45" t="s">
        <v>122</v>
      </c>
      <c r="BB15" s="13">
        <v>0</v>
      </c>
      <c r="BC15" s="13">
        <v>3379.855</v>
      </c>
      <c r="BD15" s="13">
        <v>2886.5590000000002</v>
      </c>
      <c r="BE15" s="13">
        <v>0</v>
      </c>
      <c r="BF15" s="13">
        <v>103495.24</v>
      </c>
      <c r="BG15" s="13">
        <v>1800</v>
      </c>
      <c r="BH15" s="13">
        <v>0</v>
      </c>
      <c r="BI15" s="13">
        <v>11387.4</v>
      </c>
      <c r="BJ15" s="13">
        <v>0</v>
      </c>
      <c r="BK15" s="13">
        <v>0</v>
      </c>
      <c r="BL15" s="13">
        <v>0</v>
      </c>
    </row>
    <row r="16" spans="1:64" x14ac:dyDescent="0.3">
      <c r="A16" s="11" t="s">
        <v>70</v>
      </c>
      <c r="B16" s="45" t="s">
        <v>113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1" t="s">
        <v>70</v>
      </c>
      <c r="O16" s="45" t="s">
        <v>113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1" t="s">
        <v>70</v>
      </c>
      <c r="AB16" s="45" t="s">
        <v>113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1" t="s">
        <v>70</v>
      </c>
      <c r="AN16" s="45" t="s">
        <v>113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1" t="s">
        <v>70</v>
      </c>
      <c r="BA16" s="45" t="s">
        <v>113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</row>
    <row r="17" spans="1:64" x14ac:dyDescent="0.3">
      <c r="A17" s="11"/>
      <c r="B17" s="45" t="s">
        <v>122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1"/>
      <c r="O17" s="45" t="s">
        <v>122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1"/>
      <c r="AB17" s="45" t="s">
        <v>122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1"/>
      <c r="AN17" s="45" t="s">
        <v>122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1"/>
      <c r="BA17" s="45" t="s">
        <v>122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</row>
    <row r="18" spans="1:64" x14ac:dyDescent="0.3">
      <c r="A18" s="11" t="s">
        <v>71</v>
      </c>
      <c r="B18" s="45" t="s">
        <v>113</v>
      </c>
      <c r="C18" s="13">
        <v>4740.1000000000004</v>
      </c>
      <c r="D18" s="13">
        <v>4927.8000000000011</v>
      </c>
      <c r="E18" s="13">
        <v>56543.789999999994</v>
      </c>
      <c r="F18" s="13">
        <v>2061.6</v>
      </c>
      <c r="G18" s="13">
        <v>9801.1000000000022</v>
      </c>
      <c r="H18" s="13">
        <v>11183.899999999998</v>
      </c>
      <c r="I18" s="13">
        <v>0</v>
      </c>
      <c r="J18" s="13">
        <v>6239.9619999999995</v>
      </c>
      <c r="K18" s="13">
        <v>0</v>
      </c>
      <c r="L18" s="13">
        <v>0</v>
      </c>
      <c r="M18" s="13">
        <v>0</v>
      </c>
      <c r="N18" s="11" t="s">
        <v>71</v>
      </c>
      <c r="O18" s="45" t="s">
        <v>113</v>
      </c>
      <c r="P18" s="13">
        <v>693</v>
      </c>
      <c r="Q18" s="13">
        <v>3010</v>
      </c>
      <c r="R18" s="13">
        <v>2595</v>
      </c>
      <c r="S18" s="13">
        <v>5819.5</v>
      </c>
      <c r="T18" s="13">
        <v>0</v>
      </c>
      <c r="U18" s="13">
        <v>4745</v>
      </c>
      <c r="V18" s="13">
        <v>37225.5</v>
      </c>
      <c r="W18" s="13">
        <v>6028.4</v>
      </c>
      <c r="X18" s="13">
        <v>18563.400000000001</v>
      </c>
      <c r="Y18" s="13">
        <v>234.5</v>
      </c>
      <c r="Z18" s="13">
        <v>3575.65</v>
      </c>
      <c r="AA18" s="11" t="s">
        <v>71</v>
      </c>
      <c r="AB18" s="45" t="s">
        <v>113</v>
      </c>
      <c r="AC18" s="13">
        <v>3681</v>
      </c>
      <c r="AD18" s="13">
        <v>1494.2</v>
      </c>
      <c r="AE18" s="13">
        <v>1226.3</v>
      </c>
      <c r="AF18" s="13">
        <v>9802.4</v>
      </c>
      <c r="AG18" s="13">
        <v>1339.3000000000002</v>
      </c>
      <c r="AH18" s="13">
        <v>0</v>
      </c>
      <c r="AI18" s="13">
        <v>0</v>
      </c>
      <c r="AJ18" s="13">
        <v>795</v>
      </c>
      <c r="AK18" s="13">
        <v>2028</v>
      </c>
      <c r="AL18" s="13">
        <v>9810</v>
      </c>
      <c r="AM18" s="11" t="s">
        <v>71</v>
      </c>
      <c r="AN18" s="45" t="s">
        <v>113</v>
      </c>
      <c r="AO18" s="13">
        <v>0</v>
      </c>
      <c r="AP18" s="13">
        <v>0</v>
      </c>
      <c r="AQ18" s="13">
        <v>420208.05</v>
      </c>
      <c r="AR18" s="13">
        <v>19132.3</v>
      </c>
      <c r="AS18" s="13">
        <v>486.5</v>
      </c>
      <c r="AT18" s="13">
        <v>15869</v>
      </c>
      <c r="AU18" s="13">
        <v>30590</v>
      </c>
      <c r="AV18" s="13">
        <v>19682.93</v>
      </c>
      <c r="AW18" s="13">
        <v>5917.8799999999992</v>
      </c>
      <c r="AX18" s="13">
        <v>0</v>
      </c>
      <c r="AY18" s="13">
        <v>3357</v>
      </c>
      <c r="AZ18" s="11" t="s">
        <v>71</v>
      </c>
      <c r="BA18" s="45" t="s">
        <v>113</v>
      </c>
      <c r="BB18" s="13">
        <v>0</v>
      </c>
      <c r="BC18" s="13">
        <v>11014.9</v>
      </c>
      <c r="BD18" s="13">
        <v>2803.3</v>
      </c>
      <c r="BE18" s="13">
        <v>0</v>
      </c>
      <c r="BF18" s="13">
        <v>125997.35</v>
      </c>
      <c r="BG18" s="13">
        <v>0</v>
      </c>
      <c r="BH18" s="13">
        <v>19287</v>
      </c>
      <c r="BI18" s="13">
        <v>211785</v>
      </c>
      <c r="BJ18" s="13">
        <v>0</v>
      </c>
      <c r="BK18" s="13">
        <v>0</v>
      </c>
      <c r="BL18" s="13">
        <v>0</v>
      </c>
    </row>
    <row r="19" spans="1:64" x14ac:dyDescent="0.3">
      <c r="A19" s="11"/>
      <c r="B19" s="45" t="s">
        <v>122</v>
      </c>
      <c r="C19" s="13">
        <v>6476.6</v>
      </c>
      <c r="D19" s="13">
        <v>5170.3999999999996</v>
      </c>
      <c r="E19" s="13">
        <v>56482.119999999995</v>
      </c>
      <c r="F19" s="13">
        <v>1816.2</v>
      </c>
      <c r="G19" s="13">
        <v>10857.25</v>
      </c>
      <c r="H19" s="13">
        <v>9814.4500000000007</v>
      </c>
      <c r="I19" s="13">
        <v>0</v>
      </c>
      <c r="J19" s="13">
        <v>5384</v>
      </c>
      <c r="K19" s="13">
        <v>0</v>
      </c>
      <c r="L19" s="13">
        <v>0</v>
      </c>
      <c r="M19" s="13">
        <v>0</v>
      </c>
      <c r="N19" s="11"/>
      <c r="O19" s="45" t="s">
        <v>122</v>
      </c>
      <c r="P19" s="13">
        <v>478.8</v>
      </c>
      <c r="Q19" s="13">
        <v>3088</v>
      </c>
      <c r="R19" s="13">
        <v>2168.1</v>
      </c>
      <c r="S19" s="13">
        <v>5671</v>
      </c>
      <c r="T19" s="13">
        <v>0</v>
      </c>
      <c r="U19" s="13">
        <v>5387.5</v>
      </c>
      <c r="V19" s="13">
        <v>37008.450000000004</v>
      </c>
      <c r="W19" s="13">
        <v>5862</v>
      </c>
      <c r="X19" s="13">
        <v>16918.5</v>
      </c>
      <c r="Y19" s="13">
        <v>254</v>
      </c>
      <c r="Z19" s="13">
        <v>3386.5</v>
      </c>
      <c r="AA19" s="11"/>
      <c r="AB19" s="45" t="s">
        <v>122</v>
      </c>
      <c r="AC19" s="13">
        <v>2808</v>
      </c>
      <c r="AD19" s="13">
        <v>1417</v>
      </c>
      <c r="AE19" s="13">
        <v>1258.7</v>
      </c>
      <c r="AF19" s="13">
        <v>12508</v>
      </c>
      <c r="AG19" s="13">
        <v>1528.9</v>
      </c>
      <c r="AH19" s="13">
        <v>0</v>
      </c>
      <c r="AI19" s="13">
        <v>0</v>
      </c>
      <c r="AJ19" s="13">
        <v>442.5</v>
      </c>
      <c r="AK19" s="13">
        <v>1527</v>
      </c>
      <c r="AL19" s="13">
        <v>6964</v>
      </c>
      <c r="AM19" s="11"/>
      <c r="AN19" s="45" t="s">
        <v>122</v>
      </c>
      <c r="AO19" s="13">
        <v>0</v>
      </c>
      <c r="AP19" s="13">
        <v>0</v>
      </c>
      <c r="AQ19" s="13">
        <v>521285.18700000003</v>
      </c>
      <c r="AR19" s="13">
        <v>19163.5</v>
      </c>
      <c r="AS19" s="13">
        <v>737.7</v>
      </c>
      <c r="AT19" s="13">
        <v>18131.8</v>
      </c>
      <c r="AU19" s="13">
        <v>35233.699999999997</v>
      </c>
      <c r="AV19" s="13">
        <v>20291.54</v>
      </c>
      <c r="AW19" s="13">
        <v>4592.3</v>
      </c>
      <c r="AX19" s="13">
        <v>0</v>
      </c>
      <c r="AY19" s="13">
        <v>2523.2500000000005</v>
      </c>
      <c r="AZ19" s="11"/>
      <c r="BA19" s="45" t="s">
        <v>122</v>
      </c>
      <c r="BB19" s="13">
        <v>0</v>
      </c>
      <c r="BC19" s="13">
        <v>9297.1999999999989</v>
      </c>
      <c r="BD19" s="13">
        <v>2172.1</v>
      </c>
      <c r="BE19" s="13">
        <v>0</v>
      </c>
      <c r="BF19" s="13">
        <v>101234.16399999998</v>
      </c>
      <c r="BG19" s="13">
        <v>0</v>
      </c>
      <c r="BH19" s="13">
        <v>18105</v>
      </c>
      <c r="BI19" s="13">
        <v>242679</v>
      </c>
      <c r="BJ19" s="13">
        <v>0</v>
      </c>
      <c r="BK19" s="13">
        <v>0</v>
      </c>
      <c r="BL19" s="13">
        <v>0</v>
      </c>
    </row>
    <row r="20" spans="1:64" x14ac:dyDescent="0.3">
      <c r="A20" s="11" t="s">
        <v>72</v>
      </c>
      <c r="B20" s="45" t="s">
        <v>113</v>
      </c>
      <c r="C20" s="13">
        <v>2529.5499999999997</v>
      </c>
      <c r="D20" s="13">
        <v>557.95000000000005</v>
      </c>
      <c r="E20" s="13">
        <v>20757.594999999998</v>
      </c>
      <c r="F20" s="13">
        <v>0</v>
      </c>
      <c r="G20" s="13">
        <v>10288.5</v>
      </c>
      <c r="H20" s="13">
        <v>1892.15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1" t="s">
        <v>72</v>
      </c>
      <c r="O20" s="45" t="s">
        <v>113</v>
      </c>
      <c r="P20" s="13">
        <v>270.89999999999998</v>
      </c>
      <c r="Q20" s="13">
        <v>7284.05</v>
      </c>
      <c r="R20" s="13">
        <v>11933.35</v>
      </c>
      <c r="S20" s="13">
        <v>968.49999999999989</v>
      </c>
      <c r="T20" s="13">
        <v>428.3</v>
      </c>
      <c r="U20" s="13">
        <v>283.79999999999995</v>
      </c>
      <c r="V20" s="13">
        <v>6423.0000000000009</v>
      </c>
      <c r="W20" s="13">
        <v>15280.378999999999</v>
      </c>
      <c r="X20" s="13">
        <v>882.40000000000009</v>
      </c>
      <c r="Y20" s="13">
        <v>98.3</v>
      </c>
      <c r="Z20" s="13">
        <v>247.9</v>
      </c>
      <c r="AA20" s="11" t="s">
        <v>72</v>
      </c>
      <c r="AB20" s="45" t="s">
        <v>113</v>
      </c>
      <c r="AC20" s="13">
        <v>0</v>
      </c>
      <c r="AD20" s="13">
        <v>5.65</v>
      </c>
      <c r="AE20" s="13">
        <v>154.15</v>
      </c>
      <c r="AF20" s="13">
        <v>215.65000000000003</v>
      </c>
      <c r="AG20" s="13">
        <v>0</v>
      </c>
      <c r="AH20" s="13">
        <v>0</v>
      </c>
      <c r="AI20" s="13">
        <v>0</v>
      </c>
      <c r="AJ20" s="13">
        <v>143.65</v>
      </c>
      <c r="AK20" s="13">
        <v>235.75</v>
      </c>
      <c r="AL20" s="13">
        <v>5967.15</v>
      </c>
      <c r="AM20" s="11" t="s">
        <v>72</v>
      </c>
      <c r="AN20" s="45" t="s">
        <v>113</v>
      </c>
      <c r="AO20" s="13">
        <v>0</v>
      </c>
      <c r="AP20" s="13">
        <v>0</v>
      </c>
      <c r="AQ20" s="13">
        <v>231990.09999999998</v>
      </c>
      <c r="AR20" s="13">
        <v>0</v>
      </c>
      <c r="AS20" s="13">
        <v>24.1</v>
      </c>
      <c r="AT20" s="13">
        <v>2662.3500000000004</v>
      </c>
      <c r="AU20" s="13">
        <v>12044.55</v>
      </c>
      <c r="AV20" s="13">
        <v>0</v>
      </c>
      <c r="AW20" s="13">
        <v>0</v>
      </c>
      <c r="AX20" s="13">
        <v>0</v>
      </c>
      <c r="AY20" s="13">
        <v>9519.0999999999985</v>
      </c>
      <c r="AZ20" s="11" t="s">
        <v>72</v>
      </c>
      <c r="BA20" s="45" t="s">
        <v>113</v>
      </c>
      <c r="BB20" s="13">
        <v>1.2</v>
      </c>
      <c r="BC20" s="13">
        <v>5514.0999999999985</v>
      </c>
      <c r="BD20" s="13">
        <v>3236.05</v>
      </c>
      <c r="BE20" s="13">
        <v>0</v>
      </c>
      <c r="BF20" s="13">
        <v>127490.45000000001</v>
      </c>
      <c r="BG20" s="13">
        <v>0</v>
      </c>
      <c r="BH20" s="13">
        <v>223</v>
      </c>
      <c r="BI20" s="13">
        <v>32003.350000000002</v>
      </c>
      <c r="BJ20" s="13">
        <v>0</v>
      </c>
      <c r="BK20" s="13">
        <v>0</v>
      </c>
      <c r="BL20" s="13">
        <v>0</v>
      </c>
    </row>
    <row r="21" spans="1:64" x14ac:dyDescent="0.3">
      <c r="A21" s="11"/>
      <c r="B21" s="45" t="s">
        <v>122</v>
      </c>
      <c r="C21" s="13">
        <v>3466.7499999999995</v>
      </c>
      <c r="D21" s="13">
        <v>210.95</v>
      </c>
      <c r="E21" s="13">
        <v>19460.75</v>
      </c>
      <c r="F21" s="13">
        <v>0</v>
      </c>
      <c r="G21" s="13">
        <v>14251.999999999998</v>
      </c>
      <c r="H21" s="13">
        <v>1888.65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1"/>
      <c r="O21" s="45" t="s">
        <v>122</v>
      </c>
      <c r="P21" s="13">
        <v>208</v>
      </c>
      <c r="Q21" s="13">
        <v>4224</v>
      </c>
      <c r="R21" s="13">
        <v>16675.2</v>
      </c>
      <c r="S21" s="13">
        <v>951.5</v>
      </c>
      <c r="T21" s="13">
        <v>344.20000000000005</v>
      </c>
      <c r="U21" s="13">
        <v>151</v>
      </c>
      <c r="V21" s="13">
        <v>6831.3</v>
      </c>
      <c r="W21" s="13">
        <v>21843.65</v>
      </c>
      <c r="X21" s="13">
        <v>537.5</v>
      </c>
      <c r="Y21" s="13">
        <v>78.300000000000011</v>
      </c>
      <c r="Z21" s="13">
        <v>195.35000000000002</v>
      </c>
      <c r="AA21" s="11"/>
      <c r="AB21" s="45" t="s">
        <v>122</v>
      </c>
      <c r="AC21" s="13">
        <v>0</v>
      </c>
      <c r="AD21" s="13">
        <v>5.3</v>
      </c>
      <c r="AE21" s="13">
        <v>149.57</v>
      </c>
      <c r="AF21" s="13">
        <v>203.5</v>
      </c>
      <c r="AG21" s="13">
        <v>0</v>
      </c>
      <c r="AH21" s="13">
        <v>0</v>
      </c>
      <c r="AI21" s="13">
        <v>0</v>
      </c>
      <c r="AJ21" s="13">
        <v>128.30000000000001</v>
      </c>
      <c r="AK21" s="13">
        <v>222.8</v>
      </c>
      <c r="AL21" s="13">
        <v>5578.6500000000005</v>
      </c>
      <c r="AM21" s="11"/>
      <c r="AN21" s="45" t="s">
        <v>122</v>
      </c>
      <c r="AO21" s="13">
        <v>0</v>
      </c>
      <c r="AP21" s="13">
        <v>0</v>
      </c>
      <c r="AQ21" s="13">
        <v>273356.94999999995</v>
      </c>
      <c r="AR21" s="13">
        <v>0</v>
      </c>
      <c r="AS21" s="13">
        <v>45.9</v>
      </c>
      <c r="AT21" s="13">
        <v>2543.6000000000004</v>
      </c>
      <c r="AU21" s="13">
        <v>12734.45</v>
      </c>
      <c r="AV21" s="13">
        <v>0</v>
      </c>
      <c r="AW21" s="13">
        <v>0</v>
      </c>
      <c r="AX21" s="13">
        <v>0</v>
      </c>
      <c r="AY21" s="13">
        <v>4426.2999999999993</v>
      </c>
      <c r="AZ21" s="11"/>
      <c r="BA21" s="45" t="s">
        <v>122</v>
      </c>
      <c r="BB21" s="13">
        <v>7.9499999999999993</v>
      </c>
      <c r="BC21" s="13">
        <v>6563.1999999999989</v>
      </c>
      <c r="BD21" s="13">
        <v>2840.2000000000007</v>
      </c>
      <c r="BE21" s="13">
        <v>0</v>
      </c>
      <c r="BF21" s="13">
        <v>113843.20000000001</v>
      </c>
      <c r="BG21" s="13">
        <v>0</v>
      </c>
      <c r="BH21" s="13">
        <v>250</v>
      </c>
      <c r="BI21" s="13">
        <v>19725.2</v>
      </c>
      <c r="BJ21" s="13">
        <v>0</v>
      </c>
      <c r="BK21" s="13">
        <v>0</v>
      </c>
      <c r="BL21" s="13">
        <v>0</v>
      </c>
    </row>
    <row r="22" spans="1:64" x14ac:dyDescent="0.3">
      <c r="A22" s="11" t="s">
        <v>73</v>
      </c>
      <c r="B22" s="45" t="s">
        <v>113</v>
      </c>
      <c r="C22" s="13">
        <v>5018</v>
      </c>
      <c r="D22" s="13">
        <v>21522</v>
      </c>
      <c r="E22" s="13">
        <v>7546.9999999999991</v>
      </c>
      <c r="F22" s="13">
        <v>19096</v>
      </c>
      <c r="G22" s="13">
        <v>3391.5</v>
      </c>
      <c r="H22" s="13">
        <v>629</v>
      </c>
      <c r="I22" s="13">
        <v>0</v>
      </c>
      <c r="J22" s="13">
        <v>0</v>
      </c>
      <c r="K22" s="13">
        <v>180.50000000000003</v>
      </c>
      <c r="L22" s="13">
        <v>0</v>
      </c>
      <c r="M22" s="13">
        <v>0</v>
      </c>
      <c r="N22" s="11" t="s">
        <v>73</v>
      </c>
      <c r="O22" s="45" t="s">
        <v>113</v>
      </c>
      <c r="P22" s="13">
        <v>570</v>
      </c>
      <c r="Q22" s="13">
        <v>20092</v>
      </c>
      <c r="R22" s="13">
        <v>8906.5</v>
      </c>
      <c r="S22" s="13">
        <v>2352</v>
      </c>
      <c r="T22" s="13">
        <v>193.5</v>
      </c>
      <c r="U22" s="13">
        <v>1071</v>
      </c>
      <c r="V22" s="13">
        <v>7259</v>
      </c>
      <c r="W22" s="13">
        <v>1138</v>
      </c>
      <c r="X22" s="13">
        <v>113818</v>
      </c>
      <c r="Y22" s="13">
        <v>294</v>
      </c>
      <c r="Z22" s="13">
        <v>1135</v>
      </c>
      <c r="AA22" s="11" t="s">
        <v>73</v>
      </c>
      <c r="AB22" s="45" t="s">
        <v>113</v>
      </c>
      <c r="AC22" s="13">
        <v>4187.5</v>
      </c>
      <c r="AD22" s="13">
        <v>1177.5</v>
      </c>
      <c r="AE22" s="13">
        <v>789.5</v>
      </c>
      <c r="AF22" s="13">
        <v>3906</v>
      </c>
      <c r="AG22" s="13">
        <v>864</v>
      </c>
      <c r="AH22" s="13">
        <v>0</v>
      </c>
      <c r="AI22" s="13">
        <v>0</v>
      </c>
      <c r="AJ22" s="13">
        <v>96</v>
      </c>
      <c r="AK22" s="13">
        <v>1386.5</v>
      </c>
      <c r="AL22" s="13">
        <v>151</v>
      </c>
      <c r="AM22" s="11" t="s">
        <v>73</v>
      </c>
      <c r="AN22" s="45" t="s">
        <v>113</v>
      </c>
      <c r="AO22" s="13">
        <v>0</v>
      </c>
      <c r="AP22" s="13">
        <v>18494</v>
      </c>
      <c r="AQ22" s="13">
        <v>393988</v>
      </c>
      <c r="AR22" s="13">
        <v>29429</v>
      </c>
      <c r="AS22" s="13">
        <v>2417</v>
      </c>
      <c r="AT22" s="13">
        <v>4544</v>
      </c>
      <c r="AU22" s="13">
        <v>16880.3</v>
      </c>
      <c r="AV22" s="13">
        <v>7246</v>
      </c>
      <c r="AW22" s="13">
        <v>8301.7000000000007</v>
      </c>
      <c r="AX22" s="13">
        <v>0</v>
      </c>
      <c r="AY22" s="13">
        <v>2015</v>
      </c>
      <c r="AZ22" s="11" t="s">
        <v>73</v>
      </c>
      <c r="BA22" s="45" t="s">
        <v>113</v>
      </c>
      <c r="BB22" s="13">
        <v>0</v>
      </c>
      <c r="BC22" s="13">
        <v>1529.0000000000002</v>
      </c>
      <c r="BD22" s="13">
        <v>743</v>
      </c>
      <c r="BE22" s="13">
        <v>0</v>
      </c>
      <c r="BF22" s="13">
        <v>18455</v>
      </c>
      <c r="BG22" s="13">
        <v>4895</v>
      </c>
      <c r="BH22" s="13">
        <v>725</v>
      </c>
      <c r="BI22" s="13">
        <v>18438</v>
      </c>
      <c r="BJ22" s="13">
        <v>0</v>
      </c>
      <c r="BK22" s="13">
        <v>0</v>
      </c>
      <c r="BL22" s="13">
        <v>0</v>
      </c>
    </row>
    <row r="23" spans="1:64" x14ac:dyDescent="0.3">
      <c r="A23" s="11"/>
      <c r="B23" s="45" t="s">
        <v>122</v>
      </c>
      <c r="C23" s="13">
        <v>5294</v>
      </c>
      <c r="D23" s="13">
        <v>23043.999999999996</v>
      </c>
      <c r="E23" s="13">
        <v>8586.5</v>
      </c>
      <c r="F23" s="13">
        <v>26277</v>
      </c>
      <c r="G23" s="13">
        <v>4364</v>
      </c>
      <c r="H23" s="13">
        <v>749.49999999999989</v>
      </c>
      <c r="I23" s="13">
        <v>0</v>
      </c>
      <c r="J23" s="13">
        <v>0</v>
      </c>
      <c r="K23" s="13">
        <v>217.95</v>
      </c>
      <c r="L23" s="13">
        <v>0</v>
      </c>
      <c r="M23" s="13">
        <v>0</v>
      </c>
      <c r="N23" s="11"/>
      <c r="O23" s="45" t="s">
        <v>122</v>
      </c>
      <c r="P23" s="13">
        <v>673</v>
      </c>
      <c r="Q23" s="13">
        <v>23109</v>
      </c>
      <c r="R23" s="13">
        <v>9286</v>
      </c>
      <c r="S23" s="13">
        <v>2562</v>
      </c>
      <c r="T23" s="13">
        <v>206.7</v>
      </c>
      <c r="U23" s="13">
        <v>1184.5999999999999</v>
      </c>
      <c r="V23" s="13">
        <v>9113</v>
      </c>
      <c r="W23" s="13">
        <v>1261.0999999999999</v>
      </c>
      <c r="X23" s="13">
        <v>116258</v>
      </c>
      <c r="Y23" s="13">
        <v>273.7</v>
      </c>
      <c r="Z23" s="13">
        <v>1026</v>
      </c>
      <c r="AA23" s="11"/>
      <c r="AB23" s="45" t="s">
        <v>122</v>
      </c>
      <c r="AC23" s="13">
        <v>4354.3999999999996</v>
      </c>
      <c r="AD23" s="13">
        <v>1081.0999999999999</v>
      </c>
      <c r="AE23" s="13">
        <v>794</v>
      </c>
      <c r="AF23" s="13">
        <v>3859</v>
      </c>
      <c r="AG23" s="13">
        <v>848</v>
      </c>
      <c r="AH23" s="13">
        <v>0</v>
      </c>
      <c r="AI23" s="13">
        <v>0</v>
      </c>
      <c r="AJ23" s="13">
        <v>99.5</v>
      </c>
      <c r="AK23" s="13">
        <v>1335</v>
      </c>
      <c r="AL23" s="13">
        <v>149.79999999999998</v>
      </c>
      <c r="AM23" s="11"/>
      <c r="AN23" s="45" t="s">
        <v>122</v>
      </c>
      <c r="AO23" s="13">
        <v>0</v>
      </c>
      <c r="AP23" s="13">
        <v>19300</v>
      </c>
      <c r="AQ23" s="13">
        <v>419611</v>
      </c>
      <c r="AR23" s="13">
        <v>32647</v>
      </c>
      <c r="AS23" s="13">
        <v>2695</v>
      </c>
      <c r="AT23" s="13">
        <v>5084.5</v>
      </c>
      <c r="AU23" s="13">
        <v>19754</v>
      </c>
      <c r="AV23" s="13">
        <v>7183.4</v>
      </c>
      <c r="AW23" s="13">
        <v>8801</v>
      </c>
      <c r="AX23" s="13">
        <v>0</v>
      </c>
      <c r="AY23" s="13">
        <v>2400.6999999999998</v>
      </c>
      <c r="AZ23" s="11"/>
      <c r="BA23" s="45" t="s">
        <v>122</v>
      </c>
      <c r="BB23" s="13">
        <v>0</v>
      </c>
      <c r="BC23" s="13">
        <v>1781.9999999999998</v>
      </c>
      <c r="BD23" s="13">
        <v>970.59999999999991</v>
      </c>
      <c r="BE23" s="13">
        <v>0</v>
      </c>
      <c r="BF23" s="13">
        <v>19159</v>
      </c>
      <c r="BG23" s="13">
        <v>5487</v>
      </c>
      <c r="BH23" s="13">
        <v>0</v>
      </c>
      <c r="BI23" s="13">
        <v>18167</v>
      </c>
      <c r="BJ23" s="13">
        <v>0</v>
      </c>
      <c r="BK23" s="13">
        <v>0</v>
      </c>
      <c r="BL23" s="13">
        <v>0</v>
      </c>
    </row>
    <row r="24" spans="1:64" x14ac:dyDescent="0.3">
      <c r="A24" s="11" t="s">
        <v>74</v>
      </c>
      <c r="B24" s="45" t="s">
        <v>113</v>
      </c>
      <c r="C24" s="13">
        <v>38.776000000000003</v>
      </c>
      <c r="D24" s="13">
        <v>131952.27699999997</v>
      </c>
      <c r="E24" s="13">
        <v>220.93</v>
      </c>
      <c r="F24" s="13">
        <v>0</v>
      </c>
      <c r="G24" s="13">
        <v>108.55699999999999</v>
      </c>
      <c r="H24" s="13">
        <v>16.698999999999998</v>
      </c>
      <c r="I24" s="13">
        <v>72531.47</v>
      </c>
      <c r="J24" s="13">
        <v>0</v>
      </c>
      <c r="K24" s="13">
        <v>4202.2700000000004</v>
      </c>
      <c r="L24" s="13">
        <v>0</v>
      </c>
      <c r="M24" s="13">
        <v>288.28000000000003</v>
      </c>
      <c r="N24" s="11" t="s">
        <v>74</v>
      </c>
      <c r="O24" s="45" t="s">
        <v>113</v>
      </c>
      <c r="P24" s="13">
        <v>58802.651000000005</v>
      </c>
      <c r="Q24" s="13">
        <v>5976.3940000000002</v>
      </c>
      <c r="R24" s="13">
        <v>193.36799999999999</v>
      </c>
      <c r="S24" s="13">
        <v>40</v>
      </c>
      <c r="T24" s="13">
        <v>0</v>
      </c>
      <c r="U24" s="13">
        <v>46124.813999999998</v>
      </c>
      <c r="V24" s="13">
        <v>175.6</v>
      </c>
      <c r="W24" s="13">
        <v>61635.659</v>
      </c>
      <c r="X24" s="13">
        <v>1337.45</v>
      </c>
      <c r="Y24" s="13">
        <v>7615.139000000001</v>
      </c>
      <c r="Z24" s="13">
        <v>166.7</v>
      </c>
      <c r="AA24" s="11" t="s">
        <v>74</v>
      </c>
      <c r="AB24" s="45" t="s">
        <v>113</v>
      </c>
      <c r="AC24" s="13">
        <v>0</v>
      </c>
      <c r="AD24" s="13">
        <v>12</v>
      </c>
      <c r="AE24" s="13">
        <v>827.71899999999994</v>
      </c>
      <c r="AF24" s="13">
        <v>2745.9100000000003</v>
      </c>
      <c r="AG24" s="13">
        <v>110008.54999999999</v>
      </c>
      <c r="AH24" s="13">
        <v>2437.4</v>
      </c>
      <c r="AI24" s="13">
        <v>275519.63</v>
      </c>
      <c r="AJ24" s="13">
        <v>1133.74</v>
      </c>
      <c r="AK24" s="13">
        <v>559.25</v>
      </c>
      <c r="AL24" s="13">
        <v>947</v>
      </c>
      <c r="AM24" s="11" t="s">
        <v>74</v>
      </c>
      <c r="AN24" s="45" t="s">
        <v>113</v>
      </c>
      <c r="AO24" s="13">
        <v>5604.3</v>
      </c>
      <c r="AP24" s="13">
        <v>0</v>
      </c>
      <c r="AQ24" s="13">
        <v>1714.9300000000003</v>
      </c>
      <c r="AR24" s="13">
        <v>4371.1419999999998</v>
      </c>
      <c r="AS24" s="13">
        <v>9879.6329999999998</v>
      </c>
      <c r="AT24" s="13">
        <v>0</v>
      </c>
      <c r="AU24" s="13">
        <v>13.65</v>
      </c>
      <c r="AV24" s="13">
        <v>0</v>
      </c>
      <c r="AW24" s="13">
        <v>0</v>
      </c>
      <c r="AX24" s="13">
        <v>1730.8040000000001</v>
      </c>
      <c r="AY24" s="13">
        <v>29.822000000000003</v>
      </c>
      <c r="AZ24" s="11" t="s">
        <v>74</v>
      </c>
      <c r="BA24" s="45" t="s">
        <v>113</v>
      </c>
      <c r="BB24" s="13">
        <v>189.78300000000002</v>
      </c>
      <c r="BC24" s="13">
        <v>0</v>
      </c>
      <c r="BD24" s="13">
        <v>0</v>
      </c>
      <c r="BE24" s="13">
        <v>0</v>
      </c>
      <c r="BF24" s="13">
        <v>72801.339000000007</v>
      </c>
      <c r="BG24" s="13">
        <v>0</v>
      </c>
      <c r="BH24" s="13">
        <v>0</v>
      </c>
      <c r="BI24" s="13">
        <v>0</v>
      </c>
      <c r="BJ24" s="13">
        <v>6459.6789999999992</v>
      </c>
      <c r="BK24" s="13">
        <v>0</v>
      </c>
      <c r="BL24" s="13">
        <v>293.5</v>
      </c>
    </row>
    <row r="25" spans="1:64" x14ac:dyDescent="0.3">
      <c r="A25" s="11"/>
      <c r="B25" s="45" t="s">
        <v>122</v>
      </c>
      <c r="C25" s="13">
        <v>65.48</v>
      </c>
      <c r="D25" s="13">
        <v>126861.58800000002</v>
      </c>
      <c r="E25" s="13">
        <v>172.42999999999998</v>
      </c>
      <c r="F25" s="13">
        <v>0</v>
      </c>
      <c r="G25" s="13">
        <v>172.56</v>
      </c>
      <c r="H25" s="13">
        <v>21.509999999999998</v>
      </c>
      <c r="I25" s="13">
        <v>63944.909999999996</v>
      </c>
      <c r="J25" s="13">
        <v>0</v>
      </c>
      <c r="K25" s="13">
        <v>2380.1</v>
      </c>
      <c r="L25" s="13">
        <v>0</v>
      </c>
      <c r="M25" s="13">
        <v>85</v>
      </c>
      <c r="N25" s="11"/>
      <c r="O25" s="45" t="s">
        <v>122</v>
      </c>
      <c r="P25" s="13">
        <v>33338.326999999997</v>
      </c>
      <c r="Q25" s="13">
        <v>7364.9500000000007</v>
      </c>
      <c r="R25" s="13">
        <v>189</v>
      </c>
      <c r="S25" s="13">
        <v>116.58</v>
      </c>
      <c r="T25" s="13">
        <v>0</v>
      </c>
      <c r="U25" s="13">
        <v>31379.730000000003</v>
      </c>
      <c r="V25" s="13">
        <v>121.38499999999999</v>
      </c>
      <c r="W25" s="13">
        <v>66850.290000000008</v>
      </c>
      <c r="X25" s="13">
        <v>1322.53</v>
      </c>
      <c r="Y25" s="13">
        <v>7180.9000000000005</v>
      </c>
      <c r="Z25" s="13">
        <v>174.64999999999998</v>
      </c>
      <c r="AA25" s="11"/>
      <c r="AB25" s="45" t="s">
        <v>122</v>
      </c>
      <c r="AC25" s="13">
        <v>0</v>
      </c>
      <c r="AD25" s="13">
        <v>13.1</v>
      </c>
      <c r="AE25" s="13">
        <v>558.34</v>
      </c>
      <c r="AF25" s="13">
        <v>3222.46</v>
      </c>
      <c r="AG25" s="13">
        <v>128412.26000000001</v>
      </c>
      <c r="AH25" s="13">
        <v>1167.5999999999999</v>
      </c>
      <c r="AI25" s="13">
        <v>305215.21899999998</v>
      </c>
      <c r="AJ25" s="13">
        <v>1173.68</v>
      </c>
      <c r="AK25" s="13">
        <v>548.12</v>
      </c>
      <c r="AL25" s="13">
        <v>948.13</v>
      </c>
      <c r="AM25" s="11"/>
      <c r="AN25" s="45" t="s">
        <v>122</v>
      </c>
      <c r="AO25" s="13">
        <v>5851.0999999999995</v>
      </c>
      <c r="AP25" s="13">
        <v>0</v>
      </c>
      <c r="AQ25" s="13">
        <v>791.78</v>
      </c>
      <c r="AR25" s="13">
        <v>3318.9500000000003</v>
      </c>
      <c r="AS25" s="13">
        <v>12430.97</v>
      </c>
      <c r="AT25" s="13">
        <v>0</v>
      </c>
      <c r="AU25" s="13">
        <v>12.52</v>
      </c>
      <c r="AV25" s="13">
        <v>0</v>
      </c>
      <c r="AW25" s="13">
        <v>0</v>
      </c>
      <c r="AX25" s="13">
        <v>1414.3300000000002</v>
      </c>
      <c r="AY25" s="13">
        <v>8.68</v>
      </c>
      <c r="AZ25" s="11"/>
      <c r="BA25" s="45" t="s">
        <v>122</v>
      </c>
      <c r="BB25" s="13">
        <v>321.27</v>
      </c>
      <c r="BC25" s="13">
        <v>0</v>
      </c>
      <c r="BD25" s="13">
        <v>0</v>
      </c>
      <c r="BE25" s="13">
        <v>0</v>
      </c>
      <c r="BF25" s="13">
        <v>77883.44</v>
      </c>
      <c r="BG25" s="13">
        <v>0</v>
      </c>
      <c r="BH25" s="13">
        <v>0</v>
      </c>
      <c r="BI25" s="13">
        <v>0</v>
      </c>
      <c r="BJ25" s="13">
        <v>14934.349999999999</v>
      </c>
      <c r="BK25" s="13">
        <v>0</v>
      </c>
      <c r="BL25" s="13">
        <v>99.3</v>
      </c>
    </row>
    <row r="26" spans="1:64" x14ac:dyDescent="0.3">
      <c r="A26" s="11" t="s">
        <v>75</v>
      </c>
      <c r="B26" s="45" t="s">
        <v>113</v>
      </c>
      <c r="C26" s="13">
        <v>4016.5000000000009</v>
      </c>
      <c r="D26" s="13">
        <v>20718.775000000001</v>
      </c>
      <c r="E26" s="13">
        <v>9780.849000000002</v>
      </c>
      <c r="F26" s="13">
        <v>1126.6500000000001</v>
      </c>
      <c r="G26" s="13">
        <v>11061.3</v>
      </c>
      <c r="H26" s="13">
        <v>3726.2999999999993</v>
      </c>
      <c r="I26" s="13">
        <v>0</v>
      </c>
      <c r="J26" s="13">
        <v>2429.9</v>
      </c>
      <c r="K26" s="13">
        <v>1185.9000000000001</v>
      </c>
      <c r="L26" s="13">
        <v>0</v>
      </c>
      <c r="M26" s="13">
        <v>0</v>
      </c>
      <c r="N26" s="11" t="s">
        <v>75</v>
      </c>
      <c r="O26" s="45" t="s">
        <v>113</v>
      </c>
      <c r="P26" s="13">
        <v>60.1</v>
      </c>
      <c r="Q26" s="13">
        <v>2711.6999999999994</v>
      </c>
      <c r="R26" s="13">
        <v>22036.099999999995</v>
      </c>
      <c r="S26" s="13">
        <v>20661.400000000001</v>
      </c>
      <c r="T26" s="13">
        <v>2922.0000000000005</v>
      </c>
      <c r="U26" s="13">
        <v>1762.8000000000002</v>
      </c>
      <c r="V26" s="13">
        <v>92988.099999999991</v>
      </c>
      <c r="W26" s="13">
        <v>26399.429000000004</v>
      </c>
      <c r="X26" s="13">
        <v>109300.86000000002</v>
      </c>
      <c r="Y26" s="13">
        <v>847.7</v>
      </c>
      <c r="Z26" s="13">
        <v>6567.54</v>
      </c>
      <c r="AA26" s="11" t="s">
        <v>75</v>
      </c>
      <c r="AB26" s="45" t="s">
        <v>113</v>
      </c>
      <c r="AC26" s="13">
        <v>237665.14999999997</v>
      </c>
      <c r="AD26" s="13">
        <v>5018.96</v>
      </c>
      <c r="AE26" s="13">
        <v>2031.58</v>
      </c>
      <c r="AF26" s="13">
        <v>153512.84</v>
      </c>
      <c r="AG26" s="13">
        <v>32850.718000000001</v>
      </c>
      <c r="AH26" s="13">
        <v>31187.159999999996</v>
      </c>
      <c r="AI26" s="13">
        <v>0</v>
      </c>
      <c r="AJ26" s="13">
        <v>131.29999999999998</v>
      </c>
      <c r="AK26" s="13">
        <v>330.3</v>
      </c>
      <c r="AL26" s="13">
        <v>164.5</v>
      </c>
      <c r="AM26" s="11" t="s">
        <v>75</v>
      </c>
      <c r="AN26" s="45" t="s">
        <v>113</v>
      </c>
      <c r="AO26" s="13">
        <v>0</v>
      </c>
      <c r="AP26" s="13">
        <v>0</v>
      </c>
      <c r="AQ26" s="13">
        <v>358609.89999999991</v>
      </c>
      <c r="AR26" s="13">
        <v>53430.55</v>
      </c>
      <c r="AS26" s="13">
        <v>0</v>
      </c>
      <c r="AT26" s="13">
        <v>3521.9999999999995</v>
      </c>
      <c r="AU26" s="13">
        <v>17718.400000000001</v>
      </c>
      <c r="AV26" s="13">
        <v>55555.271000000008</v>
      </c>
      <c r="AW26" s="13">
        <v>16372.09</v>
      </c>
      <c r="AX26" s="13">
        <v>0</v>
      </c>
      <c r="AY26" s="13">
        <v>2041.5800000000002</v>
      </c>
      <c r="AZ26" s="11" t="s">
        <v>75</v>
      </c>
      <c r="BA26" s="45" t="s">
        <v>113</v>
      </c>
      <c r="BB26" s="13">
        <v>0</v>
      </c>
      <c r="BC26" s="13">
        <v>2543.8699999999994</v>
      </c>
      <c r="BD26" s="13">
        <v>1133.17</v>
      </c>
      <c r="BE26" s="13">
        <v>0</v>
      </c>
      <c r="BF26" s="13">
        <v>74566.099999999991</v>
      </c>
      <c r="BG26" s="13">
        <v>0</v>
      </c>
      <c r="BH26" s="13">
        <v>11700.2</v>
      </c>
      <c r="BI26" s="13">
        <v>97917.099999999991</v>
      </c>
      <c r="BJ26" s="13">
        <v>0</v>
      </c>
      <c r="BK26" s="13">
        <v>38.49</v>
      </c>
      <c r="BL26" s="13">
        <v>0</v>
      </c>
    </row>
    <row r="27" spans="1:64" x14ac:dyDescent="0.3">
      <c r="A27" s="11"/>
      <c r="B27" s="45" t="s">
        <v>122</v>
      </c>
      <c r="C27" s="13">
        <v>3806.4699999999993</v>
      </c>
      <c r="D27" s="13">
        <v>21877.200000000001</v>
      </c>
      <c r="E27" s="13">
        <v>10688.8</v>
      </c>
      <c r="F27" s="13">
        <v>833.6</v>
      </c>
      <c r="G27" s="13">
        <v>11451.44</v>
      </c>
      <c r="H27" s="13">
        <v>3741.3000000000006</v>
      </c>
      <c r="I27" s="13">
        <v>0</v>
      </c>
      <c r="J27" s="13">
        <v>2551.6999999999998</v>
      </c>
      <c r="K27" s="13">
        <v>1129.5</v>
      </c>
      <c r="L27" s="13">
        <v>0</v>
      </c>
      <c r="M27" s="13">
        <v>0</v>
      </c>
      <c r="N27" s="11"/>
      <c r="O27" s="45" t="s">
        <v>122</v>
      </c>
      <c r="P27" s="13">
        <v>61.3</v>
      </c>
      <c r="Q27" s="13">
        <v>2455.7999999999997</v>
      </c>
      <c r="R27" s="13">
        <v>24331.599999999995</v>
      </c>
      <c r="S27" s="13">
        <v>20277.2</v>
      </c>
      <c r="T27" s="13">
        <v>3070.3000000000006</v>
      </c>
      <c r="U27" s="13">
        <v>2033.5000000000002</v>
      </c>
      <c r="V27" s="13">
        <v>102019.20000000001</v>
      </c>
      <c r="W27" s="13">
        <v>30131.320000000007</v>
      </c>
      <c r="X27" s="13">
        <v>110973.64000000001</v>
      </c>
      <c r="Y27" s="13">
        <v>900.4</v>
      </c>
      <c r="Z27" s="13">
        <v>6801.3099999999995</v>
      </c>
      <c r="AA27" s="11"/>
      <c r="AB27" s="45" t="s">
        <v>122</v>
      </c>
      <c r="AC27" s="13">
        <v>239040.3</v>
      </c>
      <c r="AD27" s="13">
        <v>4770.8499999999995</v>
      </c>
      <c r="AE27" s="13">
        <v>2254.9699999999998</v>
      </c>
      <c r="AF27" s="13">
        <v>154734.565</v>
      </c>
      <c r="AG27" s="13">
        <v>33096.17</v>
      </c>
      <c r="AH27" s="13">
        <v>31494.58</v>
      </c>
      <c r="AI27" s="13">
        <v>0</v>
      </c>
      <c r="AJ27" s="13">
        <v>131.69999999999999</v>
      </c>
      <c r="AK27" s="13">
        <v>329.8</v>
      </c>
      <c r="AL27" s="13">
        <v>166.89999999999998</v>
      </c>
      <c r="AM27" s="11"/>
      <c r="AN27" s="45" t="s">
        <v>122</v>
      </c>
      <c r="AO27" s="13">
        <v>0</v>
      </c>
      <c r="AP27" s="13">
        <v>0</v>
      </c>
      <c r="AQ27" s="13">
        <v>368320.45</v>
      </c>
      <c r="AR27" s="13">
        <v>51833.55</v>
      </c>
      <c r="AS27" s="13">
        <v>0</v>
      </c>
      <c r="AT27" s="13">
        <v>3591.2999999999993</v>
      </c>
      <c r="AU27" s="13">
        <v>17467.3</v>
      </c>
      <c r="AV27" s="13">
        <v>53283.330999999998</v>
      </c>
      <c r="AW27" s="13">
        <v>17835.175999999999</v>
      </c>
      <c r="AX27" s="13">
        <v>0</v>
      </c>
      <c r="AY27" s="13">
        <v>2191.17</v>
      </c>
      <c r="AZ27" s="11"/>
      <c r="BA27" s="45" t="s">
        <v>122</v>
      </c>
      <c r="BB27" s="13">
        <v>0</v>
      </c>
      <c r="BC27" s="13">
        <v>2980.76</v>
      </c>
      <c r="BD27" s="13">
        <v>1303.2299999999996</v>
      </c>
      <c r="BE27" s="13">
        <v>0</v>
      </c>
      <c r="BF27" s="13">
        <v>80076.400000000009</v>
      </c>
      <c r="BG27" s="13">
        <v>0</v>
      </c>
      <c r="BH27" s="13">
        <v>14528.6</v>
      </c>
      <c r="BI27" s="13">
        <v>101766.88</v>
      </c>
      <c r="BJ27" s="13">
        <v>0</v>
      </c>
      <c r="BK27" s="13">
        <v>36.43</v>
      </c>
      <c r="BL27" s="13">
        <v>0</v>
      </c>
    </row>
    <row r="28" spans="1:64" x14ac:dyDescent="0.3">
      <c r="A28" s="11" t="s">
        <v>76</v>
      </c>
      <c r="B28" s="45" t="s">
        <v>113</v>
      </c>
      <c r="C28" s="13">
        <v>5708.5</v>
      </c>
      <c r="D28" s="13">
        <v>35650.75</v>
      </c>
      <c r="E28" s="13">
        <v>9258.15</v>
      </c>
      <c r="F28" s="13">
        <v>271932.5</v>
      </c>
      <c r="G28" s="13">
        <v>3426.7</v>
      </c>
      <c r="H28" s="13">
        <v>530.20000000000005</v>
      </c>
      <c r="I28" s="13">
        <v>75315.400000000009</v>
      </c>
      <c r="J28" s="13">
        <v>0</v>
      </c>
      <c r="K28" s="13">
        <v>2502.1</v>
      </c>
      <c r="L28" s="13">
        <v>5937.68</v>
      </c>
      <c r="M28" s="13">
        <v>13148</v>
      </c>
      <c r="N28" s="11" t="s">
        <v>76</v>
      </c>
      <c r="O28" s="45" t="s">
        <v>113</v>
      </c>
      <c r="P28" s="13">
        <v>3287.2</v>
      </c>
      <c r="Q28" s="13">
        <v>9605.6</v>
      </c>
      <c r="R28" s="13">
        <v>3298.2</v>
      </c>
      <c r="S28" s="13">
        <v>5641.5499999999993</v>
      </c>
      <c r="T28" s="13">
        <v>1120.5999999999999</v>
      </c>
      <c r="U28" s="13">
        <v>10776.7</v>
      </c>
      <c r="V28" s="13">
        <v>8026.9</v>
      </c>
      <c r="W28" s="13">
        <v>171021.66700000002</v>
      </c>
      <c r="X28" s="13">
        <v>7631.3490000000002</v>
      </c>
      <c r="Y28" s="13">
        <v>4210.6579999999994</v>
      </c>
      <c r="Z28" s="13">
        <v>1357.749</v>
      </c>
      <c r="AA28" s="11" t="s">
        <v>76</v>
      </c>
      <c r="AB28" s="45" t="s">
        <v>113</v>
      </c>
      <c r="AC28" s="13">
        <v>12604.650000000003</v>
      </c>
      <c r="AD28" s="13">
        <v>1171.239</v>
      </c>
      <c r="AE28" s="13">
        <v>241.50900000000001</v>
      </c>
      <c r="AF28" s="13">
        <v>752.55</v>
      </c>
      <c r="AG28" s="13">
        <v>1432.42</v>
      </c>
      <c r="AH28" s="13">
        <v>0</v>
      </c>
      <c r="AI28" s="13">
        <v>28926.690000000002</v>
      </c>
      <c r="AJ28" s="13">
        <v>572.15800000000002</v>
      </c>
      <c r="AK28" s="13">
        <v>83.366</v>
      </c>
      <c r="AL28" s="13">
        <v>662.08900000000006</v>
      </c>
      <c r="AM28" s="11" t="s">
        <v>76</v>
      </c>
      <c r="AN28" s="45" t="s">
        <v>113</v>
      </c>
      <c r="AO28" s="13">
        <v>169.8</v>
      </c>
      <c r="AP28" s="13">
        <v>0</v>
      </c>
      <c r="AQ28" s="13">
        <v>470836.3</v>
      </c>
      <c r="AR28" s="13">
        <v>9075.35</v>
      </c>
      <c r="AS28" s="13">
        <v>2342.6</v>
      </c>
      <c r="AT28" s="13">
        <v>2443.5</v>
      </c>
      <c r="AU28" s="13">
        <v>4675.5</v>
      </c>
      <c r="AV28" s="13">
        <v>132.44999999999999</v>
      </c>
      <c r="AW28" s="13">
        <v>30.148</v>
      </c>
      <c r="AX28" s="13">
        <v>440</v>
      </c>
      <c r="AY28" s="13">
        <v>1904.1999999999998</v>
      </c>
      <c r="AZ28" s="11" t="s">
        <v>76</v>
      </c>
      <c r="BA28" s="45" t="s">
        <v>113</v>
      </c>
      <c r="BB28" s="13">
        <v>0</v>
      </c>
      <c r="BC28" s="13">
        <v>1397.1</v>
      </c>
      <c r="BD28" s="13">
        <v>2006.1</v>
      </c>
      <c r="BE28" s="13">
        <v>1972567.3745554001</v>
      </c>
      <c r="BF28" s="13">
        <v>97471.157999999996</v>
      </c>
      <c r="BG28" s="13">
        <v>83609</v>
      </c>
      <c r="BH28" s="13">
        <v>810</v>
      </c>
      <c r="BI28" s="13">
        <v>13121.3</v>
      </c>
      <c r="BJ28" s="13">
        <v>0</v>
      </c>
      <c r="BK28" s="13">
        <v>0</v>
      </c>
      <c r="BL28" s="13">
        <v>7714.55</v>
      </c>
    </row>
    <row r="29" spans="1:64" x14ac:dyDescent="0.3">
      <c r="A29" s="11"/>
      <c r="B29" s="45" t="s">
        <v>122</v>
      </c>
      <c r="C29" s="13">
        <v>2169.5</v>
      </c>
      <c r="D29" s="13">
        <v>23712.309000000001</v>
      </c>
      <c r="E29" s="13">
        <v>5818.2</v>
      </c>
      <c r="F29" s="13">
        <v>305872.90000000002</v>
      </c>
      <c r="G29" s="13">
        <v>3654.8</v>
      </c>
      <c r="H29" s="13">
        <v>395.3</v>
      </c>
      <c r="I29" s="13">
        <v>61294.960000000006</v>
      </c>
      <c r="J29" s="13">
        <v>0</v>
      </c>
      <c r="K29" s="13">
        <v>1953.6000000000001</v>
      </c>
      <c r="L29" s="13">
        <v>6500</v>
      </c>
      <c r="M29" s="13">
        <v>12080</v>
      </c>
      <c r="N29" s="11"/>
      <c r="O29" s="45" t="s">
        <v>122</v>
      </c>
      <c r="P29" s="13">
        <v>2996.6</v>
      </c>
      <c r="Q29" s="13">
        <v>7223.8</v>
      </c>
      <c r="R29" s="13">
        <v>3375.05</v>
      </c>
      <c r="S29" s="13">
        <v>4904.7</v>
      </c>
      <c r="T29" s="13">
        <v>981.1</v>
      </c>
      <c r="U29" s="13">
        <v>11593.599999999999</v>
      </c>
      <c r="V29" s="13">
        <v>8891.7999999999993</v>
      </c>
      <c r="W29" s="13">
        <v>196115.424</v>
      </c>
      <c r="X29" s="13">
        <v>7177.9369999999999</v>
      </c>
      <c r="Y29" s="13">
        <v>3985.645</v>
      </c>
      <c r="Z29" s="13">
        <v>1119.5899999999999</v>
      </c>
      <c r="AA29" s="11"/>
      <c r="AB29" s="45" t="s">
        <v>122</v>
      </c>
      <c r="AC29" s="13">
        <v>12562.550000000001</v>
      </c>
      <c r="AD29" s="13">
        <v>1420.3579999999999</v>
      </c>
      <c r="AE29" s="13">
        <v>205.369</v>
      </c>
      <c r="AF29" s="13">
        <v>652.08400000000006</v>
      </c>
      <c r="AG29" s="13">
        <v>1533.3500000000001</v>
      </c>
      <c r="AH29" s="13">
        <v>0</v>
      </c>
      <c r="AI29" s="13">
        <v>23923.200000000004</v>
      </c>
      <c r="AJ29" s="13">
        <v>471.54</v>
      </c>
      <c r="AK29" s="13">
        <v>82.298000000000002</v>
      </c>
      <c r="AL29" s="13">
        <v>579.88800000000003</v>
      </c>
      <c r="AM29" s="11"/>
      <c r="AN29" s="45" t="s">
        <v>122</v>
      </c>
      <c r="AO29" s="13">
        <v>170.6</v>
      </c>
      <c r="AP29" s="13">
        <v>0</v>
      </c>
      <c r="AQ29" s="13">
        <v>450024.25000000006</v>
      </c>
      <c r="AR29" s="13">
        <v>7591.5</v>
      </c>
      <c r="AS29" s="13">
        <v>2140.8000000000002</v>
      </c>
      <c r="AT29" s="13">
        <v>3494.5</v>
      </c>
      <c r="AU29" s="13">
        <v>5255</v>
      </c>
      <c r="AV29" s="13">
        <v>129.94900000000001</v>
      </c>
      <c r="AW29" s="13">
        <v>33.247</v>
      </c>
      <c r="AX29" s="13">
        <v>130</v>
      </c>
      <c r="AY29" s="13">
        <v>1348.3</v>
      </c>
      <c r="AZ29" s="11"/>
      <c r="BA29" s="45" t="s">
        <v>122</v>
      </c>
      <c r="BB29" s="13">
        <v>25</v>
      </c>
      <c r="BC29" s="13">
        <v>1010.3</v>
      </c>
      <c r="BD29" s="13">
        <v>995.9</v>
      </c>
      <c r="BE29" s="13">
        <v>2090470.1413819999</v>
      </c>
      <c r="BF29" s="13">
        <v>99340.339000000007</v>
      </c>
      <c r="BG29" s="13">
        <v>94421</v>
      </c>
      <c r="BH29" s="13">
        <v>424</v>
      </c>
      <c r="BI29" s="13">
        <v>8840.7000000000007</v>
      </c>
      <c r="BJ29" s="13">
        <v>0</v>
      </c>
      <c r="BK29" s="13">
        <v>0</v>
      </c>
      <c r="BL29" s="13">
        <v>17649.2</v>
      </c>
    </row>
    <row r="30" spans="1:64" x14ac:dyDescent="0.3">
      <c r="A30" s="11" t="s">
        <v>77</v>
      </c>
      <c r="B30" s="45" t="s">
        <v>113</v>
      </c>
      <c r="C30" s="13">
        <v>27</v>
      </c>
      <c r="D30" s="13">
        <v>23965.739999999998</v>
      </c>
      <c r="E30" s="13">
        <v>653</v>
      </c>
      <c r="F30" s="13">
        <v>396665.2</v>
      </c>
      <c r="G30" s="13">
        <v>8</v>
      </c>
      <c r="H30" s="13">
        <v>0</v>
      </c>
      <c r="I30" s="13">
        <v>1936</v>
      </c>
      <c r="J30" s="13">
        <v>0</v>
      </c>
      <c r="K30" s="13">
        <v>0</v>
      </c>
      <c r="L30" s="13">
        <v>1628</v>
      </c>
      <c r="M30" s="13">
        <v>17</v>
      </c>
      <c r="N30" s="11" t="s">
        <v>77</v>
      </c>
      <c r="O30" s="45" t="s">
        <v>113</v>
      </c>
      <c r="P30" s="13">
        <v>800</v>
      </c>
      <c r="Q30" s="13">
        <v>513</v>
      </c>
      <c r="R30" s="13">
        <v>684.4</v>
      </c>
      <c r="S30" s="13">
        <v>354</v>
      </c>
      <c r="T30" s="13">
        <v>0</v>
      </c>
      <c r="U30" s="13">
        <v>5182</v>
      </c>
      <c r="V30" s="13">
        <v>7129</v>
      </c>
      <c r="W30" s="13">
        <v>99344.75</v>
      </c>
      <c r="X30" s="13">
        <v>8168</v>
      </c>
      <c r="Y30" s="13">
        <v>52320</v>
      </c>
      <c r="Z30" s="13">
        <v>1147</v>
      </c>
      <c r="AA30" s="11" t="s">
        <v>77</v>
      </c>
      <c r="AB30" s="45" t="s">
        <v>113</v>
      </c>
      <c r="AC30" s="13">
        <v>0</v>
      </c>
      <c r="AD30" s="13">
        <v>210</v>
      </c>
      <c r="AE30" s="13">
        <v>28476</v>
      </c>
      <c r="AF30" s="13">
        <v>406</v>
      </c>
      <c r="AG30" s="13">
        <v>0</v>
      </c>
      <c r="AH30" s="13">
        <v>0</v>
      </c>
      <c r="AI30" s="13">
        <v>10842</v>
      </c>
      <c r="AJ30" s="13">
        <v>0</v>
      </c>
      <c r="AK30" s="13">
        <v>0</v>
      </c>
      <c r="AL30" s="13">
        <v>5</v>
      </c>
      <c r="AM30" s="11" t="s">
        <v>77</v>
      </c>
      <c r="AN30" s="45" t="s">
        <v>113</v>
      </c>
      <c r="AO30" s="13">
        <v>0</v>
      </c>
      <c r="AP30" s="13">
        <v>0</v>
      </c>
      <c r="AQ30" s="13">
        <v>2141</v>
      </c>
      <c r="AR30" s="13">
        <v>1818</v>
      </c>
      <c r="AS30" s="13">
        <v>4007</v>
      </c>
      <c r="AT30" s="13">
        <v>0</v>
      </c>
      <c r="AU30" s="13">
        <v>180</v>
      </c>
      <c r="AV30" s="13">
        <v>521</v>
      </c>
      <c r="AW30" s="13">
        <v>18.899999999999999</v>
      </c>
      <c r="AX30" s="13">
        <v>360</v>
      </c>
      <c r="AY30" s="13">
        <v>73.5</v>
      </c>
      <c r="AZ30" s="11" t="s">
        <v>77</v>
      </c>
      <c r="BA30" s="45" t="s">
        <v>113</v>
      </c>
      <c r="BB30" s="13">
        <v>14</v>
      </c>
      <c r="BC30" s="13">
        <v>54.45</v>
      </c>
      <c r="BD30" s="13">
        <v>31.5</v>
      </c>
      <c r="BE30" s="13">
        <v>1051634.6308700019</v>
      </c>
      <c r="BF30" s="13">
        <v>32693</v>
      </c>
      <c r="BG30" s="13">
        <v>23445</v>
      </c>
      <c r="BH30" s="13">
        <v>0</v>
      </c>
      <c r="BI30" s="13">
        <v>0</v>
      </c>
      <c r="BJ30" s="13">
        <v>1141.729</v>
      </c>
      <c r="BK30" s="13">
        <v>0</v>
      </c>
      <c r="BL30" s="13">
        <v>1573</v>
      </c>
    </row>
    <row r="31" spans="1:64" x14ac:dyDescent="0.3">
      <c r="A31" s="11"/>
      <c r="B31" s="45" t="s">
        <v>122</v>
      </c>
      <c r="C31" s="13">
        <v>31</v>
      </c>
      <c r="D31" s="13">
        <v>22970.32</v>
      </c>
      <c r="E31" s="13">
        <v>1052</v>
      </c>
      <c r="F31" s="13">
        <v>428525.2</v>
      </c>
      <c r="G31" s="13">
        <v>28</v>
      </c>
      <c r="H31" s="13">
        <v>0</v>
      </c>
      <c r="I31" s="13">
        <v>875</v>
      </c>
      <c r="J31" s="13">
        <v>0</v>
      </c>
      <c r="K31" s="13">
        <v>0</v>
      </c>
      <c r="L31" s="13">
        <v>1400</v>
      </c>
      <c r="M31" s="13">
        <v>73</v>
      </c>
      <c r="N31" s="11"/>
      <c r="O31" s="45" t="s">
        <v>122</v>
      </c>
      <c r="P31" s="13">
        <v>697</v>
      </c>
      <c r="Q31" s="13">
        <v>434</v>
      </c>
      <c r="R31" s="13">
        <v>731.5</v>
      </c>
      <c r="S31" s="13">
        <v>232</v>
      </c>
      <c r="T31" s="13">
        <v>0</v>
      </c>
      <c r="U31" s="13">
        <v>2218</v>
      </c>
      <c r="V31" s="13">
        <v>9736</v>
      </c>
      <c r="W31" s="13">
        <v>102284</v>
      </c>
      <c r="X31" s="13">
        <v>7359</v>
      </c>
      <c r="Y31" s="13">
        <v>47248.9</v>
      </c>
      <c r="Z31" s="13">
        <v>716</v>
      </c>
      <c r="AA31" s="11"/>
      <c r="AB31" s="45" t="s">
        <v>122</v>
      </c>
      <c r="AC31" s="13">
        <v>0</v>
      </c>
      <c r="AD31" s="13">
        <v>0</v>
      </c>
      <c r="AE31" s="13">
        <v>27181</v>
      </c>
      <c r="AF31" s="13">
        <v>850</v>
      </c>
      <c r="AG31" s="13">
        <v>0</v>
      </c>
      <c r="AH31" s="13">
        <v>0</v>
      </c>
      <c r="AI31" s="13">
        <v>11590</v>
      </c>
      <c r="AJ31" s="13">
        <v>0</v>
      </c>
      <c r="AK31" s="13">
        <v>0</v>
      </c>
      <c r="AL31" s="13">
        <v>3</v>
      </c>
      <c r="AM31" s="11"/>
      <c r="AN31" s="45" t="s">
        <v>122</v>
      </c>
      <c r="AO31" s="13">
        <v>0</v>
      </c>
      <c r="AP31" s="13">
        <v>0</v>
      </c>
      <c r="AQ31" s="13">
        <v>1530</v>
      </c>
      <c r="AR31" s="13">
        <v>4988</v>
      </c>
      <c r="AS31" s="13">
        <v>5937.9</v>
      </c>
      <c r="AT31" s="13">
        <v>0</v>
      </c>
      <c r="AU31" s="13">
        <v>400</v>
      </c>
      <c r="AV31" s="13">
        <v>0</v>
      </c>
      <c r="AW31" s="13">
        <v>13</v>
      </c>
      <c r="AX31" s="13">
        <v>400</v>
      </c>
      <c r="AY31" s="13">
        <v>71.5</v>
      </c>
      <c r="AZ31" s="11"/>
      <c r="BA31" s="45" t="s">
        <v>122</v>
      </c>
      <c r="BB31" s="13">
        <v>53</v>
      </c>
      <c r="BC31" s="13">
        <v>63</v>
      </c>
      <c r="BD31" s="13">
        <v>6</v>
      </c>
      <c r="BE31" s="13">
        <v>971798.43895020173</v>
      </c>
      <c r="BF31" s="13">
        <v>32613.599999999999</v>
      </c>
      <c r="BG31" s="13">
        <v>27180</v>
      </c>
      <c r="BH31" s="13">
        <v>0</v>
      </c>
      <c r="BI31" s="13">
        <v>0</v>
      </c>
      <c r="BJ31" s="13">
        <v>3430.5</v>
      </c>
      <c r="BK31" s="13">
        <v>0</v>
      </c>
      <c r="BL31" s="13">
        <v>3056</v>
      </c>
    </row>
    <row r="32" spans="1:64" x14ac:dyDescent="0.3">
      <c r="A32" s="11" t="s">
        <v>78</v>
      </c>
      <c r="B32" s="45" t="s">
        <v>113</v>
      </c>
      <c r="C32" s="13">
        <v>44.4</v>
      </c>
      <c r="D32" s="13">
        <v>72819.599999999991</v>
      </c>
      <c r="E32" s="13">
        <v>396.9</v>
      </c>
      <c r="F32" s="13">
        <v>0</v>
      </c>
      <c r="G32" s="13">
        <v>127.49999999999999</v>
      </c>
      <c r="H32" s="13">
        <v>0</v>
      </c>
      <c r="I32" s="13">
        <v>7160.9000000000005</v>
      </c>
      <c r="J32" s="13">
        <v>1479.8000000000002</v>
      </c>
      <c r="K32" s="13">
        <v>3067.9</v>
      </c>
      <c r="L32" s="13">
        <v>0</v>
      </c>
      <c r="M32" s="13">
        <v>2359.6</v>
      </c>
      <c r="N32" s="11" t="s">
        <v>78</v>
      </c>
      <c r="O32" s="45" t="s">
        <v>113</v>
      </c>
      <c r="P32" s="13">
        <v>20640.7</v>
      </c>
      <c r="Q32" s="13">
        <v>5517.9</v>
      </c>
      <c r="R32" s="13">
        <v>1260.8</v>
      </c>
      <c r="S32" s="13">
        <v>3946</v>
      </c>
      <c r="T32" s="13">
        <v>4062.2</v>
      </c>
      <c r="U32" s="13">
        <v>7425.8000000000011</v>
      </c>
      <c r="V32" s="13">
        <v>12228.5</v>
      </c>
      <c r="W32" s="13">
        <v>80683.399999999994</v>
      </c>
      <c r="X32" s="13">
        <v>1731.7000000000003</v>
      </c>
      <c r="Y32" s="13">
        <v>5552.3</v>
      </c>
      <c r="Z32" s="13">
        <v>303.59999999999997</v>
      </c>
      <c r="AA32" s="11" t="s">
        <v>78</v>
      </c>
      <c r="AB32" s="45" t="s">
        <v>113</v>
      </c>
      <c r="AC32" s="13">
        <v>0</v>
      </c>
      <c r="AD32" s="13">
        <v>290.7</v>
      </c>
      <c r="AE32" s="13">
        <v>46.7</v>
      </c>
      <c r="AF32" s="13">
        <v>12461.9</v>
      </c>
      <c r="AG32" s="13">
        <v>121172.6</v>
      </c>
      <c r="AH32" s="13">
        <v>1807.3000000000002</v>
      </c>
      <c r="AI32" s="13">
        <v>49658.6</v>
      </c>
      <c r="AJ32" s="13">
        <v>72955</v>
      </c>
      <c r="AK32" s="13">
        <v>10836.8</v>
      </c>
      <c r="AL32" s="13">
        <v>2204.1999999999998</v>
      </c>
      <c r="AM32" s="11" t="s">
        <v>78</v>
      </c>
      <c r="AN32" s="45" t="s">
        <v>113</v>
      </c>
      <c r="AO32" s="13">
        <v>631.9</v>
      </c>
      <c r="AP32" s="13">
        <v>0</v>
      </c>
      <c r="AQ32" s="13">
        <v>78648</v>
      </c>
      <c r="AR32" s="13">
        <v>13533.400000000001</v>
      </c>
      <c r="AS32" s="13">
        <v>88638.300000000017</v>
      </c>
      <c r="AT32" s="13">
        <v>163.30000000000001</v>
      </c>
      <c r="AU32" s="13">
        <v>457.6</v>
      </c>
      <c r="AV32" s="13">
        <v>0</v>
      </c>
      <c r="AW32" s="13">
        <v>0</v>
      </c>
      <c r="AX32" s="13">
        <v>9802.5</v>
      </c>
      <c r="AY32" s="13">
        <v>692.9</v>
      </c>
      <c r="AZ32" s="11" t="s">
        <v>78</v>
      </c>
      <c r="BA32" s="45" t="s">
        <v>113</v>
      </c>
      <c r="BB32" s="13">
        <v>17</v>
      </c>
      <c r="BC32" s="13">
        <v>113.89999999999999</v>
      </c>
      <c r="BD32" s="13">
        <v>24.5</v>
      </c>
      <c r="BE32" s="13">
        <v>703936.53</v>
      </c>
      <c r="BF32" s="13">
        <v>48561.899999999994</v>
      </c>
      <c r="BG32" s="13">
        <v>281860.7</v>
      </c>
      <c r="BH32" s="13">
        <v>0</v>
      </c>
      <c r="BI32" s="13">
        <v>0</v>
      </c>
      <c r="BJ32" s="13">
        <v>684.19</v>
      </c>
      <c r="BK32" s="13">
        <v>0</v>
      </c>
      <c r="BL32" s="13">
        <v>611.5</v>
      </c>
    </row>
    <row r="33" spans="1:64" x14ac:dyDescent="0.3">
      <c r="A33" s="11"/>
      <c r="B33" s="45" t="s">
        <v>122</v>
      </c>
      <c r="C33" s="13">
        <v>33.9</v>
      </c>
      <c r="D33" s="13">
        <v>63872.05</v>
      </c>
      <c r="E33" s="13">
        <v>327.60000000000002</v>
      </c>
      <c r="F33" s="13">
        <v>0</v>
      </c>
      <c r="G33" s="13">
        <v>64.7</v>
      </c>
      <c r="H33" s="13">
        <v>0</v>
      </c>
      <c r="I33" s="13">
        <v>5479.5</v>
      </c>
      <c r="J33" s="13">
        <v>838.69999999999993</v>
      </c>
      <c r="K33" s="13">
        <v>4204.5999999999995</v>
      </c>
      <c r="L33" s="13">
        <v>0</v>
      </c>
      <c r="M33" s="13">
        <v>3260.2000000000003</v>
      </c>
      <c r="N33" s="11"/>
      <c r="O33" s="45" t="s">
        <v>122</v>
      </c>
      <c r="P33" s="13">
        <v>16795.599999999999</v>
      </c>
      <c r="Q33" s="13">
        <v>5026.8999999999996</v>
      </c>
      <c r="R33" s="13">
        <v>1247.5</v>
      </c>
      <c r="S33" s="13">
        <v>5675.6</v>
      </c>
      <c r="T33" s="13">
        <v>3434.9</v>
      </c>
      <c r="U33" s="13">
        <v>4494.5</v>
      </c>
      <c r="V33" s="13">
        <v>11949.1</v>
      </c>
      <c r="W33" s="13">
        <v>77955.100000000006</v>
      </c>
      <c r="X33" s="13">
        <v>1975.9999999999998</v>
      </c>
      <c r="Y33" s="13">
        <v>6645.7999999999993</v>
      </c>
      <c r="Z33" s="13">
        <v>428.5</v>
      </c>
      <c r="AA33" s="11"/>
      <c r="AB33" s="45" t="s">
        <v>122</v>
      </c>
      <c r="AC33" s="13">
        <v>0</v>
      </c>
      <c r="AD33" s="13">
        <v>307.60000000000002</v>
      </c>
      <c r="AE33" s="13">
        <v>53.4</v>
      </c>
      <c r="AF33" s="13">
        <v>11513.099999999999</v>
      </c>
      <c r="AG33" s="13">
        <v>157774.1</v>
      </c>
      <c r="AH33" s="13">
        <v>2178.6999999999998</v>
      </c>
      <c r="AI33" s="13">
        <v>65514.1</v>
      </c>
      <c r="AJ33" s="13">
        <v>77243.600000000006</v>
      </c>
      <c r="AK33" s="13">
        <v>10296.299999999999</v>
      </c>
      <c r="AL33" s="13">
        <v>2394.7000000000003</v>
      </c>
      <c r="AM33" s="11"/>
      <c r="AN33" s="45" t="s">
        <v>122</v>
      </c>
      <c r="AO33" s="13">
        <v>769.90000000000009</v>
      </c>
      <c r="AP33" s="13">
        <v>0</v>
      </c>
      <c r="AQ33" s="13">
        <v>52467.889000000003</v>
      </c>
      <c r="AR33" s="13">
        <v>14314</v>
      </c>
      <c r="AS33" s="13">
        <v>75291.399999999994</v>
      </c>
      <c r="AT33" s="13">
        <v>151.09999999999997</v>
      </c>
      <c r="AU33" s="13">
        <v>481.32000000000005</v>
      </c>
      <c r="AV33" s="13">
        <v>0</v>
      </c>
      <c r="AW33" s="13">
        <v>0</v>
      </c>
      <c r="AX33" s="13">
        <v>10610.9</v>
      </c>
      <c r="AY33" s="13">
        <v>1702.8999999999999</v>
      </c>
      <c r="AZ33" s="11"/>
      <c r="BA33" s="45" t="s">
        <v>122</v>
      </c>
      <c r="BB33" s="13">
        <v>11.5</v>
      </c>
      <c r="BC33" s="13">
        <v>56.8</v>
      </c>
      <c r="BD33" s="13">
        <v>27.2</v>
      </c>
      <c r="BE33" s="13">
        <v>718707.67</v>
      </c>
      <c r="BF33" s="13">
        <v>49567.128999999994</v>
      </c>
      <c r="BG33" s="13">
        <v>306131.7</v>
      </c>
      <c r="BH33" s="13">
        <v>0</v>
      </c>
      <c r="BI33" s="13">
        <v>0</v>
      </c>
      <c r="BJ33" s="13">
        <v>1739</v>
      </c>
      <c r="BK33" s="13">
        <v>0</v>
      </c>
      <c r="BL33" s="13">
        <v>1771.3999999999999</v>
      </c>
    </row>
    <row r="34" spans="1:64" x14ac:dyDescent="0.3">
      <c r="A34" s="11" t="s">
        <v>79</v>
      </c>
      <c r="B34" s="45" t="s">
        <v>113</v>
      </c>
      <c r="C34" s="13">
        <v>15.51</v>
      </c>
      <c r="D34" s="13">
        <v>162.01900000000001</v>
      </c>
      <c r="E34" s="13">
        <v>6.2</v>
      </c>
      <c r="F34" s="13">
        <v>0</v>
      </c>
      <c r="G34" s="13">
        <v>25.46</v>
      </c>
      <c r="H34" s="13">
        <v>6.3140000000000001</v>
      </c>
      <c r="I34" s="13">
        <v>0</v>
      </c>
      <c r="J34" s="13">
        <v>0</v>
      </c>
      <c r="K34" s="13">
        <v>2572.6999999999998</v>
      </c>
      <c r="L34" s="13">
        <v>0</v>
      </c>
      <c r="M34" s="13">
        <v>1081.259</v>
      </c>
      <c r="N34" s="11" t="s">
        <v>79</v>
      </c>
      <c r="O34" s="45" t="s">
        <v>113</v>
      </c>
      <c r="P34" s="13">
        <v>1070.73</v>
      </c>
      <c r="Q34" s="13">
        <v>331.18</v>
      </c>
      <c r="R34" s="13">
        <v>98.53</v>
      </c>
      <c r="S34" s="13">
        <v>53.620000000000005</v>
      </c>
      <c r="T34" s="13">
        <v>0</v>
      </c>
      <c r="U34" s="13">
        <v>3018.1</v>
      </c>
      <c r="V34" s="13">
        <v>14.46</v>
      </c>
      <c r="W34" s="13">
        <v>968.2</v>
      </c>
      <c r="X34" s="13">
        <v>136</v>
      </c>
      <c r="Y34" s="13">
        <v>20.5</v>
      </c>
      <c r="Z34" s="13">
        <v>0</v>
      </c>
      <c r="AA34" s="11" t="s">
        <v>79</v>
      </c>
      <c r="AB34" s="45" t="s">
        <v>113</v>
      </c>
      <c r="AC34" s="13">
        <v>0</v>
      </c>
      <c r="AD34" s="13">
        <v>0</v>
      </c>
      <c r="AE34" s="13">
        <v>0</v>
      </c>
      <c r="AF34" s="13">
        <v>0</v>
      </c>
      <c r="AG34" s="13">
        <v>6709.0399999999991</v>
      </c>
      <c r="AH34" s="13">
        <v>0</v>
      </c>
      <c r="AI34" s="13">
        <v>274.3</v>
      </c>
      <c r="AJ34" s="13">
        <v>886.21900000000005</v>
      </c>
      <c r="AK34" s="13">
        <v>73.7</v>
      </c>
      <c r="AL34" s="13">
        <v>681.59999999999991</v>
      </c>
      <c r="AM34" s="11" t="s">
        <v>79</v>
      </c>
      <c r="AN34" s="45" t="s">
        <v>113</v>
      </c>
      <c r="AO34" s="13">
        <v>394.43</v>
      </c>
      <c r="AP34" s="13">
        <v>0</v>
      </c>
      <c r="AQ34" s="13">
        <v>55.51</v>
      </c>
      <c r="AR34" s="13">
        <v>244</v>
      </c>
      <c r="AS34" s="13">
        <v>2561.5500000000002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9.9</v>
      </c>
      <c r="AZ34" s="11" t="s">
        <v>79</v>
      </c>
      <c r="BA34" s="45" t="s">
        <v>113</v>
      </c>
      <c r="BB34" s="13">
        <v>0</v>
      </c>
      <c r="BC34" s="13">
        <v>0</v>
      </c>
      <c r="BD34" s="13">
        <v>0</v>
      </c>
      <c r="BE34" s="13">
        <v>0</v>
      </c>
      <c r="BF34" s="13">
        <v>274</v>
      </c>
      <c r="BG34" s="13">
        <v>20053.86</v>
      </c>
      <c r="BH34" s="13">
        <v>0</v>
      </c>
      <c r="BI34" s="13">
        <v>0</v>
      </c>
      <c r="BJ34" s="13">
        <v>8.98</v>
      </c>
      <c r="BK34" s="13">
        <v>0</v>
      </c>
      <c r="BL34" s="13">
        <v>0</v>
      </c>
    </row>
    <row r="35" spans="1:64" x14ac:dyDescent="0.3">
      <c r="A35" s="11"/>
      <c r="B35" s="45" t="s">
        <v>122</v>
      </c>
      <c r="C35" s="13">
        <v>15.62</v>
      </c>
      <c r="D35" s="13">
        <v>132.11000000000001</v>
      </c>
      <c r="E35" s="13">
        <v>0</v>
      </c>
      <c r="F35" s="13">
        <v>0</v>
      </c>
      <c r="G35" s="13">
        <v>31.08</v>
      </c>
      <c r="H35" s="13">
        <v>6.4179999999999993</v>
      </c>
      <c r="I35" s="13">
        <v>0</v>
      </c>
      <c r="J35" s="13">
        <v>0</v>
      </c>
      <c r="K35" s="13">
        <v>3442.55</v>
      </c>
      <c r="L35" s="13">
        <v>0</v>
      </c>
      <c r="M35" s="13">
        <v>665.81</v>
      </c>
      <c r="N35" s="11"/>
      <c r="O35" s="45" t="s">
        <v>122</v>
      </c>
      <c r="P35" s="13">
        <v>1251.4099999999999</v>
      </c>
      <c r="Q35" s="13">
        <v>398.91999999999996</v>
      </c>
      <c r="R35" s="13">
        <v>50.05</v>
      </c>
      <c r="S35" s="13">
        <v>51.97</v>
      </c>
      <c r="T35" s="13">
        <v>0</v>
      </c>
      <c r="U35" s="13">
        <v>3021.0499999999997</v>
      </c>
      <c r="V35" s="13">
        <v>15.52</v>
      </c>
      <c r="W35" s="13">
        <v>807.6</v>
      </c>
      <c r="X35" s="13">
        <v>149.9</v>
      </c>
      <c r="Y35" s="13">
        <v>22</v>
      </c>
      <c r="Z35" s="13">
        <v>0</v>
      </c>
      <c r="AA35" s="11"/>
      <c r="AB35" s="45" t="s">
        <v>122</v>
      </c>
      <c r="AC35" s="13">
        <v>0</v>
      </c>
      <c r="AD35" s="13">
        <v>0</v>
      </c>
      <c r="AE35" s="13">
        <v>0</v>
      </c>
      <c r="AF35" s="13">
        <v>0</v>
      </c>
      <c r="AG35" s="13">
        <v>7170.71</v>
      </c>
      <c r="AH35" s="13">
        <v>0</v>
      </c>
      <c r="AI35" s="13">
        <v>278.40000000000003</v>
      </c>
      <c r="AJ35" s="13">
        <v>1069.9399999999998</v>
      </c>
      <c r="AK35" s="13">
        <v>75.2</v>
      </c>
      <c r="AL35" s="13">
        <v>585.65</v>
      </c>
      <c r="AM35" s="11"/>
      <c r="AN35" s="45" t="s">
        <v>122</v>
      </c>
      <c r="AO35" s="13">
        <v>237.96</v>
      </c>
      <c r="AP35" s="13">
        <v>0</v>
      </c>
      <c r="AQ35" s="13">
        <v>0</v>
      </c>
      <c r="AR35" s="13">
        <v>349.25</v>
      </c>
      <c r="AS35" s="13">
        <v>2204.38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60.75</v>
      </c>
      <c r="AZ35" s="11"/>
      <c r="BA35" s="45" t="s">
        <v>122</v>
      </c>
      <c r="BB35" s="13">
        <v>0</v>
      </c>
      <c r="BC35" s="13">
        <v>0</v>
      </c>
      <c r="BD35" s="13">
        <v>0</v>
      </c>
      <c r="BE35" s="13">
        <v>0</v>
      </c>
      <c r="BF35" s="13">
        <v>249</v>
      </c>
      <c r="BG35" s="13">
        <v>18061.2</v>
      </c>
      <c r="BH35" s="13">
        <v>0</v>
      </c>
      <c r="BI35" s="13">
        <v>0</v>
      </c>
      <c r="BJ35" s="13">
        <v>9.0299999999999994</v>
      </c>
      <c r="BK35" s="13">
        <v>0</v>
      </c>
      <c r="BL35" s="13">
        <v>0</v>
      </c>
    </row>
    <row r="36" spans="1:64" x14ac:dyDescent="0.3">
      <c r="A36" s="11" t="s">
        <v>80</v>
      </c>
      <c r="B36" s="45" t="s">
        <v>113</v>
      </c>
      <c r="C36" s="13">
        <v>0</v>
      </c>
      <c r="D36" s="13">
        <v>18750</v>
      </c>
      <c r="E36" s="13">
        <v>0</v>
      </c>
      <c r="F36" s="13">
        <v>19254</v>
      </c>
      <c r="G36" s="13">
        <v>0</v>
      </c>
      <c r="H36" s="13">
        <v>0</v>
      </c>
      <c r="I36" s="13">
        <v>0</v>
      </c>
      <c r="J36" s="13">
        <v>0</v>
      </c>
      <c r="K36" s="13">
        <v>238</v>
      </c>
      <c r="L36" s="13">
        <v>0</v>
      </c>
      <c r="M36" s="13">
        <v>0</v>
      </c>
      <c r="N36" s="11" t="s">
        <v>80</v>
      </c>
      <c r="O36" s="45" t="s">
        <v>113</v>
      </c>
      <c r="P36" s="13">
        <v>134</v>
      </c>
      <c r="Q36" s="13">
        <v>222</v>
      </c>
      <c r="R36" s="13">
        <v>0</v>
      </c>
      <c r="S36" s="13">
        <v>0</v>
      </c>
      <c r="T36" s="13">
        <v>0</v>
      </c>
      <c r="U36" s="13">
        <v>0</v>
      </c>
      <c r="V36" s="13">
        <v>4180</v>
      </c>
      <c r="W36" s="13">
        <v>1782</v>
      </c>
      <c r="X36" s="13">
        <v>138457</v>
      </c>
      <c r="Y36" s="13">
        <v>874</v>
      </c>
      <c r="Z36" s="13">
        <v>7584</v>
      </c>
      <c r="AA36" s="11" t="s">
        <v>80</v>
      </c>
      <c r="AB36" s="45" t="s">
        <v>113</v>
      </c>
      <c r="AC36" s="13">
        <v>5618</v>
      </c>
      <c r="AD36" s="13">
        <v>72</v>
      </c>
      <c r="AE36" s="13">
        <v>6694</v>
      </c>
      <c r="AF36" s="13">
        <v>1703</v>
      </c>
      <c r="AG36" s="13">
        <v>1493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1" t="s">
        <v>80</v>
      </c>
      <c r="AN36" s="45" t="s">
        <v>113</v>
      </c>
      <c r="AO36" s="13">
        <v>0</v>
      </c>
      <c r="AP36" s="13">
        <v>56893</v>
      </c>
      <c r="AQ36" s="13">
        <v>0</v>
      </c>
      <c r="AR36" s="13">
        <v>202676</v>
      </c>
      <c r="AS36" s="13">
        <v>0</v>
      </c>
      <c r="AT36" s="13">
        <v>0</v>
      </c>
      <c r="AU36" s="13">
        <v>0</v>
      </c>
      <c r="AV36" s="13">
        <v>0</v>
      </c>
      <c r="AW36" s="13">
        <v>209</v>
      </c>
      <c r="AX36" s="13">
        <v>0</v>
      </c>
      <c r="AY36" s="13">
        <v>0</v>
      </c>
      <c r="AZ36" s="11" t="s">
        <v>80</v>
      </c>
      <c r="BA36" s="45" t="s">
        <v>113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0</v>
      </c>
    </row>
    <row r="37" spans="1:64" x14ac:dyDescent="0.3">
      <c r="A37" s="11"/>
      <c r="B37" s="45" t="s">
        <v>122</v>
      </c>
      <c r="C37" s="13">
        <v>0</v>
      </c>
      <c r="D37" s="13">
        <v>18801</v>
      </c>
      <c r="E37" s="13">
        <v>0</v>
      </c>
      <c r="F37" s="13">
        <v>19554</v>
      </c>
      <c r="G37" s="13">
        <v>0</v>
      </c>
      <c r="H37" s="13">
        <v>0</v>
      </c>
      <c r="I37" s="13">
        <v>0</v>
      </c>
      <c r="J37" s="13">
        <v>0</v>
      </c>
      <c r="K37" s="13">
        <v>244</v>
      </c>
      <c r="L37" s="13">
        <v>0</v>
      </c>
      <c r="M37" s="13">
        <v>0</v>
      </c>
      <c r="N37" s="11"/>
      <c r="O37" s="45" t="s">
        <v>122</v>
      </c>
      <c r="P37" s="13">
        <v>131</v>
      </c>
      <c r="Q37" s="13">
        <v>223</v>
      </c>
      <c r="R37" s="13">
        <v>0</v>
      </c>
      <c r="S37" s="13">
        <v>0</v>
      </c>
      <c r="T37" s="13">
        <v>0</v>
      </c>
      <c r="U37" s="13">
        <v>0</v>
      </c>
      <c r="V37" s="13">
        <v>4276</v>
      </c>
      <c r="W37" s="13">
        <v>1779</v>
      </c>
      <c r="X37" s="13">
        <v>149405</v>
      </c>
      <c r="Y37" s="13">
        <v>878</v>
      </c>
      <c r="Z37" s="13">
        <v>7622</v>
      </c>
      <c r="AA37" s="11"/>
      <c r="AB37" s="45" t="s">
        <v>122</v>
      </c>
      <c r="AC37" s="13">
        <v>6102</v>
      </c>
      <c r="AD37" s="13">
        <v>72</v>
      </c>
      <c r="AE37" s="13">
        <v>6740</v>
      </c>
      <c r="AF37" s="13">
        <v>1704</v>
      </c>
      <c r="AG37" s="13">
        <v>1501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1"/>
      <c r="AN37" s="45" t="s">
        <v>122</v>
      </c>
      <c r="AO37" s="13">
        <v>0</v>
      </c>
      <c r="AP37" s="13">
        <v>56974</v>
      </c>
      <c r="AQ37" s="13">
        <v>0</v>
      </c>
      <c r="AR37" s="13">
        <v>215317</v>
      </c>
      <c r="AS37" s="13">
        <v>0</v>
      </c>
      <c r="AT37" s="13">
        <v>0</v>
      </c>
      <c r="AU37" s="13">
        <v>0</v>
      </c>
      <c r="AV37" s="13">
        <v>0</v>
      </c>
      <c r="AW37" s="13">
        <v>220</v>
      </c>
      <c r="AX37" s="13">
        <v>0</v>
      </c>
      <c r="AY37" s="13">
        <v>0</v>
      </c>
      <c r="AZ37" s="11"/>
      <c r="BA37" s="45" t="s">
        <v>122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</row>
    <row r="38" spans="1:64" x14ac:dyDescent="0.3">
      <c r="A38" s="11" t="s">
        <v>81</v>
      </c>
      <c r="B38" s="45" t="s">
        <v>113</v>
      </c>
      <c r="C38" s="13">
        <v>0</v>
      </c>
      <c r="D38" s="13">
        <v>23466.400000000001</v>
      </c>
      <c r="E38" s="13">
        <v>0</v>
      </c>
      <c r="F38" s="13">
        <v>5802.0999999999995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1" t="s">
        <v>81</v>
      </c>
      <c r="O38" s="45" t="s">
        <v>113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17555</v>
      </c>
      <c r="Y38" s="13">
        <v>0</v>
      </c>
      <c r="Z38" s="13">
        <v>15451.5</v>
      </c>
      <c r="AA38" s="11" t="s">
        <v>81</v>
      </c>
      <c r="AB38" s="45" t="s">
        <v>113</v>
      </c>
      <c r="AC38" s="13">
        <v>3022.5</v>
      </c>
      <c r="AD38" s="13">
        <v>0</v>
      </c>
      <c r="AE38" s="13">
        <v>368.7</v>
      </c>
      <c r="AF38" s="13">
        <v>880</v>
      </c>
      <c r="AG38" s="13">
        <v>428.3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1" t="s">
        <v>81</v>
      </c>
      <c r="AN38" s="45" t="s">
        <v>113</v>
      </c>
      <c r="AO38" s="13">
        <v>0</v>
      </c>
      <c r="AP38" s="13">
        <v>0</v>
      </c>
      <c r="AQ38" s="13">
        <v>0</v>
      </c>
      <c r="AR38" s="13">
        <v>10465</v>
      </c>
      <c r="AS38" s="13">
        <v>286.54000000000002</v>
      </c>
      <c r="AT38" s="13">
        <v>0</v>
      </c>
      <c r="AU38" s="13">
        <v>0</v>
      </c>
      <c r="AV38" s="13">
        <v>18.5</v>
      </c>
      <c r="AW38" s="13">
        <v>788.32899999999995</v>
      </c>
      <c r="AX38" s="13">
        <v>0</v>
      </c>
      <c r="AY38" s="13">
        <v>10.65</v>
      </c>
      <c r="AZ38" s="11" t="s">
        <v>81</v>
      </c>
      <c r="BA38" s="45" t="s">
        <v>113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</row>
    <row r="39" spans="1:64" x14ac:dyDescent="0.3">
      <c r="A39" s="11"/>
      <c r="B39" s="45" t="s">
        <v>122</v>
      </c>
      <c r="C39" s="13">
        <v>0</v>
      </c>
      <c r="D39" s="13">
        <v>33071.9</v>
      </c>
      <c r="E39" s="13">
        <v>0</v>
      </c>
      <c r="F39" s="13">
        <v>5711.5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1"/>
      <c r="O39" s="45" t="s">
        <v>122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19812</v>
      </c>
      <c r="Y39" s="13">
        <v>0</v>
      </c>
      <c r="Z39" s="13">
        <v>6621</v>
      </c>
      <c r="AA39" s="11"/>
      <c r="AB39" s="45" t="s">
        <v>122</v>
      </c>
      <c r="AC39" s="13">
        <v>2514.9</v>
      </c>
      <c r="AD39" s="13">
        <v>0</v>
      </c>
      <c r="AE39" s="13">
        <v>413.39999999999992</v>
      </c>
      <c r="AF39" s="13">
        <v>977.59999999999991</v>
      </c>
      <c r="AG39" s="13">
        <v>493.70000000000005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1"/>
      <c r="AN39" s="45" t="s">
        <v>122</v>
      </c>
      <c r="AO39" s="13">
        <v>0</v>
      </c>
      <c r="AP39" s="13">
        <v>0</v>
      </c>
      <c r="AQ39" s="13">
        <v>0</v>
      </c>
      <c r="AR39" s="13">
        <v>12499</v>
      </c>
      <c r="AS39" s="13">
        <v>318.66999999999996</v>
      </c>
      <c r="AT39" s="13">
        <v>0</v>
      </c>
      <c r="AU39" s="13">
        <v>0</v>
      </c>
      <c r="AV39" s="13">
        <v>29.94</v>
      </c>
      <c r="AW39" s="13">
        <v>835.74</v>
      </c>
      <c r="AX39" s="13">
        <v>0</v>
      </c>
      <c r="AY39" s="13">
        <v>61.95</v>
      </c>
      <c r="AZ39" s="11"/>
      <c r="BA39" s="45" t="s">
        <v>122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</row>
    <row r="40" spans="1:64" x14ac:dyDescent="0.3">
      <c r="A40" s="11" t="s">
        <v>82</v>
      </c>
      <c r="B40" s="45" t="s">
        <v>113</v>
      </c>
      <c r="C40" s="13">
        <v>64.959999999999994</v>
      </c>
      <c r="D40" s="13">
        <v>177.51000000000002</v>
      </c>
      <c r="E40" s="13">
        <v>802.10299999999995</v>
      </c>
      <c r="F40" s="13">
        <v>0</v>
      </c>
      <c r="G40" s="13">
        <v>123.73099999999999</v>
      </c>
      <c r="H40" s="13">
        <v>30.96</v>
      </c>
      <c r="I40" s="13">
        <v>0</v>
      </c>
      <c r="J40" s="13">
        <v>0</v>
      </c>
      <c r="K40" s="13">
        <v>9.06</v>
      </c>
      <c r="L40" s="13">
        <v>0</v>
      </c>
      <c r="M40" s="13">
        <v>0</v>
      </c>
      <c r="N40" s="11" t="s">
        <v>82</v>
      </c>
      <c r="O40" s="45" t="s">
        <v>113</v>
      </c>
      <c r="P40" s="13">
        <v>110.608</v>
      </c>
      <c r="Q40" s="13">
        <v>271.74</v>
      </c>
      <c r="R40" s="13">
        <v>99.929000000000002</v>
      </c>
      <c r="S40" s="13">
        <v>219.79</v>
      </c>
      <c r="T40" s="13">
        <v>117.85</v>
      </c>
      <c r="U40" s="13">
        <v>2473.89</v>
      </c>
      <c r="V40" s="13">
        <v>458.63799999999992</v>
      </c>
      <c r="W40" s="13">
        <v>4975.5280000000002</v>
      </c>
      <c r="X40" s="13">
        <v>1.5</v>
      </c>
      <c r="Y40" s="13">
        <v>76.569999999999993</v>
      </c>
      <c r="Z40" s="13">
        <v>89.71</v>
      </c>
      <c r="AA40" s="11" t="s">
        <v>82</v>
      </c>
      <c r="AB40" s="45" t="s">
        <v>113</v>
      </c>
      <c r="AC40" s="13">
        <v>0</v>
      </c>
      <c r="AD40" s="13">
        <v>0</v>
      </c>
      <c r="AE40" s="13">
        <v>53.937000000000005</v>
      </c>
      <c r="AF40" s="13">
        <v>68.260000000000005</v>
      </c>
      <c r="AG40" s="13">
        <v>5.1100000000000003</v>
      </c>
      <c r="AH40" s="13">
        <v>0</v>
      </c>
      <c r="AI40" s="13">
        <v>5902.25</v>
      </c>
      <c r="AJ40" s="13">
        <v>505.55900000000003</v>
      </c>
      <c r="AK40" s="13">
        <v>141.982</v>
      </c>
      <c r="AL40" s="13">
        <v>2000.6790000000001</v>
      </c>
      <c r="AM40" s="11" t="s">
        <v>82</v>
      </c>
      <c r="AN40" s="45" t="s">
        <v>113</v>
      </c>
      <c r="AO40" s="13">
        <v>105.48</v>
      </c>
      <c r="AP40" s="13">
        <v>0</v>
      </c>
      <c r="AQ40" s="13">
        <v>6947.5469999999996</v>
      </c>
      <c r="AR40" s="13">
        <v>0</v>
      </c>
      <c r="AS40" s="13">
        <v>17.47</v>
      </c>
      <c r="AT40" s="13">
        <v>142.27000000000001</v>
      </c>
      <c r="AU40" s="13">
        <v>58.2</v>
      </c>
      <c r="AV40" s="13">
        <v>0</v>
      </c>
      <c r="AW40" s="13">
        <v>0</v>
      </c>
      <c r="AX40" s="13">
        <v>0</v>
      </c>
      <c r="AY40" s="13">
        <v>18.190000000000001</v>
      </c>
      <c r="AZ40" s="11" t="s">
        <v>82</v>
      </c>
      <c r="BA40" s="45" t="s">
        <v>113</v>
      </c>
      <c r="BB40" s="13">
        <v>0</v>
      </c>
      <c r="BC40" s="13">
        <v>117.92</v>
      </c>
      <c r="BD40" s="13">
        <v>0</v>
      </c>
      <c r="BE40" s="13">
        <v>0</v>
      </c>
      <c r="BF40" s="13">
        <v>375013.80599999998</v>
      </c>
      <c r="BG40" s="13">
        <v>4016.79</v>
      </c>
      <c r="BH40" s="13">
        <v>0</v>
      </c>
      <c r="BI40" s="13">
        <v>507.07900000000001</v>
      </c>
      <c r="BJ40" s="13">
        <v>0</v>
      </c>
      <c r="BK40" s="13">
        <v>832.08900000000006</v>
      </c>
      <c r="BL40" s="13">
        <v>0</v>
      </c>
    </row>
    <row r="41" spans="1:64" x14ac:dyDescent="0.3">
      <c r="A41" s="11"/>
      <c r="B41" s="45" t="s">
        <v>122</v>
      </c>
      <c r="C41" s="13">
        <v>53.274000000000001</v>
      </c>
      <c r="D41" s="13">
        <v>215.60000000000002</v>
      </c>
      <c r="E41" s="13">
        <v>839.47</v>
      </c>
      <c r="F41" s="13">
        <v>0</v>
      </c>
      <c r="G41" s="13">
        <v>130.547</v>
      </c>
      <c r="H41" s="13">
        <v>36.949999999999996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1"/>
      <c r="O41" s="45" t="s">
        <v>122</v>
      </c>
      <c r="P41" s="13">
        <v>218.209</v>
      </c>
      <c r="Q41" s="13">
        <v>319.65999999999997</v>
      </c>
      <c r="R41" s="13">
        <v>112.57000000000001</v>
      </c>
      <c r="S41" s="13">
        <v>253.1</v>
      </c>
      <c r="T41" s="13">
        <v>96.879000000000005</v>
      </c>
      <c r="U41" s="13">
        <v>2572</v>
      </c>
      <c r="V41" s="13">
        <v>676</v>
      </c>
      <c r="W41" s="13">
        <v>5733.9069999999992</v>
      </c>
      <c r="X41" s="13">
        <v>1.5</v>
      </c>
      <c r="Y41" s="13">
        <v>78.05</v>
      </c>
      <c r="Z41" s="13">
        <v>84.6</v>
      </c>
      <c r="AA41" s="11"/>
      <c r="AB41" s="45" t="s">
        <v>122</v>
      </c>
      <c r="AC41" s="13">
        <v>0</v>
      </c>
      <c r="AD41" s="13">
        <v>0</v>
      </c>
      <c r="AE41" s="13">
        <v>45.33</v>
      </c>
      <c r="AF41" s="13">
        <v>66.5</v>
      </c>
      <c r="AG41" s="13">
        <v>6.1</v>
      </c>
      <c r="AH41" s="13">
        <v>0</v>
      </c>
      <c r="AI41" s="13">
        <v>6494.9490000000005</v>
      </c>
      <c r="AJ41" s="13">
        <v>511.9799999999999</v>
      </c>
      <c r="AK41" s="13">
        <v>151.85999999999999</v>
      </c>
      <c r="AL41" s="13">
        <v>2859.3180000000002</v>
      </c>
      <c r="AM41" s="11"/>
      <c r="AN41" s="45" t="s">
        <v>122</v>
      </c>
      <c r="AO41" s="13">
        <v>41.469000000000001</v>
      </c>
      <c r="AP41" s="13">
        <v>0</v>
      </c>
      <c r="AQ41" s="13">
        <v>6900.5229999999992</v>
      </c>
      <c r="AR41" s="13">
        <v>0</v>
      </c>
      <c r="AS41" s="13">
        <v>8.1999999999999993</v>
      </c>
      <c r="AT41" s="13">
        <v>173.64999999999998</v>
      </c>
      <c r="AU41" s="13">
        <v>61.9</v>
      </c>
      <c r="AV41" s="13">
        <v>0</v>
      </c>
      <c r="AW41" s="13">
        <v>0</v>
      </c>
      <c r="AX41" s="13">
        <v>0</v>
      </c>
      <c r="AY41" s="13">
        <v>22.8</v>
      </c>
      <c r="AZ41" s="11"/>
      <c r="BA41" s="45" t="s">
        <v>122</v>
      </c>
      <c r="BB41" s="13">
        <v>0</v>
      </c>
      <c r="BC41" s="13">
        <v>115.07000000000001</v>
      </c>
      <c r="BD41" s="13">
        <v>0</v>
      </c>
      <c r="BE41" s="13">
        <v>0</v>
      </c>
      <c r="BF41" s="13">
        <v>381508.87000000005</v>
      </c>
      <c r="BG41" s="13">
        <v>6087</v>
      </c>
      <c r="BH41" s="13">
        <v>0</v>
      </c>
      <c r="BI41" s="13">
        <v>257.916</v>
      </c>
      <c r="BJ41" s="13">
        <v>0</v>
      </c>
      <c r="BK41" s="13">
        <v>873.22900000000004</v>
      </c>
      <c r="BL41" s="13">
        <v>0</v>
      </c>
    </row>
    <row r="42" spans="1:64" x14ac:dyDescent="0.3">
      <c r="A42" s="11" t="s">
        <v>83</v>
      </c>
      <c r="B42" s="45" t="s">
        <v>113</v>
      </c>
      <c r="C42" s="13">
        <v>0</v>
      </c>
      <c r="D42" s="13">
        <v>4634.6279999999988</v>
      </c>
      <c r="E42" s="13">
        <v>526.77</v>
      </c>
      <c r="F42" s="13">
        <v>1205.8200000000002</v>
      </c>
      <c r="G42" s="13">
        <v>0</v>
      </c>
      <c r="H42" s="13">
        <v>0</v>
      </c>
      <c r="I42" s="13">
        <v>0</v>
      </c>
      <c r="J42" s="13">
        <v>0</v>
      </c>
      <c r="K42" s="13">
        <v>2446.37</v>
      </c>
      <c r="L42" s="13">
        <v>0</v>
      </c>
      <c r="M42" s="13">
        <v>0</v>
      </c>
      <c r="N42" s="11" t="s">
        <v>83</v>
      </c>
      <c r="O42" s="45" t="s">
        <v>113</v>
      </c>
      <c r="P42" s="13">
        <v>0</v>
      </c>
      <c r="Q42" s="13">
        <v>6776.02</v>
      </c>
      <c r="R42" s="13">
        <v>1803.1</v>
      </c>
      <c r="S42" s="13">
        <v>609.92000000000007</v>
      </c>
      <c r="T42" s="13">
        <v>18.399999999999999</v>
      </c>
      <c r="U42" s="13">
        <v>0</v>
      </c>
      <c r="V42" s="13">
        <v>9570.94</v>
      </c>
      <c r="W42" s="13">
        <v>4803.3470000000007</v>
      </c>
      <c r="X42" s="13">
        <v>41295.208999999995</v>
      </c>
      <c r="Y42" s="13">
        <v>80</v>
      </c>
      <c r="Z42" s="13">
        <v>795.55899999999997</v>
      </c>
      <c r="AA42" s="11" t="s">
        <v>83</v>
      </c>
      <c r="AB42" s="45" t="s">
        <v>113</v>
      </c>
      <c r="AC42" s="13">
        <v>296.76</v>
      </c>
      <c r="AD42" s="13">
        <v>16125.678</v>
      </c>
      <c r="AE42" s="13">
        <v>100</v>
      </c>
      <c r="AF42" s="13">
        <v>498.62</v>
      </c>
      <c r="AG42" s="13">
        <v>166</v>
      </c>
      <c r="AH42" s="13">
        <v>0</v>
      </c>
      <c r="AI42" s="13">
        <v>0</v>
      </c>
      <c r="AJ42" s="13">
        <v>0</v>
      </c>
      <c r="AK42" s="13">
        <v>0</v>
      </c>
      <c r="AL42" s="13">
        <v>15.785</v>
      </c>
      <c r="AM42" s="11" t="s">
        <v>83</v>
      </c>
      <c r="AN42" s="45" t="s">
        <v>113</v>
      </c>
      <c r="AO42" s="13">
        <v>0</v>
      </c>
      <c r="AP42" s="13">
        <v>0</v>
      </c>
      <c r="AQ42" s="13">
        <v>149826.76300000001</v>
      </c>
      <c r="AR42" s="13">
        <v>28149.519999999997</v>
      </c>
      <c r="AS42" s="13">
        <v>0</v>
      </c>
      <c r="AT42" s="13">
        <v>5091.4979999999996</v>
      </c>
      <c r="AU42" s="13">
        <v>6308.5700000000006</v>
      </c>
      <c r="AV42" s="13">
        <v>17817.889000000003</v>
      </c>
      <c r="AW42" s="13">
        <v>2311.5889999999999</v>
      </c>
      <c r="AX42" s="13">
        <v>0</v>
      </c>
      <c r="AY42" s="13">
        <v>364.39</v>
      </c>
      <c r="AZ42" s="11" t="s">
        <v>83</v>
      </c>
      <c r="BA42" s="45" t="s">
        <v>113</v>
      </c>
      <c r="BB42" s="13">
        <v>0</v>
      </c>
      <c r="BC42" s="13">
        <v>508</v>
      </c>
      <c r="BD42" s="13">
        <v>58.199999999999996</v>
      </c>
      <c r="BE42" s="13">
        <v>0</v>
      </c>
      <c r="BF42" s="13">
        <v>3567.6840000000002</v>
      </c>
      <c r="BG42" s="13">
        <v>0</v>
      </c>
      <c r="BH42" s="13">
        <v>98</v>
      </c>
      <c r="BI42" s="13">
        <v>0</v>
      </c>
      <c r="BJ42" s="13">
        <v>0</v>
      </c>
      <c r="BK42" s="13">
        <v>0</v>
      </c>
      <c r="BL42" s="13">
        <v>0</v>
      </c>
    </row>
    <row r="43" spans="1:64" x14ac:dyDescent="0.3">
      <c r="A43" s="11"/>
      <c r="B43" s="45" t="s">
        <v>122</v>
      </c>
      <c r="C43" s="13">
        <v>0</v>
      </c>
      <c r="D43" s="13">
        <v>5652.0970000000007</v>
      </c>
      <c r="E43" s="13">
        <v>580.95000000000005</v>
      </c>
      <c r="F43" s="13">
        <v>1360.1799999999998</v>
      </c>
      <c r="G43" s="13">
        <v>0</v>
      </c>
      <c r="H43" s="13">
        <v>0</v>
      </c>
      <c r="I43" s="13">
        <v>0</v>
      </c>
      <c r="J43" s="13">
        <v>0</v>
      </c>
      <c r="K43" s="13">
        <v>2320.7690000000002</v>
      </c>
      <c r="L43" s="13">
        <v>0</v>
      </c>
      <c r="M43" s="13">
        <v>0</v>
      </c>
      <c r="N43" s="11"/>
      <c r="O43" s="45" t="s">
        <v>122</v>
      </c>
      <c r="P43" s="13">
        <v>0</v>
      </c>
      <c r="Q43" s="13">
        <v>8402.0489999999991</v>
      </c>
      <c r="R43" s="13">
        <v>2089.6999999999998</v>
      </c>
      <c r="S43" s="13">
        <v>631.24700000000007</v>
      </c>
      <c r="T43" s="13">
        <v>9.6000000000000014</v>
      </c>
      <c r="U43" s="13">
        <v>0</v>
      </c>
      <c r="V43" s="13">
        <v>11490.150000000001</v>
      </c>
      <c r="W43" s="13">
        <v>4193.8600000000006</v>
      </c>
      <c r="X43" s="13">
        <v>42700.368999999999</v>
      </c>
      <c r="Y43" s="13">
        <v>84</v>
      </c>
      <c r="Z43" s="13">
        <v>942.34000000000015</v>
      </c>
      <c r="AA43" s="11"/>
      <c r="AB43" s="45" t="s">
        <v>122</v>
      </c>
      <c r="AC43" s="13">
        <v>278.43</v>
      </c>
      <c r="AD43" s="13">
        <v>14057.310000000001</v>
      </c>
      <c r="AE43" s="13">
        <v>100</v>
      </c>
      <c r="AF43" s="13">
        <v>476.6</v>
      </c>
      <c r="AG43" s="13">
        <v>146</v>
      </c>
      <c r="AH43" s="13">
        <v>0</v>
      </c>
      <c r="AI43" s="13">
        <v>0</v>
      </c>
      <c r="AJ43" s="13">
        <v>0</v>
      </c>
      <c r="AK43" s="13">
        <v>0</v>
      </c>
      <c r="AL43" s="13">
        <v>16.738</v>
      </c>
      <c r="AM43" s="11"/>
      <c r="AN43" s="45" t="s">
        <v>122</v>
      </c>
      <c r="AO43" s="13">
        <v>0</v>
      </c>
      <c r="AP43" s="13">
        <v>0</v>
      </c>
      <c r="AQ43" s="13">
        <v>134859.76199999999</v>
      </c>
      <c r="AR43" s="13">
        <v>33909.239000000001</v>
      </c>
      <c r="AS43" s="13">
        <v>0</v>
      </c>
      <c r="AT43" s="13">
        <v>4872.049</v>
      </c>
      <c r="AU43" s="13">
        <v>6883.07</v>
      </c>
      <c r="AV43" s="13">
        <v>14646.35</v>
      </c>
      <c r="AW43" s="13">
        <v>2525.1670000000004</v>
      </c>
      <c r="AX43" s="13">
        <v>0</v>
      </c>
      <c r="AY43" s="13">
        <v>666.6</v>
      </c>
      <c r="AZ43" s="11"/>
      <c r="BA43" s="45" t="s">
        <v>122</v>
      </c>
      <c r="BB43" s="13">
        <v>0</v>
      </c>
      <c r="BC43" s="13">
        <v>613.4</v>
      </c>
      <c r="BD43" s="13">
        <v>84.878000000000014</v>
      </c>
      <c r="BE43" s="13">
        <v>0</v>
      </c>
      <c r="BF43" s="13">
        <v>3575.0139999999997</v>
      </c>
      <c r="BG43" s="13">
        <v>0</v>
      </c>
      <c r="BH43" s="13">
        <v>157</v>
      </c>
      <c r="BI43" s="13">
        <v>1138.47</v>
      </c>
      <c r="BJ43" s="13">
        <v>0</v>
      </c>
      <c r="BK43" s="13">
        <v>0</v>
      </c>
      <c r="BL43" s="13">
        <v>0</v>
      </c>
    </row>
    <row r="44" spans="1:64" x14ac:dyDescent="0.3">
      <c r="A44" s="11" t="s">
        <v>84</v>
      </c>
      <c r="B44" s="45" t="s">
        <v>113</v>
      </c>
      <c r="C44" s="13">
        <v>642</v>
      </c>
      <c r="D44" s="13">
        <v>15370</v>
      </c>
      <c r="E44" s="13">
        <v>2319</v>
      </c>
      <c r="F44" s="13">
        <v>238591</v>
      </c>
      <c r="G44" s="13">
        <v>13</v>
      </c>
      <c r="H44" s="13">
        <v>0</v>
      </c>
      <c r="I44" s="13">
        <v>0</v>
      </c>
      <c r="J44" s="13">
        <v>0</v>
      </c>
      <c r="K44" s="13">
        <v>0</v>
      </c>
      <c r="L44" s="13">
        <v>2020</v>
      </c>
      <c r="M44" s="13">
        <v>3500</v>
      </c>
      <c r="N44" s="11" t="s">
        <v>84</v>
      </c>
      <c r="O44" s="45" t="s">
        <v>113</v>
      </c>
      <c r="P44" s="13">
        <v>786</v>
      </c>
      <c r="Q44" s="13">
        <v>195</v>
      </c>
      <c r="R44" s="13">
        <v>768</v>
      </c>
      <c r="S44" s="13">
        <v>333</v>
      </c>
      <c r="T44" s="13">
        <v>10</v>
      </c>
      <c r="U44" s="13">
        <v>1590</v>
      </c>
      <c r="V44" s="13">
        <v>450</v>
      </c>
      <c r="W44" s="13">
        <v>5224</v>
      </c>
      <c r="X44" s="13">
        <v>172220</v>
      </c>
      <c r="Y44" s="13">
        <v>168879</v>
      </c>
      <c r="Z44" s="13">
        <v>685</v>
      </c>
      <c r="AA44" s="11" t="s">
        <v>84</v>
      </c>
      <c r="AB44" s="45" t="s">
        <v>113</v>
      </c>
      <c r="AC44" s="13">
        <v>0</v>
      </c>
      <c r="AD44" s="13">
        <v>388</v>
      </c>
      <c r="AE44" s="13">
        <v>88215</v>
      </c>
      <c r="AF44" s="13">
        <v>1342</v>
      </c>
      <c r="AG44" s="13">
        <v>0</v>
      </c>
      <c r="AH44" s="13">
        <v>0</v>
      </c>
      <c r="AI44" s="13">
        <v>19173</v>
      </c>
      <c r="AJ44" s="13">
        <v>0</v>
      </c>
      <c r="AK44" s="13">
        <v>0</v>
      </c>
      <c r="AL44" s="13">
        <v>0</v>
      </c>
      <c r="AM44" s="11" t="s">
        <v>84</v>
      </c>
      <c r="AN44" s="45" t="s">
        <v>113</v>
      </c>
      <c r="AO44" s="13">
        <v>0</v>
      </c>
      <c r="AP44" s="13">
        <v>0</v>
      </c>
      <c r="AQ44" s="13">
        <v>10045</v>
      </c>
      <c r="AR44" s="13">
        <v>1463.8</v>
      </c>
      <c r="AS44" s="13">
        <v>4226</v>
      </c>
      <c r="AT44" s="13">
        <v>747</v>
      </c>
      <c r="AU44" s="13">
        <v>713</v>
      </c>
      <c r="AV44" s="13">
        <v>1458</v>
      </c>
      <c r="AW44" s="13">
        <v>1283</v>
      </c>
      <c r="AX44" s="13">
        <v>100</v>
      </c>
      <c r="AY44" s="13">
        <v>1105</v>
      </c>
      <c r="AZ44" s="11" t="s">
        <v>84</v>
      </c>
      <c r="BA44" s="45" t="s">
        <v>113</v>
      </c>
      <c r="BB44" s="13">
        <v>0</v>
      </c>
      <c r="BC44" s="13">
        <v>294</v>
      </c>
      <c r="BD44" s="13">
        <v>191</v>
      </c>
      <c r="BE44" s="13">
        <v>182815.96800000005</v>
      </c>
      <c r="BF44" s="13">
        <v>2730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706</v>
      </c>
    </row>
    <row r="45" spans="1:64" x14ac:dyDescent="0.3">
      <c r="A45" s="11"/>
      <c r="B45" s="45" t="s">
        <v>122</v>
      </c>
      <c r="C45" s="13">
        <v>1119</v>
      </c>
      <c r="D45" s="13">
        <v>38225</v>
      </c>
      <c r="E45" s="13">
        <v>2099</v>
      </c>
      <c r="F45" s="13">
        <v>231530</v>
      </c>
      <c r="G45" s="13">
        <v>36</v>
      </c>
      <c r="H45" s="13">
        <v>0</v>
      </c>
      <c r="I45" s="13">
        <v>0</v>
      </c>
      <c r="J45" s="13">
        <v>0</v>
      </c>
      <c r="K45" s="13">
        <v>0</v>
      </c>
      <c r="L45" s="13">
        <v>2500</v>
      </c>
      <c r="M45" s="13">
        <v>3790</v>
      </c>
      <c r="N45" s="11"/>
      <c r="O45" s="45" t="s">
        <v>122</v>
      </c>
      <c r="P45" s="13">
        <v>573</v>
      </c>
      <c r="Q45" s="13">
        <v>0</v>
      </c>
      <c r="R45" s="13">
        <v>121</v>
      </c>
      <c r="S45" s="13">
        <v>119</v>
      </c>
      <c r="T45" s="13">
        <v>0</v>
      </c>
      <c r="U45" s="13">
        <v>960</v>
      </c>
      <c r="V45" s="13">
        <v>600</v>
      </c>
      <c r="W45" s="13">
        <v>3600</v>
      </c>
      <c r="X45" s="13">
        <v>220760</v>
      </c>
      <c r="Y45" s="13">
        <v>188336</v>
      </c>
      <c r="Z45" s="13">
        <v>1942</v>
      </c>
      <c r="AA45" s="11"/>
      <c r="AB45" s="45" t="s">
        <v>122</v>
      </c>
      <c r="AC45" s="13">
        <v>0</v>
      </c>
      <c r="AD45" s="13">
        <v>354</v>
      </c>
      <c r="AE45" s="13">
        <v>117412</v>
      </c>
      <c r="AF45" s="13">
        <v>1305</v>
      </c>
      <c r="AG45" s="13">
        <v>0</v>
      </c>
      <c r="AH45" s="13">
        <v>0</v>
      </c>
      <c r="AI45" s="13">
        <v>27100</v>
      </c>
      <c r="AJ45" s="13">
        <v>0</v>
      </c>
      <c r="AK45" s="13">
        <v>0</v>
      </c>
      <c r="AL45" s="13">
        <v>0</v>
      </c>
      <c r="AM45" s="11"/>
      <c r="AN45" s="45" t="s">
        <v>122</v>
      </c>
      <c r="AO45" s="13">
        <v>0</v>
      </c>
      <c r="AP45" s="13">
        <v>0</v>
      </c>
      <c r="AQ45" s="13">
        <v>5627</v>
      </c>
      <c r="AR45" s="13">
        <v>1883</v>
      </c>
      <c r="AS45" s="13">
        <v>1303</v>
      </c>
      <c r="AT45" s="13">
        <v>538</v>
      </c>
      <c r="AU45" s="13">
        <v>620</v>
      </c>
      <c r="AV45" s="13">
        <v>1205</v>
      </c>
      <c r="AW45" s="13">
        <v>773</v>
      </c>
      <c r="AX45" s="13">
        <v>146</v>
      </c>
      <c r="AY45" s="13">
        <v>518</v>
      </c>
      <c r="AZ45" s="11"/>
      <c r="BA45" s="45" t="s">
        <v>122</v>
      </c>
      <c r="BB45" s="13">
        <v>0</v>
      </c>
      <c r="BC45" s="13">
        <v>105</v>
      </c>
      <c r="BD45" s="13">
        <v>329</v>
      </c>
      <c r="BE45" s="13">
        <v>117859.659</v>
      </c>
      <c r="BF45" s="13">
        <v>2587</v>
      </c>
      <c r="BG45" s="13">
        <v>0</v>
      </c>
      <c r="BH45" s="13">
        <v>0</v>
      </c>
      <c r="BI45" s="13">
        <v>0</v>
      </c>
      <c r="BJ45" s="13">
        <v>0</v>
      </c>
      <c r="BK45" s="13">
        <v>0</v>
      </c>
      <c r="BL45" s="13">
        <v>1002</v>
      </c>
    </row>
    <row r="46" spans="1:64" x14ac:dyDescent="0.3">
      <c r="A46" s="11" t="s">
        <v>85</v>
      </c>
      <c r="B46" s="45" t="s">
        <v>113</v>
      </c>
      <c r="C46" s="13">
        <v>1720.54</v>
      </c>
      <c r="D46" s="13">
        <v>4309.1999999999989</v>
      </c>
      <c r="E46" s="13">
        <v>6494.75</v>
      </c>
      <c r="F46" s="13">
        <v>146.60000000000002</v>
      </c>
      <c r="G46" s="13">
        <v>29228.234999999997</v>
      </c>
      <c r="H46" s="13">
        <v>41336.708999999995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1" t="s">
        <v>85</v>
      </c>
      <c r="O46" s="45" t="s">
        <v>113</v>
      </c>
      <c r="P46" s="13">
        <v>0</v>
      </c>
      <c r="Q46" s="13">
        <v>1108.7</v>
      </c>
      <c r="R46" s="13">
        <v>0</v>
      </c>
      <c r="S46" s="13">
        <v>155.9</v>
      </c>
      <c r="T46" s="13">
        <v>0</v>
      </c>
      <c r="U46" s="13">
        <v>6086.4000000000005</v>
      </c>
      <c r="V46" s="13">
        <v>169.8</v>
      </c>
      <c r="W46" s="13">
        <v>2210</v>
      </c>
      <c r="X46" s="13">
        <v>5943.2</v>
      </c>
      <c r="Y46" s="13">
        <v>0</v>
      </c>
      <c r="Z46" s="13">
        <v>2423</v>
      </c>
      <c r="AA46" s="11" t="s">
        <v>85</v>
      </c>
      <c r="AB46" s="45" t="s">
        <v>113</v>
      </c>
      <c r="AC46" s="13">
        <v>109</v>
      </c>
      <c r="AD46" s="13">
        <v>530.5</v>
      </c>
      <c r="AE46" s="13">
        <v>38.299999999999997</v>
      </c>
      <c r="AF46" s="13">
        <v>16008</v>
      </c>
      <c r="AG46" s="13">
        <v>3738.7</v>
      </c>
      <c r="AH46" s="13">
        <v>0</v>
      </c>
      <c r="AI46" s="13">
        <v>0</v>
      </c>
      <c r="AJ46" s="13">
        <v>0</v>
      </c>
      <c r="AK46" s="13">
        <v>395.2</v>
      </c>
      <c r="AL46" s="13">
        <v>0</v>
      </c>
      <c r="AM46" s="11" t="s">
        <v>85</v>
      </c>
      <c r="AN46" s="45" t="s">
        <v>113</v>
      </c>
      <c r="AO46" s="13">
        <v>0</v>
      </c>
      <c r="AP46" s="13">
        <v>0</v>
      </c>
      <c r="AQ46" s="13">
        <v>933802.9</v>
      </c>
      <c r="AR46" s="13">
        <v>35130.800000000003</v>
      </c>
      <c r="AS46" s="13">
        <v>2211.6</v>
      </c>
      <c r="AT46" s="13">
        <v>30250.130000000005</v>
      </c>
      <c r="AU46" s="13">
        <v>19629.34</v>
      </c>
      <c r="AV46" s="13">
        <v>5798.7999999999993</v>
      </c>
      <c r="AW46" s="13">
        <v>292</v>
      </c>
      <c r="AX46" s="13">
        <v>0</v>
      </c>
      <c r="AY46" s="13">
        <v>659.03</v>
      </c>
      <c r="AZ46" s="11" t="s">
        <v>85</v>
      </c>
      <c r="BA46" s="45" t="s">
        <v>113</v>
      </c>
      <c r="BB46" s="13">
        <v>0</v>
      </c>
      <c r="BC46" s="13">
        <v>12854.989999999998</v>
      </c>
      <c r="BD46" s="13">
        <v>1042.7799999999997</v>
      </c>
      <c r="BE46" s="13">
        <v>0</v>
      </c>
      <c r="BF46" s="13">
        <v>1674301.7</v>
      </c>
      <c r="BG46" s="13">
        <v>0</v>
      </c>
      <c r="BH46" s="13">
        <v>324007.8</v>
      </c>
      <c r="BI46" s="13">
        <v>2378106.39</v>
      </c>
      <c r="BJ46" s="13">
        <v>0</v>
      </c>
      <c r="BK46" s="13">
        <v>19</v>
      </c>
      <c r="BL46" s="13">
        <v>0</v>
      </c>
    </row>
    <row r="47" spans="1:64" x14ac:dyDescent="0.3">
      <c r="A47" s="11"/>
      <c r="B47" s="45" t="s">
        <v>122</v>
      </c>
      <c r="C47" s="13">
        <v>1689.0890000000002</v>
      </c>
      <c r="D47" s="13">
        <v>4114.3999999999996</v>
      </c>
      <c r="E47" s="13">
        <v>6259.0000000000018</v>
      </c>
      <c r="F47" s="13">
        <v>88.5</v>
      </c>
      <c r="G47" s="13">
        <v>28511.940000000006</v>
      </c>
      <c r="H47" s="13">
        <v>44801.500000000007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1"/>
      <c r="O47" s="45" t="s">
        <v>122</v>
      </c>
      <c r="P47" s="13">
        <v>0</v>
      </c>
      <c r="Q47" s="13">
        <v>928.59999999999991</v>
      </c>
      <c r="R47" s="13">
        <v>0</v>
      </c>
      <c r="S47" s="13">
        <v>139.5</v>
      </c>
      <c r="T47" s="13">
        <v>180.1</v>
      </c>
      <c r="U47" s="13">
        <v>6066.5</v>
      </c>
      <c r="V47" s="13">
        <v>0</v>
      </c>
      <c r="W47" s="13">
        <v>2188.4</v>
      </c>
      <c r="X47" s="13">
        <v>5954.2999999999993</v>
      </c>
      <c r="Y47" s="13">
        <v>0</v>
      </c>
      <c r="Z47" s="13">
        <v>2435.8000000000002</v>
      </c>
      <c r="AA47" s="11"/>
      <c r="AB47" s="45" t="s">
        <v>122</v>
      </c>
      <c r="AC47" s="13">
        <v>108.8</v>
      </c>
      <c r="AD47" s="13">
        <v>535</v>
      </c>
      <c r="AE47" s="13">
        <v>38.799999999999997</v>
      </c>
      <c r="AF47" s="13">
        <v>15249.9</v>
      </c>
      <c r="AG47" s="13">
        <v>3689</v>
      </c>
      <c r="AH47" s="13">
        <v>0</v>
      </c>
      <c r="AI47" s="13">
        <v>0</v>
      </c>
      <c r="AJ47" s="13">
        <v>0</v>
      </c>
      <c r="AK47" s="13">
        <v>319.2</v>
      </c>
      <c r="AL47" s="13">
        <v>0</v>
      </c>
      <c r="AM47" s="11"/>
      <c r="AN47" s="45" t="s">
        <v>122</v>
      </c>
      <c r="AO47" s="13">
        <v>0</v>
      </c>
      <c r="AP47" s="13">
        <v>0</v>
      </c>
      <c r="AQ47" s="13">
        <v>963560.1</v>
      </c>
      <c r="AR47" s="13">
        <v>31332.3</v>
      </c>
      <c r="AS47" s="13">
        <v>2438.1</v>
      </c>
      <c r="AT47" s="13">
        <v>30589.579999999998</v>
      </c>
      <c r="AU47" s="13">
        <v>20104.850000000002</v>
      </c>
      <c r="AV47" s="13">
        <v>5488.1</v>
      </c>
      <c r="AW47" s="13">
        <v>299.10000000000002</v>
      </c>
      <c r="AX47" s="13">
        <v>0</v>
      </c>
      <c r="AY47" s="13">
        <v>648.20000000000005</v>
      </c>
      <c r="AZ47" s="11"/>
      <c r="BA47" s="45" t="s">
        <v>122</v>
      </c>
      <c r="BB47" s="13">
        <v>0</v>
      </c>
      <c r="BC47" s="13">
        <v>12448.160000000002</v>
      </c>
      <c r="BD47" s="13">
        <v>1050.82</v>
      </c>
      <c r="BE47" s="13">
        <v>0</v>
      </c>
      <c r="BF47" s="13">
        <v>1776088.0999999999</v>
      </c>
      <c r="BG47" s="13">
        <v>0</v>
      </c>
      <c r="BH47" s="13">
        <v>379619.1</v>
      </c>
      <c r="BI47" s="13">
        <v>2956914.9</v>
      </c>
      <c r="BJ47" s="13">
        <v>0</v>
      </c>
      <c r="BK47" s="13">
        <v>21.1</v>
      </c>
      <c r="BL47" s="13">
        <v>0</v>
      </c>
    </row>
    <row r="48" spans="1:64" x14ac:dyDescent="0.3">
      <c r="A48" s="11" t="s">
        <v>86</v>
      </c>
      <c r="B48" s="45" t="s">
        <v>113</v>
      </c>
      <c r="C48" s="13">
        <v>0</v>
      </c>
      <c r="D48" s="13">
        <v>91246</v>
      </c>
      <c r="E48" s="13">
        <v>0</v>
      </c>
      <c r="F48" s="13">
        <v>435787.47099999996</v>
      </c>
      <c r="G48" s="13">
        <v>0</v>
      </c>
      <c r="H48" s="13">
        <v>0</v>
      </c>
      <c r="I48" s="13">
        <v>0</v>
      </c>
      <c r="J48" s="13">
        <v>0</v>
      </c>
      <c r="K48" s="13">
        <v>245</v>
      </c>
      <c r="L48" s="13">
        <v>0</v>
      </c>
      <c r="M48" s="13">
        <v>0</v>
      </c>
      <c r="N48" s="11" t="s">
        <v>86</v>
      </c>
      <c r="O48" s="45" t="s">
        <v>113</v>
      </c>
      <c r="P48" s="13">
        <v>1398.5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225</v>
      </c>
      <c r="X48" s="13">
        <v>224465</v>
      </c>
      <c r="Y48" s="13">
        <v>387</v>
      </c>
      <c r="Z48" s="13">
        <v>13655.5</v>
      </c>
      <c r="AA48" s="11" t="s">
        <v>86</v>
      </c>
      <c r="AB48" s="45" t="s">
        <v>113</v>
      </c>
      <c r="AC48" s="13">
        <v>9408.5</v>
      </c>
      <c r="AD48" s="13">
        <v>0</v>
      </c>
      <c r="AE48" s="13">
        <v>3351.3</v>
      </c>
      <c r="AF48" s="13">
        <v>31922</v>
      </c>
      <c r="AG48" s="13">
        <v>344</v>
      </c>
      <c r="AH48" s="13">
        <v>0</v>
      </c>
      <c r="AI48" s="13">
        <v>582</v>
      </c>
      <c r="AJ48" s="13">
        <v>0</v>
      </c>
      <c r="AK48" s="13">
        <v>0</v>
      </c>
      <c r="AL48" s="13">
        <v>0</v>
      </c>
      <c r="AM48" s="11" t="s">
        <v>86</v>
      </c>
      <c r="AN48" s="45" t="s">
        <v>113</v>
      </c>
      <c r="AO48" s="13">
        <v>0</v>
      </c>
      <c r="AP48" s="13">
        <v>197017.53</v>
      </c>
      <c r="AQ48" s="13">
        <v>0</v>
      </c>
      <c r="AR48" s="13">
        <v>51739</v>
      </c>
      <c r="AS48" s="13">
        <v>0</v>
      </c>
      <c r="AT48" s="13">
        <v>0</v>
      </c>
      <c r="AU48" s="13">
        <v>0</v>
      </c>
      <c r="AV48" s="13">
        <v>66318.5</v>
      </c>
      <c r="AW48" s="13">
        <v>32177</v>
      </c>
      <c r="AX48" s="13">
        <v>0</v>
      </c>
      <c r="AY48" s="13">
        <v>761.399</v>
      </c>
      <c r="AZ48" s="11" t="s">
        <v>86</v>
      </c>
      <c r="BA48" s="45" t="s">
        <v>113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  <c r="BJ48" s="13">
        <v>0</v>
      </c>
      <c r="BK48" s="13">
        <v>0</v>
      </c>
      <c r="BL48" s="13">
        <v>0</v>
      </c>
    </row>
    <row r="49" spans="1:64" x14ac:dyDescent="0.3">
      <c r="A49" s="11"/>
      <c r="B49" s="45" t="s">
        <v>122</v>
      </c>
      <c r="C49" s="13">
        <v>0</v>
      </c>
      <c r="D49" s="13">
        <v>110216</v>
      </c>
      <c r="E49" s="13">
        <v>0</v>
      </c>
      <c r="F49" s="13">
        <v>457521.39300000004</v>
      </c>
      <c r="G49" s="13">
        <v>0</v>
      </c>
      <c r="H49" s="13">
        <v>0</v>
      </c>
      <c r="I49" s="13">
        <v>0</v>
      </c>
      <c r="J49" s="13">
        <v>0</v>
      </c>
      <c r="K49" s="13">
        <v>159</v>
      </c>
      <c r="L49" s="13">
        <v>0</v>
      </c>
      <c r="M49" s="13">
        <v>0</v>
      </c>
      <c r="N49" s="11"/>
      <c r="O49" s="45" t="s">
        <v>122</v>
      </c>
      <c r="P49" s="13">
        <v>1136.9690000000001</v>
      </c>
      <c r="Q49" s="13">
        <v>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200</v>
      </c>
      <c r="X49" s="13">
        <v>234158</v>
      </c>
      <c r="Y49" s="13">
        <v>345</v>
      </c>
      <c r="Z49" s="13">
        <v>13211</v>
      </c>
      <c r="AA49" s="11"/>
      <c r="AB49" s="45" t="s">
        <v>122</v>
      </c>
      <c r="AC49" s="13">
        <v>8540.5</v>
      </c>
      <c r="AD49" s="13">
        <v>0</v>
      </c>
      <c r="AE49" s="13">
        <v>3190.2</v>
      </c>
      <c r="AF49" s="13">
        <v>39236</v>
      </c>
      <c r="AG49" s="13">
        <v>401</v>
      </c>
      <c r="AH49" s="13">
        <v>0</v>
      </c>
      <c r="AI49" s="13">
        <v>624</v>
      </c>
      <c r="AJ49" s="13">
        <v>0</v>
      </c>
      <c r="AK49" s="13">
        <v>0</v>
      </c>
      <c r="AL49" s="13">
        <v>0</v>
      </c>
      <c r="AM49" s="11"/>
      <c r="AN49" s="45" t="s">
        <v>122</v>
      </c>
      <c r="AO49" s="13">
        <v>0</v>
      </c>
      <c r="AP49" s="13">
        <v>229114.79</v>
      </c>
      <c r="AQ49" s="13">
        <v>0</v>
      </c>
      <c r="AR49" s="13">
        <v>53171.599999999991</v>
      </c>
      <c r="AS49" s="13">
        <v>0</v>
      </c>
      <c r="AT49" s="13">
        <v>0</v>
      </c>
      <c r="AU49" s="13">
        <v>0</v>
      </c>
      <c r="AV49" s="13">
        <v>61597.7</v>
      </c>
      <c r="AW49" s="13">
        <v>35090.1</v>
      </c>
      <c r="AX49" s="13">
        <v>0</v>
      </c>
      <c r="AY49" s="13">
        <v>877.52999999999986</v>
      </c>
      <c r="AZ49" s="11"/>
      <c r="BA49" s="45" t="s">
        <v>122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</row>
    <row r="50" spans="1:64" x14ac:dyDescent="0.3">
      <c r="A50" s="11" t="s">
        <v>87</v>
      </c>
      <c r="B50" s="45" t="s">
        <v>113</v>
      </c>
      <c r="C50" s="13">
        <v>0</v>
      </c>
      <c r="D50" s="13">
        <v>0</v>
      </c>
      <c r="E50" s="13">
        <v>1894</v>
      </c>
      <c r="F50" s="13">
        <v>0</v>
      </c>
      <c r="G50" s="13">
        <v>0</v>
      </c>
      <c r="H50" s="13">
        <v>445</v>
      </c>
      <c r="I50" s="13">
        <v>0</v>
      </c>
      <c r="J50" s="13">
        <v>0</v>
      </c>
      <c r="K50" s="13">
        <v>11534</v>
      </c>
      <c r="L50" s="13">
        <v>0</v>
      </c>
      <c r="M50" s="13">
        <v>1069</v>
      </c>
      <c r="N50" s="11" t="s">
        <v>87</v>
      </c>
      <c r="O50" s="45" t="s">
        <v>113</v>
      </c>
      <c r="P50" s="13">
        <v>5252</v>
      </c>
      <c r="Q50" s="13">
        <v>4899</v>
      </c>
      <c r="R50" s="13">
        <v>100</v>
      </c>
      <c r="S50" s="13">
        <v>0</v>
      </c>
      <c r="T50" s="13">
        <v>9</v>
      </c>
      <c r="U50" s="13">
        <v>7449</v>
      </c>
      <c r="V50" s="13">
        <v>1385</v>
      </c>
      <c r="W50" s="13">
        <v>410</v>
      </c>
      <c r="X50" s="13">
        <v>0</v>
      </c>
      <c r="Y50" s="13">
        <v>0</v>
      </c>
      <c r="Z50" s="13">
        <v>0</v>
      </c>
      <c r="AA50" s="11" t="s">
        <v>87</v>
      </c>
      <c r="AB50" s="45" t="s">
        <v>113</v>
      </c>
      <c r="AC50" s="13">
        <v>0</v>
      </c>
      <c r="AD50" s="13">
        <v>0</v>
      </c>
      <c r="AE50" s="13">
        <v>0</v>
      </c>
      <c r="AF50" s="13">
        <v>16811</v>
      </c>
      <c r="AG50" s="13">
        <v>0</v>
      </c>
      <c r="AH50" s="13">
        <v>0</v>
      </c>
      <c r="AI50" s="13">
        <v>6005</v>
      </c>
      <c r="AJ50" s="13">
        <v>2002</v>
      </c>
      <c r="AK50" s="13">
        <v>495</v>
      </c>
      <c r="AL50" s="13">
        <v>1411</v>
      </c>
      <c r="AM50" s="11" t="s">
        <v>87</v>
      </c>
      <c r="AN50" s="45" t="s">
        <v>113</v>
      </c>
      <c r="AO50" s="13">
        <v>105473</v>
      </c>
      <c r="AP50" s="13">
        <v>0</v>
      </c>
      <c r="AQ50" s="13">
        <v>7735</v>
      </c>
      <c r="AR50" s="13">
        <v>0</v>
      </c>
      <c r="AS50" s="13">
        <v>2174</v>
      </c>
      <c r="AT50" s="13">
        <v>0</v>
      </c>
      <c r="AU50" s="13">
        <v>0</v>
      </c>
      <c r="AV50" s="13">
        <v>0</v>
      </c>
      <c r="AW50" s="13">
        <v>0</v>
      </c>
      <c r="AX50" s="13">
        <v>111</v>
      </c>
      <c r="AY50" s="13">
        <v>0</v>
      </c>
      <c r="AZ50" s="11" t="s">
        <v>87</v>
      </c>
      <c r="BA50" s="45" t="s">
        <v>113</v>
      </c>
      <c r="BB50" s="13">
        <v>0</v>
      </c>
      <c r="BC50" s="13">
        <v>0</v>
      </c>
      <c r="BD50" s="13">
        <v>0</v>
      </c>
      <c r="BE50" s="13">
        <v>0</v>
      </c>
      <c r="BF50" s="13">
        <v>144029</v>
      </c>
      <c r="BG50" s="13">
        <v>48995</v>
      </c>
      <c r="BH50" s="13">
        <v>0</v>
      </c>
      <c r="BI50" s="13">
        <v>0</v>
      </c>
      <c r="BJ50" s="13">
        <v>0</v>
      </c>
      <c r="BK50" s="13">
        <v>4623</v>
      </c>
      <c r="BL50" s="13">
        <v>0</v>
      </c>
    </row>
    <row r="51" spans="1:64" x14ac:dyDescent="0.3">
      <c r="A51" s="11"/>
      <c r="B51" s="45" t="s">
        <v>122</v>
      </c>
      <c r="C51" s="13">
        <v>0</v>
      </c>
      <c r="D51" s="13">
        <v>0</v>
      </c>
      <c r="E51" s="13">
        <v>1818</v>
      </c>
      <c r="F51" s="13">
        <v>0</v>
      </c>
      <c r="G51" s="13">
        <v>0</v>
      </c>
      <c r="H51" s="13">
        <v>277</v>
      </c>
      <c r="I51" s="13">
        <v>0</v>
      </c>
      <c r="J51" s="13">
        <v>0</v>
      </c>
      <c r="K51" s="13">
        <v>11471</v>
      </c>
      <c r="L51" s="13">
        <v>0</v>
      </c>
      <c r="M51" s="13">
        <v>1249</v>
      </c>
      <c r="N51" s="11"/>
      <c r="O51" s="45" t="s">
        <v>122</v>
      </c>
      <c r="P51" s="13">
        <v>6096</v>
      </c>
      <c r="Q51" s="13">
        <v>6036</v>
      </c>
      <c r="R51" s="13">
        <v>85</v>
      </c>
      <c r="S51" s="13">
        <v>0</v>
      </c>
      <c r="T51" s="13">
        <v>115</v>
      </c>
      <c r="U51" s="13">
        <v>9091</v>
      </c>
      <c r="V51" s="13">
        <v>985</v>
      </c>
      <c r="W51" s="13">
        <v>424</v>
      </c>
      <c r="X51" s="13">
        <v>28</v>
      </c>
      <c r="Y51" s="13">
        <v>0</v>
      </c>
      <c r="Z51" s="13">
        <v>0</v>
      </c>
      <c r="AA51" s="11"/>
      <c r="AB51" s="45" t="s">
        <v>122</v>
      </c>
      <c r="AC51" s="13">
        <v>0</v>
      </c>
      <c r="AD51" s="13">
        <v>0</v>
      </c>
      <c r="AE51" s="13">
        <v>0</v>
      </c>
      <c r="AF51" s="13">
        <v>25591</v>
      </c>
      <c r="AG51" s="13">
        <v>0</v>
      </c>
      <c r="AH51" s="13">
        <v>0</v>
      </c>
      <c r="AI51" s="13">
        <v>6573</v>
      </c>
      <c r="AJ51" s="13">
        <v>1915</v>
      </c>
      <c r="AK51" s="13">
        <v>517</v>
      </c>
      <c r="AL51" s="13">
        <v>1089</v>
      </c>
      <c r="AM51" s="11"/>
      <c r="AN51" s="45" t="s">
        <v>122</v>
      </c>
      <c r="AO51" s="13">
        <v>143483</v>
      </c>
      <c r="AP51" s="13">
        <v>0</v>
      </c>
      <c r="AQ51" s="13">
        <v>8874</v>
      </c>
      <c r="AR51" s="13">
        <v>0</v>
      </c>
      <c r="AS51" s="13">
        <v>3956</v>
      </c>
      <c r="AT51" s="13">
        <v>0</v>
      </c>
      <c r="AU51" s="13">
        <v>0</v>
      </c>
      <c r="AV51" s="13">
        <v>0</v>
      </c>
      <c r="AW51" s="13">
        <v>0</v>
      </c>
      <c r="AX51" s="13">
        <v>185</v>
      </c>
      <c r="AY51" s="13">
        <v>0</v>
      </c>
      <c r="AZ51" s="11"/>
      <c r="BA51" s="45" t="s">
        <v>122</v>
      </c>
      <c r="BB51" s="13">
        <v>0</v>
      </c>
      <c r="BC51" s="13">
        <v>0</v>
      </c>
      <c r="BD51" s="13">
        <v>0</v>
      </c>
      <c r="BE51" s="13">
        <v>0</v>
      </c>
      <c r="BF51" s="13">
        <v>143697</v>
      </c>
      <c r="BG51" s="13">
        <v>49873</v>
      </c>
      <c r="BH51" s="13">
        <v>0</v>
      </c>
      <c r="BI51" s="13">
        <v>12</v>
      </c>
      <c r="BJ51" s="13">
        <v>0</v>
      </c>
      <c r="BK51" s="13">
        <v>5471</v>
      </c>
      <c r="BL51" s="13">
        <v>0</v>
      </c>
    </row>
    <row r="52" spans="1:64" x14ac:dyDescent="0.3">
      <c r="A52" s="11" t="s">
        <v>88</v>
      </c>
      <c r="B52" s="45" t="s">
        <v>113</v>
      </c>
      <c r="C52" s="13">
        <v>0</v>
      </c>
      <c r="D52" s="13">
        <v>1489.85</v>
      </c>
      <c r="E52" s="13">
        <v>0</v>
      </c>
      <c r="F52" s="13">
        <v>65052.448000000004</v>
      </c>
      <c r="G52" s="13">
        <v>0</v>
      </c>
      <c r="H52" s="13">
        <v>0</v>
      </c>
      <c r="I52" s="13">
        <v>0</v>
      </c>
      <c r="J52" s="13">
        <v>0</v>
      </c>
      <c r="K52" s="13">
        <v>0</v>
      </c>
      <c r="L52" s="13">
        <v>0</v>
      </c>
      <c r="M52" s="13">
        <v>33.19</v>
      </c>
      <c r="N52" s="11" t="s">
        <v>88</v>
      </c>
      <c r="O52" s="45" t="s">
        <v>113</v>
      </c>
      <c r="P52" s="13">
        <v>12.4</v>
      </c>
      <c r="Q52" s="13">
        <v>107.069</v>
      </c>
      <c r="R52" s="13">
        <v>0</v>
      </c>
      <c r="S52" s="13">
        <v>0</v>
      </c>
      <c r="T52" s="13">
        <v>0</v>
      </c>
      <c r="U52" s="13">
        <v>0</v>
      </c>
      <c r="V52" s="13">
        <v>942.50399999999991</v>
      </c>
      <c r="W52" s="13">
        <v>0</v>
      </c>
      <c r="X52" s="13">
        <v>67154.459000000003</v>
      </c>
      <c r="Y52" s="13">
        <v>348.89800000000002</v>
      </c>
      <c r="Z52" s="13">
        <v>936.70399999999995</v>
      </c>
      <c r="AA52" s="11" t="s">
        <v>88</v>
      </c>
      <c r="AB52" s="45" t="s">
        <v>113</v>
      </c>
      <c r="AC52" s="13">
        <v>0</v>
      </c>
      <c r="AD52" s="13">
        <v>0</v>
      </c>
      <c r="AE52" s="13">
        <v>39790.925999999999</v>
      </c>
      <c r="AF52" s="13">
        <v>395.24800000000005</v>
      </c>
      <c r="AG52" s="13">
        <v>17</v>
      </c>
      <c r="AH52" s="13">
        <v>46</v>
      </c>
      <c r="AI52" s="13">
        <v>0</v>
      </c>
      <c r="AJ52" s="13">
        <v>0</v>
      </c>
      <c r="AK52" s="13">
        <v>0</v>
      </c>
      <c r="AL52" s="13">
        <v>0</v>
      </c>
      <c r="AM52" s="11" t="s">
        <v>88</v>
      </c>
      <c r="AN52" s="45" t="s">
        <v>113</v>
      </c>
      <c r="AO52" s="13">
        <v>0</v>
      </c>
      <c r="AP52" s="13">
        <v>0</v>
      </c>
      <c r="AQ52" s="13">
        <v>0</v>
      </c>
      <c r="AR52" s="13">
        <v>2080.1999999999998</v>
      </c>
      <c r="AS52" s="13">
        <v>2.15</v>
      </c>
      <c r="AT52" s="13">
        <v>0</v>
      </c>
      <c r="AU52" s="13">
        <v>0</v>
      </c>
      <c r="AV52" s="13">
        <v>0</v>
      </c>
      <c r="AW52" s="13">
        <v>399.40299999999996</v>
      </c>
      <c r="AX52" s="13">
        <v>0</v>
      </c>
      <c r="AY52" s="13">
        <v>0.8</v>
      </c>
      <c r="AZ52" s="11" t="s">
        <v>88</v>
      </c>
      <c r="BA52" s="45" t="s">
        <v>113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</row>
    <row r="53" spans="1:64" x14ac:dyDescent="0.3">
      <c r="A53" s="11"/>
      <c r="B53" s="45" t="s">
        <v>122</v>
      </c>
      <c r="C53" s="13">
        <v>0</v>
      </c>
      <c r="D53" s="13">
        <v>1357.6999999999998</v>
      </c>
      <c r="E53" s="13">
        <v>0</v>
      </c>
      <c r="F53" s="13">
        <v>62974.781999999999</v>
      </c>
      <c r="G53" s="13">
        <v>0</v>
      </c>
      <c r="H53" s="13">
        <v>0</v>
      </c>
      <c r="I53" s="13">
        <v>0</v>
      </c>
      <c r="J53" s="13">
        <v>0</v>
      </c>
      <c r="K53" s="13">
        <v>4.76</v>
      </c>
      <c r="L53" s="13">
        <v>0</v>
      </c>
      <c r="M53" s="13">
        <v>36.200000000000003</v>
      </c>
      <c r="N53" s="11"/>
      <c r="O53" s="45" t="s">
        <v>122</v>
      </c>
      <c r="P53" s="13">
        <v>55.335000000000001</v>
      </c>
      <c r="Q53" s="13">
        <v>114</v>
      </c>
      <c r="R53" s="13">
        <v>0</v>
      </c>
      <c r="S53" s="13">
        <v>0</v>
      </c>
      <c r="T53" s="13">
        <v>0</v>
      </c>
      <c r="U53" s="13">
        <v>0</v>
      </c>
      <c r="V53" s="13">
        <v>1111.2150000000001</v>
      </c>
      <c r="W53" s="13">
        <v>0</v>
      </c>
      <c r="X53" s="13">
        <v>75910.92</v>
      </c>
      <c r="Y53" s="13">
        <v>166.05</v>
      </c>
      <c r="Z53" s="13">
        <v>776.41</v>
      </c>
      <c r="AA53" s="11"/>
      <c r="AB53" s="45" t="s">
        <v>122</v>
      </c>
      <c r="AC53" s="13">
        <v>0</v>
      </c>
      <c r="AD53" s="13">
        <v>0</v>
      </c>
      <c r="AE53" s="13">
        <v>23673.718000000001</v>
      </c>
      <c r="AF53" s="13">
        <v>158.30000000000001</v>
      </c>
      <c r="AG53" s="13">
        <v>10.5</v>
      </c>
      <c r="AH53" s="13">
        <v>25</v>
      </c>
      <c r="AI53" s="13">
        <v>0</v>
      </c>
      <c r="AJ53" s="13">
        <v>0</v>
      </c>
      <c r="AK53" s="13">
        <v>0</v>
      </c>
      <c r="AL53" s="13">
        <v>0</v>
      </c>
      <c r="AM53" s="11"/>
      <c r="AN53" s="45" t="s">
        <v>122</v>
      </c>
      <c r="AO53" s="13">
        <v>0</v>
      </c>
      <c r="AP53" s="13">
        <v>0</v>
      </c>
      <c r="AQ53" s="13">
        <v>0</v>
      </c>
      <c r="AR53" s="13">
        <v>2446.3310000000001</v>
      </c>
      <c r="AS53" s="13">
        <v>77.22</v>
      </c>
      <c r="AT53" s="13">
        <v>0</v>
      </c>
      <c r="AU53" s="13">
        <v>0</v>
      </c>
      <c r="AV53" s="13">
        <v>0</v>
      </c>
      <c r="AW53" s="13">
        <v>716.23899999999992</v>
      </c>
      <c r="AX53" s="13">
        <v>0</v>
      </c>
      <c r="AY53" s="13">
        <v>0</v>
      </c>
      <c r="AZ53" s="11"/>
      <c r="BA53" s="45" t="s">
        <v>122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</row>
    <row r="54" spans="1:64" x14ac:dyDescent="0.3">
      <c r="A54" s="11" t="s">
        <v>89</v>
      </c>
      <c r="B54" s="45" t="s">
        <v>113</v>
      </c>
      <c r="C54" s="13">
        <v>0</v>
      </c>
      <c r="D54" s="13">
        <v>9655.9670000000006</v>
      </c>
      <c r="E54" s="13">
        <v>0</v>
      </c>
      <c r="F54" s="13">
        <v>36076.428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1" t="s">
        <v>89</v>
      </c>
      <c r="O54" s="45" t="s">
        <v>113</v>
      </c>
      <c r="P54" s="13">
        <v>108.67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2388.5579999999995</v>
      </c>
      <c r="X54" s="13">
        <v>169497.511</v>
      </c>
      <c r="Y54" s="13">
        <v>580.54000000000008</v>
      </c>
      <c r="Z54" s="13">
        <v>32076.887999999999</v>
      </c>
      <c r="AA54" s="11" t="s">
        <v>89</v>
      </c>
      <c r="AB54" s="45" t="s">
        <v>113</v>
      </c>
      <c r="AC54" s="13">
        <v>5927.8319999999994</v>
      </c>
      <c r="AD54" s="13">
        <v>1349.1190000000001</v>
      </c>
      <c r="AE54" s="13">
        <v>9021.487000000001</v>
      </c>
      <c r="AF54" s="13">
        <v>10514.026000000002</v>
      </c>
      <c r="AG54" s="13">
        <v>5405.6080000000002</v>
      </c>
      <c r="AH54" s="13">
        <v>3513.1900000000005</v>
      </c>
      <c r="AI54" s="13">
        <v>0</v>
      </c>
      <c r="AJ54" s="13">
        <v>0</v>
      </c>
      <c r="AK54" s="13">
        <v>0</v>
      </c>
      <c r="AL54" s="13">
        <v>0</v>
      </c>
      <c r="AM54" s="11" t="s">
        <v>89</v>
      </c>
      <c r="AN54" s="45" t="s">
        <v>113</v>
      </c>
      <c r="AO54" s="13">
        <v>0</v>
      </c>
      <c r="AP54" s="13">
        <v>242845.86600000004</v>
      </c>
      <c r="AQ54" s="13">
        <v>0</v>
      </c>
      <c r="AR54" s="13">
        <v>56426.805000000008</v>
      </c>
      <c r="AS54" s="13">
        <v>189.5</v>
      </c>
      <c r="AT54" s="13">
        <v>0</v>
      </c>
      <c r="AU54" s="13">
        <v>0</v>
      </c>
      <c r="AV54" s="13">
        <v>7186.362000000001</v>
      </c>
      <c r="AW54" s="13">
        <v>10337.471</v>
      </c>
      <c r="AX54" s="13">
        <v>0</v>
      </c>
      <c r="AY54" s="13">
        <v>206.499</v>
      </c>
      <c r="AZ54" s="11" t="s">
        <v>89</v>
      </c>
      <c r="BA54" s="45" t="s">
        <v>113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0</v>
      </c>
      <c r="BK54" s="13">
        <v>0</v>
      </c>
      <c r="BL54" s="13">
        <v>0</v>
      </c>
    </row>
    <row r="55" spans="1:64" x14ac:dyDescent="0.3">
      <c r="A55" s="15"/>
      <c r="B55" s="46" t="s">
        <v>122</v>
      </c>
      <c r="C55" s="17">
        <v>0</v>
      </c>
      <c r="D55" s="17">
        <v>12772.170000000002</v>
      </c>
      <c r="E55" s="17">
        <v>0</v>
      </c>
      <c r="F55" s="17">
        <v>54044.959999999999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5"/>
      <c r="O55" s="46" t="s">
        <v>122</v>
      </c>
      <c r="P55" s="17">
        <v>135.98000000000002</v>
      </c>
      <c r="Q55" s="17">
        <v>92.45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2646.9929999999995</v>
      </c>
      <c r="X55" s="17">
        <v>169140.55</v>
      </c>
      <c r="Y55" s="17">
        <v>560.34999999999991</v>
      </c>
      <c r="Z55" s="17">
        <v>34149.550999999992</v>
      </c>
      <c r="AA55" s="15"/>
      <c r="AB55" s="46" t="s">
        <v>122</v>
      </c>
      <c r="AC55" s="17">
        <v>5606.46</v>
      </c>
      <c r="AD55" s="17">
        <v>1294.5379999999998</v>
      </c>
      <c r="AE55" s="17">
        <v>10077.184000000001</v>
      </c>
      <c r="AF55" s="17">
        <v>11659.09</v>
      </c>
      <c r="AG55" s="17">
        <v>6169.5679999999993</v>
      </c>
      <c r="AH55" s="17">
        <v>3912.3399999999997</v>
      </c>
      <c r="AI55" s="17">
        <v>0</v>
      </c>
      <c r="AJ55" s="17">
        <v>0</v>
      </c>
      <c r="AK55" s="17">
        <v>0</v>
      </c>
      <c r="AL55" s="17">
        <v>0</v>
      </c>
      <c r="AM55" s="15"/>
      <c r="AN55" s="46" t="s">
        <v>122</v>
      </c>
      <c r="AO55" s="17">
        <v>0</v>
      </c>
      <c r="AP55" s="17">
        <v>275780.59999999998</v>
      </c>
      <c r="AQ55" s="17">
        <v>0</v>
      </c>
      <c r="AR55" s="17">
        <v>64434.62</v>
      </c>
      <c r="AS55" s="17">
        <v>376.65999999999997</v>
      </c>
      <c r="AT55" s="17">
        <v>0</v>
      </c>
      <c r="AU55" s="17">
        <v>0</v>
      </c>
      <c r="AV55" s="17">
        <v>8219.857</v>
      </c>
      <c r="AW55" s="17">
        <v>12095.52</v>
      </c>
      <c r="AX55" s="17">
        <v>0</v>
      </c>
      <c r="AY55" s="17">
        <v>95.319999999999979</v>
      </c>
      <c r="AZ55" s="15"/>
      <c r="BA55" s="46" t="s">
        <v>122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0</v>
      </c>
      <c r="BK55" s="17">
        <v>0</v>
      </c>
      <c r="BL55" s="17">
        <v>0</v>
      </c>
    </row>
    <row r="56" spans="1:64" x14ac:dyDescent="0.3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9" t="s">
        <v>90</v>
      </c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9" t="s">
        <v>91</v>
      </c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9" t="s">
        <v>91</v>
      </c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9" t="s">
        <v>91</v>
      </c>
      <c r="AZ56" s="20" t="s">
        <v>92</v>
      </c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</row>
    <row r="57" spans="1:64" x14ac:dyDescent="0.3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20" t="s">
        <v>93</v>
      </c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</row>
    <row r="58" spans="1:64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1" t="s">
        <v>116</v>
      </c>
      <c r="BA58" s="21"/>
      <c r="BB58" s="20"/>
      <c r="BC58" s="20"/>
      <c r="BD58" s="20"/>
      <c r="BE58" s="20"/>
      <c r="BF58" s="20"/>
      <c r="BG58" s="20"/>
      <c r="BH58" s="20"/>
      <c r="BI58" s="21"/>
      <c r="BJ58" s="21"/>
      <c r="BK58" s="21"/>
      <c r="BL58" s="21"/>
    </row>
  </sheetData>
  <mergeCells count="5">
    <mergeCell ref="A2:A3"/>
    <mergeCell ref="N2:N3"/>
    <mergeCell ref="AA2:AA3"/>
    <mergeCell ref="AM2:AM3"/>
    <mergeCell ref="AZ2:AZ3"/>
  </mergeCells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547CFB-39D9-4C79-8C3B-CDD76F727282}">
  <dimension ref="A2:BL59"/>
  <sheetViews>
    <sheetView topLeftCell="AA33" workbookViewId="0">
      <selection activeCell="AI2" sqref="AI2:AI56"/>
    </sheetView>
  </sheetViews>
  <sheetFormatPr baseColWidth="10" defaultRowHeight="14.4" x14ac:dyDescent="0.3"/>
  <sheetData>
    <row r="2" spans="1:64" x14ac:dyDescent="0.3">
      <c r="A2" s="58" t="s">
        <v>3</v>
      </c>
      <c r="B2" s="58" t="s">
        <v>4</v>
      </c>
      <c r="C2" s="58" t="s">
        <v>5</v>
      </c>
      <c r="D2" s="58" t="s">
        <v>6</v>
      </c>
      <c r="E2" s="58" t="s">
        <v>7</v>
      </c>
      <c r="F2" s="58" t="s">
        <v>8</v>
      </c>
      <c r="G2" s="58" t="s">
        <v>9</v>
      </c>
      <c r="H2" s="58" t="s">
        <v>10</v>
      </c>
      <c r="I2" s="58" t="s">
        <v>127</v>
      </c>
      <c r="J2" s="58" t="s">
        <v>12</v>
      </c>
      <c r="K2" s="58" t="s">
        <v>13</v>
      </c>
      <c r="L2" s="58" t="s">
        <v>14</v>
      </c>
      <c r="M2" s="58" t="s">
        <v>15</v>
      </c>
      <c r="N2" s="58" t="s">
        <v>3</v>
      </c>
      <c r="O2" s="58" t="s">
        <v>4</v>
      </c>
      <c r="P2" s="58" t="s">
        <v>16</v>
      </c>
      <c r="Q2" s="58" t="s">
        <v>17</v>
      </c>
      <c r="R2" s="58" t="s">
        <v>18</v>
      </c>
      <c r="S2" s="58" t="s">
        <v>19</v>
      </c>
      <c r="T2" s="58" t="s">
        <v>20</v>
      </c>
      <c r="U2" s="58" t="s">
        <v>21</v>
      </c>
      <c r="V2" s="58" t="s">
        <v>22</v>
      </c>
      <c r="W2" s="58" t="s">
        <v>23</v>
      </c>
      <c r="X2" s="58" t="s">
        <v>24</v>
      </c>
      <c r="Y2" s="58" t="s">
        <v>25</v>
      </c>
      <c r="Z2" s="58" t="s">
        <v>26</v>
      </c>
      <c r="AA2" s="58" t="s">
        <v>3</v>
      </c>
      <c r="AB2" s="58" t="s">
        <v>4</v>
      </c>
      <c r="AC2" s="58" t="s">
        <v>27</v>
      </c>
      <c r="AD2" s="58" t="s">
        <v>28</v>
      </c>
      <c r="AE2" s="58" t="s">
        <v>114</v>
      </c>
      <c r="AF2" s="58" t="s">
        <v>30</v>
      </c>
      <c r="AG2" s="58" t="s">
        <v>31</v>
      </c>
      <c r="AH2" s="58" t="s">
        <v>32</v>
      </c>
      <c r="AI2" s="58" t="s">
        <v>33</v>
      </c>
      <c r="AJ2" s="58" t="s">
        <v>34</v>
      </c>
      <c r="AK2" s="58" t="s">
        <v>35</v>
      </c>
      <c r="AL2" s="58" t="s">
        <v>36</v>
      </c>
      <c r="AM2" s="58" t="s">
        <v>3</v>
      </c>
      <c r="AN2" s="58" t="s">
        <v>4</v>
      </c>
      <c r="AO2" s="58" t="s">
        <v>37</v>
      </c>
      <c r="AP2" s="58" t="s">
        <v>38</v>
      </c>
      <c r="AQ2" s="58" t="s">
        <v>39</v>
      </c>
      <c r="AR2" s="58" t="s">
        <v>40</v>
      </c>
      <c r="AS2" s="58" t="s">
        <v>41</v>
      </c>
      <c r="AT2" s="58" t="s">
        <v>42</v>
      </c>
      <c r="AU2" s="58" t="s">
        <v>43</v>
      </c>
      <c r="AV2" s="58" t="s">
        <v>44</v>
      </c>
      <c r="AW2" s="58" t="s">
        <v>45</v>
      </c>
      <c r="AX2" s="58" t="s">
        <v>46</v>
      </c>
      <c r="AY2" s="58" t="s">
        <v>47</v>
      </c>
      <c r="AZ2" s="58" t="s">
        <v>3</v>
      </c>
      <c r="BA2" s="58" t="s">
        <v>4</v>
      </c>
      <c r="BB2" s="58" t="s">
        <v>48</v>
      </c>
      <c r="BC2" s="58" t="s">
        <v>49</v>
      </c>
      <c r="BD2" s="58" t="s">
        <v>50</v>
      </c>
      <c r="BE2" s="58" t="s">
        <v>51</v>
      </c>
      <c r="BF2" s="58" t="s">
        <v>52</v>
      </c>
      <c r="BG2" s="58" t="s">
        <v>107</v>
      </c>
      <c r="BH2" s="58" t="s">
        <v>54</v>
      </c>
      <c r="BI2" s="58" t="s">
        <v>55</v>
      </c>
      <c r="BJ2" s="58" t="s">
        <v>56</v>
      </c>
      <c r="BK2" s="58" t="s">
        <v>57</v>
      </c>
      <c r="BL2" s="58" t="s">
        <v>58</v>
      </c>
    </row>
    <row r="3" spans="1:64" x14ac:dyDescent="0.3">
      <c r="A3" s="193" t="s">
        <v>59</v>
      </c>
      <c r="B3" s="59" t="s">
        <v>120</v>
      </c>
      <c r="C3" s="65">
        <v>123413.71799999999</v>
      </c>
      <c r="D3" s="65">
        <v>772113.64999999979</v>
      </c>
      <c r="E3" s="65">
        <v>280560.783</v>
      </c>
      <c r="F3" s="65">
        <v>2574789.642</v>
      </c>
      <c r="G3" s="65">
        <v>168846.076</v>
      </c>
      <c r="H3" s="65">
        <v>99611.138999999996</v>
      </c>
      <c r="I3" s="65">
        <v>196193.17</v>
      </c>
      <c r="J3" s="65">
        <v>30163.061999999998</v>
      </c>
      <c r="K3" s="65">
        <v>34132.241999999998</v>
      </c>
      <c r="L3" s="65">
        <v>11570.68</v>
      </c>
      <c r="M3" s="65">
        <v>23502.578999999998</v>
      </c>
      <c r="N3" s="193" t="s">
        <v>115</v>
      </c>
      <c r="O3" s="59" t="s">
        <v>120</v>
      </c>
      <c r="P3" s="65">
        <v>134856.00899999999</v>
      </c>
      <c r="Q3" s="65">
        <v>138435.90300000002</v>
      </c>
      <c r="R3" s="65">
        <v>101744.88199999998</v>
      </c>
      <c r="S3" s="65">
        <v>111353.80299999999</v>
      </c>
      <c r="T3" s="65">
        <v>27007.576999999997</v>
      </c>
      <c r="U3" s="65">
        <v>381097.66699999996</v>
      </c>
      <c r="V3" s="65">
        <v>311310.62899999996</v>
      </c>
      <c r="W3" s="65">
        <v>652321.02500000002</v>
      </c>
      <c r="X3" s="65">
        <v>1377847.7550000001</v>
      </c>
      <c r="Y3" s="65">
        <v>294174.25300000003</v>
      </c>
      <c r="Z3" s="65">
        <v>115082.29599999999</v>
      </c>
      <c r="AA3" s="193" t="s">
        <v>115</v>
      </c>
      <c r="AB3" s="59" t="s">
        <v>120</v>
      </c>
      <c r="AC3" s="65">
        <v>337596.09</v>
      </c>
      <c r="AD3" s="65">
        <v>35895.055</v>
      </c>
      <c r="AE3" s="65">
        <v>209309.61199999994</v>
      </c>
      <c r="AF3" s="65">
        <v>363204.62800000008</v>
      </c>
      <c r="AG3" s="65">
        <v>393753.12100000004</v>
      </c>
      <c r="AH3" s="65">
        <v>64755.418999999994</v>
      </c>
      <c r="AI3" s="65">
        <v>422286.15799999994</v>
      </c>
      <c r="AJ3" s="65">
        <v>96547.133999999991</v>
      </c>
      <c r="AK3" s="65">
        <v>27248.75</v>
      </c>
      <c r="AL3" s="65">
        <v>51240.131000000001</v>
      </c>
      <c r="AM3" s="193" t="s">
        <v>115</v>
      </c>
      <c r="AN3" s="59" t="s">
        <v>120</v>
      </c>
      <c r="AO3" s="65">
        <v>146433.20300000001</v>
      </c>
      <c r="AP3" s="65">
        <v>597184.48600000003</v>
      </c>
      <c r="AQ3" s="65">
        <v>4477205.5389999989</v>
      </c>
      <c r="AR3" s="65">
        <v>756721.61300000024</v>
      </c>
      <c r="AS3" s="65">
        <v>163204.57300000006</v>
      </c>
      <c r="AT3" s="65">
        <v>93591.577000000019</v>
      </c>
      <c r="AU3" s="65">
        <v>173467.84799999997</v>
      </c>
      <c r="AV3" s="65">
        <v>315444.54799999995</v>
      </c>
      <c r="AW3" s="65">
        <v>102264.31299999999</v>
      </c>
      <c r="AX3" s="65">
        <v>26342.048000000003</v>
      </c>
      <c r="AY3" s="65">
        <v>61781.047999999995</v>
      </c>
      <c r="AZ3" s="193" t="s">
        <v>115</v>
      </c>
      <c r="BA3" s="59" t="s">
        <v>120</v>
      </c>
      <c r="BB3" s="65">
        <v>500.54300000000001</v>
      </c>
      <c r="BC3" s="65">
        <v>74860.770999999993</v>
      </c>
      <c r="BD3" s="65">
        <v>35029.79</v>
      </c>
      <c r="BE3" s="65">
        <v>5134503.5372284893</v>
      </c>
      <c r="BF3" s="65">
        <v>5027049.72</v>
      </c>
      <c r="BG3" s="65">
        <v>1164471.1769999999</v>
      </c>
      <c r="BH3" s="65">
        <v>382034.88099999999</v>
      </c>
      <c r="BI3" s="65">
        <v>2927244.3119999999</v>
      </c>
      <c r="BJ3" s="65">
        <v>10830.106999999998</v>
      </c>
      <c r="BK3" s="65">
        <v>6992.1489999999994</v>
      </c>
      <c r="BL3" s="65">
        <v>18344.099999999999</v>
      </c>
    </row>
    <row r="4" spans="1:64" x14ac:dyDescent="0.3">
      <c r="A4" s="214"/>
      <c r="B4" s="61" t="s">
        <v>121</v>
      </c>
      <c r="C4" s="66">
        <v>123449.15700000001</v>
      </c>
      <c r="D4" s="66">
        <v>754921.41</v>
      </c>
      <c r="E4" s="66">
        <v>314722.69899999996</v>
      </c>
      <c r="F4" s="66">
        <v>2570679.193</v>
      </c>
      <c r="G4" s="66">
        <v>174940.37600000002</v>
      </c>
      <c r="H4" s="66">
        <v>106927.814</v>
      </c>
      <c r="I4" s="66">
        <v>161857.17000000001</v>
      </c>
      <c r="J4" s="66">
        <v>28196.9</v>
      </c>
      <c r="K4" s="66">
        <v>34619.932000000001</v>
      </c>
      <c r="L4" s="66">
        <v>12429</v>
      </c>
      <c r="M4" s="66">
        <v>23306.697</v>
      </c>
      <c r="N4" s="194"/>
      <c r="O4" s="61" t="s">
        <v>121</v>
      </c>
      <c r="P4" s="66">
        <v>106464.57900000003</v>
      </c>
      <c r="Q4" s="66">
        <v>134408.45199999999</v>
      </c>
      <c r="R4" s="66">
        <v>105222.62400000004</v>
      </c>
      <c r="S4" s="66">
        <v>119105.27900000001</v>
      </c>
      <c r="T4" s="66">
        <v>21421.59</v>
      </c>
      <c r="U4" s="66">
        <v>291752.375</v>
      </c>
      <c r="V4" s="66">
        <v>325419.46899999998</v>
      </c>
      <c r="W4" s="66">
        <v>680907.89600000007</v>
      </c>
      <c r="X4" s="66">
        <v>1466978.4880000001</v>
      </c>
      <c r="Y4" s="66">
        <v>314836.92800000001</v>
      </c>
      <c r="Z4" s="66">
        <v>106847.34899999999</v>
      </c>
      <c r="AA4" s="194"/>
      <c r="AB4" s="61" t="s">
        <v>121</v>
      </c>
      <c r="AC4" s="66">
        <v>335772.66799999995</v>
      </c>
      <c r="AD4" s="66">
        <v>32378.723000000002</v>
      </c>
      <c r="AE4" s="66">
        <v>220649.03100000002</v>
      </c>
      <c r="AF4" s="66">
        <v>387061.09199999995</v>
      </c>
      <c r="AG4" s="66">
        <v>445972.18800000002</v>
      </c>
      <c r="AH4" s="66">
        <v>58295.93</v>
      </c>
      <c r="AI4" s="66">
        <v>473897.25600000005</v>
      </c>
      <c r="AJ4" s="66">
        <v>98693.357000000004</v>
      </c>
      <c r="AK4" s="66">
        <v>24411.826000000001</v>
      </c>
      <c r="AL4" s="66">
        <v>47410.062000000005</v>
      </c>
      <c r="AM4" s="194"/>
      <c r="AN4" s="61" t="s">
        <v>121</v>
      </c>
      <c r="AO4" s="66">
        <v>218844.49799999999</v>
      </c>
      <c r="AP4" s="66">
        <v>678162.98</v>
      </c>
      <c r="AQ4" s="66">
        <v>4816702.5249999994</v>
      </c>
      <c r="AR4" s="66">
        <v>790851.64000000013</v>
      </c>
      <c r="AS4" s="66">
        <v>142824.33900000004</v>
      </c>
      <c r="AT4" s="66">
        <v>100813.19799999999</v>
      </c>
      <c r="AU4" s="66">
        <v>189121.99900000001</v>
      </c>
      <c r="AV4" s="66">
        <v>304902.772</v>
      </c>
      <c r="AW4" s="66">
        <v>109369.424</v>
      </c>
      <c r="AX4" s="66">
        <v>21249.87</v>
      </c>
      <c r="AY4" s="66">
        <v>58462.733999999997</v>
      </c>
      <c r="AZ4" s="194"/>
      <c r="BA4" s="61" t="s">
        <v>121</v>
      </c>
      <c r="BB4" s="66">
        <v>617.36999999999989</v>
      </c>
      <c r="BC4" s="66">
        <v>79250.843999999997</v>
      </c>
      <c r="BD4" s="66">
        <v>30650.736000000001</v>
      </c>
      <c r="BE4" s="66">
        <v>5254805.7018291326</v>
      </c>
      <c r="BF4" s="66">
        <v>5150741.08</v>
      </c>
      <c r="BG4" s="66">
        <v>1135701.0649999999</v>
      </c>
      <c r="BH4" s="66">
        <v>430360.16399999999</v>
      </c>
      <c r="BI4" s="66">
        <v>3549977.1550000003</v>
      </c>
      <c r="BJ4" s="66">
        <v>22833.879999999997</v>
      </c>
      <c r="BK4" s="66">
        <v>8382.2880000000005</v>
      </c>
      <c r="BL4" s="66">
        <v>37175.599999999999</v>
      </c>
    </row>
    <row r="5" spans="1:64" x14ac:dyDescent="0.3">
      <c r="A5" s="11" t="s">
        <v>62</v>
      </c>
      <c r="B5" s="45" t="s">
        <v>113</v>
      </c>
      <c r="C5" s="54">
        <v>14.37</v>
      </c>
      <c r="D5" s="54">
        <v>22457.999000000003</v>
      </c>
      <c r="E5" s="54">
        <v>3085.43</v>
      </c>
      <c r="F5" s="54">
        <v>279391.40000000002</v>
      </c>
      <c r="G5" s="54">
        <v>11.52</v>
      </c>
      <c r="H5" s="54">
        <v>0</v>
      </c>
      <c r="I5" s="54">
        <v>0</v>
      </c>
      <c r="J5" s="54">
        <v>0</v>
      </c>
      <c r="K5" s="54">
        <v>162.22</v>
      </c>
      <c r="L5" s="54">
        <v>0</v>
      </c>
      <c r="M5" s="54">
        <v>0</v>
      </c>
      <c r="N5" s="11" t="s">
        <v>62</v>
      </c>
      <c r="O5" s="45" t="s">
        <v>113</v>
      </c>
      <c r="P5" s="54">
        <v>1313.6999999999998</v>
      </c>
      <c r="Q5" s="54">
        <v>585.34999999999991</v>
      </c>
      <c r="R5" s="54">
        <v>1297.3699999999999</v>
      </c>
      <c r="S5" s="54">
        <v>2187.69</v>
      </c>
      <c r="T5" s="54">
        <v>11.3</v>
      </c>
      <c r="U5" s="54">
        <v>7</v>
      </c>
      <c r="V5" s="54">
        <v>7781.45</v>
      </c>
      <c r="W5" s="54">
        <v>742.11599999999999</v>
      </c>
      <c r="X5" s="54">
        <v>70517.426999999996</v>
      </c>
      <c r="Y5" s="54">
        <v>1841.34</v>
      </c>
      <c r="Z5" s="54">
        <v>8950</v>
      </c>
      <c r="AA5" s="11" t="s">
        <v>62</v>
      </c>
      <c r="AB5" s="45" t="s">
        <v>113</v>
      </c>
      <c r="AC5" s="54">
        <v>11649.7</v>
      </c>
      <c r="AD5" s="54">
        <v>741.15</v>
      </c>
      <c r="AE5" s="54">
        <v>3993.9359999999997</v>
      </c>
      <c r="AF5" s="54">
        <v>3864.85</v>
      </c>
      <c r="AG5" s="54">
        <v>0</v>
      </c>
      <c r="AH5" s="54">
        <v>0</v>
      </c>
      <c r="AI5" s="54">
        <v>0</v>
      </c>
      <c r="AJ5" s="54">
        <v>5</v>
      </c>
      <c r="AK5" s="54">
        <v>83.197999999999993</v>
      </c>
      <c r="AL5" s="54">
        <v>0</v>
      </c>
      <c r="AM5" s="11" t="s">
        <v>62</v>
      </c>
      <c r="AN5" s="45" t="s">
        <v>113</v>
      </c>
      <c r="AO5" s="54">
        <v>0</v>
      </c>
      <c r="AP5" s="54">
        <v>0</v>
      </c>
      <c r="AQ5" s="54">
        <v>43790.938999999998</v>
      </c>
      <c r="AR5" s="54">
        <v>110759.59000000001</v>
      </c>
      <c r="AS5" s="54">
        <v>139.5</v>
      </c>
      <c r="AT5" s="54">
        <v>253.64999999999998</v>
      </c>
      <c r="AU5" s="54">
        <v>1097.8590000000002</v>
      </c>
      <c r="AV5" s="54">
        <v>40484.549999999996</v>
      </c>
      <c r="AW5" s="54">
        <v>3239.6910000000003</v>
      </c>
      <c r="AX5" s="54">
        <v>0</v>
      </c>
      <c r="AY5" s="54">
        <v>3010.9300000000003</v>
      </c>
      <c r="AZ5" s="11" t="s">
        <v>62</v>
      </c>
      <c r="BA5" s="45" t="s">
        <v>113</v>
      </c>
      <c r="BB5" s="54">
        <v>0</v>
      </c>
      <c r="BC5" s="54">
        <v>62.879999999999995</v>
      </c>
      <c r="BD5" s="54">
        <v>73.06</v>
      </c>
      <c r="BE5" s="54">
        <v>0</v>
      </c>
      <c r="BF5" s="54">
        <v>7998.5489999999991</v>
      </c>
      <c r="BG5" s="54">
        <v>0</v>
      </c>
      <c r="BH5" s="54">
        <v>0</v>
      </c>
      <c r="BI5" s="54">
        <v>0</v>
      </c>
      <c r="BJ5" s="54">
        <v>0</v>
      </c>
      <c r="BK5" s="54">
        <v>0</v>
      </c>
      <c r="BL5" s="54">
        <v>0</v>
      </c>
    </row>
    <row r="6" spans="1:64" x14ac:dyDescent="0.3">
      <c r="A6" s="11"/>
      <c r="B6" s="45" t="s">
        <v>122</v>
      </c>
      <c r="C6" s="54">
        <v>6.65</v>
      </c>
      <c r="D6" s="54">
        <v>23042.58</v>
      </c>
      <c r="E6" s="54">
        <v>6242.0349999999999</v>
      </c>
      <c r="F6" s="54">
        <v>266431.76</v>
      </c>
      <c r="G6" s="54">
        <v>5.6899999999999995</v>
      </c>
      <c r="H6" s="54">
        <v>0</v>
      </c>
      <c r="I6" s="54">
        <v>0</v>
      </c>
      <c r="J6" s="54">
        <v>0</v>
      </c>
      <c r="K6" s="54">
        <v>140.94999999999999</v>
      </c>
      <c r="L6" s="54">
        <v>0</v>
      </c>
      <c r="M6" s="54">
        <v>0</v>
      </c>
      <c r="N6" s="11"/>
      <c r="O6" s="45" t="s">
        <v>122</v>
      </c>
      <c r="P6" s="54">
        <v>1540.7</v>
      </c>
      <c r="Q6" s="54">
        <v>965.02</v>
      </c>
      <c r="R6" s="54">
        <v>1428.19</v>
      </c>
      <c r="S6" s="54">
        <v>2362.9699999999993</v>
      </c>
      <c r="T6" s="54">
        <v>5.5</v>
      </c>
      <c r="U6" s="54">
        <v>14</v>
      </c>
      <c r="V6" s="54">
        <v>8418.3300000000017</v>
      </c>
      <c r="W6" s="54">
        <v>788.62200000000007</v>
      </c>
      <c r="X6" s="54">
        <v>73149.396999999997</v>
      </c>
      <c r="Y6" s="54">
        <v>1149</v>
      </c>
      <c r="Z6" s="54">
        <v>9393.7000000000007</v>
      </c>
      <c r="AA6" s="11"/>
      <c r="AB6" s="45" t="s">
        <v>122</v>
      </c>
      <c r="AC6" s="54">
        <v>10954.699999999999</v>
      </c>
      <c r="AD6" s="54">
        <v>479.77800000000002</v>
      </c>
      <c r="AE6" s="54">
        <v>4028.6</v>
      </c>
      <c r="AF6" s="54">
        <v>4299.2160000000003</v>
      </c>
      <c r="AG6" s="54">
        <v>0</v>
      </c>
      <c r="AH6" s="54">
        <v>0</v>
      </c>
      <c r="AI6" s="54">
        <v>0</v>
      </c>
      <c r="AJ6" s="54">
        <v>5</v>
      </c>
      <c r="AK6" s="54">
        <v>64.8</v>
      </c>
      <c r="AL6" s="54">
        <v>0</v>
      </c>
      <c r="AM6" s="11"/>
      <c r="AN6" s="45" t="s">
        <v>122</v>
      </c>
      <c r="AO6" s="54">
        <v>0</v>
      </c>
      <c r="AP6" s="54">
        <v>0</v>
      </c>
      <c r="AQ6" s="54">
        <v>45971.03</v>
      </c>
      <c r="AR6" s="54">
        <v>103659.09999999999</v>
      </c>
      <c r="AS6" s="54">
        <v>129.79999999999998</v>
      </c>
      <c r="AT6" s="54">
        <v>92.2</v>
      </c>
      <c r="AU6" s="54">
        <v>781.07</v>
      </c>
      <c r="AV6" s="54">
        <v>38747.799999999996</v>
      </c>
      <c r="AW6" s="54">
        <v>3315.1309999999999</v>
      </c>
      <c r="AX6" s="54">
        <v>0</v>
      </c>
      <c r="AY6" s="54">
        <v>3176.6579999999999</v>
      </c>
      <c r="AZ6" s="11"/>
      <c r="BA6" s="45" t="s">
        <v>122</v>
      </c>
      <c r="BB6" s="54">
        <v>0</v>
      </c>
      <c r="BC6" s="54">
        <v>78.05</v>
      </c>
      <c r="BD6" s="54">
        <v>49.050000000000011</v>
      </c>
      <c r="BE6" s="54">
        <v>0</v>
      </c>
      <c r="BF6" s="54">
        <v>7728.4729999999981</v>
      </c>
      <c r="BG6" s="54">
        <v>0</v>
      </c>
      <c r="BH6" s="54">
        <v>0</v>
      </c>
      <c r="BI6" s="54">
        <v>0</v>
      </c>
      <c r="BJ6" s="54">
        <v>0</v>
      </c>
      <c r="BK6" s="54">
        <v>0</v>
      </c>
      <c r="BL6" s="54">
        <v>0</v>
      </c>
    </row>
    <row r="7" spans="1:64" x14ac:dyDescent="0.3">
      <c r="A7" s="11" t="s">
        <v>65</v>
      </c>
      <c r="B7" s="45" t="s">
        <v>113</v>
      </c>
      <c r="C7" s="54">
        <v>7048</v>
      </c>
      <c r="D7" s="54">
        <v>72298.7</v>
      </c>
      <c r="E7" s="54">
        <v>7891.8</v>
      </c>
      <c r="F7" s="54">
        <v>74223</v>
      </c>
      <c r="G7" s="54">
        <v>3531</v>
      </c>
      <c r="H7" s="54">
        <v>135</v>
      </c>
      <c r="I7" s="54">
        <v>8790</v>
      </c>
      <c r="J7" s="54">
        <v>830</v>
      </c>
      <c r="K7" s="54">
        <v>353</v>
      </c>
      <c r="L7" s="54">
        <v>0</v>
      </c>
      <c r="M7" s="54">
        <v>0</v>
      </c>
      <c r="N7" s="11" t="s">
        <v>65</v>
      </c>
      <c r="O7" s="45" t="s">
        <v>113</v>
      </c>
      <c r="P7" s="54">
        <v>4252</v>
      </c>
      <c r="Q7" s="54">
        <v>7760</v>
      </c>
      <c r="R7" s="54">
        <v>1720.5</v>
      </c>
      <c r="S7" s="54">
        <v>2007</v>
      </c>
      <c r="T7" s="54">
        <v>38</v>
      </c>
      <c r="U7" s="54">
        <v>2118</v>
      </c>
      <c r="V7" s="54">
        <v>44428.3</v>
      </c>
      <c r="W7" s="54">
        <v>31278.6</v>
      </c>
      <c r="X7" s="54">
        <v>979</v>
      </c>
      <c r="Y7" s="54">
        <v>37872</v>
      </c>
      <c r="Z7" s="54">
        <v>99</v>
      </c>
      <c r="AA7" s="11" t="s">
        <v>65</v>
      </c>
      <c r="AB7" s="45" t="s">
        <v>113</v>
      </c>
      <c r="AC7" s="54">
        <v>0</v>
      </c>
      <c r="AD7" s="54">
        <v>37</v>
      </c>
      <c r="AE7" s="54">
        <v>518</v>
      </c>
      <c r="AF7" s="54">
        <v>1985</v>
      </c>
      <c r="AG7" s="54">
        <v>0</v>
      </c>
      <c r="AH7" s="54">
        <v>0</v>
      </c>
      <c r="AI7" s="54">
        <v>3317</v>
      </c>
      <c r="AJ7" s="54">
        <v>3353.2000000000003</v>
      </c>
      <c r="AK7" s="54">
        <v>2483</v>
      </c>
      <c r="AL7" s="54">
        <v>1738</v>
      </c>
      <c r="AM7" s="11" t="s">
        <v>65</v>
      </c>
      <c r="AN7" s="45" t="s">
        <v>113</v>
      </c>
      <c r="AO7" s="54">
        <v>0</v>
      </c>
      <c r="AP7" s="54">
        <v>0</v>
      </c>
      <c r="AQ7" s="54">
        <v>106170.98</v>
      </c>
      <c r="AR7" s="54">
        <v>2324</v>
      </c>
      <c r="AS7" s="54">
        <v>16448</v>
      </c>
      <c r="AT7" s="54">
        <v>859.39999999999986</v>
      </c>
      <c r="AU7" s="54">
        <v>2917.6800000000003</v>
      </c>
      <c r="AV7" s="54">
        <v>0</v>
      </c>
      <c r="AW7" s="54">
        <v>0</v>
      </c>
      <c r="AX7" s="54">
        <v>1872</v>
      </c>
      <c r="AY7" s="54">
        <v>352.6</v>
      </c>
      <c r="AZ7" s="11" t="s">
        <v>65</v>
      </c>
      <c r="BA7" s="45" t="s">
        <v>113</v>
      </c>
      <c r="BB7" s="54">
        <v>29</v>
      </c>
      <c r="BC7" s="54">
        <v>939</v>
      </c>
      <c r="BD7" s="54">
        <v>838</v>
      </c>
      <c r="BE7" s="54">
        <v>449600.70780308638</v>
      </c>
      <c r="BF7" s="54">
        <v>165560</v>
      </c>
      <c r="BG7" s="54">
        <v>6607</v>
      </c>
      <c r="BH7" s="54">
        <v>0</v>
      </c>
      <c r="BI7" s="54">
        <v>0</v>
      </c>
      <c r="BJ7" s="54">
        <v>2227</v>
      </c>
      <c r="BK7" s="54">
        <v>0</v>
      </c>
      <c r="BL7" s="54">
        <v>2130</v>
      </c>
    </row>
    <row r="8" spans="1:64" x14ac:dyDescent="0.3">
      <c r="A8" s="11"/>
      <c r="B8" s="45" t="s">
        <v>122</v>
      </c>
      <c r="C8" s="54">
        <v>6546</v>
      </c>
      <c r="D8" s="54">
        <v>45931.199999999997</v>
      </c>
      <c r="E8" s="54">
        <v>7773</v>
      </c>
      <c r="F8" s="54">
        <v>60445</v>
      </c>
      <c r="G8" s="54">
        <v>3207</v>
      </c>
      <c r="H8" s="54">
        <v>34.799999999999997</v>
      </c>
      <c r="I8" s="54">
        <v>9013</v>
      </c>
      <c r="J8" s="54">
        <v>0</v>
      </c>
      <c r="K8" s="54">
        <v>817</v>
      </c>
      <c r="L8" s="54">
        <v>0</v>
      </c>
      <c r="M8" s="54">
        <v>0</v>
      </c>
      <c r="N8" s="11"/>
      <c r="O8" s="45" t="s">
        <v>122</v>
      </c>
      <c r="P8" s="54">
        <v>3594</v>
      </c>
      <c r="Q8" s="54">
        <v>7927.5</v>
      </c>
      <c r="R8" s="54">
        <v>2261.5</v>
      </c>
      <c r="S8" s="54">
        <v>1783</v>
      </c>
      <c r="T8" s="54">
        <v>45</v>
      </c>
      <c r="U8" s="54">
        <v>790</v>
      </c>
      <c r="V8" s="54">
        <v>56145.5</v>
      </c>
      <c r="W8" s="54">
        <v>32280.5</v>
      </c>
      <c r="X8" s="54">
        <v>1053</v>
      </c>
      <c r="Y8" s="54">
        <v>44481</v>
      </c>
      <c r="Z8" s="54">
        <v>109</v>
      </c>
      <c r="AA8" s="11"/>
      <c r="AB8" s="45" t="s">
        <v>122</v>
      </c>
      <c r="AC8" s="54">
        <v>0</v>
      </c>
      <c r="AD8" s="54">
        <v>40</v>
      </c>
      <c r="AE8" s="54">
        <v>464</v>
      </c>
      <c r="AF8" s="54">
        <v>1797</v>
      </c>
      <c r="AG8" s="54">
        <v>0</v>
      </c>
      <c r="AH8" s="54">
        <v>0</v>
      </c>
      <c r="AI8" s="54">
        <v>3861</v>
      </c>
      <c r="AJ8" s="54">
        <v>4097.5</v>
      </c>
      <c r="AK8" s="54">
        <v>2904</v>
      </c>
      <c r="AL8" s="54">
        <v>1979</v>
      </c>
      <c r="AM8" s="11"/>
      <c r="AN8" s="45" t="s">
        <v>122</v>
      </c>
      <c r="AO8" s="54">
        <v>0</v>
      </c>
      <c r="AP8" s="54">
        <v>0</v>
      </c>
      <c r="AQ8" s="54">
        <v>124567.5</v>
      </c>
      <c r="AR8" s="54">
        <v>3214</v>
      </c>
      <c r="AS8" s="54">
        <v>7409</v>
      </c>
      <c r="AT8" s="54">
        <v>700.39999999999986</v>
      </c>
      <c r="AU8" s="54">
        <v>4201.03</v>
      </c>
      <c r="AV8" s="54">
        <v>0</v>
      </c>
      <c r="AW8" s="54">
        <v>0</v>
      </c>
      <c r="AX8" s="54">
        <v>1091</v>
      </c>
      <c r="AY8" s="54">
        <v>756.95</v>
      </c>
      <c r="AZ8" s="11"/>
      <c r="BA8" s="45" t="s">
        <v>122</v>
      </c>
      <c r="BB8" s="54">
        <v>51</v>
      </c>
      <c r="BC8" s="54">
        <v>709.09999999999991</v>
      </c>
      <c r="BD8" s="54">
        <v>374</v>
      </c>
      <c r="BE8" s="54">
        <v>466688.51356775162</v>
      </c>
      <c r="BF8" s="54">
        <v>164508</v>
      </c>
      <c r="BG8" s="54">
        <v>9352</v>
      </c>
      <c r="BH8" s="54">
        <v>0</v>
      </c>
      <c r="BI8" s="54">
        <v>0</v>
      </c>
      <c r="BJ8" s="54">
        <v>1951</v>
      </c>
      <c r="BK8" s="54">
        <v>0</v>
      </c>
      <c r="BL8" s="54">
        <v>3459</v>
      </c>
    </row>
    <row r="9" spans="1:64" x14ac:dyDescent="0.3">
      <c r="A9" s="11" t="s">
        <v>66</v>
      </c>
      <c r="B9" s="45" t="s">
        <v>113</v>
      </c>
      <c r="C9" s="54">
        <v>13101.239000000001</v>
      </c>
      <c r="D9" s="54">
        <v>5222.1499999999996</v>
      </c>
      <c r="E9" s="54">
        <v>49235.8</v>
      </c>
      <c r="F9" s="54">
        <v>0</v>
      </c>
      <c r="G9" s="54">
        <v>10904.239999999998</v>
      </c>
      <c r="H9" s="54">
        <v>10678.849999999999</v>
      </c>
      <c r="I9" s="54">
        <v>0</v>
      </c>
      <c r="J9" s="54">
        <v>14</v>
      </c>
      <c r="K9" s="54">
        <v>48</v>
      </c>
      <c r="L9" s="54">
        <v>0</v>
      </c>
      <c r="M9" s="54">
        <v>0</v>
      </c>
      <c r="N9" s="11" t="s">
        <v>66</v>
      </c>
      <c r="O9" s="45" t="s">
        <v>113</v>
      </c>
      <c r="P9" s="54">
        <v>2006</v>
      </c>
      <c r="Q9" s="54">
        <v>2500.5</v>
      </c>
      <c r="R9" s="54">
        <v>3788.11</v>
      </c>
      <c r="S9" s="54">
        <v>2015.6</v>
      </c>
      <c r="T9" s="54">
        <v>512.1</v>
      </c>
      <c r="U9" s="54">
        <v>1248.5</v>
      </c>
      <c r="V9" s="54">
        <v>21133.7</v>
      </c>
      <c r="W9" s="54">
        <v>9367.92</v>
      </c>
      <c r="X9" s="54">
        <v>390</v>
      </c>
      <c r="Y9" s="54">
        <v>397.45</v>
      </c>
      <c r="Z9" s="54">
        <v>714.55</v>
      </c>
      <c r="AA9" s="11" t="s">
        <v>66</v>
      </c>
      <c r="AB9" s="45" t="s">
        <v>113</v>
      </c>
      <c r="AC9" s="54">
        <v>0</v>
      </c>
      <c r="AD9" s="54">
        <v>181.7</v>
      </c>
      <c r="AE9" s="54">
        <v>279.36</v>
      </c>
      <c r="AF9" s="54">
        <v>285.5</v>
      </c>
      <c r="AG9" s="54">
        <v>0</v>
      </c>
      <c r="AH9" s="54">
        <v>0</v>
      </c>
      <c r="AI9" s="54">
        <v>0</v>
      </c>
      <c r="AJ9" s="54">
        <v>913.09</v>
      </c>
      <c r="AK9" s="54">
        <v>1025.6099999999999</v>
      </c>
      <c r="AL9" s="54">
        <v>5928.9</v>
      </c>
      <c r="AM9" s="11" t="s">
        <v>66</v>
      </c>
      <c r="AN9" s="45" t="s">
        <v>113</v>
      </c>
      <c r="AO9" s="54">
        <v>0</v>
      </c>
      <c r="AP9" s="54">
        <v>0</v>
      </c>
      <c r="AQ9" s="54">
        <v>383879.92</v>
      </c>
      <c r="AR9" s="54">
        <v>532</v>
      </c>
      <c r="AS9" s="54">
        <v>1038.5</v>
      </c>
      <c r="AT9" s="54">
        <v>11413</v>
      </c>
      <c r="AU9" s="54">
        <v>25743.3</v>
      </c>
      <c r="AV9" s="54">
        <v>0</v>
      </c>
      <c r="AW9" s="54">
        <v>0</v>
      </c>
      <c r="AX9" s="54">
        <v>0</v>
      </c>
      <c r="AY9" s="54">
        <v>8397.75</v>
      </c>
      <c r="AZ9" s="11" t="s">
        <v>66</v>
      </c>
      <c r="BA9" s="45" t="s">
        <v>113</v>
      </c>
      <c r="BB9" s="54">
        <v>9</v>
      </c>
      <c r="BC9" s="54">
        <v>7892.84</v>
      </c>
      <c r="BD9" s="54">
        <v>2756.19</v>
      </c>
      <c r="BE9" s="54">
        <v>0</v>
      </c>
      <c r="BF9" s="54">
        <v>84100.297999999995</v>
      </c>
      <c r="BG9" s="54">
        <v>0</v>
      </c>
      <c r="BH9" s="54">
        <v>14595.4</v>
      </c>
      <c r="BI9" s="54">
        <v>8958</v>
      </c>
      <c r="BJ9" s="54">
        <v>0</v>
      </c>
      <c r="BK9" s="54">
        <v>75.06</v>
      </c>
      <c r="BL9" s="54">
        <v>0</v>
      </c>
    </row>
    <row r="10" spans="1:64" x14ac:dyDescent="0.3">
      <c r="A10" s="11"/>
      <c r="B10" s="45" t="s">
        <v>122</v>
      </c>
      <c r="C10" s="54">
        <v>10224.749999999998</v>
      </c>
      <c r="D10" s="54">
        <v>6427.1</v>
      </c>
      <c r="E10" s="54">
        <v>55762.767</v>
      </c>
      <c r="F10" s="54">
        <v>0</v>
      </c>
      <c r="G10" s="54">
        <v>9909.9499999999989</v>
      </c>
      <c r="H10" s="54">
        <v>12619.39</v>
      </c>
      <c r="I10" s="54">
        <v>0</v>
      </c>
      <c r="J10" s="54">
        <v>0</v>
      </c>
      <c r="K10" s="54">
        <v>34</v>
      </c>
      <c r="L10" s="54">
        <v>0</v>
      </c>
      <c r="M10" s="54">
        <v>0</v>
      </c>
      <c r="N10" s="11"/>
      <c r="O10" s="45" t="s">
        <v>122</v>
      </c>
      <c r="P10" s="54">
        <v>1038</v>
      </c>
      <c r="Q10" s="54">
        <v>3313.5</v>
      </c>
      <c r="R10" s="54">
        <v>2989</v>
      </c>
      <c r="S10" s="54">
        <v>1417.6</v>
      </c>
      <c r="T10" s="54">
        <v>401.9</v>
      </c>
      <c r="U10" s="54">
        <v>1164.8</v>
      </c>
      <c r="V10" s="54">
        <v>13910</v>
      </c>
      <c r="W10" s="54">
        <v>7330.4999999999991</v>
      </c>
      <c r="X10" s="54">
        <v>183.5</v>
      </c>
      <c r="Y10" s="54">
        <v>321.02</v>
      </c>
      <c r="Z10" s="54">
        <v>304.7</v>
      </c>
      <c r="AA10" s="11"/>
      <c r="AB10" s="45" t="s">
        <v>122</v>
      </c>
      <c r="AC10" s="54">
        <v>0</v>
      </c>
      <c r="AD10" s="54">
        <v>116.9</v>
      </c>
      <c r="AE10" s="54">
        <v>150.1</v>
      </c>
      <c r="AF10" s="54">
        <v>187.20000000000002</v>
      </c>
      <c r="AG10" s="54">
        <v>0</v>
      </c>
      <c r="AH10" s="54">
        <v>0</v>
      </c>
      <c r="AI10" s="54">
        <v>0</v>
      </c>
      <c r="AJ10" s="54">
        <v>679</v>
      </c>
      <c r="AK10" s="54">
        <v>701.24900000000002</v>
      </c>
      <c r="AL10" s="54">
        <v>4333.62</v>
      </c>
      <c r="AM10" s="11"/>
      <c r="AN10" s="45" t="s">
        <v>122</v>
      </c>
      <c r="AO10" s="54">
        <v>0</v>
      </c>
      <c r="AP10" s="54">
        <v>0</v>
      </c>
      <c r="AQ10" s="54">
        <v>386068.61</v>
      </c>
      <c r="AR10" s="54">
        <v>428</v>
      </c>
      <c r="AS10" s="54">
        <v>978.5</v>
      </c>
      <c r="AT10" s="54">
        <v>11563.599999999999</v>
      </c>
      <c r="AU10" s="54">
        <v>26993.699999999997</v>
      </c>
      <c r="AV10" s="54">
        <v>0</v>
      </c>
      <c r="AW10" s="54">
        <v>0</v>
      </c>
      <c r="AX10" s="54">
        <v>0</v>
      </c>
      <c r="AY10" s="54">
        <v>7955.5999999999985</v>
      </c>
      <c r="AZ10" s="11"/>
      <c r="BA10" s="45" t="s">
        <v>122</v>
      </c>
      <c r="BB10" s="54">
        <v>14</v>
      </c>
      <c r="BC10" s="54">
        <v>9475.98</v>
      </c>
      <c r="BD10" s="54">
        <v>2453.4</v>
      </c>
      <c r="BE10" s="54">
        <v>0</v>
      </c>
      <c r="BF10" s="54">
        <v>125082.239</v>
      </c>
      <c r="BG10" s="54">
        <v>0</v>
      </c>
      <c r="BH10" s="54">
        <v>6895</v>
      </c>
      <c r="BI10" s="54">
        <v>5752</v>
      </c>
      <c r="BJ10" s="54">
        <v>0</v>
      </c>
      <c r="BK10" s="54">
        <v>44.158999999999999</v>
      </c>
      <c r="BL10" s="54">
        <v>0</v>
      </c>
    </row>
    <row r="11" spans="1:64" x14ac:dyDescent="0.3">
      <c r="A11" s="11" t="s">
        <v>67</v>
      </c>
      <c r="B11" s="45" t="s">
        <v>113</v>
      </c>
      <c r="C11" s="54">
        <v>181.98499999999999</v>
      </c>
      <c r="D11" s="54">
        <v>1926.9369999999999</v>
      </c>
      <c r="E11" s="54">
        <v>7884.601999999999</v>
      </c>
      <c r="F11" s="54">
        <v>279735.49599999998</v>
      </c>
      <c r="G11" s="54">
        <v>635.02199999999993</v>
      </c>
      <c r="H11" s="54">
        <v>2046.8669999999997</v>
      </c>
      <c r="I11" s="54">
        <v>0</v>
      </c>
      <c r="J11" s="54">
        <v>18210</v>
      </c>
      <c r="K11" s="54">
        <v>2130.29</v>
      </c>
      <c r="L11" s="54">
        <v>0</v>
      </c>
      <c r="M11" s="54">
        <v>0</v>
      </c>
      <c r="N11" s="11" t="s">
        <v>67</v>
      </c>
      <c r="O11" s="45" t="s">
        <v>113</v>
      </c>
      <c r="P11" s="54">
        <v>26931.86</v>
      </c>
      <c r="Q11" s="54">
        <v>30986.379000000004</v>
      </c>
      <c r="R11" s="54">
        <v>9066.3109999999997</v>
      </c>
      <c r="S11" s="54">
        <v>49966.864999999998</v>
      </c>
      <c r="T11" s="54">
        <v>8354.3469999999998</v>
      </c>
      <c r="U11" s="54">
        <v>249092.427</v>
      </c>
      <c r="V11" s="54">
        <v>5489.7579999999998</v>
      </c>
      <c r="W11" s="54">
        <v>15496.08</v>
      </c>
      <c r="X11" s="54">
        <v>0</v>
      </c>
      <c r="Y11" s="54">
        <v>165.85000000000002</v>
      </c>
      <c r="Z11" s="54">
        <v>30.779999999999998</v>
      </c>
      <c r="AA11" s="11" t="s">
        <v>67</v>
      </c>
      <c r="AB11" s="45" t="s">
        <v>113</v>
      </c>
      <c r="AC11" s="54">
        <v>0</v>
      </c>
      <c r="AD11" s="54">
        <v>0</v>
      </c>
      <c r="AE11" s="54">
        <v>40.309999999999995</v>
      </c>
      <c r="AF11" s="54">
        <v>162.69999999999999</v>
      </c>
      <c r="AG11" s="54">
        <v>11892</v>
      </c>
      <c r="AH11" s="54">
        <v>0</v>
      </c>
      <c r="AI11" s="54">
        <v>15854.887999999999</v>
      </c>
      <c r="AJ11" s="54">
        <v>953.90800000000013</v>
      </c>
      <c r="AK11" s="54">
        <v>809.64400000000001</v>
      </c>
      <c r="AL11" s="54">
        <v>3079.5479999999998</v>
      </c>
      <c r="AM11" s="11" t="s">
        <v>67</v>
      </c>
      <c r="AN11" s="45" t="s">
        <v>113</v>
      </c>
      <c r="AO11" s="54">
        <v>33571.826000000001</v>
      </c>
      <c r="AP11" s="54">
        <v>0</v>
      </c>
      <c r="AQ11" s="54">
        <v>103181.429</v>
      </c>
      <c r="AR11" s="54">
        <v>161.33000000000001</v>
      </c>
      <c r="AS11" s="54">
        <v>589.90499999999997</v>
      </c>
      <c r="AT11" s="54">
        <v>54.003999999999998</v>
      </c>
      <c r="AU11" s="54">
        <v>81.249000000000009</v>
      </c>
      <c r="AV11" s="54">
        <v>0</v>
      </c>
      <c r="AW11" s="54">
        <v>0</v>
      </c>
      <c r="AX11" s="54">
        <v>9380.9639999999999</v>
      </c>
      <c r="AY11" s="54">
        <v>2746.799</v>
      </c>
      <c r="AZ11" s="11" t="s">
        <v>67</v>
      </c>
      <c r="BA11" s="45" t="s">
        <v>113</v>
      </c>
      <c r="BB11" s="54">
        <v>0</v>
      </c>
      <c r="BC11" s="54">
        <v>909.92900000000009</v>
      </c>
      <c r="BD11" s="54">
        <v>6.1700000000000008</v>
      </c>
      <c r="BE11" s="54">
        <v>23391.617000000002</v>
      </c>
      <c r="BF11" s="54">
        <v>1549526.027</v>
      </c>
      <c r="BG11" s="54">
        <v>610889.94699999993</v>
      </c>
      <c r="BH11" s="54">
        <v>6953.4809999999998</v>
      </c>
      <c r="BI11" s="54">
        <v>6865.5429999999997</v>
      </c>
      <c r="BJ11" s="54">
        <v>16.709</v>
      </c>
      <c r="BK11" s="54">
        <v>1073.3699999999999</v>
      </c>
      <c r="BL11" s="54">
        <v>0</v>
      </c>
    </row>
    <row r="12" spans="1:64" x14ac:dyDescent="0.3">
      <c r="A12" s="11"/>
      <c r="B12" s="45" t="s">
        <v>122</v>
      </c>
      <c r="C12" s="54">
        <v>142.589</v>
      </c>
      <c r="D12" s="54">
        <v>921.14999999999986</v>
      </c>
      <c r="E12" s="54">
        <v>6780.3379999999997</v>
      </c>
      <c r="F12" s="54">
        <v>280325.908</v>
      </c>
      <c r="G12" s="54">
        <v>544.72299999999996</v>
      </c>
      <c r="H12" s="54">
        <v>1464.587</v>
      </c>
      <c r="I12" s="54">
        <v>0</v>
      </c>
      <c r="J12" s="54">
        <v>18899</v>
      </c>
      <c r="K12" s="54">
        <v>1407.7930000000001</v>
      </c>
      <c r="L12" s="54">
        <v>0</v>
      </c>
      <c r="M12" s="54">
        <v>0</v>
      </c>
      <c r="N12" s="11"/>
      <c r="O12" s="45" t="s">
        <v>122</v>
      </c>
      <c r="P12" s="54">
        <v>25799.149999999998</v>
      </c>
      <c r="Q12" s="54">
        <v>31028.833999999999</v>
      </c>
      <c r="R12" s="54">
        <v>9452.7560000000012</v>
      </c>
      <c r="S12" s="54">
        <v>54741.742000000006</v>
      </c>
      <c r="T12" s="54">
        <v>3847.6609999999996</v>
      </c>
      <c r="U12" s="54">
        <v>193956.815</v>
      </c>
      <c r="V12" s="54">
        <v>2036.309</v>
      </c>
      <c r="W12" s="54">
        <v>16276.75</v>
      </c>
      <c r="X12" s="54">
        <v>7.65</v>
      </c>
      <c r="Y12" s="54">
        <v>162.25</v>
      </c>
      <c r="Z12" s="54">
        <v>24.160000000000004</v>
      </c>
      <c r="AA12" s="11"/>
      <c r="AB12" s="45" t="s">
        <v>122</v>
      </c>
      <c r="AC12" s="54">
        <v>0</v>
      </c>
      <c r="AD12" s="54">
        <v>0</v>
      </c>
      <c r="AE12" s="54">
        <v>48.359000000000002</v>
      </c>
      <c r="AF12" s="54">
        <v>147.6</v>
      </c>
      <c r="AG12" s="54">
        <v>10421</v>
      </c>
      <c r="AH12" s="54">
        <v>0</v>
      </c>
      <c r="AI12" s="54">
        <v>16012.819000000001</v>
      </c>
      <c r="AJ12" s="54">
        <v>946.76799999999992</v>
      </c>
      <c r="AK12" s="54">
        <v>689.89900000000011</v>
      </c>
      <c r="AL12" s="54">
        <v>2735.2579999999998</v>
      </c>
      <c r="AM12" s="11"/>
      <c r="AN12" s="45" t="s">
        <v>122</v>
      </c>
      <c r="AO12" s="54">
        <v>45123.28</v>
      </c>
      <c r="AP12" s="54">
        <v>0</v>
      </c>
      <c r="AQ12" s="54">
        <v>109574.121</v>
      </c>
      <c r="AR12" s="54">
        <v>289.31000000000006</v>
      </c>
      <c r="AS12" s="54">
        <v>701.63</v>
      </c>
      <c r="AT12" s="54">
        <v>43.168999999999997</v>
      </c>
      <c r="AU12" s="54">
        <v>81.67</v>
      </c>
      <c r="AV12" s="54">
        <v>0</v>
      </c>
      <c r="AW12" s="54">
        <v>0</v>
      </c>
      <c r="AX12" s="54">
        <v>5919.07</v>
      </c>
      <c r="AY12" s="54">
        <v>2044.8969999999999</v>
      </c>
      <c r="AZ12" s="11"/>
      <c r="BA12" s="45" t="s">
        <v>122</v>
      </c>
      <c r="BB12" s="54">
        <v>14.25</v>
      </c>
      <c r="BC12" s="54">
        <v>776.03</v>
      </c>
      <c r="BD12" s="54">
        <v>4.82</v>
      </c>
      <c r="BE12" s="54">
        <v>32613.768</v>
      </c>
      <c r="BF12" s="54">
        <v>1523047.344</v>
      </c>
      <c r="BG12" s="54">
        <v>538063.51500000001</v>
      </c>
      <c r="BH12" s="54">
        <v>6707.0640000000003</v>
      </c>
      <c r="BI12" s="54">
        <v>7394.7690000000002</v>
      </c>
      <c r="BJ12" s="54">
        <v>0</v>
      </c>
      <c r="BK12" s="54">
        <v>1520.45</v>
      </c>
      <c r="BL12" s="54">
        <v>0</v>
      </c>
    </row>
    <row r="13" spans="1:64" x14ac:dyDescent="0.3">
      <c r="A13" s="11" t="s">
        <v>68</v>
      </c>
      <c r="B13" s="45" t="s">
        <v>113</v>
      </c>
      <c r="C13" s="54">
        <v>12159</v>
      </c>
      <c r="D13" s="54">
        <v>2325</v>
      </c>
      <c r="E13" s="54">
        <v>21778</v>
      </c>
      <c r="F13" s="54">
        <v>27</v>
      </c>
      <c r="G13" s="54">
        <v>15197</v>
      </c>
      <c r="H13" s="54">
        <v>21587</v>
      </c>
      <c r="I13" s="54">
        <v>0</v>
      </c>
      <c r="J13" s="54">
        <v>0</v>
      </c>
      <c r="K13" s="54">
        <v>46</v>
      </c>
      <c r="L13" s="54">
        <v>0</v>
      </c>
      <c r="M13" s="54">
        <v>0</v>
      </c>
      <c r="N13" s="11" t="s">
        <v>68</v>
      </c>
      <c r="O13" s="45" t="s">
        <v>113</v>
      </c>
      <c r="P13" s="54">
        <v>681</v>
      </c>
      <c r="Q13" s="54">
        <v>609</v>
      </c>
      <c r="R13" s="54">
        <v>4246</v>
      </c>
      <c r="S13" s="54">
        <v>1632</v>
      </c>
      <c r="T13" s="54">
        <v>1471</v>
      </c>
      <c r="U13" s="54">
        <v>3642</v>
      </c>
      <c r="V13" s="54">
        <v>8634</v>
      </c>
      <c r="W13" s="54">
        <v>27465</v>
      </c>
      <c r="X13" s="54">
        <v>845</v>
      </c>
      <c r="Y13" s="54">
        <v>230</v>
      </c>
      <c r="Z13" s="54">
        <v>385</v>
      </c>
      <c r="AA13" s="11" t="s">
        <v>68</v>
      </c>
      <c r="AB13" s="45" t="s">
        <v>113</v>
      </c>
      <c r="AC13" s="54">
        <v>14</v>
      </c>
      <c r="AD13" s="54">
        <v>183</v>
      </c>
      <c r="AE13" s="54">
        <v>451</v>
      </c>
      <c r="AF13" s="54">
        <v>1837</v>
      </c>
      <c r="AG13" s="54">
        <v>246</v>
      </c>
      <c r="AH13" s="54">
        <v>251</v>
      </c>
      <c r="AI13" s="54">
        <v>22</v>
      </c>
      <c r="AJ13" s="54">
        <v>717</v>
      </c>
      <c r="AK13" s="54">
        <v>3135</v>
      </c>
      <c r="AL13" s="54">
        <v>15995</v>
      </c>
      <c r="AM13" s="11" t="s">
        <v>68</v>
      </c>
      <c r="AN13" s="45" t="s">
        <v>113</v>
      </c>
      <c r="AO13" s="54">
        <v>0</v>
      </c>
      <c r="AP13" s="54">
        <v>0</v>
      </c>
      <c r="AQ13" s="54">
        <v>343189</v>
      </c>
      <c r="AR13" s="54">
        <v>6452</v>
      </c>
      <c r="AS13" s="54">
        <v>307</v>
      </c>
      <c r="AT13" s="54">
        <v>8169</v>
      </c>
      <c r="AU13" s="54">
        <v>14047</v>
      </c>
      <c r="AV13" s="54">
        <v>1777</v>
      </c>
      <c r="AW13" s="54">
        <v>4071</v>
      </c>
      <c r="AX13" s="54">
        <v>0</v>
      </c>
      <c r="AY13" s="54">
        <v>2357</v>
      </c>
      <c r="AZ13" s="11" t="s">
        <v>68</v>
      </c>
      <c r="BA13" s="45" t="s">
        <v>113</v>
      </c>
      <c r="BB13" s="54">
        <v>42</v>
      </c>
      <c r="BC13" s="54">
        <v>7927</v>
      </c>
      <c r="BD13" s="54">
        <v>5911</v>
      </c>
      <c r="BE13" s="54">
        <v>0</v>
      </c>
      <c r="BF13" s="54">
        <v>138152</v>
      </c>
      <c r="BG13" s="54">
        <v>0</v>
      </c>
      <c r="BH13" s="54">
        <v>85</v>
      </c>
      <c r="BI13" s="54">
        <v>126018</v>
      </c>
      <c r="BJ13" s="54">
        <v>0</v>
      </c>
      <c r="BK13" s="54">
        <v>30</v>
      </c>
      <c r="BL13" s="54">
        <v>0</v>
      </c>
    </row>
    <row r="14" spans="1:64" x14ac:dyDescent="0.3">
      <c r="A14" s="11"/>
      <c r="B14" s="45" t="s">
        <v>122</v>
      </c>
      <c r="C14" s="54">
        <v>12642</v>
      </c>
      <c r="D14" s="54">
        <v>1315</v>
      </c>
      <c r="E14" s="54">
        <v>32147</v>
      </c>
      <c r="F14" s="54">
        <v>12</v>
      </c>
      <c r="G14" s="54">
        <v>17288</v>
      </c>
      <c r="H14" s="54">
        <v>26911</v>
      </c>
      <c r="I14" s="54">
        <v>0</v>
      </c>
      <c r="J14" s="54">
        <v>0</v>
      </c>
      <c r="K14" s="54">
        <v>92</v>
      </c>
      <c r="L14" s="54">
        <v>0</v>
      </c>
      <c r="M14" s="54">
        <v>0</v>
      </c>
      <c r="N14" s="11"/>
      <c r="O14" s="45" t="s">
        <v>122</v>
      </c>
      <c r="P14" s="54">
        <v>768</v>
      </c>
      <c r="Q14" s="54">
        <v>953</v>
      </c>
      <c r="R14" s="54">
        <v>4771</v>
      </c>
      <c r="S14" s="54">
        <v>1359</v>
      </c>
      <c r="T14" s="54">
        <v>2044</v>
      </c>
      <c r="U14" s="54">
        <v>1751</v>
      </c>
      <c r="V14" s="54">
        <v>9734</v>
      </c>
      <c r="W14" s="54">
        <v>21851</v>
      </c>
      <c r="X14" s="54">
        <v>814</v>
      </c>
      <c r="Y14" s="54">
        <v>207</v>
      </c>
      <c r="Z14" s="54">
        <v>87</v>
      </c>
      <c r="AA14" s="11"/>
      <c r="AB14" s="45" t="s">
        <v>122</v>
      </c>
      <c r="AC14" s="54">
        <v>2</v>
      </c>
      <c r="AD14" s="54">
        <v>57</v>
      </c>
      <c r="AE14" s="54">
        <v>310</v>
      </c>
      <c r="AF14" s="54">
        <v>775</v>
      </c>
      <c r="AG14" s="54">
        <v>210</v>
      </c>
      <c r="AH14" s="54">
        <v>68</v>
      </c>
      <c r="AI14" s="54">
        <v>0</v>
      </c>
      <c r="AJ14" s="54">
        <v>452</v>
      </c>
      <c r="AK14" s="54">
        <v>2715</v>
      </c>
      <c r="AL14" s="54">
        <v>16205</v>
      </c>
      <c r="AM14" s="11"/>
      <c r="AN14" s="45" t="s">
        <v>122</v>
      </c>
      <c r="AO14" s="54">
        <v>0</v>
      </c>
      <c r="AP14" s="54">
        <v>0</v>
      </c>
      <c r="AQ14" s="54">
        <v>548522</v>
      </c>
      <c r="AR14" s="54">
        <v>5709</v>
      </c>
      <c r="AS14" s="54">
        <v>401</v>
      </c>
      <c r="AT14" s="54">
        <v>10601</v>
      </c>
      <c r="AU14" s="54">
        <v>17648</v>
      </c>
      <c r="AV14" s="54">
        <v>1443</v>
      </c>
      <c r="AW14" s="54">
        <v>4246</v>
      </c>
      <c r="AX14" s="54">
        <v>0</v>
      </c>
      <c r="AY14" s="54">
        <v>2009</v>
      </c>
      <c r="AZ14" s="11"/>
      <c r="BA14" s="45" t="s">
        <v>122</v>
      </c>
      <c r="BB14" s="54">
        <v>61</v>
      </c>
      <c r="BC14" s="54">
        <v>9678</v>
      </c>
      <c r="BD14" s="54">
        <v>6002</v>
      </c>
      <c r="BE14" s="54">
        <v>0</v>
      </c>
      <c r="BF14" s="54">
        <v>155621</v>
      </c>
      <c r="BG14" s="54">
        <v>0</v>
      </c>
      <c r="BH14" s="54">
        <v>47</v>
      </c>
      <c r="BI14" s="54">
        <v>160975</v>
      </c>
      <c r="BJ14" s="54">
        <v>0</v>
      </c>
      <c r="BK14" s="54">
        <v>20</v>
      </c>
      <c r="BL14" s="54">
        <v>0</v>
      </c>
    </row>
    <row r="15" spans="1:64" x14ac:dyDescent="0.3">
      <c r="A15" s="11" t="s">
        <v>69</v>
      </c>
      <c r="B15" s="45" t="s">
        <v>113</v>
      </c>
      <c r="C15" s="54">
        <v>10965.347999999998</v>
      </c>
      <c r="D15" s="54">
        <v>51389.417999999998</v>
      </c>
      <c r="E15" s="54">
        <v>32916.025999999998</v>
      </c>
      <c r="F15" s="54">
        <v>102253.859</v>
      </c>
      <c r="G15" s="54">
        <v>3952.733999999999</v>
      </c>
      <c r="H15" s="54">
        <v>684.74</v>
      </c>
      <c r="I15" s="54">
        <v>0</v>
      </c>
      <c r="J15" s="54">
        <v>0</v>
      </c>
      <c r="K15" s="54">
        <v>0</v>
      </c>
      <c r="L15" s="54">
        <v>0</v>
      </c>
      <c r="M15" s="54">
        <v>0</v>
      </c>
      <c r="N15" s="11" t="s">
        <v>69</v>
      </c>
      <c r="O15" s="45" t="s">
        <v>113</v>
      </c>
      <c r="P15" s="54">
        <v>1015.67</v>
      </c>
      <c r="Q15" s="54">
        <v>10453.727000000001</v>
      </c>
      <c r="R15" s="54">
        <v>21897.858999999997</v>
      </c>
      <c r="S15" s="54">
        <v>5503.75</v>
      </c>
      <c r="T15" s="54">
        <v>5238.68</v>
      </c>
      <c r="U15" s="54">
        <v>1015.54</v>
      </c>
      <c r="V15" s="54">
        <v>27608.229999999996</v>
      </c>
      <c r="W15" s="54">
        <v>3645.502</v>
      </c>
      <c r="X15" s="54">
        <v>24534.5</v>
      </c>
      <c r="Y15" s="54">
        <v>10910.877999999999</v>
      </c>
      <c r="Z15" s="54">
        <v>1827.826</v>
      </c>
      <c r="AA15" s="11" t="s">
        <v>69</v>
      </c>
      <c r="AB15" s="45" t="s">
        <v>113</v>
      </c>
      <c r="AC15" s="54">
        <v>3452.9679999999998</v>
      </c>
      <c r="AD15" s="54">
        <v>2116.2489999999998</v>
      </c>
      <c r="AE15" s="54">
        <v>401.81600000000003</v>
      </c>
      <c r="AF15" s="54">
        <v>3702.884</v>
      </c>
      <c r="AG15" s="54">
        <v>0</v>
      </c>
      <c r="AH15" s="54">
        <v>0</v>
      </c>
      <c r="AI15" s="54">
        <v>1093</v>
      </c>
      <c r="AJ15" s="54">
        <v>324</v>
      </c>
      <c r="AK15" s="54">
        <v>0</v>
      </c>
      <c r="AL15" s="54">
        <v>327.35000000000002</v>
      </c>
      <c r="AM15" s="11" t="s">
        <v>69</v>
      </c>
      <c r="AN15" s="45" t="s">
        <v>113</v>
      </c>
      <c r="AO15" s="54">
        <v>0</v>
      </c>
      <c r="AP15" s="54">
        <v>0</v>
      </c>
      <c r="AQ15" s="54">
        <v>290961.27100000001</v>
      </c>
      <c r="AR15" s="54">
        <v>26151.962</v>
      </c>
      <c r="AS15" s="54">
        <v>3233.92</v>
      </c>
      <c r="AT15" s="54">
        <v>2449.4750000000004</v>
      </c>
      <c r="AU15" s="54">
        <v>9386.09</v>
      </c>
      <c r="AV15" s="54">
        <v>59665.126999999993</v>
      </c>
      <c r="AW15" s="54">
        <v>944.7120000000001</v>
      </c>
      <c r="AX15" s="54">
        <v>0</v>
      </c>
      <c r="AY15" s="54">
        <v>13487.14</v>
      </c>
      <c r="AZ15" s="11" t="s">
        <v>69</v>
      </c>
      <c r="BA15" s="45" t="s">
        <v>113</v>
      </c>
      <c r="BB15" s="54">
        <v>0</v>
      </c>
      <c r="BC15" s="54">
        <v>4170.1019999999999</v>
      </c>
      <c r="BD15" s="54">
        <v>6206.92</v>
      </c>
      <c r="BE15" s="54">
        <v>0</v>
      </c>
      <c r="BF15" s="54">
        <v>114104.1</v>
      </c>
      <c r="BG15" s="54">
        <v>1715</v>
      </c>
      <c r="BH15" s="54">
        <v>0</v>
      </c>
      <c r="BI15" s="54">
        <v>17565.48</v>
      </c>
      <c r="BJ15" s="54">
        <v>0</v>
      </c>
      <c r="BK15" s="54">
        <v>0</v>
      </c>
      <c r="BL15" s="54">
        <v>0</v>
      </c>
    </row>
    <row r="16" spans="1:64" x14ac:dyDescent="0.3">
      <c r="A16" s="11"/>
      <c r="B16" s="45" t="s">
        <v>122</v>
      </c>
      <c r="C16" s="54">
        <v>18144.404999999999</v>
      </c>
      <c r="D16" s="54">
        <v>51767.566000000006</v>
      </c>
      <c r="E16" s="54">
        <v>33089.369999999995</v>
      </c>
      <c r="F16" s="54">
        <v>105954.78</v>
      </c>
      <c r="G16" s="54">
        <v>4111.1760000000013</v>
      </c>
      <c r="H16" s="54">
        <v>456.85899999999998</v>
      </c>
      <c r="I16" s="54">
        <v>0</v>
      </c>
      <c r="J16" s="54">
        <v>0</v>
      </c>
      <c r="K16" s="54">
        <v>0</v>
      </c>
      <c r="L16" s="54">
        <v>0</v>
      </c>
      <c r="M16" s="54">
        <v>0</v>
      </c>
      <c r="N16" s="11"/>
      <c r="O16" s="45" t="s">
        <v>122</v>
      </c>
      <c r="P16" s="54">
        <v>1077.5889999999999</v>
      </c>
      <c r="Q16" s="54">
        <v>10256.960000000001</v>
      </c>
      <c r="R16" s="54">
        <v>18186.227999999999</v>
      </c>
      <c r="S16" s="54">
        <v>5813.2</v>
      </c>
      <c r="T16" s="54">
        <v>4305.95</v>
      </c>
      <c r="U16" s="54">
        <v>986.75</v>
      </c>
      <c r="V16" s="54">
        <v>24069.56</v>
      </c>
      <c r="W16" s="54">
        <v>3544.1300000000006</v>
      </c>
      <c r="X16" s="54">
        <v>27917.229000000003</v>
      </c>
      <c r="Y16" s="54">
        <v>11063.362999999998</v>
      </c>
      <c r="Z16" s="54">
        <v>1774.7180000000001</v>
      </c>
      <c r="AA16" s="11"/>
      <c r="AB16" s="45" t="s">
        <v>122</v>
      </c>
      <c r="AC16" s="54">
        <v>3544.4479999999994</v>
      </c>
      <c r="AD16" s="54">
        <v>2316.1400000000003</v>
      </c>
      <c r="AE16" s="54">
        <v>415.20399999999995</v>
      </c>
      <c r="AF16" s="54">
        <v>4041.1569999999997</v>
      </c>
      <c r="AG16" s="54">
        <v>0</v>
      </c>
      <c r="AH16" s="54">
        <v>0</v>
      </c>
      <c r="AI16" s="54">
        <v>1139</v>
      </c>
      <c r="AJ16" s="54">
        <v>336</v>
      </c>
      <c r="AK16" s="54">
        <v>0</v>
      </c>
      <c r="AL16" s="54">
        <v>325</v>
      </c>
      <c r="AM16" s="11"/>
      <c r="AN16" s="45" t="s">
        <v>122</v>
      </c>
      <c r="AO16" s="54">
        <v>0</v>
      </c>
      <c r="AP16" s="54">
        <v>0</v>
      </c>
      <c r="AQ16" s="54">
        <v>282049.45299999998</v>
      </c>
      <c r="AR16" s="54">
        <v>25911.780000000002</v>
      </c>
      <c r="AS16" s="54">
        <v>3303.0290000000005</v>
      </c>
      <c r="AT16" s="54">
        <v>3682.4799999999996</v>
      </c>
      <c r="AU16" s="54">
        <v>11797.119000000001</v>
      </c>
      <c r="AV16" s="54">
        <v>60790.046999999999</v>
      </c>
      <c r="AW16" s="54">
        <v>856.41199999999992</v>
      </c>
      <c r="AX16" s="54">
        <v>0</v>
      </c>
      <c r="AY16" s="54">
        <v>13949.069</v>
      </c>
      <c r="AZ16" s="11"/>
      <c r="BA16" s="45" t="s">
        <v>122</v>
      </c>
      <c r="BB16" s="54">
        <v>0</v>
      </c>
      <c r="BC16" s="54">
        <v>3562.8139999999999</v>
      </c>
      <c r="BD16" s="54">
        <v>3412.9480000000003</v>
      </c>
      <c r="BE16" s="54">
        <v>0</v>
      </c>
      <c r="BF16" s="54">
        <v>120438.39000000001</v>
      </c>
      <c r="BG16" s="54">
        <v>2277</v>
      </c>
      <c r="BH16" s="54">
        <v>0</v>
      </c>
      <c r="BI16" s="54">
        <v>13118.199999999999</v>
      </c>
      <c r="BJ16" s="54">
        <v>0</v>
      </c>
      <c r="BK16" s="54">
        <v>0</v>
      </c>
      <c r="BL16" s="54">
        <v>0</v>
      </c>
    </row>
    <row r="17" spans="1:64" x14ac:dyDescent="0.3">
      <c r="A17" s="11" t="s">
        <v>70</v>
      </c>
      <c r="B17" s="45" t="s">
        <v>113</v>
      </c>
      <c r="C17" s="54">
        <v>0</v>
      </c>
      <c r="D17" s="54">
        <v>0</v>
      </c>
      <c r="E17" s="54">
        <v>0</v>
      </c>
      <c r="F17" s="54">
        <v>0</v>
      </c>
      <c r="G17" s="54">
        <v>0</v>
      </c>
      <c r="H17" s="54">
        <v>0</v>
      </c>
      <c r="I17" s="54">
        <v>0</v>
      </c>
      <c r="J17" s="54">
        <v>0</v>
      </c>
      <c r="K17" s="54">
        <v>0</v>
      </c>
      <c r="L17" s="54">
        <v>0</v>
      </c>
      <c r="M17" s="54">
        <v>0</v>
      </c>
      <c r="N17" s="11" t="s">
        <v>70</v>
      </c>
      <c r="O17" s="45" t="s">
        <v>113</v>
      </c>
      <c r="P17" s="54">
        <v>0</v>
      </c>
      <c r="Q17" s="54">
        <v>0</v>
      </c>
      <c r="R17" s="54">
        <v>0</v>
      </c>
      <c r="S17" s="54">
        <v>0</v>
      </c>
      <c r="T17" s="54">
        <v>0</v>
      </c>
      <c r="U17" s="54">
        <v>0</v>
      </c>
      <c r="V17" s="54">
        <v>0</v>
      </c>
      <c r="W17" s="54">
        <v>0</v>
      </c>
      <c r="X17" s="54">
        <v>0</v>
      </c>
      <c r="Y17" s="54">
        <v>0</v>
      </c>
      <c r="Z17" s="54">
        <v>0</v>
      </c>
      <c r="AA17" s="11" t="s">
        <v>70</v>
      </c>
      <c r="AB17" s="45" t="s">
        <v>113</v>
      </c>
      <c r="AC17" s="54">
        <v>0</v>
      </c>
      <c r="AD17" s="54">
        <v>0</v>
      </c>
      <c r="AE17" s="54">
        <v>0</v>
      </c>
      <c r="AF17" s="54">
        <v>0</v>
      </c>
      <c r="AG17" s="54">
        <v>0</v>
      </c>
      <c r="AH17" s="54">
        <v>0</v>
      </c>
      <c r="AI17" s="54">
        <v>0</v>
      </c>
      <c r="AJ17" s="54">
        <v>0</v>
      </c>
      <c r="AK17" s="54">
        <v>0</v>
      </c>
      <c r="AL17" s="54">
        <v>0</v>
      </c>
      <c r="AM17" s="11" t="s">
        <v>70</v>
      </c>
      <c r="AN17" s="45" t="s">
        <v>113</v>
      </c>
      <c r="AO17" s="54">
        <v>0</v>
      </c>
      <c r="AP17" s="54">
        <v>0</v>
      </c>
      <c r="AQ17" s="54">
        <v>0</v>
      </c>
      <c r="AR17" s="54">
        <v>0</v>
      </c>
      <c r="AS17" s="54">
        <v>0</v>
      </c>
      <c r="AT17" s="54">
        <v>0</v>
      </c>
      <c r="AU17" s="54">
        <v>0</v>
      </c>
      <c r="AV17" s="54">
        <v>0</v>
      </c>
      <c r="AW17" s="54">
        <v>0</v>
      </c>
      <c r="AX17" s="54">
        <v>0</v>
      </c>
      <c r="AY17" s="54">
        <v>0</v>
      </c>
      <c r="AZ17" s="11" t="s">
        <v>70</v>
      </c>
      <c r="BA17" s="45" t="s">
        <v>113</v>
      </c>
      <c r="BB17" s="54">
        <v>0</v>
      </c>
      <c r="BC17" s="54">
        <v>0</v>
      </c>
      <c r="BD17" s="54">
        <v>0</v>
      </c>
      <c r="BE17" s="54">
        <v>0</v>
      </c>
      <c r="BF17" s="54">
        <v>0</v>
      </c>
      <c r="BG17" s="54">
        <v>0</v>
      </c>
      <c r="BH17" s="54">
        <v>0</v>
      </c>
      <c r="BI17" s="54">
        <v>0</v>
      </c>
      <c r="BJ17" s="54">
        <v>0</v>
      </c>
      <c r="BK17" s="54">
        <v>0</v>
      </c>
      <c r="BL17" s="54">
        <v>0</v>
      </c>
    </row>
    <row r="18" spans="1:64" x14ac:dyDescent="0.3">
      <c r="A18" s="11"/>
      <c r="B18" s="45" t="s">
        <v>122</v>
      </c>
      <c r="C18" s="54">
        <v>0</v>
      </c>
      <c r="D18" s="54">
        <v>0</v>
      </c>
      <c r="E18" s="54">
        <v>0</v>
      </c>
      <c r="F18" s="54">
        <v>0</v>
      </c>
      <c r="G18" s="54">
        <v>0</v>
      </c>
      <c r="H18" s="54">
        <v>0</v>
      </c>
      <c r="I18" s="54">
        <v>0</v>
      </c>
      <c r="J18" s="54">
        <v>0</v>
      </c>
      <c r="K18" s="54">
        <v>0</v>
      </c>
      <c r="L18" s="54">
        <v>0</v>
      </c>
      <c r="M18" s="54">
        <v>0</v>
      </c>
      <c r="N18" s="11"/>
      <c r="O18" s="45" t="s">
        <v>122</v>
      </c>
      <c r="P18" s="54">
        <v>0</v>
      </c>
      <c r="Q18" s="54">
        <v>0</v>
      </c>
      <c r="R18" s="54">
        <v>0</v>
      </c>
      <c r="S18" s="54">
        <v>0</v>
      </c>
      <c r="T18" s="54">
        <v>0</v>
      </c>
      <c r="U18" s="54">
        <v>0</v>
      </c>
      <c r="V18" s="54">
        <v>0</v>
      </c>
      <c r="W18" s="54">
        <v>0</v>
      </c>
      <c r="X18" s="54">
        <v>0</v>
      </c>
      <c r="Y18" s="54">
        <v>0</v>
      </c>
      <c r="Z18" s="54">
        <v>0</v>
      </c>
      <c r="AA18" s="11"/>
      <c r="AB18" s="45" t="s">
        <v>122</v>
      </c>
      <c r="AC18" s="54">
        <v>0</v>
      </c>
      <c r="AD18" s="54">
        <v>0</v>
      </c>
      <c r="AE18" s="54">
        <v>0</v>
      </c>
      <c r="AF18" s="54">
        <v>0</v>
      </c>
      <c r="AG18" s="54">
        <v>0</v>
      </c>
      <c r="AH18" s="54">
        <v>0</v>
      </c>
      <c r="AI18" s="54">
        <v>0</v>
      </c>
      <c r="AJ18" s="54">
        <v>0</v>
      </c>
      <c r="AK18" s="54">
        <v>0</v>
      </c>
      <c r="AL18" s="54">
        <v>0</v>
      </c>
      <c r="AM18" s="11"/>
      <c r="AN18" s="45" t="s">
        <v>122</v>
      </c>
      <c r="AO18" s="54">
        <v>0</v>
      </c>
      <c r="AP18" s="54">
        <v>0</v>
      </c>
      <c r="AQ18" s="54">
        <v>0</v>
      </c>
      <c r="AR18" s="54">
        <v>0</v>
      </c>
      <c r="AS18" s="54">
        <v>0</v>
      </c>
      <c r="AT18" s="54">
        <v>0</v>
      </c>
      <c r="AU18" s="54">
        <v>0</v>
      </c>
      <c r="AV18" s="54">
        <v>0</v>
      </c>
      <c r="AW18" s="54">
        <v>0</v>
      </c>
      <c r="AX18" s="54">
        <v>0</v>
      </c>
      <c r="AY18" s="54">
        <v>0</v>
      </c>
      <c r="AZ18" s="11"/>
      <c r="BA18" s="45" t="s">
        <v>122</v>
      </c>
      <c r="BB18" s="54">
        <v>0</v>
      </c>
      <c r="BC18" s="54">
        <v>0</v>
      </c>
      <c r="BD18" s="54">
        <v>0</v>
      </c>
      <c r="BE18" s="54">
        <v>0</v>
      </c>
      <c r="BF18" s="54">
        <v>0</v>
      </c>
      <c r="BG18" s="54">
        <v>0</v>
      </c>
      <c r="BH18" s="54">
        <v>0</v>
      </c>
      <c r="BI18" s="54">
        <v>0</v>
      </c>
      <c r="BJ18" s="54">
        <v>0</v>
      </c>
      <c r="BK18" s="54">
        <v>0</v>
      </c>
      <c r="BL18" s="54">
        <v>0</v>
      </c>
    </row>
    <row r="19" spans="1:64" x14ac:dyDescent="0.3">
      <c r="A19" s="11" t="s">
        <v>71</v>
      </c>
      <c r="B19" s="45" t="s">
        <v>113</v>
      </c>
      <c r="C19" s="54">
        <v>16349.099999999999</v>
      </c>
      <c r="D19" s="54">
        <v>4927.8000000000011</v>
      </c>
      <c r="E19" s="54">
        <v>62539.889999999992</v>
      </c>
      <c r="F19" s="54">
        <v>2061.6</v>
      </c>
      <c r="G19" s="54">
        <v>26640.400000000001</v>
      </c>
      <c r="H19" s="54">
        <v>13019.499999999998</v>
      </c>
      <c r="I19" s="54">
        <v>0</v>
      </c>
      <c r="J19" s="54">
        <v>6239.9619999999995</v>
      </c>
      <c r="K19" s="54">
        <v>0</v>
      </c>
      <c r="L19" s="54">
        <v>0</v>
      </c>
      <c r="M19" s="54">
        <v>0</v>
      </c>
      <c r="N19" s="11" t="s">
        <v>71</v>
      </c>
      <c r="O19" s="45" t="s">
        <v>113</v>
      </c>
      <c r="P19" s="54">
        <v>785</v>
      </c>
      <c r="Q19" s="54">
        <v>3102</v>
      </c>
      <c r="R19" s="54">
        <v>2604</v>
      </c>
      <c r="S19" s="54">
        <v>6678</v>
      </c>
      <c r="T19" s="54">
        <v>0</v>
      </c>
      <c r="U19" s="54">
        <v>5174</v>
      </c>
      <c r="V19" s="54">
        <v>37305.5</v>
      </c>
      <c r="W19" s="54">
        <v>7083.5999999999995</v>
      </c>
      <c r="X19" s="54">
        <v>21424.7</v>
      </c>
      <c r="Y19" s="54">
        <v>234.5</v>
      </c>
      <c r="Z19" s="54">
        <v>4452.1499999999996</v>
      </c>
      <c r="AA19" s="11" t="s">
        <v>71</v>
      </c>
      <c r="AB19" s="45" t="s">
        <v>113</v>
      </c>
      <c r="AC19" s="54">
        <v>4639</v>
      </c>
      <c r="AD19" s="54">
        <v>2004.3000000000002</v>
      </c>
      <c r="AE19" s="54">
        <v>1279.3</v>
      </c>
      <c r="AF19" s="54">
        <v>13222.9</v>
      </c>
      <c r="AG19" s="54">
        <v>1451.6000000000001</v>
      </c>
      <c r="AH19" s="54">
        <v>0</v>
      </c>
      <c r="AI19" s="54">
        <v>0</v>
      </c>
      <c r="AJ19" s="54">
        <v>795</v>
      </c>
      <c r="AK19" s="54">
        <v>2028</v>
      </c>
      <c r="AL19" s="54">
        <v>9810</v>
      </c>
      <c r="AM19" s="11" t="s">
        <v>71</v>
      </c>
      <c r="AN19" s="45" t="s">
        <v>113</v>
      </c>
      <c r="AO19" s="54">
        <v>0</v>
      </c>
      <c r="AP19" s="54">
        <v>0</v>
      </c>
      <c r="AQ19" s="54">
        <v>430241.05</v>
      </c>
      <c r="AR19" s="54">
        <v>22182.799999999999</v>
      </c>
      <c r="AS19" s="54">
        <v>522.5</v>
      </c>
      <c r="AT19" s="54">
        <v>16455</v>
      </c>
      <c r="AU19" s="54">
        <v>31618</v>
      </c>
      <c r="AV19" s="54">
        <v>23849.23</v>
      </c>
      <c r="AW19" s="54">
        <v>6005.2799999999988</v>
      </c>
      <c r="AX19" s="54">
        <v>0</v>
      </c>
      <c r="AY19" s="54">
        <v>3357</v>
      </c>
      <c r="AZ19" s="11" t="s">
        <v>71</v>
      </c>
      <c r="BA19" s="45" t="s">
        <v>113</v>
      </c>
      <c r="BB19" s="54">
        <v>0</v>
      </c>
      <c r="BC19" s="54">
        <v>19647.2</v>
      </c>
      <c r="BD19" s="54">
        <v>3108.7000000000003</v>
      </c>
      <c r="BE19" s="54">
        <v>0</v>
      </c>
      <c r="BF19" s="54">
        <v>139921.35</v>
      </c>
      <c r="BG19" s="54">
        <v>0</v>
      </c>
      <c r="BH19" s="54">
        <v>20581</v>
      </c>
      <c r="BI19" s="54">
        <v>211845</v>
      </c>
      <c r="BJ19" s="54">
        <v>0</v>
      </c>
      <c r="BK19" s="54">
        <v>0</v>
      </c>
      <c r="BL19" s="54">
        <v>0</v>
      </c>
    </row>
    <row r="20" spans="1:64" x14ac:dyDescent="0.3">
      <c r="A20" s="11"/>
      <c r="B20" s="45" t="s">
        <v>122</v>
      </c>
      <c r="C20" s="54">
        <v>20479.599999999999</v>
      </c>
      <c r="D20" s="54">
        <v>5170.3999999999996</v>
      </c>
      <c r="E20" s="54">
        <v>75111.319999999992</v>
      </c>
      <c r="F20" s="54">
        <v>1816.2</v>
      </c>
      <c r="G20" s="54">
        <v>32260.1</v>
      </c>
      <c r="H20" s="54">
        <v>9906.4500000000007</v>
      </c>
      <c r="I20" s="54">
        <v>0</v>
      </c>
      <c r="J20" s="54">
        <v>5384</v>
      </c>
      <c r="K20" s="54">
        <v>0</v>
      </c>
      <c r="L20" s="54">
        <v>0</v>
      </c>
      <c r="M20" s="54">
        <v>0</v>
      </c>
      <c r="N20" s="11"/>
      <c r="O20" s="45" t="s">
        <v>122</v>
      </c>
      <c r="P20" s="54">
        <v>558.79999999999995</v>
      </c>
      <c r="Q20" s="54">
        <v>3503</v>
      </c>
      <c r="R20" s="54">
        <v>2204.1</v>
      </c>
      <c r="S20" s="54">
        <v>6607</v>
      </c>
      <c r="T20" s="54">
        <v>0</v>
      </c>
      <c r="U20" s="54">
        <v>6131.5</v>
      </c>
      <c r="V20" s="54">
        <v>37148.450000000004</v>
      </c>
      <c r="W20" s="54">
        <v>6212</v>
      </c>
      <c r="X20" s="54">
        <v>19642.5</v>
      </c>
      <c r="Y20" s="54">
        <v>254</v>
      </c>
      <c r="Z20" s="54">
        <v>4188.5</v>
      </c>
      <c r="AA20" s="11"/>
      <c r="AB20" s="45" t="s">
        <v>122</v>
      </c>
      <c r="AC20" s="54">
        <v>3258</v>
      </c>
      <c r="AD20" s="54">
        <v>1920</v>
      </c>
      <c r="AE20" s="54">
        <v>1312.7</v>
      </c>
      <c r="AF20" s="54">
        <v>15165</v>
      </c>
      <c r="AG20" s="54">
        <v>1645.9</v>
      </c>
      <c r="AH20" s="54">
        <v>0</v>
      </c>
      <c r="AI20" s="54">
        <v>0</v>
      </c>
      <c r="AJ20" s="54">
        <v>442.5</v>
      </c>
      <c r="AK20" s="54">
        <v>1527</v>
      </c>
      <c r="AL20" s="54">
        <v>6964</v>
      </c>
      <c r="AM20" s="11"/>
      <c r="AN20" s="45" t="s">
        <v>122</v>
      </c>
      <c r="AO20" s="54">
        <v>0</v>
      </c>
      <c r="AP20" s="54">
        <v>0</v>
      </c>
      <c r="AQ20" s="54">
        <v>524071.18700000003</v>
      </c>
      <c r="AR20" s="54">
        <v>21585</v>
      </c>
      <c r="AS20" s="54">
        <v>737.7</v>
      </c>
      <c r="AT20" s="54">
        <v>18131.8</v>
      </c>
      <c r="AU20" s="54">
        <v>35413.699999999997</v>
      </c>
      <c r="AV20" s="54">
        <v>24773.54</v>
      </c>
      <c r="AW20" s="54">
        <v>4663.5</v>
      </c>
      <c r="AX20" s="54">
        <v>0</v>
      </c>
      <c r="AY20" s="54">
        <v>2535.2500000000005</v>
      </c>
      <c r="AZ20" s="11"/>
      <c r="BA20" s="45" t="s">
        <v>122</v>
      </c>
      <c r="BB20" s="54">
        <v>0</v>
      </c>
      <c r="BC20" s="54">
        <v>21937.3</v>
      </c>
      <c r="BD20" s="54">
        <v>2577.6999999999998</v>
      </c>
      <c r="BE20" s="54">
        <v>0</v>
      </c>
      <c r="BF20" s="54">
        <v>114291.82399999998</v>
      </c>
      <c r="BG20" s="54">
        <v>0</v>
      </c>
      <c r="BH20" s="54">
        <v>19343</v>
      </c>
      <c r="BI20" s="54">
        <v>243189</v>
      </c>
      <c r="BJ20" s="54">
        <v>0</v>
      </c>
      <c r="BK20" s="54">
        <v>0</v>
      </c>
      <c r="BL20" s="54">
        <v>0</v>
      </c>
    </row>
    <row r="21" spans="1:64" x14ac:dyDescent="0.3">
      <c r="A21" s="11" t="s">
        <v>72</v>
      </c>
      <c r="B21" s="45" t="s">
        <v>113</v>
      </c>
      <c r="C21" s="54">
        <v>5580.8</v>
      </c>
      <c r="D21" s="54">
        <v>595.15000000000009</v>
      </c>
      <c r="E21" s="54">
        <v>31586.244999999995</v>
      </c>
      <c r="F21" s="54">
        <v>0</v>
      </c>
      <c r="G21" s="54">
        <v>21746.5</v>
      </c>
      <c r="H21" s="54">
        <v>2377.4500000000003</v>
      </c>
      <c r="I21" s="54">
        <v>0</v>
      </c>
      <c r="J21" s="54">
        <v>0</v>
      </c>
      <c r="K21" s="54">
        <v>0</v>
      </c>
      <c r="L21" s="54">
        <v>0</v>
      </c>
      <c r="M21" s="54">
        <v>0</v>
      </c>
      <c r="N21" s="11" t="s">
        <v>72</v>
      </c>
      <c r="O21" s="45" t="s">
        <v>113</v>
      </c>
      <c r="P21" s="54">
        <v>315.2</v>
      </c>
      <c r="Q21" s="54">
        <v>7417.75</v>
      </c>
      <c r="R21" s="54">
        <v>13243.550000000001</v>
      </c>
      <c r="S21" s="54">
        <v>1006.5999999999999</v>
      </c>
      <c r="T21" s="54">
        <v>1158.9000000000001</v>
      </c>
      <c r="U21" s="54">
        <v>631.5</v>
      </c>
      <c r="V21" s="54">
        <v>6556.3000000000011</v>
      </c>
      <c r="W21" s="54">
        <v>15552.079</v>
      </c>
      <c r="X21" s="54">
        <v>907.80000000000007</v>
      </c>
      <c r="Y21" s="54">
        <v>98.3</v>
      </c>
      <c r="Z21" s="54">
        <v>252.05</v>
      </c>
      <c r="AA21" s="11" t="s">
        <v>72</v>
      </c>
      <c r="AB21" s="45" t="s">
        <v>113</v>
      </c>
      <c r="AC21" s="54">
        <v>0</v>
      </c>
      <c r="AD21" s="54">
        <v>6.6000000000000005</v>
      </c>
      <c r="AE21" s="54">
        <v>167.45000000000002</v>
      </c>
      <c r="AF21" s="54">
        <v>258.70000000000005</v>
      </c>
      <c r="AG21" s="54">
        <v>0</v>
      </c>
      <c r="AH21" s="54">
        <v>0</v>
      </c>
      <c r="AI21" s="54">
        <v>0</v>
      </c>
      <c r="AJ21" s="54">
        <v>163.65</v>
      </c>
      <c r="AK21" s="54">
        <v>236.4</v>
      </c>
      <c r="AL21" s="54">
        <v>5967.15</v>
      </c>
      <c r="AM21" s="11" t="s">
        <v>72</v>
      </c>
      <c r="AN21" s="45" t="s">
        <v>113</v>
      </c>
      <c r="AO21" s="54">
        <v>0</v>
      </c>
      <c r="AP21" s="54">
        <v>0</v>
      </c>
      <c r="AQ21" s="54">
        <v>248062.14999999997</v>
      </c>
      <c r="AR21" s="54">
        <v>0</v>
      </c>
      <c r="AS21" s="54">
        <v>42.900000000000006</v>
      </c>
      <c r="AT21" s="54">
        <v>2780.05</v>
      </c>
      <c r="AU21" s="54">
        <v>13982.849999999999</v>
      </c>
      <c r="AV21" s="54">
        <v>0</v>
      </c>
      <c r="AW21" s="54">
        <v>0</v>
      </c>
      <c r="AX21" s="54">
        <v>0</v>
      </c>
      <c r="AY21" s="54">
        <v>13153.249999999998</v>
      </c>
      <c r="AZ21" s="11" t="s">
        <v>72</v>
      </c>
      <c r="BA21" s="45" t="s">
        <v>113</v>
      </c>
      <c r="BB21" s="54">
        <v>2.4</v>
      </c>
      <c r="BC21" s="54">
        <v>9325.0499999999975</v>
      </c>
      <c r="BD21" s="54">
        <v>5217.75</v>
      </c>
      <c r="BE21" s="54">
        <v>0</v>
      </c>
      <c r="BF21" s="54">
        <v>144630.30000000002</v>
      </c>
      <c r="BG21" s="54">
        <v>0</v>
      </c>
      <c r="BH21" s="54">
        <v>223</v>
      </c>
      <c r="BI21" s="54">
        <v>32508.350000000002</v>
      </c>
      <c r="BJ21" s="54">
        <v>0</v>
      </c>
      <c r="BK21" s="54">
        <v>0</v>
      </c>
      <c r="BL21" s="54">
        <v>0</v>
      </c>
    </row>
    <row r="22" spans="1:64" x14ac:dyDescent="0.3">
      <c r="A22" s="11"/>
      <c r="B22" s="45" t="s">
        <v>122</v>
      </c>
      <c r="C22" s="54">
        <v>6183.65</v>
      </c>
      <c r="D22" s="54">
        <v>608.95000000000005</v>
      </c>
      <c r="E22" s="54">
        <v>33054.799999999996</v>
      </c>
      <c r="F22" s="54">
        <v>0</v>
      </c>
      <c r="G22" s="54">
        <v>22492.399999999994</v>
      </c>
      <c r="H22" s="54">
        <v>2504.3500000000004</v>
      </c>
      <c r="I22" s="54">
        <v>0</v>
      </c>
      <c r="J22" s="54">
        <v>0</v>
      </c>
      <c r="K22" s="54">
        <v>0</v>
      </c>
      <c r="L22" s="54">
        <v>0</v>
      </c>
      <c r="M22" s="54">
        <v>0</v>
      </c>
      <c r="N22" s="11"/>
      <c r="O22" s="45" t="s">
        <v>122</v>
      </c>
      <c r="P22" s="54">
        <v>208</v>
      </c>
      <c r="Q22" s="54">
        <v>4591</v>
      </c>
      <c r="R22" s="54">
        <v>17918.7</v>
      </c>
      <c r="S22" s="54">
        <v>1003.5</v>
      </c>
      <c r="T22" s="54">
        <v>952.00000000000011</v>
      </c>
      <c r="U22" s="54">
        <v>457</v>
      </c>
      <c r="V22" s="54">
        <v>6931.3</v>
      </c>
      <c r="W22" s="54">
        <v>21963.600000000002</v>
      </c>
      <c r="X22" s="54">
        <v>550.9</v>
      </c>
      <c r="Y22" s="54">
        <v>78.300000000000011</v>
      </c>
      <c r="Z22" s="54">
        <v>199.95000000000002</v>
      </c>
      <c r="AA22" s="11"/>
      <c r="AB22" s="45" t="s">
        <v>122</v>
      </c>
      <c r="AC22" s="54">
        <v>0</v>
      </c>
      <c r="AD22" s="54">
        <v>5.7</v>
      </c>
      <c r="AE22" s="54">
        <v>165.07</v>
      </c>
      <c r="AF22" s="54">
        <v>245.55</v>
      </c>
      <c r="AG22" s="54">
        <v>0</v>
      </c>
      <c r="AH22" s="54">
        <v>0</v>
      </c>
      <c r="AI22" s="54">
        <v>0</v>
      </c>
      <c r="AJ22" s="54">
        <v>148.9</v>
      </c>
      <c r="AK22" s="54">
        <v>223.5</v>
      </c>
      <c r="AL22" s="54">
        <v>5578.6500000000005</v>
      </c>
      <c r="AM22" s="11"/>
      <c r="AN22" s="45" t="s">
        <v>122</v>
      </c>
      <c r="AO22" s="54">
        <v>0</v>
      </c>
      <c r="AP22" s="54">
        <v>0</v>
      </c>
      <c r="AQ22" s="54">
        <v>285508.24999999994</v>
      </c>
      <c r="AR22" s="54">
        <v>0</v>
      </c>
      <c r="AS22" s="54">
        <v>45.9</v>
      </c>
      <c r="AT22" s="54">
        <v>2632.4500000000003</v>
      </c>
      <c r="AU22" s="54">
        <v>14628.150000000001</v>
      </c>
      <c r="AV22" s="54">
        <v>0</v>
      </c>
      <c r="AW22" s="54">
        <v>0</v>
      </c>
      <c r="AX22" s="54">
        <v>0</v>
      </c>
      <c r="AY22" s="54">
        <v>10487.849999999999</v>
      </c>
      <c r="AZ22" s="11"/>
      <c r="BA22" s="45" t="s">
        <v>122</v>
      </c>
      <c r="BB22" s="54">
        <v>12.95</v>
      </c>
      <c r="BC22" s="54">
        <v>9448.4499999999989</v>
      </c>
      <c r="BD22" s="54">
        <v>4945.0000000000009</v>
      </c>
      <c r="BE22" s="54">
        <v>0</v>
      </c>
      <c r="BF22" s="54">
        <v>127023.05</v>
      </c>
      <c r="BG22" s="54">
        <v>0</v>
      </c>
      <c r="BH22" s="54">
        <v>250</v>
      </c>
      <c r="BI22" s="54">
        <v>19992.2</v>
      </c>
      <c r="BJ22" s="54">
        <v>0</v>
      </c>
      <c r="BK22" s="54">
        <v>0</v>
      </c>
      <c r="BL22" s="54">
        <v>0</v>
      </c>
    </row>
    <row r="23" spans="1:64" x14ac:dyDescent="0.3">
      <c r="A23" s="11" t="s">
        <v>73</v>
      </c>
      <c r="B23" s="45" t="s">
        <v>113</v>
      </c>
      <c r="C23" s="54">
        <v>10492</v>
      </c>
      <c r="D23" s="54">
        <v>25328</v>
      </c>
      <c r="E23" s="54">
        <v>12883</v>
      </c>
      <c r="F23" s="54">
        <v>21041</v>
      </c>
      <c r="G23" s="54">
        <v>7617</v>
      </c>
      <c r="H23" s="54">
        <v>776</v>
      </c>
      <c r="I23" s="54">
        <v>0</v>
      </c>
      <c r="J23" s="54">
        <v>0</v>
      </c>
      <c r="K23" s="54">
        <v>214.50000000000003</v>
      </c>
      <c r="L23" s="54">
        <v>0</v>
      </c>
      <c r="M23" s="54">
        <v>0</v>
      </c>
      <c r="N23" s="11" t="s">
        <v>73</v>
      </c>
      <c r="O23" s="45" t="s">
        <v>113</v>
      </c>
      <c r="P23" s="54">
        <v>633</v>
      </c>
      <c r="Q23" s="54">
        <v>21009</v>
      </c>
      <c r="R23" s="54">
        <v>10685</v>
      </c>
      <c r="S23" s="54">
        <v>2610</v>
      </c>
      <c r="T23" s="54">
        <v>193.5</v>
      </c>
      <c r="U23" s="54">
        <v>1162.5</v>
      </c>
      <c r="V23" s="54">
        <v>7588</v>
      </c>
      <c r="W23" s="54">
        <v>1188</v>
      </c>
      <c r="X23" s="54">
        <v>133009</v>
      </c>
      <c r="Y23" s="54">
        <v>294</v>
      </c>
      <c r="Z23" s="54">
        <v>1275</v>
      </c>
      <c r="AA23" s="11" t="s">
        <v>73</v>
      </c>
      <c r="AB23" s="45" t="s">
        <v>113</v>
      </c>
      <c r="AC23" s="54">
        <v>4890.5</v>
      </c>
      <c r="AD23" s="54">
        <v>1509</v>
      </c>
      <c r="AE23" s="54">
        <v>919</v>
      </c>
      <c r="AF23" s="54">
        <v>6163</v>
      </c>
      <c r="AG23" s="54">
        <v>1023</v>
      </c>
      <c r="AH23" s="54">
        <v>0</v>
      </c>
      <c r="AI23" s="54">
        <v>0</v>
      </c>
      <c r="AJ23" s="54">
        <v>99.5</v>
      </c>
      <c r="AK23" s="54">
        <v>1450.5</v>
      </c>
      <c r="AL23" s="54">
        <v>151</v>
      </c>
      <c r="AM23" s="11" t="s">
        <v>73</v>
      </c>
      <c r="AN23" s="45" t="s">
        <v>113</v>
      </c>
      <c r="AO23" s="54">
        <v>0</v>
      </c>
      <c r="AP23" s="54">
        <v>21837</v>
      </c>
      <c r="AQ23" s="54">
        <v>411295</v>
      </c>
      <c r="AR23" s="54">
        <v>35613</v>
      </c>
      <c r="AS23" s="54">
        <v>2636</v>
      </c>
      <c r="AT23" s="54">
        <v>5106</v>
      </c>
      <c r="AU23" s="54">
        <v>18189</v>
      </c>
      <c r="AV23" s="54">
        <v>9467</v>
      </c>
      <c r="AW23" s="54">
        <v>9845</v>
      </c>
      <c r="AX23" s="54">
        <v>0</v>
      </c>
      <c r="AY23" s="54">
        <v>3618</v>
      </c>
      <c r="AZ23" s="11" t="s">
        <v>73</v>
      </c>
      <c r="BA23" s="45" t="s">
        <v>113</v>
      </c>
      <c r="BB23" s="54">
        <v>0</v>
      </c>
      <c r="BC23" s="54">
        <v>2612</v>
      </c>
      <c r="BD23" s="54">
        <v>1211</v>
      </c>
      <c r="BE23" s="54">
        <v>0</v>
      </c>
      <c r="BF23" s="54">
        <v>20480</v>
      </c>
      <c r="BG23" s="54">
        <v>5334</v>
      </c>
      <c r="BH23" s="54">
        <v>725</v>
      </c>
      <c r="BI23" s="54">
        <v>21184</v>
      </c>
      <c r="BJ23" s="54">
        <v>0</v>
      </c>
      <c r="BK23" s="54">
        <v>0</v>
      </c>
      <c r="BL23" s="54">
        <v>0</v>
      </c>
    </row>
    <row r="24" spans="1:64" x14ac:dyDescent="0.3">
      <c r="A24" s="11"/>
      <c r="B24" s="45" t="s">
        <v>122</v>
      </c>
      <c r="C24" s="54">
        <v>11549.3</v>
      </c>
      <c r="D24" s="54">
        <v>26203.599999999995</v>
      </c>
      <c r="E24" s="54">
        <v>14702.5</v>
      </c>
      <c r="F24" s="54">
        <v>31220</v>
      </c>
      <c r="G24" s="54">
        <v>9232.5</v>
      </c>
      <c r="H24" s="54">
        <v>881.64999999999986</v>
      </c>
      <c r="I24" s="54">
        <v>0</v>
      </c>
      <c r="J24" s="54">
        <v>0</v>
      </c>
      <c r="K24" s="54">
        <v>246.95</v>
      </c>
      <c r="L24" s="54">
        <v>0</v>
      </c>
      <c r="M24" s="54">
        <v>0</v>
      </c>
      <c r="N24" s="11"/>
      <c r="O24" s="45" t="s">
        <v>122</v>
      </c>
      <c r="P24" s="54">
        <v>743</v>
      </c>
      <c r="Q24" s="54">
        <v>23382</v>
      </c>
      <c r="R24" s="54">
        <v>10462</v>
      </c>
      <c r="S24" s="54">
        <v>2846</v>
      </c>
      <c r="T24" s="54">
        <v>206.7</v>
      </c>
      <c r="U24" s="54">
        <v>1262.5999999999999</v>
      </c>
      <c r="V24" s="54">
        <v>9452</v>
      </c>
      <c r="W24" s="54">
        <v>1337.6</v>
      </c>
      <c r="X24" s="54">
        <v>135742</v>
      </c>
      <c r="Y24" s="54">
        <v>273.7</v>
      </c>
      <c r="Z24" s="54">
        <v>1181</v>
      </c>
      <c r="AA24" s="11"/>
      <c r="AB24" s="45" t="s">
        <v>122</v>
      </c>
      <c r="AC24" s="54">
        <v>5082.3999999999996</v>
      </c>
      <c r="AD24" s="54">
        <v>1390</v>
      </c>
      <c r="AE24" s="54">
        <v>923.5</v>
      </c>
      <c r="AF24" s="54">
        <v>6086.5</v>
      </c>
      <c r="AG24" s="54">
        <v>1020</v>
      </c>
      <c r="AH24" s="54">
        <v>0</v>
      </c>
      <c r="AI24" s="54">
        <v>0</v>
      </c>
      <c r="AJ24" s="54">
        <v>102.5</v>
      </c>
      <c r="AK24" s="54">
        <v>1398</v>
      </c>
      <c r="AL24" s="54">
        <v>149.79999999999998</v>
      </c>
      <c r="AM24" s="11"/>
      <c r="AN24" s="45" t="s">
        <v>122</v>
      </c>
      <c r="AO24" s="54">
        <v>0</v>
      </c>
      <c r="AP24" s="54">
        <v>22723</v>
      </c>
      <c r="AQ24" s="54">
        <v>434443</v>
      </c>
      <c r="AR24" s="54">
        <v>38660</v>
      </c>
      <c r="AS24" s="54">
        <v>2909</v>
      </c>
      <c r="AT24" s="54">
        <v>5765</v>
      </c>
      <c r="AU24" s="54">
        <v>20832</v>
      </c>
      <c r="AV24" s="54">
        <v>9428.2000000000007</v>
      </c>
      <c r="AW24" s="54">
        <v>10392.299999999999</v>
      </c>
      <c r="AX24" s="54">
        <v>0</v>
      </c>
      <c r="AY24" s="54">
        <v>3729</v>
      </c>
      <c r="AZ24" s="11"/>
      <c r="BA24" s="45" t="s">
        <v>122</v>
      </c>
      <c r="BB24" s="54">
        <v>0</v>
      </c>
      <c r="BC24" s="54">
        <v>3207.7</v>
      </c>
      <c r="BD24" s="54">
        <v>1473.6999999999998</v>
      </c>
      <c r="BE24" s="54">
        <v>0</v>
      </c>
      <c r="BF24" s="54">
        <v>21064</v>
      </c>
      <c r="BG24" s="54">
        <v>5989</v>
      </c>
      <c r="BH24" s="54">
        <v>0</v>
      </c>
      <c r="BI24" s="54">
        <v>20416</v>
      </c>
      <c r="BJ24" s="54">
        <v>0</v>
      </c>
      <c r="BK24" s="54">
        <v>0</v>
      </c>
      <c r="BL24" s="54">
        <v>0</v>
      </c>
    </row>
    <row r="25" spans="1:64" x14ac:dyDescent="0.3">
      <c r="A25" s="11" t="s">
        <v>74</v>
      </c>
      <c r="B25" s="45" t="s">
        <v>113</v>
      </c>
      <c r="C25" s="54">
        <v>38.776000000000003</v>
      </c>
      <c r="D25" s="54">
        <v>154212.26799999998</v>
      </c>
      <c r="E25" s="54">
        <v>239.46100000000001</v>
      </c>
      <c r="F25" s="54">
        <v>0</v>
      </c>
      <c r="G25" s="54">
        <v>108.55699999999999</v>
      </c>
      <c r="H25" s="54">
        <v>16.698999999999998</v>
      </c>
      <c r="I25" s="54">
        <v>88879.47</v>
      </c>
      <c r="J25" s="54">
        <v>547</v>
      </c>
      <c r="K25" s="54">
        <v>4659.902</v>
      </c>
      <c r="L25" s="54">
        <v>0</v>
      </c>
      <c r="M25" s="54">
        <v>288.28000000000003</v>
      </c>
      <c r="N25" s="11" t="s">
        <v>74</v>
      </c>
      <c r="O25" s="45" t="s">
        <v>113</v>
      </c>
      <c r="P25" s="54">
        <v>60454.061000000009</v>
      </c>
      <c r="Q25" s="54">
        <v>16559.39</v>
      </c>
      <c r="R25" s="54">
        <v>287.68299999999999</v>
      </c>
      <c r="S25" s="54">
        <v>40</v>
      </c>
      <c r="T25" s="54">
        <v>0</v>
      </c>
      <c r="U25" s="54">
        <v>56041.31</v>
      </c>
      <c r="V25" s="54">
        <v>677.8</v>
      </c>
      <c r="W25" s="54">
        <v>78423.159</v>
      </c>
      <c r="X25" s="54">
        <v>1546.56</v>
      </c>
      <c r="Y25" s="54">
        <v>7615.139000000001</v>
      </c>
      <c r="Z25" s="54">
        <v>187.75</v>
      </c>
      <c r="AA25" s="11" t="s">
        <v>74</v>
      </c>
      <c r="AB25" s="45" t="s">
        <v>113</v>
      </c>
      <c r="AC25" s="54">
        <v>0</v>
      </c>
      <c r="AD25" s="54">
        <v>12</v>
      </c>
      <c r="AE25" s="54">
        <v>1242.0889999999999</v>
      </c>
      <c r="AF25" s="54">
        <v>19509.89</v>
      </c>
      <c r="AG25" s="54">
        <v>156756.00699999998</v>
      </c>
      <c r="AH25" s="54">
        <v>22354.710000000003</v>
      </c>
      <c r="AI25" s="54">
        <v>275711.63</v>
      </c>
      <c r="AJ25" s="54">
        <v>1135.3399999999999</v>
      </c>
      <c r="AK25" s="54">
        <v>559.25</v>
      </c>
      <c r="AL25" s="54">
        <v>947</v>
      </c>
      <c r="AM25" s="11" t="s">
        <v>74</v>
      </c>
      <c r="AN25" s="45" t="s">
        <v>113</v>
      </c>
      <c r="AO25" s="54">
        <v>5686.6</v>
      </c>
      <c r="AP25" s="54">
        <v>0</v>
      </c>
      <c r="AQ25" s="54">
        <v>21073.279999999999</v>
      </c>
      <c r="AR25" s="54">
        <v>4371.1419999999998</v>
      </c>
      <c r="AS25" s="54">
        <v>12780.868</v>
      </c>
      <c r="AT25" s="54">
        <v>0</v>
      </c>
      <c r="AU25" s="54">
        <v>13.65</v>
      </c>
      <c r="AV25" s="54">
        <v>0</v>
      </c>
      <c r="AW25" s="54">
        <v>0</v>
      </c>
      <c r="AX25" s="54">
        <v>1989.5840000000001</v>
      </c>
      <c r="AY25" s="54">
        <v>41.216000000000001</v>
      </c>
      <c r="AZ25" s="11" t="s">
        <v>74</v>
      </c>
      <c r="BA25" s="45" t="s">
        <v>113</v>
      </c>
      <c r="BB25" s="54">
        <v>349.14300000000003</v>
      </c>
      <c r="BC25" s="54">
        <v>0</v>
      </c>
      <c r="BD25" s="54">
        <v>0</v>
      </c>
      <c r="BE25" s="54">
        <v>0</v>
      </c>
      <c r="BF25" s="54">
        <v>84637.339000000007</v>
      </c>
      <c r="BG25" s="54">
        <v>0</v>
      </c>
      <c r="BH25" s="54">
        <v>0</v>
      </c>
      <c r="BI25" s="54">
        <v>0</v>
      </c>
      <c r="BJ25" s="54">
        <v>6652.7589999999991</v>
      </c>
      <c r="BK25" s="54">
        <v>0</v>
      </c>
      <c r="BL25" s="54">
        <v>688.9</v>
      </c>
    </row>
    <row r="26" spans="1:64" x14ac:dyDescent="0.3">
      <c r="A26" s="11"/>
      <c r="B26" s="45" t="s">
        <v>122</v>
      </c>
      <c r="C26" s="54">
        <v>65.48</v>
      </c>
      <c r="D26" s="54">
        <v>137902.48800000001</v>
      </c>
      <c r="E26" s="54">
        <v>179.92999999999998</v>
      </c>
      <c r="F26" s="54">
        <v>0</v>
      </c>
      <c r="G26" s="54">
        <v>172.56</v>
      </c>
      <c r="H26" s="54">
        <v>24.459999999999997</v>
      </c>
      <c r="I26" s="54">
        <v>77026.81</v>
      </c>
      <c r="J26" s="54">
        <v>92.5</v>
      </c>
      <c r="K26" s="54">
        <v>2453.1799999999998</v>
      </c>
      <c r="L26" s="54">
        <v>0</v>
      </c>
      <c r="M26" s="54">
        <v>85</v>
      </c>
      <c r="N26" s="11"/>
      <c r="O26" s="45" t="s">
        <v>122</v>
      </c>
      <c r="P26" s="54">
        <v>37769.856999999996</v>
      </c>
      <c r="Q26" s="54">
        <v>12415.52</v>
      </c>
      <c r="R26" s="54">
        <v>204.45</v>
      </c>
      <c r="S26" s="54">
        <v>116.58</v>
      </c>
      <c r="T26" s="54">
        <v>0</v>
      </c>
      <c r="U26" s="54">
        <v>35726.460000000006</v>
      </c>
      <c r="V26" s="54">
        <v>390.58499999999998</v>
      </c>
      <c r="W26" s="54">
        <v>77436.090000000011</v>
      </c>
      <c r="X26" s="54">
        <v>1531.45</v>
      </c>
      <c r="Y26" s="54">
        <v>7180.9000000000005</v>
      </c>
      <c r="Z26" s="54">
        <v>195.92999999999998</v>
      </c>
      <c r="AA26" s="11"/>
      <c r="AB26" s="45" t="s">
        <v>122</v>
      </c>
      <c r="AC26" s="54">
        <v>0</v>
      </c>
      <c r="AD26" s="54">
        <v>13.1</v>
      </c>
      <c r="AE26" s="54">
        <v>842.81</v>
      </c>
      <c r="AF26" s="54">
        <v>20272.759999999998</v>
      </c>
      <c r="AG26" s="54">
        <v>169564.97</v>
      </c>
      <c r="AH26" s="54">
        <v>14981.050000000001</v>
      </c>
      <c r="AI26" s="54">
        <v>305215.21899999998</v>
      </c>
      <c r="AJ26" s="54">
        <v>1175.27</v>
      </c>
      <c r="AK26" s="54">
        <v>548.12</v>
      </c>
      <c r="AL26" s="54">
        <v>948.13</v>
      </c>
      <c r="AM26" s="11"/>
      <c r="AN26" s="45" t="s">
        <v>122</v>
      </c>
      <c r="AO26" s="54">
        <v>5851.0999999999995</v>
      </c>
      <c r="AP26" s="54">
        <v>0</v>
      </c>
      <c r="AQ26" s="54">
        <v>20990.909999999996</v>
      </c>
      <c r="AR26" s="54">
        <v>5027.05</v>
      </c>
      <c r="AS26" s="54">
        <v>18107.169999999998</v>
      </c>
      <c r="AT26" s="54">
        <v>0</v>
      </c>
      <c r="AU26" s="54">
        <v>12.52</v>
      </c>
      <c r="AV26" s="54">
        <v>0</v>
      </c>
      <c r="AW26" s="54">
        <v>0</v>
      </c>
      <c r="AX26" s="54">
        <v>2273.6000000000004</v>
      </c>
      <c r="AY26" s="54">
        <v>87.03</v>
      </c>
      <c r="AZ26" s="11"/>
      <c r="BA26" s="45" t="s">
        <v>122</v>
      </c>
      <c r="BB26" s="54">
        <v>374.66999999999996</v>
      </c>
      <c r="BC26" s="54">
        <v>0</v>
      </c>
      <c r="BD26" s="54">
        <v>0</v>
      </c>
      <c r="BE26" s="54">
        <v>0</v>
      </c>
      <c r="BF26" s="54">
        <v>90631.430000000008</v>
      </c>
      <c r="BG26" s="54">
        <v>0</v>
      </c>
      <c r="BH26" s="54">
        <v>0</v>
      </c>
      <c r="BI26" s="54">
        <v>0</v>
      </c>
      <c r="BJ26" s="54">
        <v>15085.05</v>
      </c>
      <c r="BK26" s="54">
        <v>0</v>
      </c>
      <c r="BL26" s="54">
        <v>599.29999999999995</v>
      </c>
    </row>
    <row r="27" spans="1:64" x14ac:dyDescent="0.3">
      <c r="A27" s="11" t="s">
        <v>75</v>
      </c>
      <c r="B27" s="45" t="s">
        <v>113</v>
      </c>
      <c r="C27" s="54">
        <v>6556.9500000000007</v>
      </c>
      <c r="D27" s="54">
        <v>20891.175000000003</v>
      </c>
      <c r="E27" s="54">
        <v>11413.999000000002</v>
      </c>
      <c r="F27" s="54">
        <v>1383.0500000000002</v>
      </c>
      <c r="G27" s="54">
        <v>18352.760000000002</v>
      </c>
      <c r="H27" s="54">
        <v>5378.2499999999991</v>
      </c>
      <c r="I27" s="54">
        <v>0</v>
      </c>
      <c r="J27" s="54">
        <v>2646.3</v>
      </c>
      <c r="K27" s="54">
        <v>1216.3000000000002</v>
      </c>
      <c r="L27" s="54">
        <v>0</v>
      </c>
      <c r="M27" s="54">
        <v>0</v>
      </c>
      <c r="N27" s="11" t="s">
        <v>75</v>
      </c>
      <c r="O27" s="45" t="s">
        <v>113</v>
      </c>
      <c r="P27" s="54">
        <v>60.1</v>
      </c>
      <c r="Q27" s="54">
        <v>2758.4999999999995</v>
      </c>
      <c r="R27" s="54">
        <v>23228.999999999996</v>
      </c>
      <c r="S27" s="54">
        <v>21341.600000000002</v>
      </c>
      <c r="T27" s="54">
        <v>4393.8</v>
      </c>
      <c r="U27" s="54">
        <v>2107.7000000000003</v>
      </c>
      <c r="V27" s="54">
        <v>93028.099999999991</v>
      </c>
      <c r="W27" s="54">
        <v>28451.119000000002</v>
      </c>
      <c r="X27" s="54">
        <v>126041.84000000001</v>
      </c>
      <c r="Y27" s="54">
        <v>847.7</v>
      </c>
      <c r="Z27" s="54">
        <v>7415.74</v>
      </c>
      <c r="AA27" s="11" t="s">
        <v>75</v>
      </c>
      <c r="AB27" s="45" t="s">
        <v>113</v>
      </c>
      <c r="AC27" s="54">
        <v>271025.75</v>
      </c>
      <c r="AD27" s="54">
        <v>5856.46</v>
      </c>
      <c r="AE27" s="54">
        <v>2318.6799999999998</v>
      </c>
      <c r="AF27" s="54">
        <v>186952.19</v>
      </c>
      <c r="AG27" s="54">
        <v>43872.317999999999</v>
      </c>
      <c r="AH27" s="54">
        <v>34437.46</v>
      </c>
      <c r="AI27" s="54">
        <v>0</v>
      </c>
      <c r="AJ27" s="54">
        <v>131.29999999999998</v>
      </c>
      <c r="AK27" s="54">
        <v>330.3</v>
      </c>
      <c r="AL27" s="54">
        <v>164.5</v>
      </c>
      <c r="AM27" s="11" t="s">
        <v>75</v>
      </c>
      <c r="AN27" s="45" t="s">
        <v>113</v>
      </c>
      <c r="AO27" s="54">
        <v>0</v>
      </c>
      <c r="AP27" s="54">
        <v>0</v>
      </c>
      <c r="AQ27" s="54">
        <v>386275.89999999991</v>
      </c>
      <c r="AR27" s="54">
        <v>60971.65</v>
      </c>
      <c r="AS27" s="54">
        <v>0</v>
      </c>
      <c r="AT27" s="54">
        <v>3882.9999999999995</v>
      </c>
      <c r="AU27" s="54">
        <v>19196.900000000001</v>
      </c>
      <c r="AV27" s="54">
        <v>64712.589000000007</v>
      </c>
      <c r="AW27" s="54">
        <v>20784.14</v>
      </c>
      <c r="AX27" s="54">
        <v>0</v>
      </c>
      <c r="AY27" s="54">
        <v>2914.88</v>
      </c>
      <c r="AZ27" s="11" t="s">
        <v>75</v>
      </c>
      <c r="BA27" s="45" t="s">
        <v>113</v>
      </c>
      <c r="BB27" s="54">
        <v>0</v>
      </c>
      <c r="BC27" s="54">
        <v>2782.9999999999995</v>
      </c>
      <c r="BD27" s="54">
        <v>1210.73</v>
      </c>
      <c r="BE27" s="54">
        <v>0</v>
      </c>
      <c r="BF27" s="54">
        <v>85947.699999999983</v>
      </c>
      <c r="BG27" s="54">
        <v>0</v>
      </c>
      <c r="BH27" s="54">
        <v>13686.2</v>
      </c>
      <c r="BI27" s="54">
        <v>102787.29999999999</v>
      </c>
      <c r="BJ27" s="54">
        <v>0</v>
      </c>
      <c r="BK27" s="54">
        <v>43.63</v>
      </c>
      <c r="BL27" s="54">
        <v>0</v>
      </c>
    </row>
    <row r="28" spans="1:64" x14ac:dyDescent="0.3">
      <c r="A28" s="11"/>
      <c r="B28" s="45" t="s">
        <v>122</v>
      </c>
      <c r="C28" s="54">
        <v>7005.83</v>
      </c>
      <c r="D28" s="54">
        <v>22107.100000000002</v>
      </c>
      <c r="E28" s="54">
        <v>12858.15</v>
      </c>
      <c r="F28" s="54">
        <v>934.40000000000009</v>
      </c>
      <c r="G28" s="54">
        <v>19943.439999999999</v>
      </c>
      <c r="H28" s="54">
        <v>5995</v>
      </c>
      <c r="I28" s="54">
        <v>0</v>
      </c>
      <c r="J28" s="54">
        <v>2777.7</v>
      </c>
      <c r="K28" s="54">
        <v>1153.7</v>
      </c>
      <c r="L28" s="54">
        <v>0</v>
      </c>
      <c r="M28" s="54">
        <v>0</v>
      </c>
      <c r="N28" s="11"/>
      <c r="O28" s="45" t="s">
        <v>122</v>
      </c>
      <c r="P28" s="54">
        <v>61.3</v>
      </c>
      <c r="Q28" s="54">
        <v>2503.1999999999998</v>
      </c>
      <c r="R28" s="54">
        <v>25407.299999999996</v>
      </c>
      <c r="S28" s="54">
        <v>21129.200000000001</v>
      </c>
      <c r="T28" s="54">
        <v>4483.3000000000011</v>
      </c>
      <c r="U28" s="54">
        <v>2294</v>
      </c>
      <c r="V28" s="54">
        <v>102019.20000000001</v>
      </c>
      <c r="W28" s="54">
        <v>32226.140000000007</v>
      </c>
      <c r="X28" s="54">
        <v>127984.35</v>
      </c>
      <c r="Y28" s="54">
        <v>900.4</v>
      </c>
      <c r="Z28" s="54">
        <v>7656.41</v>
      </c>
      <c r="AA28" s="11"/>
      <c r="AB28" s="45" t="s">
        <v>122</v>
      </c>
      <c r="AC28" s="54">
        <v>272388.2</v>
      </c>
      <c r="AD28" s="54">
        <v>5534.11</v>
      </c>
      <c r="AE28" s="54">
        <v>2565.62</v>
      </c>
      <c r="AF28" s="54">
        <v>188402.92499999999</v>
      </c>
      <c r="AG28" s="54">
        <v>44155.77</v>
      </c>
      <c r="AH28" s="54">
        <v>34712.58</v>
      </c>
      <c r="AI28" s="54">
        <v>0</v>
      </c>
      <c r="AJ28" s="54">
        <v>131.69999999999999</v>
      </c>
      <c r="AK28" s="54">
        <v>329.8</v>
      </c>
      <c r="AL28" s="54">
        <v>166.89999999999998</v>
      </c>
      <c r="AM28" s="11"/>
      <c r="AN28" s="45" t="s">
        <v>122</v>
      </c>
      <c r="AO28" s="54">
        <v>0</v>
      </c>
      <c r="AP28" s="54">
        <v>0</v>
      </c>
      <c r="AQ28" s="54">
        <v>398505.15</v>
      </c>
      <c r="AR28" s="54">
        <v>59415.05</v>
      </c>
      <c r="AS28" s="54">
        <v>0</v>
      </c>
      <c r="AT28" s="54">
        <v>4151.619999999999</v>
      </c>
      <c r="AU28" s="54">
        <v>19052.399999999998</v>
      </c>
      <c r="AV28" s="54">
        <v>62121.968999999997</v>
      </c>
      <c r="AW28" s="54">
        <v>22608.095999999998</v>
      </c>
      <c r="AX28" s="54">
        <v>0</v>
      </c>
      <c r="AY28" s="54">
        <v>2961.69</v>
      </c>
      <c r="AZ28" s="11"/>
      <c r="BA28" s="45" t="s">
        <v>122</v>
      </c>
      <c r="BB28" s="54">
        <v>0</v>
      </c>
      <c r="BC28" s="54">
        <v>3303.36</v>
      </c>
      <c r="BD28" s="54">
        <v>1391.6299999999997</v>
      </c>
      <c r="BE28" s="54">
        <v>0</v>
      </c>
      <c r="BF28" s="54">
        <v>91617.600000000006</v>
      </c>
      <c r="BG28" s="54">
        <v>0</v>
      </c>
      <c r="BH28" s="54">
        <v>16340</v>
      </c>
      <c r="BI28" s="54">
        <v>106048.78</v>
      </c>
      <c r="BJ28" s="54">
        <v>0</v>
      </c>
      <c r="BK28" s="54">
        <v>41.35</v>
      </c>
      <c r="BL28" s="54">
        <v>0</v>
      </c>
    </row>
    <row r="29" spans="1:64" x14ac:dyDescent="0.3">
      <c r="A29" s="11" t="s">
        <v>76</v>
      </c>
      <c r="B29" s="45" t="s">
        <v>113</v>
      </c>
      <c r="C29" s="54">
        <v>34183.1</v>
      </c>
      <c r="D29" s="54">
        <v>56012.75</v>
      </c>
      <c r="E29" s="54">
        <v>20439.650000000001</v>
      </c>
      <c r="F29" s="54">
        <v>295924.5</v>
      </c>
      <c r="G29" s="54">
        <v>30264.5</v>
      </c>
      <c r="H29" s="54">
        <v>1025.8000000000002</v>
      </c>
      <c r="I29" s="54">
        <v>84539.1</v>
      </c>
      <c r="J29" s="54">
        <v>0</v>
      </c>
      <c r="K29" s="54">
        <v>2882.85</v>
      </c>
      <c r="L29" s="54">
        <v>6077.68</v>
      </c>
      <c r="M29" s="54">
        <v>13690</v>
      </c>
      <c r="N29" s="11" t="s">
        <v>76</v>
      </c>
      <c r="O29" s="45" t="s">
        <v>113</v>
      </c>
      <c r="P29" s="54">
        <v>3758.2</v>
      </c>
      <c r="Q29" s="54">
        <v>11062.6</v>
      </c>
      <c r="R29" s="54">
        <v>4338.1000000000004</v>
      </c>
      <c r="S29" s="54">
        <v>6599.3499999999995</v>
      </c>
      <c r="T29" s="54">
        <v>1355.1</v>
      </c>
      <c r="U29" s="54">
        <v>17624.2</v>
      </c>
      <c r="V29" s="54">
        <v>10084.9</v>
      </c>
      <c r="W29" s="54">
        <v>193785.66700000002</v>
      </c>
      <c r="X29" s="54">
        <v>8760.3090000000011</v>
      </c>
      <c r="Y29" s="54">
        <v>4233.2879999999996</v>
      </c>
      <c r="Z29" s="54">
        <v>1448.249</v>
      </c>
      <c r="AA29" s="11" t="s">
        <v>76</v>
      </c>
      <c r="AB29" s="45" t="s">
        <v>113</v>
      </c>
      <c r="AC29" s="54">
        <v>14202.450000000003</v>
      </c>
      <c r="AD29" s="54">
        <v>1293.6390000000001</v>
      </c>
      <c r="AE29" s="54">
        <v>253.25400000000002</v>
      </c>
      <c r="AF29" s="54">
        <v>1005.6800000000001</v>
      </c>
      <c r="AG29" s="54">
        <v>3221.2200000000003</v>
      </c>
      <c r="AH29" s="54">
        <v>0</v>
      </c>
      <c r="AI29" s="54">
        <v>31786.690000000002</v>
      </c>
      <c r="AJ29" s="54">
        <v>590.96800000000007</v>
      </c>
      <c r="AK29" s="54">
        <v>83.366</v>
      </c>
      <c r="AL29" s="54">
        <v>792.4190000000001</v>
      </c>
      <c r="AM29" s="11" t="s">
        <v>76</v>
      </c>
      <c r="AN29" s="45" t="s">
        <v>113</v>
      </c>
      <c r="AO29" s="54">
        <v>391.8</v>
      </c>
      <c r="AP29" s="54">
        <v>0</v>
      </c>
      <c r="AQ29" s="54">
        <v>496575.89999999997</v>
      </c>
      <c r="AR29" s="54">
        <v>11124.150000000001</v>
      </c>
      <c r="AS29" s="54">
        <v>3149.1</v>
      </c>
      <c r="AT29" s="54">
        <v>4840</v>
      </c>
      <c r="AU29" s="54">
        <v>8106</v>
      </c>
      <c r="AV29" s="54">
        <v>184.01</v>
      </c>
      <c r="AW29" s="54">
        <v>30.148</v>
      </c>
      <c r="AX29" s="54">
        <v>530</v>
      </c>
      <c r="AY29" s="54">
        <v>2854.2</v>
      </c>
      <c r="AZ29" s="11" t="s">
        <v>76</v>
      </c>
      <c r="BA29" s="45" t="s">
        <v>113</v>
      </c>
      <c r="BB29" s="54">
        <v>0</v>
      </c>
      <c r="BC29" s="54">
        <v>3882.9</v>
      </c>
      <c r="BD29" s="54">
        <v>6222.5</v>
      </c>
      <c r="BE29" s="54">
        <v>2374571.9525554003</v>
      </c>
      <c r="BF29" s="54">
        <v>115058.378</v>
      </c>
      <c r="BG29" s="54">
        <v>94895</v>
      </c>
      <c r="BH29" s="54">
        <v>1080</v>
      </c>
      <c r="BI29" s="54">
        <v>19652.3</v>
      </c>
      <c r="BJ29" s="54">
        <v>0</v>
      </c>
      <c r="BK29" s="54">
        <v>0</v>
      </c>
      <c r="BL29" s="54">
        <v>10934.7</v>
      </c>
    </row>
    <row r="30" spans="1:64" x14ac:dyDescent="0.3">
      <c r="A30" s="11"/>
      <c r="B30" s="45" t="s">
        <v>122</v>
      </c>
      <c r="C30" s="54">
        <v>26074.85</v>
      </c>
      <c r="D30" s="54">
        <v>38991.709000000003</v>
      </c>
      <c r="E30" s="54">
        <v>18021.599999999999</v>
      </c>
      <c r="F30" s="54">
        <v>308671.40000000002</v>
      </c>
      <c r="G30" s="54">
        <v>26722.7</v>
      </c>
      <c r="H30" s="54">
        <v>982.39999999999986</v>
      </c>
      <c r="I30" s="54">
        <v>68883.66</v>
      </c>
      <c r="J30" s="54">
        <v>0</v>
      </c>
      <c r="K30" s="54">
        <v>2458</v>
      </c>
      <c r="L30" s="54">
        <v>6647</v>
      </c>
      <c r="M30" s="54">
        <v>12644</v>
      </c>
      <c r="N30" s="11"/>
      <c r="O30" s="45" t="s">
        <v>122</v>
      </c>
      <c r="P30" s="54">
        <v>4413.1000000000004</v>
      </c>
      <c r="Q30" s="54">
        <v>8357.9</v>
      </c>
      <c r="R30" s="54">
        <v>4573.3500000000004</v>
      </c>
      <c r="S30" s="54">
        <v>6137.7</v>
      </c>
      <c r="T30" s="54">
        <v>1247.0999999999999</v>
      </c>
      <c r="U30" s="54">
        <v>15274.099999999999</v>
      </c>
      <c r="V30" s="54">
        <v>11328.8</v>
      </c>
      <c r="W30" s="54">
        <v>220376.424</v>
      </c>
      <c r="X30" s="54">
        <v>7651.0469999999996</v>
      </c>
      <c r="Y30" s="54">
        <v>4093.8449999999998</v>
      </c>
      <c r="Z30" s="54">
        <v>1211.4299999999998</v>
      </c>
      <c r="AA30" s="11"/>
      <c r="AB30" s="45" t="s">
        <v>122</v>
      </c>
      <c r="AC30" s="54">
        <v>14153.85</v>
      </c>
      <c r="AD30" s="54">
        <v>1531.7179999999998</v>
      </c>
      <c r="AE30" s="54">
        <v>216.57900000000001</v>
      </c>
      <c r="AF30" s="54">
        <v>869.19400000000007</v>
      </c>
      <c r="AG30" s="54">
        <v>4553.1500000000005</v>
      </c>
      <c r="AH30" s="54">
        <v>0</v>
      </c>
      <c r="AI30" s="54">
        <v>26611.769000000004</v>
      </c>
      <c r="AJ30" s="54">
        <v>490.24900000000002</v>
      </c>
      <c r="AK30" s="54">
        <v>82.298000000000002</v>
      </c>
      <c r="AL30" s="54">
        <v>705.63800000000003</v>
      </c>
      <c r="AM30" s="11"/>
      <c r="AN30" s="45" t="s">
        <v>122</v>
      </c>
      <c r="AO30" s="54">
        <v>393.4</v>
      </c>
      <c r="AP30" s="54">
        <v>0</v>
      </c>
      <c r="AQ30" s="54">
        <v>472051.25000000006</v>
      </c>
      <c r="AR30" s="54">
        <v>9131.6</v>
      </c>
      <c r="AS30" s="54">
        <v>3011.7000000000003</v>
      </c>
      <c r="AT30" s="54">
        <v>6376.5</v>
      </c>
      <c r="AU30" s="54">
        <v>8364</v>
      </c>
      <c r="AV30" s="54">
        <v>180.739</v>
      </c>
      <c r="AW30" s="54">
        <v>33.247</v>
      </c>
      <c r="AX30" s="54">
        <v>250</v>
      </c>
      <c r="AY30" s="54">
        <v>2625.7</v>
      </c>
      <c r="AZ30" s="11"/>
      <c r="BA30" s="45" t="s">
        <v>122</v>
      </c>
      <c r="BB30" s="54">
        <v>25</v>
      </c>
      <c r="BC30" s="54">
        <v>3194.75</v>
      </c>
      <c r="BD30" s="54">
        <v>5397.5999999999995</v>
      </c>
      <c r="BE30" s="54">
        <v>2564577.7486878</v>
      </c>
      <c r="BF30" s="54">
        <v>116976.83900000001</v>
      </c>
      <c r="BG30" s="54">
        <v>106949</v>
      </c>
      <c r="BH30" s="54">
        <v>1002</v>
      </c>
      <c r="BI30" s="54">
        <v>13406.300000000001</v>
      </c>
      <c r="BJ30" s="54">
        <v>0</v>
      </c>
      <c r="BK30" s="54">
        <v>0</v>
      </c>
      <c r="BL30" s="54">
        <v>23037.9</v>
      </c>
    </row>
    <row r="31" spans="1:64" x14ac:dyDescent="0.3">
      <c r="A31" s="11" t="s">
        <v>77</v>
      </c>
      <c r="B31" s="45" t="s">
        <v>113</v>
      </c>
      <c r="C31" s="54">
        <v>531</v>
      </c>
      <c r="D31" s="54">
        <v>29048.739999999998</v>
      </c>
      <c r="E31" s="54">
        <v>842</v>
      </c>
      <c r="F31" s="54">
        <v>434243.2</v>
      </c>
      <c r="G31" s="54">
        <v>32</v>
      </c>
      <c r="H31" s="54">
        <v>0</v>
      </c>
      <c r="I31" s="54">
        <v>5389</v>
      </c>
      <c r="J31" s="54">
        <v>0</v>
      </c>
      <c r="K31" s="54">
        <v>0</v>
      </c>
      <c r="L31" s="54">
        <v>1628</v>
      </c>
      <c r="M31" s="54">
        <v>17</v>
      </c>
      <c r="N31" s="11" t="s">
        <v>77</v>
      </c>
      <c r="O31" s="45" t="s">
        <v>113</v>
      </c>
      <c r="P31" s="54">
        <v>885</v>
      </c>
      <c r="Q31" s="54">
        <v>831</v>
      </c>
      <c r="R31" s="54">
        <v>737.4</v>
      </c>
      <c r="S31" s="54">
        <v>424</v>
      </c>
      <c r="T31" s="54">
        <v>0</v>
      </c>
      <c r="U31" s="54">
        <v>8062</v>
      </c>
      <c r="V31" s="54">
        <v>8812</v>
      </c>
      <c r="W31" s="54">
        <v>117921.75</v>
      </c>
      <c r="X31" s="54">
        <v>9453</v>
      </c>
      <c r="Y31" s="54">
        <v>52320</v>
      </c>
      <c r="Z31" s="54">
        <v>1310</v>
      </c>
      <c r="AA31" s="11" t="s">
        <v>77</v>
      </c>
      <c r="AB31" s="45" t="s">
        <v>113</v>
      </c>
      <c r="AC31" s="54">
        <v>0</v>
      </c>
      <c r="AD31" s="54">
        <v>318</v>
      </c>
      <c r="AE31" s="54">
        <v>30574</v>
      </c>
      <c r="AF31" s="54">
        <v>1904</v>
      </c>
      <c r="AG31" s="54">
        <v>42</v>
      </c>
      <c r="AH31" s="54">
        <v>0</v>
      </c>
      <c r="AI31" s="54">
        <v>10937</v>
      </c>
      <c r="AJ31" s="54">
        <v>0</v>
      </c>
      <c r="AK31" s="54">
        <v>0</v>
      </c>
      <c r="AL31" s="54">
        <v>5</v>
      </c>
      <c r="AM31" s="11" t="s">
        <v>77</v>
      </c>
      <c r="AN31" s="45" t="s">
        <v>113</v>
      </c>
      <c r="AO31" s="54">
        <v>0</v>
      </c>
      <c r="AP31" s="54">
        <v>0</v>
      </c>
      <c r="AQ31" s="54">
        <v>2141</v>
      </c>
      <c r="AR31" s="54">
        <v>1873</v>
      </c>
      <c r="AS31" s="54">
        <v>5162</v>
      </c>
      <c r="AT31" s="54">
        <v>0</v>
      </c>
      <c r="AU31" s="54">
        <v>460</v>
      </c>
      <c r="AV31" s="54">
        <v>1263</v>
      </c>
      <c r="AW31" s="54">
        <v>22.4</v>
      </c>
      <c r="AX31" s="54">
        <v>360</v>
      </c>
      <c r="AY31" s="54">
        <v>106.8</v>
      </c>
      <c r="AZ31" s="11" t="s">
        <v>77</v>
      </c>
      <c r="BA31" s="45" t="s">
        <v>113</v>
      </c>
      <c r="BB31" s="54">
        <v>52</v>
      </c>
      <c r="BC31" s="54">
        <v>103.45</v>
      </c>
      <c r="BD31" s="54">
        <v>67.5</v>
      </c>
      <c r="BE31" s="54">
        <v>1248548.7318700019</v>
      </c>
      <c r="BF31" s="54">
        <v>39794</v>
      </c>
      <c r="BG31" s="54">
        <v>28858</v>
      </c>
      <c r="BH31" s="54">
        <v>0</v>
      </c>
      <c r="BI31" s="54">
        <v>0</v>
      </c>
      <c r="BJ31" s="54">
        <v>1141.729</v>
      </c>
      <c r="BK31" s="54">
        <v>0</v>
      </c>
      <c r="BL31" s="54">
        <v>2413</v>
      </c>
    </row>
    <row r="32" spans="1:64" x14ac:dyDescent="0.3">
      <c r="A32" s="11"/>
      <c r="B32" s="45" t="s">
        <v>122</v>
      </c>
      <c r="C32" s="54">
        <v>498.6</v>
      </c>
      <c r="D32" s="54">
        <v>29545.82</v>
      </c>
      <c r="E32" s="54">
        <v>1221</v>
      </c>
      <c r="F32" s="54">
        <v>443326.2</v>
      </c>
      <c r="G32" s="54">
        <v>48</v>
      </c>
      <c r="H32" s="54">
        <v>0</v>
      </c>
      <c r="I32" s="54">
        <v>875</v>
      </c>
      <c r="J32" s="54">
        <v>0</v>
      </c>
      <c r="K32" s="54">
        <v>0</v>
      </c>
      <c r="L32" s="54">
        <v>1400</v>
      </c>
      <c r="M32" s="54">
        <v>79</v>
      </c>
      <c r="N32" s="11"/>
      <c r="O32" s="45" t="s">
        <v>122</v>
      </c>
      <c r="P32" s="54">
        <v>839</v>
      </c>
      <c r="Q32" s="54">
        <v>434</v>
      </c>
      <c r="R32" s="54">
        <v>935.5</v>
      </c>
      <c r="S32" s="54">
        <v>232</v>
      </c>
      <c r="T32" s="54">
        <v>0</v>
      </c>
      <c r="U32" s="54">
        <v>3108</v>
      </c>
      <c r="V32" s="54">
        <v>11377</v>
      </c>
      <c r="W32" s="54">
        <v>120884</v>
      </c>
      <c r="X32" s="54">
        <v>8608</v>
      </c>
      <c r="Y32" s="54">
        <v>47248.9</v>
      </c>
      <c r="Z32" s="54">
        <v>739</v>
      </c>
      <c r="AA32" s="11"/>
      <c r="AB32" s="45" t="s">
        <v>122</v>
      </c>
      <c r="AC32" s="54">
        <v>0</v>
      </c>
      <c r="AD32" s="54">
        <v>0</v>
      </c>
      <c r="AE32" s="54">
        <v>28846</v>
      </c>
      <c r="AF32" s="54">
        <v>1534</v>
      </c>
      <c r="AG32" s="54">
        <v>0</v>
      </c>
      <c r="AH32" s="54">
        <v>0</v>
      </c>
      <c r="AI32" s="54">
        <v>11685</v>
      </c>
      <c r="AJ32" s="54">
        <v>0</v>
      </c>
      <c r="AK32" s="54">
        <v>0</v>
      </c>
      <c r="AL32" s="54">
        <v>3</v>
      </c>
      <c r="AM32" s="11"/>
      <c r="AN32" s="45" t="s">
        <v>122</v>
      </c>
      <c r="AO32" s="54">
        <v>0</v>
      </c>
      <c r="AP32" s="54">
        <v>0</v>
      </c>
      <c r="AQ32" s="54">
        <v>1530</v>
      </c>
      <c r="AR32" s="54">
        <v>5355.5</v>
      </c>
      <c r="AS32" s="54">
        <v>6172.9</v>
      </c>
      <c r="AT32" s="54">
        <v>0</v>
      </c>
      <c r="AU32" s="54">
        <v>518</v>
      </c>
      <c r="AV32" s="54">
        <v>650</v>
      </c>
      <c r="AW32" s="54">
        <v>19</v>
      </c>
      <c r="AX32" s="54">
        <v>400</v>
      </c>
      <c r="AY32" s="54">
        <v>86.3</v>
      </c>
      <c r="AZ32" s="11"/>
      <c r="BA32" s="45" t="s">
        <v>122</v>
      </c>
      <c r="BB32" s="54">
        <v>53</v>
      </c>
      <c r="BC32" s="54">
        <v>82</v>
      </c>
      <c r="BD32" s="54">
        <v>88</v>
      </c>
      <c r="BE32" s="54">
        <v>1176600.4925735816</v>
      </c>
      <c r="BF32" s="54">
        <v>40007.599999999999</v>
      </c>
      <c r="BG32" s="54">
        <v>31430</v>
      </c>
      <c r="BH32" s="54">
        <v>0</v>
      </c>
      <c r="BI32" s="54">
        <v>0</v>
      </c>
      <c r="BJ32" s="54">
        <v>3430.5</v>
      </c>
      <c r="BK32" s="54">
        <v>0</v>
      </c>
      <c r="BL32" s="54">
        <v>6656</v>
      </c>
    </row>
    <row r="33" spans="1:64" x14ac:dyDescent="0.3">
      <c r="A33" s="11" t="s">
        <v>78</v>
      </c>
      <c r="B33" s="45" t="s">
        <v>113</v>
      </c>
      <c r="C33" s="54">
        <v>197.79999999999998</v>
      </c>
      <c r="D33" s="54">
        <v>106088.09999999999</v>
      </c>
      <c r="E33" s="54">
        <v>809.9</v>
      </c>
      <c r="F33" s="54">
        <v>9</v>
      </c>
      <c r="G33" s="54">
        <v>249.88899999999998</v>
      </c>
      <c r="H33" s="54">
        <v>0</v>
      </c>
      <c r="I33" s="54">
        <v>8595.6</v>
      </c>
      <c r="J33" s="54">
        <v>1675.8000000000002</v>
      </c>
      <c r="K33" s="54">
        <v>3993.7</v>
      </c>
      <c r="L33" s="54">
        <v>0</v>
      </c>
      <c r="M33" s="54">
        <v>2593.5</v>
      </c>
      <c r="N33" s="11" t="s">
        <v>78</v>
      </c>
      <c r="O33" s="45" t="s">
        <v>113</v>
      </c>
      <c r="P33" s="54">
        <v>21894.7</v>
      </c>
      <c r="Q33" s="54">
        <v>7065.0999999999995</v>
      </c>
      <c r="R33" s="54">
        <v>1417.7</v>
      </c>
      <c r="S33" s="54">
        <v>7858.9</v>
      </c>
      <c r="T33" s="54">
        <v>4097.5999999999995</v>
      </c>
      <c r="U33" s="54">
        <v>11138.6</v>
      </c>
      <c r="V33" s="54">
        <v>13706.5</v>
      </c>
      <c r="W33" s="54">
        <v>96563.099999999991</v>
      </c>
      <c r="X33" s="54">
        <v>1969.1000000000004</v>
      </c>
      <c r="Y33" s="54">
        <v>5559.3</v>
      </c>
      <c r="Z33" s="54">
        <v>303.59999999999997</v>
      </c>
      <c r="AA33" s="11" t="s">
        <v>78</v>
      </c>
      <c r="AB33" s="45" t="s">
        <v>113</v>
      </c>
      <c r="AC33" s="54">
        <v>0</v>
      </c>
      <c r="AD33" s="54">
        <v>320.7</v>
      </c>
      <c r="AE33" s="54">
        <v>46.7</v>
      </c>
      <c r="AF33" s="54">
        <v>20752.099999999999</v>
      </c>
      <c r="AG33" s="54">
        <v>152371.6</v>
      </c>
      <c r="AH33" s="54">
        <v>3668.1000000000004</v>
      </c>
      <c r="AI33" s="54">
        <v>49658.6</v>
      </c>
      <c r="AJ33" s="54">
        <v>83968.9</v>
      </c>
      <c r="AK33" s="54">
        <v>13844.4</v>
      </c>
      <c r="AL33" s="54">
        <v>2218.1999999999998</v>
      </c>
      <c r="AM33" s="11" t="s">
        <v>78</v>
      </c>
      <c r="AN33" s="45" t="s">
        <v>113</v>
      </c>
      <c r="AO33" s="54">
        <v>720.4</v>
      </c>
      <c r="AP33" s="54">
        <v>0</v>
      </c>
      <c r="AQ33" s="54">
        <v>80881.8</v>
      </c>
      <c r="AR33" s="54">
        <v>18799.2</v>
      </c>
      <c r="AS33" s="54">
        <v>103337.10000000002</v>
      </c>
      <c r="AT33" s="54">
        <v>163.30000000000001</v>
      </c>
      <c r="AU33" s="54">
        <v>575.5</v>
      </c>
      <c r="AV33" s="54">
        <v>0</v>
      </c>
      <c r="AW33" s="54">
        <v>0</v>
      </c>
      <c r="AX33" s="54">
        <v>10956.5</v>
      </c>
      <c r="AY33" s="54">
        <v>720.9</v>
      </c>
      <c r="AZ33" s="11" t="s">
        <v>78</v>
      </c>
      <c r="BA33" s="45" t="s">
        <v>113</v>
      </c>
      <c r="BB33" s="54">
        <v>17</v>
      </c>
      <c r="BC33" s="54">
        <v>261.44</v>
      </c>
      <c r="BD33" s="54">
        <v>33.5</v>
      </c>
      <c r="BE33" s="54">
        <v>831139.36</v>
      </c>
      <c r="BF33" s="54">
        <v>55669.899999999994</v>
      </c>
      <c r="BG33" s="54">
        <v>329116.40000000002</v>
      </c>
      <c r="BH33" s="54">
        <v>0</v>
      </c>
      <c r="BI33" s="54">
        <v>0</v>
      </c>
      <c r="BJ33" s="54">
        <v>782.93000000000006</v>
      </c>
      <c r="BK33" s="54">
        <v>0</v>
      </c>
      <c r="BL33" s="54">
        <v>1131.5</v>
      </c>
    </row>
    <row r="34" spans="1:64" x14ac:dyDescent="0.3">
      <c r="A34" s="11"/>
      <c r="B34" s="45" t="s">
        <v>122</v>
      </c>
      <c r="C34" s="54">
        <v>52.22</v>
      </c>
      <c r="D34" s="54">
        <v>102035.05</v>
      </c>
      <c r="E34" s="54">
        <v>506.52</v>
      </c>
      <c r="F34" s="54">
        <v>0</v>
      </c>
      <c r="G34" s="54">
        <v>126.23</v>
      </c>
      <c r="H34" s="54">
        <v>0</v>
      </c>
      <c r="I34" s="54">
        <v>6058.7</v>
      </c>
      <c r="J34" s="54">
        <v>1043.6999999999998</v>
      </c>
      <c r="K34" s="54">
        <v>5712.0999999999995</v>
      </c>
      <c r="L34" s="54">
        <v>0</v>
      </c>
      <c r="M34" s="54">
        <v>3490.2000000000003</v>
      </c>
      <c r="N34" s="11"/>
      <c r="O34" s="45" t="s">
        <v>122</v>
      </c>
      <c r="P34" s="54">
        <v>17740.8</v>
      </c>
      <c r="Q34" s="54">
        <v>6076.9</v>
      </c>
      <c r="R34" s="54">
        <v>1385.02</v>
      </c>
      <c r="S34" s="54">
        <v>12293.7</v>
      </c>
      <c r="T34" s="54">
        <v>3449.9</v>
      </c>
      <c r="U34" s="54">
        <v>6762.2</v>
      </c>
      <c r="V34" s="54">
        <v>12382.720000000001</v>
      </c>
      <c r="W34" s="54">
        <v>94353.700000000012</v>
      </c>
      <c r="X34" s="54">
        <v>2279.8999999999996</v>
      </c>
      <c r="Y34" s="54">
        <v>6645.7999999999993</v>
      </c>
      <c r="Z34" s="54">
        <v>428.5</v>
      </c>
      <c r="AA34" s="11"/>
      <c r="AB34" s="45" t="s">
        <v>122</v>
      </c>
      <c r="AC34" s="54">
        <v>0</v>
      </c>
      <c r="AD34" s="54">
        <v>307.60000000000002</v>
      </c>
      <c r="AE34" s="54">
        <v>53.4</v>
      </c>
      <c r="AF34" s="54">
        <v>19813</v>
      </c>
      <c r="AG34" s="54">
        <v>190191.5</v>
      </c>
      <c r="AH34" s="54">
        <v>4004.2</v>
      </c>
      <c r="AI34" s="54">
        <v>66412.100000000006</v>
      </c>
      <c r="AJ34" s="54">
        <v>86177.8</v>
      </c>
      <c r="AK34" s="54">
        <v>12091.599999999999</v>
      </c>
      <c r="AL34" s="54">
        <v>2404.2000000000003</v>
      </c>
      <c r="AM34" s="11"/>
      <c r="AN34" s="45" t="s">
        <v>122</v>
      </c>
      <c r="AO34" s="54">
        <v>889.50000000000011</v>
      </c>
      <c r="AP34" s="54">
        <v>0</v>
      </c>
      <c r="AQ34" s="54">
        <v>54821.689000000006</v>
      </c>
      <c r="AR34" s="54">
        <v>20456</v>
      </c>
      <c r="AS34" s="54">
        <v>86183.2</v>
      </c>
      <c r="AT34" s="54">
        <v>151.09999999999997</v>
      </c>
      <c r="AU34" s="54">
        <v>490.82000000000005</v>
      </c>
      <c r="AV34" s="54">
        <v>0</v>
      </c>
      <c r="AW34" s="54">
        <v>0</v>
      </c>
      <c r="AX34" s="54">
        <v>10985.199999999999</v>
      </c>
      <c r="AY34" s="54">
        <v>1702.8999999999999</v>
      </c>
      <c r="AZ34" s="11"/>
      <c r="BA34" s="45" t="s">
        <v>122</v>
      </c>
      <c r="BB34" s="54">
        <v>11.5</v>
      </c>
      <c r="BC34" s="54">
        <v>144.35</v>
      </c>
      <c r="BD34" s="54">
        <v>27.2</v>
      </c>
      <c r="BE34" s="54">
        <v>848573.67</v>
      </c>
      <c r="BF34" s="54">
        <v>55872.328999999998</v>
      </c>
      <c r="BG34" s="54">
        <v>355066</v>
      </c>
      <c r="BH34" s="54">
        <v>0</v>
      </c>
      <c r="BI34" s="54">
        <v>0</v>
      </c>
      <c r="BJ34" s="54">
        <v>2341.3000000000002</v>
      </c>
      <c r="BK34" s="54">
        <v>0</v>
      </c>
      <c r="BL34" s="54">
        <v>2171.3999999999996</v>
      </c>
    </row>
    <row r="35" spans="1:64" x14ac:dyDescent="0.3">
      <c r="A35" s="11" t="s">
        <v>79</v>
      </c>
      <c r="B35" s="45" t="s">
        <v>113</v>
      </c>
      <c r="C35" s="54">
        <v>15.51</v>
      </c>
      <c r="D35" s="54">
        <v>162.01900000000001</v>
      </c>
      <c r="E35" s="54">
        <v>6.2</v>
      </c>
      <c r="F35" s="54">
        <v>0</v>
      </c>
      <c r="G35" s="54">
        <v>25.46</v>
      </c>
      <c r="H35" s="54">
        <v>6.3140000000000001</v>
      </c>
      <c r="I35" s="54">
        <v>0</v>
      </c>
      <c r="J35" s="54">
        <v>0</v>
      </c>
      <c r="K35" s="54">
        <v>3072.45</v>
      </c>
      <c r="L35" s="54">
        <v>0</v>
      </c>
      <c r="M35" s="54">
        <v>1197.3589999999999</v>
      </c>
      <c r="N35" s="11" t="s">
        <v>79</v>
      </c>
      <c r="O35" s="45" t="s">
        <v>113</v>
      </c>
      <c r="P35" s="54">
        <v>1253.29</v>
      </c>
      <c r="Q35" s="54">
        <v>607.18000000000006</v>
      </c>
      <c r="R35" s="54">
        <v>98.53</v>
      </c>
      <c r="S35" s="54">
        <v>67.14</v>
      </c>
      <c r="T35" s="54">
        <v>0</v>
      </c>
      <c r="U35" s="54">
        <v>3018.1</v>
      </c>
      <c r="V35" s="54">
        <v>14.46</v>
      </c>
      <c r="W35" s="54">
        <v>1211</v>
      </c>
      <c r="X35" s="54">
        <v>161</v>
      </c>
      <c r="Y35" s="54">
        <v>20.5</v>
      </c>
      <c r="Z35" s="54">
        <v>0</v>
      </c>
      <c r="AA35" s="11" t="s">
        <v>79</v>
      </c>
      <c r="AB35" s="45" t="s">
        <v>113</v>
      </c>
      <c r="AC35" s="54">
        <v>0</v>
      </c>
      <c r="AD35" s="54">
        <v>0</v>
      </c>
      <c r="AE35" s="54">
        <v>0</v>
      </c>
      <c r="AF35" s="54">
        <v>5.5</v>
      </c>
      <c r="AG35" s="54">
        <v>7768.6399999999994</v>
      </c>
      <c r="AH35" s="54">
        <v>0</v>
      </c>
      <c r="AI35" s="54">
        <v>274.3</v>
      </c>
      <c r="AJ35" s="54">
        <v>888.71900000000005</v>
      </c>
      <c r="AK35" s="54">
        <v>80.7</v>
      </c>
      <c r="AL35" s="54">
        <v>688.59999999999991</v>
      </c>
      <c r="AM35" s="11" t="s">
        <v>79</v>
      </c>
      <c r="AN35" s="45" t="s">
        <v>113</v>
      </c>
      <c r="AO35" s="54">
        <v>394.43</v>
      </c>
      <c r="AP35" s="54">
        <v>0</v>
      </c>
      <c r="AQ35" s="54">
        <v>55.51</v>
      </c>
      <c r="AR35" s="54">
        <v>261.2</v>
      </c>
      <c r="AS35" s="54">
        <v>3571.8500000000004</v>
      </c>
      <c r="AT35" s="54">
        <v>0</v>
      </c>
      <c r="AU35" s="54">
        <v>0</v>
      </c>
      <c r="AV35" s="54">
        <v>0</v>
      </c>
      <c r="AW35" s="54">
        <v>0</v>
      </c>
      <c r="AX35" s="54">
        <v>0</v>
      </c>
      <c r="AY35" s="54">
        <v>9.9</v>
      </c>
      <c r="AZ35" s="11" t="s">
        <v>79</v>
      </c>
      <c r="BA35" s="45" t="s">
        <v>113</v>
      </c>
      <c r="BB35" s="54">
        <v>0</v>
      </c>
      <c r="BC35" s="54">
        <v>0</v>
      </c>
      <c r="BD35" s="54">
        <v>0</v>
      </c>
      <c r="BE35" s="54">
        <v>0</v>
      </c>
      <c r="BF35" s="54">
        <v>332</v>
      </c>
      <c r="BG35" s="54">
        <v>23742.66</v>
      </c>
      <c r="BH35" s="54">
        <v>0</v>
      </c>
      <c r="BI35" s="54">
        <v>0</v>
      </c>
      <c r="BJ35" s="54">
        <v>8.98</v>
      </c>
      <c r="BK35" s="54">
        <v>0</v>
      </c>
      <c r="BL35" s="54">
        <v>0</v>
      </c>
    </row>
    <row r="36" spans="1:64" x14ac:dyDescent="0.3">
      <c r="A36" s="11"/>
      <c r="B36" s="45" t="s">
        <v>122</v>
      </c>
      <c r="C36" s="54">
        <v>15.62</v>
      </c>
      <c r="D36" s="54">
        <v>148.38000000000002</v>
      </c>
      <c r="E36" s="54">
        <v>0</v>
      </c>
      <c r="F36" s="54">
        <v>0</v>
      </c>
      <c r="G36" s="54">
        <v>31.08</v>
      </c>
      <c r="H36" s="54">
        <v>6.4179999999999993</v>
      </c>
      <c r="I36" s="54">
        <v>0</v>
      </c>
      <c r="J36" s="54">
        <v>0</v>
      </c>
      <c r="K36" s="54">
        <v>4531.2000000000007</v>
      </c>
      <c r="L36" s="54">
        <v>0</v>
      </c>
      <c r="M36" s="54">
        <v>783.6099999999999</v>
      </c>
      <c r="N36" s="11"/>
      <c r="O36" s="45" t="s">
        <v>122</v>
      </c>
      <c r="P36" s="54">
        <v>1391.1899999999998</v>
      </c>
      <c r="Q36" s="54">
        <v>609.81999999999994</v>
      </c>
      <c r="R36" s="54">
        <v>61.459999999999994</v>
      </c>
      <c r="S36" s="54">
        <v>51.97</v>
      </c>
      <c r="T36" s="54">
        <v>0</v>
      </c>
      <c r="U36" s="54">
        <v>3045.6499999999996</v>
      </c>
      <c r="V36" s="54">
        <v>15.52</v>
      </c>
      <c r="W36" s="54">
        <v>843.6</v>
      </c>
      <c r="X36" s="54">
        <v>180.4</v>
      </c>
      <c r="Y36" s="54">
        <v>22</v>
      </c>
      <c r="Z36" s="54">
        <v>0</v>
      </c>
      <c r="AA36" s="11"/>
      <c r="AB36" s="45" t="s">
        <v>122</v>
      </c>
      <c r="AC36" s="54">
        <v>0</v>
      </c>
      <c r="AD36" s="54">
        <v>0</v>
      </c>
      <c r="AE36" s="54">
        <v>0</v>
      </c>
      <c r="AF36" s="54">
        <v>0</v>
      </c>
      <c r="AG36" s="54">
        <v>8153.41</v>
      </c>
      <c r="AH36" s="54">
        <v>0</v>
      </c>
      <c r="AI36" s="54">
        <v>278.40000000000003</v>
      </c>
      <c r="AJ36" s="54">
        <v>1081.1899999999998</v>
      </c>
      <c r="AK36" s="54">
        <v>81.2</v>
      </c>
      <c r="AL36" s="54">
        <v>593.65</v>
      </c>
      <c r="AM36" s="11"/>
      <c r="AN36" s="45" t="s">
        <v>122</v>
      </c>
      <c r="AO36" s="54">
        <v>237.96</v>
      </c>
      <c r="AP36" s="54">
        <v>0</v>
      </c>
      <c r="AQ36" s="54">
        <v>0</v>
      </c>
      <c r="AR36" s="54">
        <v>349.25</v>
      </c>
      <c r="AS36" s="54">
        <v>2741.03</v>
      </c>
      <c r="AT36" s="54">
        <v>0</v>
      </c>
      <c r="AU36" s="54">
        <v>0</v>
      </c>
      <c r="AV36" s="54">
        <v>0</v>
      </c>
      <c r="AW36" s="54">
        <v>0</v>
      </c>
      <c r="AX36" s="54">
        <v>0</v>
      </c>
      <c r="AY36" s="54">
        <v>60.75</v>
      </c>
      <c r="AZ36" s="11"/>
      <c r="BA36" s="45" t="s">
        <v>122</v>
      </c>
      <c r="BB36" s="54">
        <v>0</v>
      </c>
      <c r="BC36" s="54">
        <v>0</v>
      </c>
      <c r="BD36" s="54">
        <v>0</v>
      </c>
      <c r="BE36" s="54">
        <v>0</v>
      </c>
      <c r="BF36" s="54">
        <v>301</v>
      </c>
      <c r="BG36" s="54">
        <v>20824.55</v>
      </c>
      <c r="BH36" s="54">
        <v>0</v>
      </c>
      <c r="BI36" s="54">
        <v>0</v>
      </c>
      <c r="BJ36" s="54">
        <v>9.0299999999999994</v>
      </c>
      <c r="BK36" s="54">
        <v>0</v>
      </c>
      <c r="BL36" s="54">
        <v>0</v>
      </c>
    </row>
    <row r="37" spans="1:64" x14ac:dyDescent="0.3">
      <c r="A37" s="11" t="s">
        <v>80</v>
      </c>
      <c r="B37" s="45" t="s">
        <v>113</v>
      </c>
      <c r="C37" s="54">
        <v>0</v>
      </c>
      <c r="D37" s="54">
        <v>22316</v>
      </c>
      <c r="E37" s="54">
        <v>0</v>
      </c>
      <c r="F37" s="54">
        <v>22854</v>
      </c>
      <c r="G37" s="54">
        <v>0</v>
      </c>
      <c r="H37" s="54">
        <v>0</v>
      </c>
      <c r="I37" s="54">
        <v>0</v>
      </c>
      <c r="J37" s="54">
        <v>0</v>
      </c>
      <c r="K37" s="54">
        <v>268</v>
      </c>
      <c r="L37" s="54">
        <v>0</v>
      </c>
      <c r="M37" s="54">
        <v>0</v>
      </c>
      <c r="N37" s="11" t="s">
        <v>80</v>
      </c>
      <c r="O37" s="45" t="s">
        <v>113</v>
      </c>
      <c r="P37" s="54">
        <v>157</v>
      </c>
      <c r="Q37" s="54">
        <v>273</v>
      </c>
      <c r="R37" s="54">
        <v>0</v>
      </c>
      <c r="S37" s="54">
        <v>0</v>
      </c>
      <c r="T37" s="54">
        <v>0</v>
      </c>
      <c r="U37" s="54">
        <v>0</v>
      </c>
      <c r="V37" s="54">
        <v>4497</v>
      </c>
      <c r="W37" s="54">
        <v>1963</v>
      </c>
      <c r="X37" s="54">
        <v>161408</v>
      </c>
      <c r="Y37" s="54">
        <v>874</v>
      </c>
      <c r="Z37" s="54">
        <v>8892</v>
      </c>
      <c r="AA37" s="11" t="s">
        <v>80</v>
      </c>
      <c r="AB37" s="45" t="s">
        <v>113</v>
      </c>
      <c r="AC37" s="54">
        <v>6048</v>
      </c>
      <c r="AD37" s="54">
        <v>81</v>
      </c>
      <c r="AE37" s="54">
        <v>7645</v>
      </c>
      <c r="AF37" s="54">
        <v>1945</v>
      </c>
      <c r="AG37" s="54">
        <v>1679</v>
      </c>
      <c r="AH37" s="54">
        <v>0</v>
      </c>
      <c r="AI37" s="54">
        <v>0</v>
      </c>
      <c r="AJ37" s="54">
        <v>0</v>
      </c>
      <c r="AK37" s="54">
        <v>0</v>
      </c>
      <c r="AL37" s="54">
        <v>0</v>
      </c>
      <c r="AM37" s="11" t="s">
        <v>80</v>
      </c>
      <c r="AN37" s="45" t="s">
        <v>113</v>
      </c>
      <c r="AO37" s="54">
        <v>0</v>
      </c>
      <c r="AP37" s="54">
        <v>66079</v>
      </c>
      <c r="AQ37" s="54">
        <v>0</v>
      </c>
      <c r="AR37" s="54">
        <v>239568</v>
      </c>
      <c r="AS37" s="54">
        <v>0</v>
      </c>
      <c r="AT37" s="54">
        <v>0</v>
      </c>
      <c r="AU37" s="54">
        <v>0</v>
      </c>
      <c r="AV37" s="54">
        <v>8</v>
      </c>
      <c r="AW37" s="54">
        <v>226</v>
      </c>
      <c r="AX37" s="54">
        <v>0</v>
      </c>
      <c r="AY37" s="54">
        <v>0</v>
      </c>
      <c r="AZ37" s="11" t="s">
        <v>80</v>
      </c>
      <c r="BA37" s="45" t="s">
        <v>113</v>
      </c>
      <c r="BB37" s="54">
        <v>0</v>
      </c>
      <c r="BC37" s="54">
        <v>0</v>
      </c>
      <c r="BD37" s="54">
        <v>0</v>
      </c>
      <c r="BE37" s="54">
        <v>0</v>
      </c>
      <c r="BF37" s="54">
        <v>0</v>
      </c>
      <c r="BG37" s="54">
        <v>0</v>
      </c>
      <c r="BH37" s="54">
        <v>0</v>
      </c>
      <c r="BI37" s="54">
        <v>0</v>
      </c>
      <c r="BJ37" s="54">
        <v>0</v>
      </c>
      <c r="BK37" s="54">
        <v>0</v>
      </c>
      <c r="BL37" s="54">
        <v>0</v>
      </c>
    </row>
    <row r="38" spans="1:64" x14ac:dyDescent="0.3">
      <c r="A38" s="11"/>
      <c r="B38" s="45" t="s">
        <v>122</v>
      </c>
      <c r="C38" s="54">
        <v>0</v>
      </c>
      <c r="D38" s="54">
        <v>22441</v>
      </c>
      <c r="E38" s="54">
        <v>0</v>
      </c>
      <c r="F38" s="54">
        <v>23268</v>
      </c>
      <c r="G38" s="54">
        <v>0</v>
      </c>
      <c r="H38" s="54">
        <v>0</v>
      </c>
      <c r="I38" s="54">
        <v>0</v>
      </c>
      <c r="J38" s="54">
        <v>0</v>
      </c>
      <c r="K38" s="54">
        <v>274</v>
      </c>
      <c r="L38" s="54">
        <v>0</v>
      </c>
      <c r="M38" s="54">
        <v>0</v>
      </c>
      <c r="N38" s="11"/>
      <c r="O38" s="45" t="s">
        <v>122</v>
      </c>
      <c r="P38" s="54">
        <v>154</v>
      </c>
      <c r="Q38" s="54">
        <v>274</v>
      </c>
      <c r="R38" s="54">
        <v>0</v>
      </c>
      <c r="S38" s="54">
        <v>0</v>
      </c>
      <c r="T38" s="54">
        <v>0</v>
      </c>
      <c r="U38" s="54">
        <v>0</v>
      </c>
      <c r="V38" s="54">
        <v>4594</v>
      </c>
      <c r="W38" s="54">
        <v>1960</v>
      </c>
      <c r="X38" s="54">
        <v>171484</v>
      </c>
      <c r="Y38" s="54">
        <v>878</v>
      </c>
      <c r="Z38" s="54">
        <v>8958</v>
      </c>
      <c r="AA38" s="11"/>
      <c r="AB38" s="45" t="s">
        <v>122</v>
      </c>
      <c r="AC38" s="54">
        <v>6442</v>
      </c>
      <c r="AD38" s="54">
        <v>81</v>
      </c>
      <c r="AE38" s="54">
        <v>7704</v>
      </c>
      <c r="AF38" s="54">
        <v>1947</v>
      </c>
      <c r="AG38" s="54">
        <v>1685</v>
      </c>
      <c r="AH38" s="54">
        <v>0</v>
      </c>
      <c r="AI38" s="54">
        <v>0</v>
      </c>
      <c r="AJ38" s="54">
        <v>0</v>
      </c>
      <c r="AK38" s="54">
        <v>0</v>
      </c>
      <c r="AL38" s="54">
        <v>0</v>
      </c>
      <c r="AM38" s="11"/>
      <c r="AN38" s="45" t="s">
        <v>122</v>
      </c>
      <c r="AO38" s="54">
        <v>0</v>
      </c>
      <c r="AP38" s="54">
        <v>66169</v>
      </c>
      <c r="AQ38" s="54">
        <v>0</v>
      </c>
      <c r="AR38" s="54">
        <v>253778</v>
      </c>
      <c r="AS38" s="54">
        <v>0</v>
      </c>
      <c r="AT38" s="54">
        <v>0</v>
      </c>
      <c r="AU38" s="54">
        <v>0</v>
      </c>
      <c r="AV38" s="54">
        <v>7</v>
      </c>
      <c r="AW38" s="54">
        <v>238</v>
      </c>
      <c r="AX38" s="54">
        <v>0</v>
      </c>
      <c r="AY38" s="54">
        <v>0</v>
      </c>
      <c r="AZ38" s="11"/>
      <c r="BA38" s="45" t="s">
        <v>122</v>
      </c>
      <c r="BB38" s="54">
        <v>0</v>
      </c>
      <c r="BC38" s="54">
        <v>0</v>
      </c>
      <c r="BD38" s="54">
        <v>0</v>
      </c>
      <c r="BE38" s="54">
        <v>0</v>
      </c>
      <c r="BF38" s="54">
        <v>0</v>
      </c>
      <c r="BG38" s="54">
        <v>0</v>
      </c>
      <c r="BH38" s="54">
        <v>0</v>
      </c>
      <c r="BI38" s="54">
        <v>0</v>
      </c>
      <c r="BJ38" s="54">
        <v>0</v>
      </c>
      <c r="BK38" s="54">
        <v>0</v>
      </c>
      <c r="BL38" s="54">
        <v>0</v>
      </c>
    </row>
    <row r="39" spans="1:64" x14ac:dyDescent="0.3">
      <c r="A39" s="11" t="s">
        <v>81</v>
      </c>
      <c r="B39" s="45" t="s">
        <v>113</v>
      </c>
      <c r="C39" s="54">
        <v>0</v>
      </c>
      <c r="D39" s="54">
        <v>24024.400000000001</v>
      </c>
      <c r="E39" s="54">
        <v>0</v>
      </c>
      <c r="F39" s="54">
        <v>5979.2999999999993</v>
      </c>
      <c r="G39" s="54">
        <v>0</v>
      </c>
      <c r="H39" s="54">
        <v>0</v>
      </c>
      <c r="I39" s="54">
        <v>0</v>
      </c>
      <c r="J39" s="54">
        <v>0</v>
      </c>
      <c r="K39" s="54">
        <v>0</v>
      </c>
      <c r="L39" s="54">
        <v>0</v>
      </c>
      <c r="M39" s="54">
        <v>0</v>
      </c>
      <c r="N39" s="11" t="s">
        <v>81</v>
      </c>
      <c r="O39" s="45" t="s">
        <v>113</v>
      </c>
      <c r="P39" s="54">
        <v>2.4</v>
      </c>
      <c r="Q39" s="54">
        <v>5.5</v>
      </c>
      <c r="R39" s="54">
        <v>0</v>
      </c>
      <c r="S39" s="54">
        <v>0</v>
      </c>
      <c r="T39" s="54">
        <v>0</v>
      </c>
      <c r="U39" s="54">
        <v>0</v>
      </c>
      <c r="V39" s="54">
        <v>0</v>
      </c>
      <c r="W39" s="54">
        <v>0</v>
      </c>
      <c r="X39" s="54">
        <v>20748</v>
      </c>
      <c r="Y39" s="54">
        <v>0</v>
      </c>
      <c r="Z39" s="54">
        <v>18733.5</v>
      </c>
      <c r="AA39" s="11" t="s">
        <v>81</v>
      </c>
      <c r="AB39" s="45" t="s">
        <v>113</v>
      </c>
      <c r="AC39" s="54">
        <v>3570</v>
      </c>
      <c r="AD39" s="54">
        <v>0</v>
      </c>
      <c r="AE39" s="54">
        <v>434</v>
      </c>
      <c r="AF39" s="54">
        <v>1124.8</v>
      </c>
      <c r="AG39" s="54">
        <v>509.20000000000005</v>
      </c>
      <c r="AH39" s="54">
        <v>0</v>
      </c>
      <c r="AI39" s="54">
        <v>0</v>
      </c>
      <c r="AJ39" s="54">
        <v>0</v>
      </c>
      <c r="AK39" s="54">
        <v>0</v>
      </c>
      <c r="AL39" s="54">
        <v>0</v>
      </c>
      <c r="AM39" s="11" t="s">
        <v>81</v>
      </c>
      <c r="AN39" s="45" t="s">
        <v>113</v>
      </c>
      <c r="AO39" s="54">
        <v>0</v>
      </c>
      <c r="AP39" s="54">
        <v>0</v>
      </c>
      <c r="AQ39" s="54">
        <v>0</v>
      </c>
      <c r="AR39" s="54">
        <v>12205</v>
      </c>
      <c r="AS39" s="54">
        <v>356.14</v>
      </c>
      <c r="AT39" s="54">
        <v>0</v>
      </c>
      <c r="AU39" s="54">
        <v>0</v>
      </c>
      <c r="AV39" s="54">
        <v>18.5</v>
      </c>
      <c r="AW39" s="54">
        <v>1019.1289999999999</v>
      </c>
      <c r="AX39" s="54">
        <v>0</v>
      </c>
      <c r="AY39" s="54">
        <v>45.449999999999996</v>
      </c>
      <c r="AZ39" s="11" t="s">
        <v>81</v>
      </c>
      <c r="BA39" s="45" t="s">
        <v>113</v>
      </c>
      <c r="BB39" s="54">
        <v>0</v>
      </c>
      <c r="BC39" s="54">
        <v>0</v>
      </c>
      <c r="BD39" s="54">
        <v>0</v>
      </c>
      <c r="BE39" s="54">
        <v>0</v>
      </c>
      <c r="BF39" s="54">
        <v>0</v>
      </c>
      <c r="BG39" s="54">
        <v>0</v>
      </c>
      <c r="BH39" s="54">
        <v>0</v>
      </c>
      <c r="BI39" s="54">
        <v>0</v>
      </c>
      <c r="BJ39" s="54">
        <v>0</v>
      </c>
      <c r="BK39" s="54">
        <v>0</v>
      </c>
      <c r="BL39" s="54">
        <v>0</v>
      </c>
    </row>
    <row r="40" spans="1:64" x14ac:dyDescent="0.3">
      <c r="A40" s="11"/>
      <c r="B40" s="45" t="s">
        <v>122</v>
      </c>
      <c r="C40" s="54">
        <v>0</v>
      </c>
      <c r="D40" s="54">
        <v>33960.400000000001</v>
      </c>
      <c r="E40" s="54">
        <v>0</v>
      </c>
      <c r="F40" s="54">
        <v>6169.5</v>
      </c>
      <c r="G40" s="54">
        <v>0</v>
      </c>
      <c r="H40" s="54">
        <v>0</v>
      </c>
      <c r="I40" s="54">
        <v>0</v>
      </c>
      <c r="J40" s="54">
        <v>0</v>
      </c>
      <c r="K40" s="54">
        <v>0</v>
      </c>
      <c r="L40" s="54">
        <v>0</v>
      </c>
      <c r="M40" s="54">
        <v>0</v>
      </c>
      <c r="N40" s="11"/>
      <c r="O40" s="45" t="s">
        <v>122</v>
      </c>
      <c r="P40" s="54">
        <v>10</v>
      </c>
      <c r="Q40" s="54">
        <v>0</v>
      </c>
      <c r="R40" s="54">
        <v>0</v>
      </c>
      <c r="S40" s="54">
        <v>0</v>
      </c>
      <c r="T40" s="54">
        <v>0</v>
      </c>
      <c r="U40" s="54">
        <v>0</v>
      </c>
      <c r="V40" s="54">
        <v>0</v>
      </c>
      <c r="W40" s="54">
        <v>0</v>
      </c>
      <c r="X40" s="54">
        <v>23482</v>
      </c>
      <c r="Y40" s="54">
        <v>0</v>
      </c>
      <c r="Z40" s="54">
        <v>8041</v>
      </c>
      <c r="AA40" s="11"/>
      <c r="AB40" s="45" t="s">
        <v>122</v>
      </c>
      <c r="AC40" s="54">
        <v>3092.9</v>
      </c>
      <c r="AD40" s="54">
        <v>0</v>
      </c>
      <c r="AE40" s="54">
        <v>490.59999999999991</v>
      </c>
      <c r="AF40" s="54">
        <v>1175</v>
      </c>
      <c r="AG40" s="54">
        <v>561.90000000000009</v>
      </c>
      <c r="AH40" s="54">
        <v>0</v>
      </c>
      <c r="AI40" s="54">
        <v>0</v>
      </c>
      <c r="AJ40" s="54">
        <v>0</v>
      </c>
      <c r="AK40" s="54">
        <v>0</v>
      </c>
      <c r="AL40" s="54">
        <v>0</v>
      </c>
      <c r="AM40" s="11"/>
      <c r="AN40" s="45" t="s">
        <v>122</v>
      </c>
      <c r="AO40" s="54">
        <v>0</v>
      </c>
      <c r="AP40" s="54">
        <v>0</v>
      </c>
      <c r="AQ40" s="54">
        <v>0</v>
      </c>
      <c r="AR40" s="54">
        <v>14758</v>
      </c>
      <c r="AS40" s="54">
        <v>378.96999999999997</v>
      </c>
      <c r="AT40" s="54">
        <v>0</v>
      </c>
      <c r="AU40" s="54">
        <v>0</v>
      </c>
      <c r="AV40" s="54">
        <v>29.94</v>
      </c>
      <c r="AW40" s="54">
        <v>1069.3399999999999</v>
      </c>
      <c r="AX40" s="54">
        <v>0</v>
      </c>
      <c r="AY40" s="54">
        <v>87.9</v>
      </c>
      <c r="AZ40" s="11"/>
      <c r="BA40" s="45" t="s">
        <v>122</v>
      </c>
      <c r="BB40" s="54">
        <v>0</v>
      </c>
      <c r="BC40" s="54">
        <v>0</v>
      </c>
      <c r="BD40" s="54">
        <v>0</v>
      </c>
      <c r="BE40" s="54">
        <v>0</v>
      </c>
      <c r="BF40" s="54">
        <v>0</v>
      </c>
      <c r="BG40" s="54">
        <v>0</v>
      </c>
      <c r="BH40" s="54">
        <v>0</v>
      </c>
      <c r="BI40" s="54">
        <v>0</v>
      </c>
      <c r="BJ40" s="54">
        <v>0</v>
      </c>
      <c r="BK40" s="54">
        <v>0</v>
      </c>
      <c r="BL40" s="54">
        <v>0</v>
      </c>
    </row>
    <row r="41" spans="1:64" x14ac:dyDescent="0.3">
      <c r="A41" s="11" t="s">
        <v>82</v>
      </c>
      <c r="B41" s="45" t="s">
        <v>113</v>
      </c>
      <c r="C41" s="54">
        <v>74.61</v>
      </c>
      <c r="D41" s="54">
        <v>181.36</v>
      </c>
      <c r="E41" s="54">
        <v>815.73299999999995</v>
      </c>
      <c r="F41" s="54">
        <v>0</v>
      </c>
      <c r="G41" s="54">
        <v>151.62899999999999</v>
      </c>
      <c r="H41" s="54">
        <v>30.96</v>
      </c>
      <c r="I41" s="54">
        <v>0</v>
      </c>
      <c r="J41" s="54">
        <v>0</v>
      </c>
      <c r="K41" s="54">
        <v>9.06</v>
      </c>
      <c r="L41" s="54">
        <v>0</v>
      </c>
      <c r="M41" s="54">
        <v>0</v>
      </c>
      <c r="N41" s="11" t="s">
        <v>82</v>
      </c>
      <c r="O41" s="45" t="s">
        <v>113</v>
      </c>
      <c r="P41" s="54">
        <v>110.608</v>
      </c>
      <c r="Q41" s="54">
        <v>292.029</v>
      </c>
      <c r="R41" s="54">
        <v>118.04900000000001</v>
      </c>
      <c r="S41" s="54">
        <v>219.79</v>
      </c>
      <c r="T41" s="54">
        <v>117.85</v>
      </c>
      <c r="U41" s="54">
        <v>2473.89</v>
      </c>
      <c r="V41" s="54">
        <v>475.10799999999995</v>
      </c>
      <c r="W41" s="54">
        <v>5789.6580000000004</v>
      </c>
      <c r="X41" s="54">
        <v>1.5</v>
      </c>
      <c r="Y41" s="54">
        <v>76.569999999999993</v>
      </c>
      <c r="Z41" s="54">
        <v>89.71</v>
      </c>
      <c r="AA41" s="11" t="s">
        <v>82</v>
      </c>
      <c r="AB41" s="45" t="s">
        <v>113</v>
      </c>
      <c r="AC41" s="54">
        <v>0</v>
      </c>
      <c r="AD41" s="54">
        <v>0</v>
      </c>
      <c r="AE41" s="54">
        <v>59.337000000000003</v>
      </c>
      <c r="AF41" s="54">
        <v>68.260000000000005</v>
      </c>
      <c r="AG41" s="54">
        <v>5.1100000000000003</v>
      </c>
      <c r="AH41" s="54">
        <v>0</v>
      </c>
      <c r="AI41" s="54">
        <v>6015.05</v>
      </c>
      <c r="AJ41" s="54">
        <v>505.55900000000003</v>
      </c>
      <c r="AK41" s="54">
        <v>141.982</v>
      </c>
      <c r="AL41" s="54">
        <v>2000.6790000000001</v>
      </c>
      <c r="AM41" s="11" t="s">
        <v>82</v>
      </c>
      <c r="AN41" s="45" t="s">
        <v>113</v>
      </c>
      <c r="AO41" s="54">
        <v>195.14699999999999</v>
      </c>
      <c r="AP41" s="54">
        <v>0</v>
      </c>
      <c r="AQ41" s="54">
        <v>6947.5469999999996</v>
      </c>
      <c r="AR41" s="54">
        <v>0</v>
      </c>
      <c r="AS41" s="54">
        <v>17.47</v>
      </c>
      <c r="AT41" s="54">
        <v>142.27000000000001</v>
      </c>
      <c r="AU41" s="54">
        <v>58.2</v>
      </c>
      <c r="AV41" s="54">
        <v>0</v>
      </c>
      <c r="AW41" s="54">
        <v>0</v>
      </c>
      <c r="AX41" s="54">
        <v>0</v>
      </c>
      <c r="AY41" s="54">
        <v>20.5</v>
      </c>
      <c r="AZ41" s="11" t="s">
        <v>82</v>
      </c>
      <c r="BA41" s="45" t="s">
        <v>113</v>
      </c>
      <c r="BB41" s="54">
        <v>0</v>
      </c>
      <c r="BC41" s="54">
        <v>117.92</v>
      </c>
      <c r="BD41" s="54">
        <v>0</v>
      </c>
      <c r="BE41" s="54">
        <v>0</v>
      </c>
      <c r="BF41" s="54">
        <v>431754.68599999999</v>
      </c>
      <c r="BG41" s="54">
        <v>4377.17</v>
      </c>
      <c r="BH41" s="54">
        <v>0</v>
      </c>
      <c r="BI41" s="54">
        <v>671.85900000000004</v>
      </c>
      <c r="BJ41" s="54">
        <v>0</v>
      </c>
      <c r="BK41" s="54">
        <v>874.08900000000006</v>
      </c>
      <c r="BL41" s="54">
        <v>0</v>
      </c>
    </row>
    <row r="42" spans="1:64" x14ac:dyDescent="0.3">
      <c r="A42" s="11"/>
      <c r="B42" s="45" t="s">
        <v>122</v>
      </c>
      <c r="C42" s="54">
        <v>66.784000000000006</v>
      </c>
      <c r="D42" s="54">
        <v>221.8</v>
      </c>
      <c r="E42" s="54">
        <v>844.81000000000006</v>
      </c>
      <c r="F42" s="54">
        <v>0</v>
      </c>
      <c r="G42" s="54">
        <v>164.52699999999999</v>
      </c>
      <c r="H42" s="54">
        <v>36.949999999999996</v>
      </c>
      <c r="I42" s="54">
        <v>0</v>
      </c>
      <c r="J42" s="54">
        <v>0</v>
      </c>
      <c r="K42" s="54">
        <v>0</v>
      </c>
      <c r="L42" s="54">
        <v>0</v>
      </c>
      <c r="M42" s="54">
        <v>0</v>
      </c>
      <c r="N42" s="11"/>
      <c r="O42" s="45" t="s">
        <v>122</v>
      </c>
      <c r="P42" s="54">
        <v>218.209</v>
      </c>
      <c r="Q42" s="54">
        <v>319.65999999999997</v>
      </c>
      <c r="R42" s="54">
        <v>133.47</v>
      </c>
      <c r="S42" s="54">
        <v>283.10000000000002</v>
      </c>
      <c r="T42" s="54">
        <v>96.879000000000005</v>
      </c>
      <c r="U42" s="54">
        <v>2631</v>
      </c>
      <c r="V42" s="54">
        <v>780</v>
      </c>
      <c r="W42" s="54">
        <v>6807.186999999999</v>
      </c>
      <c r="X42" s="54">
        <v>1.5</v>
      </c>
      <c r="Y42" s="54">
        <v>78.05</v>
      </c>
      <c r="Z42" s="54">
        <v>84.6</v>
      </c>
      <c r="AA42" s="11"/>
      <c r="AB42" s="45" t="s">
        <v>122</v>
      </c>
      <c r="AC42" s="54">
        <v>0</v>
      </c>
      <c r="AD42" s="54">
        <v>0</v>
      </c>
      <c r="AE42" s="54">
        <v>50.129999999999995</v>
      </c>
      <c r="AF42" s="54">
        <v>68.2</v>
      </c>
      <c r="AG42" s="54">
        <v>6.1</v>
      </c>
      <c r="AH42" s="54">
        <v>0</v>
      </c>
      <c r="AI42" s="54">
        <v>6523.9490000000005</v>
      </c>
      <c r="AJ42" s="54">
        <v>511.9799999999999</v>
      </c>
      <c r="AK42" s="54">
        <v>151.85999999999999</v>
      </c>
      <c r="AL42" s="54">
        <v>3212.4780000000001</v>
      </c>
      <c r="AM42" s="11"/>
      <c r="AN42" s="45" t="s">
        <v>122</v>
      </c>
      <c r="AO42" s="54">
        <v>431.25799999999998</v>
      </c>
      <c r="AP42" s="54">
        <v>0</v>
      </c>
      <c r="AQ42" s="54">
        <v>6900.5229999999992</v>
      </c>
      <c r="AR42" s="54">
        <v>0</v>
      </c>
      <c r="AS42" s="54">
        <v>8.1999999999999993</v>
      </c>
      <c r="AT42" s="54">
        <v>173.64999999999998</v>
      </c>
      <c r="AU42" s="54">
        <v>61.9</v>
      </c>
      <c r="AV42" s="54">
        <v>0</v>
      </c>
      <c r="AW42" s="54">
        <v>0</v>
      </c>
      <c r="AX42" s="54">
        <v>0</v>
      </c>
      <c r="AY42" s="54">
        <v>22.8</v>
      </c>
      <c r="AZ42" s="11"/>
      <c r="BA42" s="45" t="s">
        <v>122</v>
      </c>
      <c r="BB42" s="54">
        <v>0</v>
      </c>
      <c r="BC42" s="54">
        <v>116.85000000000001</v>
      </c>
      <c r="BD42" s="54">
        <v>0</v>
      </c>
      <c r="BE42" s="54">
        <v>0</v>
      </c>
      <c r="BF42" s="54">
        <v>445359.39000000007</v>
      </c>
      <c r="BG42" s="54">
        <v>6835</v>
      </c>
      <c r="BH42" s="54">
        <v>0</v>
      </c>
      <c r="BI42" s="54">
        <v>375.11599999999999</v>
      </c>
      <c r="BJ42" s="54">
        <v>0</v>
      </c>
      <c r="BK42" s="54">
        <v>919.22900000000004</v>
      </c>
      <c r="BL42" s="54">
        <v>90</v>
      </c>
    </row>
    <row r="43" spans="1:64" x14ac:dyDescent="0.3">
      <c r="A43" s="11" t="s">
        <v>83</v>
      </c>
      <c r="B43" s="45" t="s">
        <v>113</v>
      </c>
      <c r="C43" s="54">
        <v>71.59</v>
      </c>
      <c r="D43" s="54">
        <v>5374.8279999999986</v>
      </c>
      <c r="E43" s="54">
        <v>1939.297</v>
      </c>
      <c r="F43" s="54">
        <v>1408.3200000000002</v>
      </c>
      <c r="G43" s="54">
        <v>19.63</v>
      </c>
      <c r="H43" s="54">
        <v>0</v>
      </c>
      <c r="I43" s="54">
        <v>0</v>
      </c>
      <c r="J43" s="54">
        <v>0</v>
      </c>
      <c r="K43" s="54">
        <v>2813.97</v>
      </c>
      <c r="L43" s="54">
        <v>0</v>
      </c>
      <c r="M43" s="54">
        <v>0</v>
      </c>
      <c r="N43" s="11" t="s">
        <v>83</v>
      </c>
      <c r="O43" s="45" t="s">
        <v>113</v>
      </c>
      <c r="P43" s="54">
        <v>0</v>
      </c>
      <c r="Q43" s="54">
        <v>7822.1290000000008</v>
      </c>
      <c r="R43" s="54">
        <v>2073.7199999999998</v>
      </c>
      <c r="S43" s="54">
        <v>706.61800000000005</v>
      </c>
      <c r="T43" s="54">
        <v>18.399999999999999</v>
      </c>
      <c r="U43" s="54">
        <v>0</v>
      </c>
      <c r="V43" s="54">
        <v>10128.139000000001</v>
      </c>
      <c r="W43" s="54">
        <v>5215.4770000000008</v>
      </c>
      <c r="X43" s="54">
        <v>48755.868999999992</v>
      </c>
      <c r="Y43" s="54">
        <v>80</v>
      </c>
      <c r="Z43" s="54">
        <v>953.01900000000001</v>
      </c>
      <c r="AA43" s="11" t="s">
        <v>83</v>
      </c>
      <c r="AB43" s="45" t="s">
        <v>113</v>
      </c>
      <c r="AC43" s="54">
        <v>373.16999999999996</v>
      </c>
      <c r="AD43" s="54">
        <v>18815.167999999998</v>
      </c>
      <c r="AE43" s="54">
        <v>100</v>
      </c>
      <c r="AF43" s="54">
        <v>577.59</v>
      </c>
      <c r="AG43" s="54">
        <v>199</v>
      </c>
      <c r="AH43" s="54">
        <v>0</v>
      </c>
      <c r="AI43" s="54">
        <v>0</v>
      </c>
      <c r="AJ43" s="54">
        <v>0</v>
      </c>
      <c r="AK43" s="54">
        <v>0</v>
      </c>
      <c r="AL43" s="54">
        <v>15.785</v>
      </c>
      <c r="AM43" s="11" t="s">
        <v>83</v>
      </c>
      <c r="AN43" s="45" t="s">
        <v>113</v>
      </c>
      <c r="AO43" s="54">
        <v>0</v>
      </c>
      <c r="AP43" s="54">
        <v>0</v>
      </c>
      <c r="AQ43" s="54">
        <v>166662.96300000002</v>
      </c>
      <c r="AR43" s="54">
        <v>33372.92</v>
      </c>
      <c r="AS43" s="54">
        <v>0</v>
      </c>
      <c r="AT43" s="54">
        <v>5889.2979999999998</v>
      </c>
      <c r="AU43" s="54">
        <v>7438.2300000000005</v>
      </c>
      <c r="AV43" s="54">
        <v>20213.089000000004</v>
      </c>
      <c r="AW43" s="54">
        <v>2791.7689999999998</v>
      </c>
      <c r="AX43" s="54">
        <v>0</v>
      </c>
      <c r="AY43" s="54">
        <v>515.24</v>
      </c>
      <c r="AZ43" s="11" t="s">
        <v>83</v>
      </c>
      <c r="BA43" s="45" t="s">
        <v>113</v>
      </c>
      <c r="BB43" s="54">
        <v>0</v>
      </c>
      <c r="BC43" s="54">
        <v>955.06999999999994</v>
      </c>
      <c r="BD43" s="54">
        <v>71.989999999999995</v>
      </c>
      <c r="BE43" s="54">
        <v>0</v>
      </c>
      <c r="BF43" s="54">
        <v>4209.393</v>
      </c>
      <c r="BG43" s="54">
        <v>0</v>
      </c>
      <c r="BH43" s="54">
        <v>98</v>
      </c>
      <c r="BI43" s="54">
        <v>1082.0899999999999</v>
      </c>
      <c r="BJ43" s="54">
        <v>0</v>
      </c>
      <c r="BK43" s="54">
        <v>0</v>
      </c>
      <c r="BL43" s="54">
        <v>0</v>
      </c>
    </row>
    <row r="44" spans="1:64" x14ac:dyDescent="0.3">
      <c r="A44" s="11"/>
      <c r="B44" s="45" t="s">
        <v>122</v>
      </c>
      <c r="C44" s="54">
        <v>82.740000000000009</v>
      </c>
      <c r="D44" s="54">
        <v>6808.0770000000011</v>
      </c>
      <c r="E44" s="54">
        <v>2536.5590000000002</v>
      </c>
      <c r="F44" s="54">
        <v>1605.9299999999998</v>
      </c>
      <c r="G44" s="54">
        <v>33.36</v>
      </c>
      <c r="H44" s="54">
        <v>0</v>
      </c>
      <c r="I44" s="54">
        <v>0</v>
      </c>
      <c r="J44" s="54">
        <v>0</v>
      </c>
      <c r="K44" s="54">
        <v>2797.299</v>
      </c>
      <c r="L44" s="54">
        <v>0</v>
      </c>
      <c r="M44" s="54">
        <v>0</v>
      </c>
      <c r="N44" s="11"/>
      <c r="O44" s="45" t="s">
        <v>122</v>
      </c>
      <c r="P44" s="54">
        <v>0</v>
      </c>
      <c r="Q44" s="54">
        <v>9856.5879999999997</v>
      </c>
      <c r="R44" s="54">
        <v>2580.6</v>
      </c>
      <c r="S44" s="54">
        <v>668.51700000000005</v>
      </c>
      <c r="T44" s="54">
        <v>9.6000000000000014</v>
      </c>
      <c r="U44" s="54">
        <v>0</v>
      </c>
      <c r="V44" s="54">
        <v>11610.150000000001</v>
      </c>
      <c r="W44" s="54">
        <v>4486.4100000000008</v>
      </c>
      <c r="X44" s="54">
        <v>49885.818999999996</v>
      </c>
      <c r="Y44" s="54">
        <v>84</v>
      </c>
      <c r="Z44" s="54">
        <v>1060.2890000000002</v>
      </c>
      <c r="AA44" s="11"/>
      <c r="AB44" s="45" t="s">
        <v>122</v>
      </c>
      <c r="AC44" s="54">
        <v>343.86</v>
      </c>
      <c r="AD44" s="54">
        <v>16255.179000000002</v>
      </c>
      <c r="AE44" s="54">
        <v>100</v>
      </c>
      <c r="AF44" s="54">
        <v>543.55000000000007</v>
      </c>
      <c r="AG44" s="54">
        <v>174</v>
      </c>
      <c r="AH44" s="54">
        <v>0</v>
      </c>
      <c r="AI44" s="54">
        <v>0</v>
      </c>
      <c r="AJ44" s="54">
        <v>0</v>
      </c>
      <c r="AK44" s="54">
        <v>0</v>
      </c>
      <c r="AL44" s="54">
        <v>16.738</v>
      </c>
      <c r="AM44" s="11"/>
      <c r="AN44" s="45" t="s">
        <v>122</v>
      </c>
      <c r="AO44" s="54">
        <v>0</v>
      </c>
      <c r="AP44" s="54">
        <v>0</v>
      </c>
      <c r="AQ44" s="54">
        <v>141213.75199999998</v>
      </c>
      <c r="AR44" s="54">
        <v>39795.789000000004</v>
      </c>
      <c r="AS44" s="54">
        <v>0</v>
      </c>
      <c r="AT44" s="54">
        <v>5150.6490000000003</v>
      </c>
      <c r="AU44" s="54">
        <v>7246.07</v>
      </c>
      <c r="AV44" s="54">
        <v>18088.349000000002</v>
      </c>
      <c r="AW44" s="54">
        <v>3034.5260000000003</v>
      </c>
      <c r="AX44" s="54">
        <v>0</v>
      </c>
      <c r="AY44" s="54">
        <v>920.96</v>
      </c>
      <c r="AZ44" s="11"/>
      <c r="BA44" s="45" t="s">
        <v>122</v>
      </c>
      <c r="BB44" s="54">
        <v>0</v>
      </c>
      <c r="BC44" s="54">
        <v>907.95</v>
      </c>
      <c r="BD44" s="54">
        <v>103.36800000000001</v>
      </c>
      <c r="BE44" s="54">
        <v>0</v>
      </c>
      <c r="BF44" s="54">
        <v>4277.9719999999998</v>
      </c>
      <c r="BG44" s="54">
        <v>0</v>
      </c>
      <c r="BH44" s="54">
        <v>157</v>
      </c>
      <c r="BI44" s="54">
        <v>2382.8900000000003</v>
      </c>
      <c r="BJ44" s="54">
        <v>0</v>
      </c>
      <c r="BK44" s="54">
        <v>0</v>
      </c>
      <c r="BL44" s="54">
        <v>0</v>
      </c>
    </row>
    <row r="45" spans="1:64" x14ac:dyDescent="0.3">
      <c r="A45" s="11" t="s">
        <v>84</v>
      </c>
      <c r="B45" s="45" t="s">
        <v>113</v>
      </c>
      <c r="C45" s="54">
        <v>4132</v>
      </c>
      <c r="D45" s="54">
        <v>29257</v>
      </c>
      <c r="E45" s="54">
        <v>5849</v>
      </c>
      <c r="F45" s="54">
        <v>432135</v>
      </c>
      <c r="G45" s="54">
        <v>178</v>
      </c>
      <c r="H45" s="54">
        <v>0</v>
      </c>
      <c r="I45" s="54">
        <v>0</v>
      </c>
      <c r="J45" s="54">
        <v>0</v>
      </c>
      <c r="K45" s="54">
        <v>0</v>
      </c>
      <c r="L45" s="54">
        <v>3865</v>
      </c>
      <c r="M45" s="54">
        <v>4450</v>
      </c>
      <c r="N45" s="11" t="s">
        <v>84</v>
      </c>
      <c r="O45" s="45" t="s">
        <v>113</v>
      </c>
      <c r="P45" s="54">
        <v>1064</v>
      </c>
      <c r="Q45" s="54">
        <v>195</v>
      </c>
      <c r="R45" s="54">
        <v>775</v>
      </c>
      <c r="S45" s="54">
        <v>333</v>
      </c>
      <c r="T45" s="54">
        <v>38</v>
      </c>
      <c r="U45" s="54">
        <v>2150</v>
      </c>
      <c r="V45" s="54">
        <v>540</v>
      </c>
      <c r="W45" s="54">
        <v>5887</v>
      </c>
      <c r="X45" s="54">
        <v>205097</v>
      </c>
      <c r="Y45" s="54">
        <v>169187</v>
      </c>
      <c r="Z45" s="54">
        <v>843</v>
      </c>
      <c r="AA45" s="11" t="s">
        <v>84</v>
      </c>
      <c r="AB45" s="45" t="s">
        <v>113</v>
      </c>
      <c r="AC45" s="54">
        <v>0</v>
      </c>
      <c r="AD45" s="54">
        <v>444</v>
      </c>
      <c r="AE45" s="54">
        <v>102118</v>
      </c>
      <c r="AF45" s="54">
        <v>1567</v>
      </c>
      <c r="AG45" s="54">
        <v>0</v>
      </c>
      <c r="AH45" s="54">
        <v>0</v>
      </c>
      <c r="AI45" s="54">
        <v>20973</v>
      </c>
      <c r="AJ45" s="54">
        <v>0</v>
      </c>
      <c r="AK45" s="54">
        <v>0</v>
      </c>
      <c r="AL45" s="54">
        <v>0</v>
      </c>
      <c r="AM45" s="11" t="s">
        <v>84</v>
      </c>
      <c r="AN45" s="45" t="s">
        <v>113</v>
      </c>
      <c r="AO45" s="54">
        <v>0</v>
      </c>
      <c r="AP45" s="54">
        <v>0</v>
      </c>
      <c r="AQ45" s="54">
        <v>13847</v>
      </c>
      <c r="AR45" s="54">
        <v>2493.8000000000002</v>
      </c>
      <c r="AS45" s="54">
        <v>5014</v>
      </c>
      <c r="AT45" s="54">
        <v>884</v>
      </c>
      <c r="AU45" s="54">
        <v>927</v>
      </c>
      <c r="AV45" s="54">
        <v>3426</v>
      </c>
      <c r="AW45" s="54">
        <v>1454</v>
      </c>
      <c r="AX45" s="54">
        <v>1142</v>
      </c>
      <c r="AY45" s="54">
        <v>2164</v>
      </c>
      <c r="AZ45" s="11" t="s">
        <v>84</v>
      </c>
      <c r="BA45" s="45" t="s">
        <v>113</v>
      </c>
      <c r="BB45" s="54">
        <v>0</v>
      </c>
      <c r="BC45" s="54">
        <v>416</v>
      </c>
      <c r="BD45" s="54">
        <v>1052</v>
      </c>
      <c r="BE45" s="54">
        <v>207251.16800000006</v>
      </c>
      <c r="BF45" s="54">
        <v>3180</v>
      </c>
      <c r="BG45" s="54">
        <v>0</v>
      </c>
      <c r="BH45" s="54">
        <v>0</v>
      </c>
      <c r="BI45" s="54">
        <v>0</v>
      </c>
      <c r="BJ45" s="54">
        <v>0</v>
      </c>
      <c r="BK45" s="54">
        <v>0</v>
      </c>
      <c r="BL45" s="54">
        <v>1046</v>
      </c>
    </row>
    <row r="46" spans="1:64" x14ac:dyDescent="0.3">
      <c r="A46" s="11"/>
      <c r="B46" s="45" t="s">
        <v>122</v>
      </c>
      <c r="C46" s="54">
        <v>1979</v>
      </c>
      <c r="D46" s="54">
        <v>43229</v>
      </c>
      <c r="E46" s="54">
        <v>5519</v>
      </c>
      <c r="F46" s="54">
        <v>370129</v>
      </c>
      <c r="G46" s="54">
        <v>135</v>
      </c>
      <c r="H46" s="54">
        <v>0</v>
      </c>
      <c r="I46" s="54">
        <v>0</v>
      </c>
      <c r="J46" s="54">
        <v>0</v>
      </c>
      <c r="K46" s="54">
        <v>0</v>
      </c>
      <c r="L46" s="54">
        <v>4382</v>
      </c>
      <c r="M46" s="54">
        <v>4780</v>
      </c>
      <c r="N46" s="11"/>
      <c r="O46" s="45" t="s">
        <v>122</v>
      </c>
      <c r="P46" s="54">
        <v>573</v>
      </c>
      <c r="Q46" s="54">
        <v>0</v>
      </c>
      <c r="R46" s="54">
        <v>171</v>
      </c>
      <c r="S46" s="54">
        <v>119</v>
      </c>
      <c r="T46" s="54">
        <v>22</v>
      </c>
      <c r="U46" s="54">
        <v>960</v>
      </c>
      <c r="V46" s="54">
        <v>840</v>
      </c>
      <c r="W46" s="54">
        <v>4353</v>
      </c>
      <c r="X46" s="54">
        <v>256335</v>
      </c>
      <c r="Y46" s="54">
        <v>188644</v>
      </c>
      <c r="Z46" s="54">
        <v>2151</v>
      </c>
      <c r="AA46" s="11"/>
      <c r="AB46" s="45" t="s">
        <v>122</v>
      </c>
      <c r="AC46" s="54">
        <v>0</v>
      </c>
      <c r="AD46" s="54">
        <v>403</v>
      </c>
      <c r="AE46" s="54">
        <v>131853</v>
      </c>
      <c r="AF46" s="54">
        <v>1538</v>
      </c>
      <c r="AG46" s="54">
        <v>0</v>
      </c>
      <c r="AH46" s="54">
        <v>0</v>
      </c>
      <c r="AI46" s="54">
        <v>28900</v>
      </c>
      <c r="AJ46" s="54">
        <v>0</v>
      </c>
      <c r="AK46" s="54">
        <v>0</v>
      </c>
      <c r="AL46" s="54">
        <v>0</v>
      </c>
      <c r="AM46" s="11"/>
      <c r="AN46" s="45" t="s">
        <v>122</v>
      </c>
      <c r="AO46" s="54">
        <v>0</v>
      </c>
      <c r="AP46" s="54">
        <v>0</v>
      </c>
      <c r="AQ46" s="54">
        <v>7247</v>
      </c>
      <c r="AR46" s="54">
        <v>2595</v>
      </c>
      <c r="AS46" s="54">
        <v>2238.5</v>
      </c>
      <c r="AT46" s="54">
        <v>1008</v>
      </c>
      <c r="AU46" s="54">
        <v>895</v>
      </c>
      <c r="AV46" s="54">
        <v>2332</v>
      </c>
      <c r="AW46" s="54">
        <v>1080</v>
      </c>
      <c r="AX46" s="54">
        <v>146</v>
      </c>
      <c r="AY46" s="54">
        <v>1308</v>
      </c>
      <c r="AZ46" s="11"/>
      <c r="BA46" s="45" t="s">
        <v>122</v>
      </c>
      <c r="BB46" s="54">
        <v>0</v>
      </c>
      <c r="BC46" s="54">
        <v>180</v>
      </c>
      <c r="BD46" s="54">
        <v>1299.5</v>
      </c>
      <c r="BE46" s="54">
        <v>165751.50899999999</v>
      </c>
      <c r="BF46" s="54">
        <v>3009</v>
      </c>
      <c r="BG46" s="54">
        <v>0</v>
      </c>
      <c r="BH46" s="54">
        <v>0</v>
      </c>
      <c r="BI46" s="54">
        <v>0</v>
      </c>
      <c r="BJ46" s="54">
        <v>10</v>
      </c>
      <c r="BK46" s="54">
        <v>0</v>
      </c>
      <c r="BL46" s="54">
        <v>1162</v>
      </c>
    </row>
    <row r="47" spans="1:64" x14ac:dyDescent="0.3">
      <c r="A47" s="11" t="s">
        <v>85</v>
      </c>
      <c r="B47" s="45" t="s">
        <v>113</v>
      </c>
      <c r="C47" s="54">
        <v>1720.54</v>
      </c>
      <c r="D47" s="54">
        <v>4309.1999999999989</v>
      </c>
      <c r="E47" s="54">
        <v>6494.75</v>
      </c>
      <c r="F47" s="54">
        <v>146.60000000000002</v>
      </c>
      <c r="G47" s="54">
        <v>29228.234999999997</v>
      </c>
      <c r="H47" s="54">
        <v>41336.708999999995</v>
      </c>
      <c r="I47" s="54">
        <v>0</v>
      </c>
      <c r="J47" s="54">
        <v>0</v>
      </c>
      <c r="K47" s="54">
        <v>0</v>
      </c>
      <c r="L47" s="54">
        <v>0</v>
      </c>
      <c r="M47" s="54">
        <v>0</v>
      </c>
      <c r="N47" s="11" t="s">
        <v>85</v>
      </c>
      <c r="O47" s="45" t="s">
        <v>113</v>
      </c>
      <c r="P47" s="54">
        <v>0</v>
      </c>
      <c r="Q47" s="54">
        <v>1108.7</v>
      </c>
      <c r="R47" s="54">
        <v>0</v>
      </c>
      <c r="S47" s="54">
        <v>155.9</v>
      </c>
      <c r="T47" s="54">
        <v>0</v>
      </c>
      <c r="U47" s="54">
        <v>6086.4000000000005</v>
      </c>
      <c r="V47" s="54">
        <v>169.8</v>
      </c>
      <c r="W47" s="54">
        <v>2210</v>
      </c>
      <c r="X47" s="54">
        <v>6883.4</v>
      </c>
      <c r="Y47" s="54">
        <v>0</v>
      </c>
      <c r="Z47" s="54">
        <v>2826</v>
      </c>
      <c r="AA47" s="11" t="s">
        <v>85</v>
      </c>
      <c r="AB47" s="45" t="s">
        <v>113</v>
      </c>
      <c r="AC47" s="54">
        <v>109</v>
      </c>
      <c r="AD47" s="54">
        <v>613.5</v>
      </c>
      <c r="AE47" s="54">
        <v>55.4</v>
      </c>
      <c r="AF47" s="54">
        <v>23030.799999999999</v>
      </c>
      <c r="AG47" s="54">
        <v>6211.2</v>
      </c>
      <c r="AH47" s="54">
        <v>0</v>
      </c>
      <c r="AI47" s="54">
        <v>0</v>
      </c>
      <c r="AJ47" s="54">
        <v>0</v>
      </c>
      <c r="AK47" s="54">
        <v>462.4</v>
      </c>
      <c r="AL47" s="54">
        <v>0</v>
      </c>
      <c r="AM47" s="11" t="s">
        <v>85</v>
      </c>
      <c r="AN47" s="45" t="s">
        <v>113</v>
      </c>
      <c r="AO47" s="54">
        <v>0</v>
      </c>
      <c r="AP47" s="54">
        <v>0</v>
      </c>
      <c r="AQ47" s="54">
        <v>933802.9</v>
      </c>
      <c r="AR47" s="54">
        <v>36294.800000000003</v>
      </c>
      <c r="AS47" s="54">
        <v>2211.6</v>
      </c>
      <c r="AT47" s="54">
        <v>30250.130000000005</v>
      </c>
      <c r="AU47" s="54">
        <v>19629.34</v>
      </c>
      <c r="AV47" s="54">
        <v>7465.2999999999993</v>
      </c>
      <c r="AW47" s="54">
        <v>557.5</v>
      </c>
      <c r="AX47" s="54">
        <v>0</v>
      </c>
      <c r="AY47" s="54">
        <v>659.03</v>
      </c>
      <c r="AZ47" s="11" t="s">
        <v>85</v>
      </c>
      <c r="BA47" s="45" t="s">
        <v>113</v>
      </c>
      <c r="BB47" s="54">
        <v>0</v>
      </c>
      <c r="BC47" s="54">
        <v>12854.989999999998</v>
      </c>
      <c r="BD47" s="54">
        <v>1042.7799999999997</v>
      </c>
      <c r="BE47" s="54">
        <v>0</v>
      </c>
      <c r="BF47" s="54">
        <v>1674301.7</v>
      </c>
      <c r="BG47" s="54">
        <v>0</v>
      </c>
      <c r="BH47" s="54">
        <v>324007.8</v>
      </c>
      <c r="BI47" s="54">
        <v>2378106.39</v>
      </c>
      <c r="BJ47" s="54">
        <v>0</v>
      </c>
      <c r="BK47" s="54">
        <v>20</v>
      </c>
      <c r="BL47" s="54">
        <v>0</v>
      </c>
    </row>
    <row r="48" spans="1:64" x14ac:dyDescent="0.3">
      <c r="A48" s="11"/>
      <c r="B48" s="45" t="s">
        <v>122</v>
      </c>
      <c r="C48" s="54">
        <v>1689.0890000000002</v>
      </c>
      <c r="D48" s="54">
        <v>4114.3999999999996</v>
      </c>
      <c r="E48" s="54">
        <v>6259.0000000000018</v>
      </c>
      <c r="F48" s="54">
        <v>88.5</v>
      </c>
      <c r="G48" s="54">
        <v>28511.940000000006</v>
      </c>
      <c r="H48" s="54">
        <v>44801.500000000007</v>
      </c>
      <c r="I48" s="54">
        <v>0</v>
      </c>
      <c r="J48" s="54">
        <v>0</v>
      </c>
      <c r="K48" s="54">
        <v>0</v>
      </c>
      <c r="L48" s="54">
        <v>0</v>
      </c>
      <c r="M48" s="54">
        <v>0</v>
      </c>
      <c r="N48" s="11"/>
      <c r="O48" s="45" t="s">
        <v>122</v>
      </c>
      <c r="P48" s="54">
        <v>0</v>
      </c>
      <c r="Q48" s="54">
        <v>928.59999999999991</v>
      </c>
      <c r="R48" s="54">
        <v>0</v>
      </c>
      <c r="S48" s="54">
        <v>139.5</v>
      </c>
      <c r="T48" s="54">
        <v>180.1</v>
      </c>
      <c r="U48" s="54">
        <v>6066.5</v>
      </c>
      <c r="V48" s="54">
        <v>0</v>
      </c>
      <c r="W48" s="54">
        <v>2188.4</v>
      </c>
      <c r="X48" s="54">
        <v>6898.7999999999993</v>
      </c>
      <c r="Y48" s="54">
        <v>0</v>
      </c>
      <c r="Z48" s="54">
        <v>2841</v>
      </c>
      <c r="AA48" s="11"/>
      <c r="AB48" s="45" t="s">
        <v>122</v>
      </c>
      <c r="AC48" s="54">
        <v>108.8</v>
      </c>
      <c r="AD48" s="54">
        <v>618.6</v>
      </c>
      <c r="AE48" s="54">
        <v>56.099999999999994</v>
      </c>
      <c r="AF48" s="54">
        <v>22547</v>
      </c>
      <c r="AG48" s="54">
        <v>6164.9</v>
      </c>
      <c r="AH48" s="54">
        <v>0</v>
      </c>
      <c r="AI48" s="54">
        <v>0</v>
      </c>
      <c r="AJ48" s="54">
        <v>0</v>
      </c>
      <c r="AK48" s="54">
        <v>386.5</v>
      </c>
      <c r="AL48" s="54">
        <v>0</v>
      </c>
      <c r="AM48" s="11"/>
      <c r="AN48" s="45" t="s">
        <v>122</v>
      </c>
      <c r="AO48" s="54">
        <v>0</v>
      </c>
      <c r="AP48" s="54">
        <v>0</v>
      </c>
      <c r="AQ48" s="54">
        <v>963560.1</v>
      </c>
      <c r="AR48" s="54">
        <v>37697.300000000003</v>
      </c>
      <c r="AS48" s="54">
        <v>2438.1</v>
      </c>
      <c r="AT48" s="54">
        <v>30589.579999999998</v>
      </c>
      <c r="AU48" s="54">
        <v>20104.850000000002</v>
      </c>
      <c r="AV48" s="54">
        <v>7154.8</v>
      </c>
      <c r="AW48" s="54">
        <v>567.6</v>
      </c>
      <c r="AX48" s="54">
        <v>0</v>
      </c>
      <c r="AY48" s="54">
        <v>648.20000000000005</v>
      </c>
      <c r="AZ48" s="11"/>
      <c r="BA48" s="45" t="s">
        <v>122</v>
      </c>
      <c r="BB48" s="54">
        <v>0</v>
      </c>
      <c r="BC48" s="54">
        <v>12448.160000000002</v>
      </c>
      <c r="BD48" s="54">
        <v>1050.82</v>
      </c>
      <c r="BE48" s="54">
        <v>0</v>
      </c>
      <c r="BF48" s="54">
        <v>1776088.0999999999</v>
      </c>
      <c r="BG48" s="54">
        <v>0</v>
      </c>
      <c r="BH48" s="54">
        <v>379619.1</v>
      </c>
      <c r="BI48" s="54">
        <v>2956914.9</v>
      </c>
      <c r="BJ48" s="54">
        <v>0</v>
      </c>
      <c r="BK48" s="54">
        <v>22.1</v>
      </c>
      <c r="BL48" s="54">
        <v>0</v>
      </c>
    </row>
    <row r="49" spans="1:64" x14ac:dyDescent="0.3">
      <c r="A49" s="11" t="s">
        <v>86</v>
      </c>
      <c r="B49" s="45" t="s">
        <v>113</v>
      </c>
      <c r="C49" s="54">
        <v>0</v>
      </c>
      <c r="D49" s="54">
        <v>122295</v>
      </c>
      <c r="E49" s="54">
        <v>0</v>
      </c>
      <c r="F49" s="54">
        <v>510556.31099999999</v>
      </c>
      <c r="G49" s="54">
        <v>0</v>
      </c>
      <c r="H49" s="54">
        <v>0</v>
      </c>
      <c r="I49" s="54">
        <v>0</v>
      </c>
      <c r="J49" s="54">
        <v>0</v>
      </c>
      <c r="K49" s="54">
        <v>314</v>
      </c>
      <c r="L49" s="54">
        <v>0</v>
      </c>
      <c r="M49" s="54">
        <v>0</v>
      </c>
      <c r="N49" s="11" t="s">
        <v>86</v>
      </c>
      <c r="O49" s="45" t="s">
        <v>113</v>
      </c>
      <c r="P49" s="54">
        <v>1591.65</v>
      </c>
      <c r="Q49" s="54">
        <v>0</v>
      </c>
      <c r="R49" s="54">
        <v>0</v>
      </c>
      <c r="S49" s="54">
        <v>0</v>
      </c>
      <c r="T49" s="54">
        <v>0</v>
      </c>
      <c r="U49" s="54">
        <v>0</v>
      </c>
      <c r="V49" s="54">
        <v>0</v>
      </c>
      <c r="W49" s="54">
        <v>229.8</v>
      </c>
      <c r="X49" s="54">
        <v>261819</v>
      </c>
      <c r="Y49" s="54">
        <v>387</v>
      </c>
      <c r="Z49" s="54">
        <v>15987.5</v>
      </c>
      <c r="AA49" s="11" t="s">
        <v>86</v>
      </c>
      <c r="AB49" s="45" t="s">
        <v>113</v>
      </c>
      <c r="AC49" s="54">
        <v>11000</v>
      </c>
      <c r="AD49" s="54">
        <v>0</v>
      </c>
      <c r="AE49" s="54">
        <v>3693.8</v>
      </c>
      <c r="AF49" s="54">
        <v>44345.5</v>
      </c>
      <c r="AG49" s="54">
        <v>382</v>
      </c>
      <c r="AH49" s="54">
        <v>0</v>
      </c>
      <c r="AI49" s="54">
        <v>638</v>
      </c>
      <c r="AJ49" s="54">
        <v>0</v>
      </c>
      <c r="AK49" s="54">
        <v>0</v>
      </c>
      <c r="AL49" s="54">
        <v>0</v>
      </c>
      <c r="AM49" s="11" t="s">
        <v>86</v>
      </c>
      <c r="AN49" s="45" t="s">
        <v>113</v>
      </c>
      <c r="AO49" s="54">
        <v>0</v>
      </c>
      <c r="AP49" s="54">
        <v>230513.05</v>
      </c>
      <c r="AQ49" s="54">
        <v>0</v>
      </c>
      <c r="AR49" s="54">
        <v>59387.85</v>
      </c>
      <c r="AS49" s="54">
        <v>0</v>
      </c>
      <c r="AT49" s="54">
        <v>0</v>
      </c>
      <c r="AU49" s="54">
        <v>0</v>
      </c>
      <c r="AV49" s="54">
        <v>72825</v>
      </c>
      <c r="AW49" s="54">
        <v>37825.300000000003</v>
      </c>
      <c r="AX49" s="54">
        <v>0</v>
      </c>
      <c r="AY49" s="54">
        <v>898.85400000000004</v>
      </c>
      <c r="AZ49" s="11" t="s">
        <v>86</v>
      </c>
      <c r="BA49" s="45" t="s">
        <v>113</v>
      </c>
      <c r="BB49" s="54">
        <v>0</v>
      </c>
      <c r="BC49" s="54">
        <v>0</v>
      </c>
      <c r="BD49" s="54">
        <v>0</v>
      </c>
      <c r="BE49" s="54">
        <v>0</v>
      </c>
      <c r="BF49" s="54">
        <v>0</v>
      </c>
      <c r="BG49" s="54">
        <v>0</v>
      </c>
      <c r="BH49" s="54">
        <v>0</v>
      </c>
      <c r="BI49" s="54">
        <v>0</v>
      </c>
      <c r="BJ49" s="54">
        <v>0</v>
      </c>
      <c r="BK49" s="54">
        <v>0</v>
      </c>
      <c r="BL49" s="54">
        <v>0</v>
      </c>
    </row>
    <row r="50" spans="1:64" x14ac:dyDescent="0.3">
      <c r="A50" s="11"/>
      <c r="B50" s="45" t="s">
        <v>122</v>
      </c>
      <c r="C50" s="54">
        <v>0</v>
      </c>
      <c r="D50" s="54">
        <v>137515.9</v>
      </c>
      <c r="E50" s="54">
        <v>0</v>
      </c>
      <c r="F50" s="54">
        <v>529865.89300000004</v>
      </c>
      <c r="G50" s="54">
        <v>0</v>
      </c>
      <c r="H50" s="54">
        <v>0</v>
      </c>
      <c r="I50" s="54">
        <v>0</v>
      </c>
      <c r="J50" s="54">
        <v>0</v>
      </c>
      <c r="K50" s="54">
        <v>212</v>
      </c>
      <c r="L50" s="54">
        <v>0</v>
      </c>
      <c r="M50" s="54">
        <v>0</v>
      </c>
      <c r="N50" s="11"/>
      <c r="O50" s="45" t="s">
        <v>122</v>
      </c>
      <c r="P50" s="54">
        <v>1315.569</v>
      </c>
      <c r="Q50" s="54">
        <v>0</v>
      </c>
      <c r="R50" s="54">
        <v>0</v>
      </c>
      <c r="S50" s="54">
        <v>0</v>
      </c>
      <c r="T50" s="54">
        <v>0</v>
      </c>
      <c r="U50" s="54">
        <v>0</v>
      </c>
      <c r="V50" s="54">
        <v>0</v>
      </c>
      <c r="W50" s="54">
        <v>207</v>
      </c>
      <c r="X50" s="54">
        <v>268406.5</v>
      </c>
      <c r="Y50" s="54">
        <v>345</v>
      </c>
      <c r="Z50" s="54">
        <v>15919</v>
      </c>
      <c r="AA50" s="11"/>
      <c r="AB50" s="45" t="s">
        <v>122</v>
      </c>
      <c r="AC50" s="54">
        <v>9924.7000000000007</v>
      </c>
      <c r="AD50" s="54">
        <v>0</v>
      </c>
      <c r="AE50" s="54">
        <v>3476.7</v>
      </c>
      <c r="AF50" s="54">
        <v>54913</v>
      </c>
      <c r="AG50" s="54">
        <v>458</v>
      </c>
      <c r="AH50" s="54">
        <v>0</v>
      </c>
      <c r="AI50" s="54">
        <v>685</v>
      </c>
      <c r="AJ50" s="54">
        <v>0</v>
      </c>
      <c r="AK50" s="54">
        <v>0</v>
      </c>
      <c r="AL50" s="54">
        <v>0</v>
      </c>
      <c r="AM50" s="11"/>
      <c r="AN50" s="45" t="s">
        <v>122</v>
      </c>
      <c r="AO50" s="54">
        <v>0</v>
      </c>
      <c r="AP50" s="54">
        <v>267515.48</v>
      </c>
      <c r="AQ50" s="54">
        <v>0</v>
      </c>
      <c r="AR50" s="54">
        <v>61090.299999999988</v>
      </c>
      <c r="AS50" s="54">
        <v>0</v>
      </c>
      <c r="AT50" s="54">
        <v>0</v>
      </c>
      <c r="AU50" s="54">
        <v>0</v>
      </c>
      <c r="AV50" s="54">
        <v>67156.2</v>
      </c>
      <c r="AW50" s="54">
        <v>39782.400000000001</v>
      </c>
      <c r="AX50" s="54">
        <v>0</v>
      </c>
      <c r="AY50" s="54">
        <v>1080.0899999999999</v>
      </c>
      <c r="AZ50" s="11"/>
      <c r="BA50" s="45" t="s">
        <v>122</v>
      </c>
      <c r="BB50" s="54">
        <v>0</v>
      </c>
      <c r="BC50" s="54">
        <v>0</v>
      </c>
      <c r="BD50" s="54">
        <v>0</v>
      </c>
      <c r="BE50" s="54">
        <v>0</v>
      </c>
      <c r="BF50" s="54">
        <v>0</v>
      </c>
      <c r="BG50" s="54">
        <v>0</v>
      </c>
      <c r="BH50" s="54">
        <v>0</v>
      </c>
      <c r="BI50" s="54">
        <v>0</v>
      </c>
      <c r="BJ50" s="54">
        <v>7</v>
      </c>
      <c r="BK50" s="54">
        <v>0</v>
      </c>
      <c r="BL50" s="54">
        <v>0</v>
      </c>
    </row>
    <row r="51" spans="1:64" x14ac:dyDescent="0.3">
      <c r="A51" s="11" t="s">
        <v>87</v>
      </c>
      <c r="B51" s="45" t="s">
        <v>113</v>
      </c>
      <c r="C51" s="54">
        <v>0</v>
      </c>
      <c r="D51" s="54">
        <v>0</v>
      </c>
      <c r="E51" s="54">
        <v>1910</v>
      </c>
      <c r="F51" s="54">
        <v>0</v>
      </c>
      <c r="G51" s="54">
        <v>0</v>
      </c>
      <c r="H51" s="54">
        <v>511</v>
      </c>
      <c r="I51" s="54">
        <v>0</v>
      </c>
      <c r="J51" s="54">
        <v>0</v>
      </c>
      <c r="K51" s="54">
        <v>11948</v>
      </c>
      <c r="L51" s="54">
        <v>0</v>
      </c>
      <c r="M51" s="54">
        <v>1225</v>
      </c>
      <c r="N51" s="11" t="s">
        <v>87</v>
      </c>
      <c r="O51" s="45" t="s">
        <v>113</v>
      </c>
      <c r="P51" s="54">
        <v>5565</v>
      </c>
      <c r="Q51" s="54">
        <v>5325</v>
      </c>
      <c r="R51" s="54">
        <v>121</v>
      </c>
      <c r="S51" s="54">
        <v>0</v>
      </c>
      <c r="T51" s="54">
        <v>9</v>
      </c>
      <c r="U51" s="54">
        <v>8304</v>
      </c>
      <c r="V51" s="54">
        <v>1552</v>
      </c>
      <c r="W51" s="54">
        <v>421</v>
      </c>
      <c r="X51" s="54">
        <v>25</v>
      </c>
      <c r="Y51" s="54">
        <v>0</v>
      </c>
      <c r="Z51" s="54">
        <v>0</v>
      </c>
      <c r="AA51" s="11" t="s">
        <v>87</v>
      </c>
      <c r="AB51" s="45" t="s">
        <v>113</v>
      </c>
      <c r="AC51" s="54">
        <v>0</v>
      </c>
      <c r="AD51" s="54">
        <v>0</v>
      </c>
      <c r="AE51" s="54">
        <v>0</v>
      </c>
      <c r="AF51" s="54">
        <v>16811</v>
      </c>
      <c r="AG51" s="54">
        <v>0</v>
      </c>
      <c r="AH51" s="54">
        <v>0</v>
      </c>
      <c r="AI51" s="54">
        <v>6005</v>
      </c>
      <c r="AJ51" s="54">
        <v>2002</v>
      </c>
      <c r="AK51" s="54">
        <v>495</v>
      </c>
      <c r="AL51" s="54">
        <v>1411</v>
      </c>
      <c r="AM51" s="11" t="s">
        <v>87</v>
      </c>
      <c r="AN51" s="45" t="s">
        <v>113</v>
      </c>
      <c r="AO51" s="54">
        <v>105473</v>
      </c>
      <c r="AP51" s="54">
        <v>0</v>
      </c>
      <c r="AQ51" s="54">
        <v>8170</v>
      </c>
      <c r="AR51" s="54">
        <v>0</v>
      </c>
      <c r="AS51" s="54">
        <v>2399</v>
      </c>
      <c r="AT51" s="54">
        <v>0</v>
      </c>
      <c r="AU51" s="54">
        <v>0</v>
      </c>
      <c r="AV51" s="54">
        <v>0</v>
      </c>
      <c r="AW51" s="54">
        <v>0</v>
      </c>
      <c r="AX51" s="54">
        <v>111</v>
      </c>
      <c r="AY51" s="54">
        <v>0</v>
      </c>
      <c r="AZ51" s="11" t="s">
        <v>87</v>
      </c>
      <c r="BA51" s="45" t="s">
        <v>113</v>
      </c>
      <c r="BB51" s="54">
        <v>0</v>
      </c>
      <c r="BC51" s="54">
        <v>0</v>
      </c>
      <c r="BD51" s="54">
        <v>0</v>
      </c>
      <c r="BE51" s="54">
        <v>0</v>
      </c>
      <c r="BF51" s="54">
        <v>167692</v>
      </c>
      <c r="BG51" s="54">
        <v>58936</v>
      </c>
      <c r="BH51" s="54">
        <v>0</v>
      </c>
      <c r="BI51" s="54">
        <v>0</v>
      </c>
      <c r="BJ51" s="54">
        <v>0</v>
      </c>
      <c r="BK51" s="54">
        <v>4876</v>
      </c>
      <c r="BL51" s="54">
        <v>0</v>
      </c>
    </row>
    <row r="52" spans="1:64" x14ac:dyDescent="0.3">
      <c r="A52" s="11"/>
      <c r="B52" s="45" t="s">
        <v>122</v>
      </c>
      <c r="C52" s="54">
        <v>0</v>
      </c>
      <c r="D52" s="54">
        <v>0</v>
      </c>
      <c r="E52" s="54">
        <v>2113</v>
      </c>
      <c r="F52" s="54">
        <v>0</v>
      </c>
      <c r="G52" s="54">
        <v>0</v>
      </c>
      <c r="H52" s="54">
        <v>302</v>
      </c>
      <c r="I52" s="54">
        <v>0</v>
      </c>
      <c r="J52" s="54">
        <v>0</v>
      </c>
      <c r="K52" s="54">
        <v>12285</v>
      </c>
      <c r="L52" s="54">
        <v>0</v>
      </c>
      <c r="M52" s="54">
        <v>1392</v>
      </c>
      <c r="N52" s="11"/>
      <c r="O52" s="45" t="s">
        <v>122</v>
      </c>
      <c r="P52" s="54">
        <v>6456</v>
      </c>
      <c r="Q52" s="54">
        <v>6505</v>
      </c>
      <c r="R52" s="54">
        <v>97</v>
      </c>
      <c r="S52" s="54">
        <v>0</v>
      </c>
      <c r="T52" s="54">
        <v>124</v>
      </c>
      <c r="U52" s="54">
        <v>9370</v>
      </c>
      <c r="V52" s="54">
        <v>1026</v>
      </c>
      <c r="W52" s="54">
        <v>497</v>
      </c>
      <c r="X52" s="54">
        <v>28</v>
      </c>
      <c r="Y52" s="54">
        <v>0</v>
      </c>
      <c r="Z52" s="54">
        <v>0</v>
      </c>
      <c r="AA52" s="11"/>
      <c r="AB52" s="45" t="s">
        <v>122</v>
      </c>
      <c r="AC52" s="54">
        <v>0</v>
      </c>
      <c r="AD52" s="54">
        <v>0</v>
      </c>
      <c r="AE52" s="54">
        <v>0</v>
      </c>
      <c r="AF52" s="54">
        <v>27309</v>
      </c>
      <c r="AG52" s="54">
        <v>0</v>
      </c>
      <c r="AH52" s="54">
        <v>0</v>
      </c>
      <c r="AI52" s="54">
        <v>6573</v>
      </c>
      <c r="AJ52" s="54">
        <v>1915</v>
      </c>
      <c r="AK52" s="54">
        <v>517</v>
      </c>
      <c r="AL52" s="54">
        <v>1089</v>
      </c>
      <c r="AM52" s="11"/>
      <c r="AN52" s="45" t="s">
        <v>122</v>
      </c>
      <c r="AO52" s="54">
        <v>165918</v>
      </c>
      <c r="AP52" s="54">
        <v>0</v>
      </c>
      <c r="AQ52" s="54">
        <v>9107</v>
      </c>
      <c r="AR52" s="54">
        <v>0</v>
      </c>
      <c r="AS52" s="54">
        <v>4428</v>
      </c>
      <c r="AT52" s="54">
        <v>0</v>
      </c>
      <c r="AU52" s="54">
        <v>0</v>
      </c>
      <c r="AV52" s="54">
        <v>0</v>
      </c>
      <c r="AW52" s="54">
        <v>0</v>
      </c>
      <c r="AX52" s="54">
        <v>185</v>
      </c>
      <c r="AY52" s="54">
        <v>0</v>
      </c>
      <c r="AZ52" s="11"/>
      <c r="BA52" s="45" t="s">
        <v>122</v>
      </c>
      <c r="BB52" s="54">
        <v>0</v>
      </c>
      <c r="BC52" s="54">
        <v>0</v>
      </c>
      <c r="BD52" s="54">
        <v>0</v>
      </c>
      <c r="BE52" s="54">
        <v>0</v>
      </c>
      <c r="BF52" s="54">
        <v>167795.5</v>
      </c>
      <c r="BG52" s="54">
        <v>58915</v>
      </c>
      <c r="BH52" s="54">
        <v>0</v>
      </c>
      <c r="BI52" s="54">
        <v>12</v>
      </c>
      <c r="BJ52" s="54">
        <v>0</v>
      </c>
      <c r="BK52" s="54">
        <v>5815</v>
      </c>
      <c r="BL52" s="54">
        <v>0</v>
      </c>
    </row>
    <row r="53" spans="1:64" x14ac:dyDescent="0.3">
      <c r="A53" s="11" t="s">
        <v>88</v>
      </c>
      <c r="B53" s="45" t="s">
        <v>113</v>
      </c>
      <c r="C53" s="54">
        <v>0</v>
      </c>
      <c r="D53" s="54">
        <v>1512.75</v>
      </c>
      <c r="E53" s="54">
        <v>0</v>
      </c>
      <c r="F53" s="54">
        <v>70314.237999999998</v>
      </c>
      <c r="G53" s="54">
        <v>0</v>
      </c>
      <c r="H53" s="54">
        <v>0</v>
      </c>
      <c r="I53" s="54">
        <v>0</v>
      </c>
      <c r="J53" s="54">
        <v>0</v>
      </c>
      <c r="K53" s="54">
        <v>0</v>
      </c>
      <c r="L53" s="54">
        <v>0</v>
      </c>
      <c r="M53" s="54">
        <v>41.44</v>
      </c>
      <c r="N53" s="11" t="s">
        <v>88</v>
      </c>
      <c r="O53" s="45" t="s">
        <v>113</v>
      </c>
      <c r="P53" s="54">
        <v>17.899999999999999</v>
      </c>
      <c r="Q53" s="54">
        <v>107.069</v>
      </c>
      <c r="R53" s="54">
        <v>0</v>
      </c>
      <c r="S53" s="54">
        <v>0</v>
      </c>
      <c r="T53" s="54">
        <v>0</v>
      </c>
      <c r="U53" s="54">
        <v>0</v>
      </c>
      <c r="V53" s="54">
        <v>1099.5839999999998</v>
      </c>
      <c r="W53" s="54">
        <v>0</v>
      </c>
      <c r="X53" s="54">
        <v>77180.479000000007</v>
      </c>
      <c r="Y53" s="54">
        <v>348.89800000000002</v>
      </c>
      <c r="Z53" s="54">
        <v>1065.538</v>
      </c>
      <c r="AA53" s="11" t="s">
        <v>88</v>
      </c>
      <c r="AB53" s="45" t="s">
        <v>113</v>
      </c>
      <c r="AC53" s="54">
        <v>0</v>
      </c>
      <c r="AD53" s="54">
        <v>0</v>
      </c>
      <c r="AE53" s="54">
        <v>42422.432999999997</v>
      </c>
      <c r="AF53" s="54">
        <v>395.24800000000005</v>
      </c>
      <c r="AG53" s="54">
        <v>17</v>
      </c>
      <c r="AH53" s="54">
        <v>46</v>
      </c>
      <c r="AI53" s="54">
        <v>0</v>
      </c>
      <c r="AJ53" s="54">
        <v>0</v>
      </c>
      <c r="AK53" s="54">
        <v>0</v>
      </c>
      <c r="AL53" s="54">
        <v>0</v>
      </c>
      <c r="AM53" s="11" t="s">
        <v>88</v>
      </c>
      <c r="AN53" s="45" t="s">
        <v>113</v>
      </c>
      <c r="AO53" s="54">
        <v>0</v>
      </c>
      <c r="AP53" s="54">
        <v>0</v>
      </c>
      <c r="AQ53" s="54">
        <v>0</v>
      </c>
      <c r="AR53" s="54">
        <v>2750.1299999999997</v>
      </c>
      <c r="AS53" s="54">
        <v>2.15</v>
      </c>
      <c r="AT53" s="54">
        <v>0</v>
      </c>
      <c r="AU53" s="54">
        <v>0</v>
      </c>
      <c r="AV53" s="54">
        <v>0</v>
      </c>
      <c r="AW53" s="54">
        <v>467.77299999999997</v>
      </c>
      <c r="AX53" s="54">
        <v>0</v>
      </c>
      <c r="AY53" s="54">
        <v>0.8</v>
      </c>
      <c r="AZ53" s="11" t="s">
        <v>88</v>
      </c>
      <c r="BA53" s="45" t="s">
        <v>113</v>
      </c>
      <c r="BB53" s="54">
        <v>0</v>
      </c>
      <c r="BC53" s="54">
        <v>0</v>
      </c>
      <c r="BD53" s="54">
        <v>0</v>
      </c>
      <c r="BE53" s="54">
        <v>0</v>
      </c>
      <c r="BF53" s="54">
        <v>0</v>
      </c>
      <c r="BG53" s="54">
        <v>0</v>
      </c>
      <c r="BH53" s="54">
        <v>0</v>
      </c>
      <c r="BI53" s="54">
        <v>0</v>
      </c>
      <c r="BJ53" s="54">
        <v>0</v>
      </c>
      <c r="BK53" s="54">
        <v>0</v>
      </c>
      <c r="BL53" s="54">
        <v>0</v>
      </c>
    </row>
    <row r="54" spans="1:64" x14ac:dyDescent="0.3">
      <c r="A54" s="11"/>
      <c r="B54" s="45" t="s">
        <v>122</v>
      </c>
      <c r="C54" s="54">
        <v>0</v>
      </c>
      <c r="D54" s="54">
        <v>1426.8999999999999</v>
      </c>
      <c r="E54" s="54">
        <v>0</v>
      </c>
      <c r="F54" s="54">
        <v>82227.822</v>
      </c>
      <c r="G54" s="54">
        <v>0</v>
      </c>
      <c r="H54" s="54">
        <v>0</v>
      </c>
      <c r="I54" s="54">
        <v>0</v>
      </c>
      <c r="J54" s="54">
        <v>0</v>
      </c>
      <c r="K54" s="54">
        <v>4.76</v>
      </c>
      <c r="L54" s="54">
        <v>0</v>
      </c>
      <c r="M54" s="54">
        <v>52.887</v>
      </c>
      <c r="N54" s="11"/>
      <c r="O54" s="45" t="s">
        <v>122</v>
      </c>
      <c r="P54" s="54">
        <v>59.335000000000001</v>
      </c>
      <c r="Q54" s="54">
        <v>114</v>
      </c>
      <c r="R54" s="54">
        <v>0</v>
      </c>
      <c r="S54" s="54">
        <v>0</v>
      </c>
      <c r="T54" s="54">
        <v>0</v>
      </c>
      <c r="U54" s="54">
        <v>0</v>
      </c>
      <c r="V54" s="54">
        <v>1210.0450000000001</v>
      </c>
      <c r="W54" s="54">
        <v>0</v>
      </c>
      <c r="X54" s="54">
        <v>88543.815999999992</v>
      </c>
      <c r="Y54" s="54">
        <v>166.05</v>
      </c>
      <c r="Z54" s="54">
        <v>922.26099999999997</v>
      </c>
      <c r="AA54" s="11"/>
      <c r="AB54" s="45" t="s">
        <v>122</v>
      </c>
      <c r="AC54" s="54">
        <v>0</v>
      </c>
      <c r="AD54" s="54">
        <v>0</v>
      </c>
      <c r="AE54" s="54">
        <v>24920.095000000001</v>
      </c>
      <c r="AF54" s="54">
        <v>159.5</v>
      </c>
      <c r="AG54" s="54">
        <v>10.5</v>
      </c>
      <c r="AH54" s="54">
        <v>25</v>
      </c>
      <c r="AI54" s="54">
        <v>0</v>
      </c>
      <c r="AJ54" s="54">
        <v>0</v>
      </c>
      <c r="AK54" s="54">
        <v>0</v>
      </c>
      <c r="AL54" s="54">
        <v>0</v>
      </c>
      <c r="AM54" s="11"/>
      <c r="AN54" s="45" t="s">
        <v>122</v>
      </c>
      <c r="AO54" s="54">
        <v>0</v>
      </c>
      <c r="AP54" s="54">
        <v>0</v>
      </c>
      <c r="AQ54" s="54">
        <v>0</v>
      </c>
      <c r="AR54" s="54">
        <v>3310.181</v>
      </c>
      <c r="AS54" s="54">
        <v>77.22</v>
      </c>
      <c r="AT54" s="54">
        <v>0</v>
      </c>
      <c r="AU54" s="54">
        <v>0</v>
      </c>
      <c r="AV54" s="54">
        <v>0</v>
      </c>
      <c r="AW54" s="54">
        <v>871.53199999999993</v>
      </c>
      <c r="AX54" s="54">
        <v>0</v>
      </c>
      <c r="AY54" s="54">
        <v>0</v>
      </c>
      <c r="AZ54" s="11"/>
      <c r="BA54" s="45" t="s">
        <v>122</v>
      </c>
      <c r="BB54" s="54">
        <v>0</v>
      </c>
      <c r="BC54" s="54">
        <v>0</v>
      </c>
      <c r="BD54" s="54">
        <v>0</v>
      </c>
      <c r="BE54" s="54">
        <v>0</v>
      </c>
      <c r="BF54" s="54">
        <v>0</v>
      </c>
      <c r="BG54" s="54">
        <v>0</v>
      </c>
      <c r="BH54" s="54">
        <v>0</v>
      </c>
      <c r="BI54" s="54">
        <v>0</v>
      </c>
      <c r="BJ54" s="54">
        <v>0</v>
      </c>
      <c r="BK54" s="54">
        <v>0</v>
      </c>
      <c r="BL54" s="54">
        <v>0</v>
      </c>
    </row>
    <row r="55" spans="1:64" x14ac:dyDescent="0.3">
      <c r="A55" s="11" t="s">
        <v>89</v>
      </c>
      <c r="B55" s="45" t="s">
        <v>113</v>
      </c>
      <c r="C55" s="54">
        <v>0</v>
      </c>
      <c r="D55" s="54">
        <v>9956.9060000000009</v>
      </c>
      <c r="E55" s="54">
        <v>0</v>
      </c>
      <c r="F55" s="54">
        <v>41102.767999999996</v>
      </c>
      <c r="G55" s="54">
        <v>0</v>
      </c>
      <c r="H55" s="54">
        <v>0</v>
      </c>
      <c r="I55" s="54">
        <v>0</v>
      </c>
      <c r="J55" s="54">
        <v>0</v>
      </c>
      <c r="K55" s="54">
        <v>0</v>
      </c>
      <c r="L55" s="54">
        <v>0</v>
      </c>
      <c r="M55" s="54">
        <v>0</v>
      </c>
      <c r="N55" s="11" t="s">
        <v>89</v>
      </c>
      <c r="O55" s="45" t="s">
        <v>113</v>
      </c>
      <c r="P55" s="54">
        <v>108.67</v>
      </c>
      <c r="Q55" s="54">
        <v>0</v>
      </c>
      <c r="R55" s="54">
        <v>0</v>
      </c>
      <c r="S55" s="54">
        <v>0</v>
      </c>
      <c r="T55" s="54">
        <v>0</v>
      </c>
      <c r="U55" s="54">
        <v>0</v>
      </c>
      <c r="V55" s="54">
        <v>0</v>
      </c>
      <c r="W55" s="54">
        <v>2430.3979999999997</v>
      </c>
      <c r="X55" s="54">
        <v>195390.27100000001</v>
      </c>
      <c r="Y55" s="54">
        <v>580.54000000000008</v>
      </c>
      <c r="Z55" s="54">
        <v>37040.333999999995</v>
      </c>
      <c r="AA55" s="11" t="s">
        <v>89</v>
      </c>
      <c r="AB55" s="45" t="s">
        <v>113</v>
      </c>
      <c r="AC55" s="54">
        <v>6621.5519999999997</v>
      </c>
      <c r="AD55" s="54">
        <v>1361.5890000000002</v>
      </c>
      <c r="AE55" s="54">
        <v>10296.747000000001</v>
      </c>
      <c r="AF55" s="54">
        <v>11727.536000000002</v>
      </c>
      <c r="AG55" s="54">
        <v>6106.2260000000006</v>
      </c>
      <c r="AH55" s="54">
        <v>3998.1490000000003</v>
      </c>
      <c r="AI55" s="54">
        <v>0</v>
      </c>
      <c r="AJ55" s="54">
        <v>0</v>
      </c>
      <c r="AK55" s="54">
        <v>0</v>
      </c>
      <c r="AL55" s="54">
        <v>0</v>
      </c>
      <c r="AM55" s="11" t="s">
        <v>89</v>
      </c>
      <c r="AN55" s="45" t="s">
        <v>113</v>
      </c>
      <c r="AO55" s="54">
        <v>0</v>
      </c>
      <c r="AP55" s="54">
        <v>278755.43600000005</v>
      </c>
      <c r="AQ55" s="54">
        <v>0</v>
      </c>
      <c r="AR55" s="54">
        <v>69072.089000000007</v>
      </c>
      <c r="AS55" s="54">
        <v>245.07</v>
      </c>
      <c r="AT55" s="54">
        <v>0</v>
      </c>
      <c r="AU55" s="54">
        <v>0</v>
      </c>
      <c r="AV55" s="54">
        <v>10086.153000000002</v>
      </c>
      <c r="AW55" s="54">
        <v>12980.471</v>
      </c>
      <c r="AX55" s="54">
        <v>0</v>
      </c>
      <c r="AY55" s="54">
        <v>348.80899999999997</v>
      </c>
      <c r="AZ55" s="11" t="s">
        <v>89</v>
      </c>
      <c r="BA55" s="45" t="s">
        <v>113</v>
      </c>
      <c r="BB55" s="54">
        <v>0</v>
      </c>
      <c r="BC55" s="54">
        <v>0</v>
      </c>
      <c r="BD55" s="54">
        <v>0</v>
      </c>
      <c r="BE55" s="54">
        <v>0</v>
      </c>
      <c r="BF55" s="54">
        <v>0</v>
      </c>
      <c r="BG55" s="54">
        <v>0</v>
      </c>
      <c r="BH55" s="54">
        <v>0</v>
      </c>
      <c r="BI55" s="54">
        <v>0</v>
      </c>
      <c r="BJ55" s="54">
        <v>0</v>
      </c>
      <c r="BK55" s="54">
        <v>0</v>
      </c>
      <c r="BL55" s="54">
        <v>0</v>
      </c>
    </row>
    <row r="56" spans="1:64" x14ac:dyDescent="0.3">
      <c r="A56" s="15"/>
      <c r="B56" s="46" t="s">
        <v>122</v>
      </c>
      <c r="C56" s="55">
        <v>0</v>
      </c>
      <c r="D56" s="55">
        <v>13085.840000000002</v>
      </c>
      <c r="E56" s="55">
        <v>0</v>
      </c>
      <c r="F56" s="55">
        <v>58186.9</v>
      </c>
      <c r="G56" s="55">
        <v>0</v>
      </c>
      <c r="H56" s="55">
        <v>0</v>
      </c>
      <c r="I56" s="55">
        <v>0</v>
      </c>
      <c r="J56" s="55">
        <v>0</v>
      </c>
      <c r="K56" s="55">
        <v>0</v>
      </c>
      <c r="L56" s="55">
        <v>0</v>
      </c>
      <c r="M56" s="55">
        <v>0</v>
      </c>
      <c r="N56" s="15"/>
      <c r="O56" s="46" t="s">
        <v>122</v>
      </c>
      <c r="P56" s="55">
        <v>135.98000000000002</v>
      </c>
      <c r="Q56" s="55">
        <v>92.45</v>
      </c>
      <c r="R56" s="55">
        <v>0</v>
      </c>
      <c r="S56" s="55">
        <v>0</v>
      </c>
      <c r="T56" s="55">
        <v>0</v>
      </c>
      <c r="U56" s="55">
        <v>0</v>
      </c>
      <c r="V56" s="55">
        <v>0</v>
      </c>
      <c r="W56" s="55">
        <v>2704.2429999999995</v>
      </c>
      <c r="X56" s="55">
        <v>194617.72999999998</v>
      </c>
      <c r="Y56" s="55">
        <v>560.34999999999991</v>
      </c>
      <c r="Z56" s="55">
        <v>39376.200999999994</v>
      </c>
      <c r="AA56" s="15"/>
      <c r="AB56" s="46" t="s">
        <v>122</v>
      </c>
      <c r="AC56" s="55">
        <v>6476.81</v>
      </c>
      <c r="AD56" s="55">
        <v>1308.8979999999997</v>
      </c>
      <c r="AE56" s="55">
        <v>11656.464</v>
      </c>
      <c r="AF56" s="55">
        <v>13224.74</v>
      </c>
      <c r="AG56" s="55">
        <v>6996.0879999999997</v>
      </c>
      <c r="AH56" s="55">
        <v>4505.0999999999995</v>
      </c>
      <c r="AI56" s="55">
        <v>0</v>
      </c>
      <c r="AJ56" s="55">
        <v>0</v>
      </c>
      <c r="AK56" s="55">
        <v>0</v>
      </c>
      <c r="AL56" s="55">
        <v>0</v>
      </c>
      <c r="AM56" s="15"/>
      <c r="AN56" s="46" t="s">
        <v>122</v>
      </c>
      <c r="AO56" s="55">
        <v>0</v>
      </c>
      <c r="AP56" s="55">
        <v>321755.5</v>
      </c>
      <c r="AQ56" s="55">
        <v>0</v>
      </c>
      <c r="AR56" s="55">
        <v>78636.430000000008</v>
      </c>
      <c r="AS56" s="55">
        <v>423.78999999999996</v>
      </c>
      <c r="AT56" s="55">
        <v>0</v>
      </c>
      <c r="AU56" s="55">
        <v>0</v>
      </c>
      <c r="AV56" s="55">
        <v>11999.188</v>
      </c>
      <c r="AW56" s="55">
        <v>16592.34</v>
      </c>
      <c r="AX56" s="55">
        <v>0</v>
      </c>
      <c r="AY56" s="55">
        <v>226.14</v>
      </c>
      <c r="AZ56" s="15"/>
      <c r="BA56" s="46" t="s">
        <v>122</v>
      </c>
      <c r="BB56" s="55">
        <v>0</v>
      </c>
      <c r="BC56" s="55">
        <v>0</v>
      </c>
      <c r="BD56" s="55">
        <v>0</v>
      </c>
      <c r="BE56" s="55">
        <v>0</v>
      </c>
      <c r="BF56" s="55">
        <v>0</v>
      </c>
      <c r="BG56" s="55">
        <v>0</v>
      </c>
      <c r="BH56" s="55">
        <v>0</v>
      </c>
      <c r="BI56" s="55">
        <v>0</v>
      </c>
      <c r="BJ56" s="55">
        <v>0</v>
      </c>
      <c r="BK56" s="55">
        <v>0</v>
      </c>
      <c r="BL56" s="55">
        <v>0</v>
      </c>
    </row>
    <row r="57" spans="1:64" x14ac:dyDescent="0.3">
      <c r="A57" s="18"/>
      <c r="B57" s="18"/>
      <c r="C57" s="67"/>
      <c r="D57" s="67"/>
      <c r="E57" s="67"/>
      <c r="F57" s="67"/>
      <c r="G57" s="67"/>
      <c r="H57" s="67"/>
      <c r="I57" s="67"/>
      <c r="J57" s="67"/>
      <c r="K57" s="67"/>
      <c r="L57" s="67"/>
      <c r="M57" s="68" t="s">
        <v>90</v>
      </c>
      <c r="N57" s="18"/>
      <c r="O57" s="18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8" t="s">
        <v>91</v>
      </c>
      <c r="AA57" s="18"/>
      <c r="AB57" s="18"/>
      <c r="AC57" s="67"/>
      <c r="AD57" s="67"/>
      <c r="AE57" s="67"/>
      <c r="AF57" s="67"/>
      <c r="AG57" s="67"/>
      <c r="AH57" s="67"/>
      <c r="AI57" s="67"/>
      <c r="AJ57" s="67"/>
      <c r="AK57" s="67"/>
      <c r="AL57" s="68" t="s">
        <v>91</v>
      </c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9" t="s">
        <v>91</v>
      </c>
      <c r="AZ57" s="20" t="s">
        <v>92</v>
      </c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</row>
    <row r="58" spans="1:64" x14ac:dyDescent="0.3">
      <c r="A58" s="18"/>
      <c r="B58" s="18"/>
      <c r="C58" s="18"/>
      <c r="D58" s="18"/>
      <c r="E58" s="18"/>
      <c r="F58" s="18"/>
      <c r="G58" s="18"/>
      <c r="H58" s="18"/>
      <c r="I58" s="18"/>
      <c r="J58" s="18"/>
      <c r="K58" s="18"/>
      <c r="L58" s="18"/>
      <c r="M58" s="18"/>
      <c r="N58" s="18"/>
      <c r="O58" s="18"/>
      <c r="P58" s="67"/>
      <c r="Q58" s="67"/>
      <c r="R58" s="67"/>
      <c r="S58" s="67"/>
      <c r="T58" s="67"/>
      <c r="U58" s="67"/>
      <c r="V58" s="67"/>
      <c r="W58" s="67"/>
      <c r="X58" s="67"/>
      <c r="Y58" s="67"/>
      <c r="Z58" s="67"/>
      <c r="AA58" s="18"/>
      <c r="AB58" s="18"/>
      <c r="AC58" s="67"/>
      <c r="AD58" s="67"/>
      <c r="AE58" s="67"/>
      <c r="AF58" s="67"/>
      <c r="AG58" s="67"/>
      <c r="AH58" s="67"/>
      <c r="AI58" s="67"/>
      <c r="AJ58" s="67"/>
      <c r="AK58" s="67"/>
      <c r="AL58" s="67"/>
      <c r="AM58" s="18"/>
      <c r="AN58" s="18"/>
      <c r="AO58" s="18"/>
      <c r="AP58" s="18"/>
      <c r="AQ58" s="18"/>
      <c r="AR58" s="18"/>
      <c r="AS58" s="18"/>
      <c r="AT58" s="18"/>
      <c r="AU58" s="18"/>
      <c r="AV58" s="18"/>
      <c r="AW58" s="18"/>
      <c r="AX58" s="18"/>
      <c r="AY58" s="18"/>
      <c r="AZ58" s="20" t="s">
        <v>93</v>
      </c>
      <c r="BA58" s="18"/>
      <c r="BB58" s="18"/>
      <c r="BC58" s="18"/>
      <c r="BD58" s="18"/>
      <c r="BE58" s="18"/>
      <c r="BF58" s="18"/>
      <c r="BG58" s="18"/>
      <c r="BH58" s="18"/>
      <c r="BI58" s="18"/>
      <c r="BJ58" s="18"/>
      <c r="BK58" s="18"/>
      <c r="BL58" s="18"/>
    </row>
    <row r="59" spans="1:64" x14ac:dyDescent="0.3">
      <c r="A59" s="20"/>
      <c r="B59" s="20"/>
      <c r="C59" s="20"/>
      <c r="D59" s="20"/>
      <c r="E59" s="20"/>
      <c r="F59" s="20"/>
      <c r="G59" s="20"/>
      <c r="H59" s="20"/>
      <c r="I59" s="20"/>
      <c r="J59" s="20"/>
      <c r="K59" s="20"/>
      <c r="L59" s="20"/>
      <c r="M59" s="20"/>
      <c r="N59" s="20"/>
      <c r="O59" s="20"/>
      <c r="P59" s="69"/>
      <c r="Q59" s="69"/>
      <c r="R59" s="69"/>
      <c r="S59" s="69"/>
      <c r="T59" s="69"/>
      <c r="U59" s="69"/>
      <c r="V59" s="69"/>
      <c r="W59" s="69"/>
      <c r="X59" s="69"/>
      <c r="Y59" s="69"/>
      <c r="Z59" s="69"/>
      <c r="AA59" s="20"/>
      <c r="AB59" s="20"/>
      <c r="AC59" s="20"/>
      <c r="AD59" s="20"/>
      <c r="AE59" s="20"/>
      <c r="AF59" s="20"/>
      <c r="AG59" s="20"/>
      <c r="AH59" s="20"/>
      <c r="AI59" s="20"/>
      <c r="AJ59" s="20"/>
      <c r="AK59" s="20"/>
      <c r="AL59" s="20"/>
      <c r="AM59" s="20"/>
      <c r="AN59" s="20"/>
      <c r="AO59" s="20"/>
      <c r="AP59" s="20"/>
      <c r="AQ59" s="20"/>
      <c r="AR59" s="20"/>
      <c r="AS59" s="20"/>
      <c r="AT59" s="20"/>
      <c r="AU59" s="20"/>
      <c r="AV59" s="20"/>
      <c r="AW59" s="20"/>
      <c r="AX59" s="20"/>
      <c r="AY59" s="20"/>
      <c r="AZ59" s="21" t="s">
        <v>116</v>
      </c>
      <c r="BA59" s="21"/>
      <c r="BB59" s="20"/>
      <c r="BC59" s="20"/>
      <c r="BD59" s="20"/>
      <c r="BE59" s="20"/>
      <c r="BF59" s="20"/>
      <c r="BG59" s="20"/>
      <c r="BH59" s="20"/>
      <c r="BI59" s="21"/>
      <c r="BJ59" s="21"/>
      <c r="BK59" s="21"/>
      <c r="BL59" s="21"/>
    </row>
  </sheetData>
  <mergeCells count="5">
    <mergeCell ref="A3:A4"/>
    <mergeCell ref="N3:N4"/>
    <mergeCell ref="AA3:AA4"/>
    <mergeCell ref="AM3:AM4"/>
    <mergeCell ref="AZ3:AZ4"/>
  </mergeCells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6CC35-040F-43F8-8EA6-74A34E3FB23B}">
  <dimension ref="A1:BL58"/>
  <sheetViews>
    <sheetView topLeftCell="AA32" workbookViewId="0">
      <selection activeCell="AI1" sqref="AA1:AI55"/>
    </sheetView>
  </sheetViews>
  <sheetFormatPr baseColWidth="10" defaultRowHeight="14.4" x14ac:dyDescent="0.3"/>
  <cols>
    <col min="44" max="44" width="43.33203125" customWidth="1"/>
  </cols>
  <sheetData>
    <row r="1" spans="1:64" x14ac:dyDescent="0.3">
      <c r="A1" s="70" t="s">
        <v>3</v>
      </c>
      <c r="B1" s="70" t="s">
        <v>4</v>
      </c>
      <c r="C1" s="70" t="s">
        <v>5</v>
      </c>
      <c r="D1" s="70" t="s">
        <v>6</v>
      </c>
      <c r="E1" s="70" t="s">
        <v>7</v>
      </c>
      <c r="F1" s="70" t="s">
        <v>8</v>
      </c>
      <c r="G1" s="70" t="s">
        <v>9</v>
      </c>
      <c r="H1" s="70" t="s">
        <v>10</v>
      </c>
      <c r="I1" s="70" t="s">
        <v>11</v>
      </c>
      <c r="J1" s="70" t="s">
        <v>12</v>
      </c>
      <c r="K1" s="70" t="s">
        <v>13</v>
      </c>
      <c r="L1" s="70" t="s">
        <v>14</v>
      </c>
      <c r="M1" s="70" t="s">
        <v>15</v>
      </c>
      <c r="N1" s="70" t="s">
        <v>3</v>
      </c>
      <c r="O1" s="70" t="s">
        <v>4</v>
      </c>
      <c r="P1" s="70" t="s">
        <v>16</v>
      </c>
      <c r="Q1" s="70" t="s">
        <v>17</v>
      </c>
      <c r="R1" s="70" t="s">
        <v>18</v>
      </c>
      <c r="S1" s="70" t="s">
        <v>19</v>
      </c>
      <c r="T1" s="70" t="s">
        <v>20</v>
      </c>
      <c r="U1" s="70" t="s">
        <v>21</v>
      </c>
      <c r="V1" s="70" t="s">
        <v>22</v>
      </c>
      <c r="W1" s="70" t="s">
        <v>23</v>
      </c>
      <c r="X1" s="70" t="s">
        <v>24</v>
      </c>
      <c r="Y1" s="70" t="s">
        <v>25</v>
      </c>
      <c r="Z1" s="70" t="s">
        <v>26</v>
      </c>
      <c r="AA1" s="70" t="s">
        <v>3</v>
      </c>
      <c r="AB1" s="70" t="s">
        <v>4</v>
      </c>
      <c r="AC1" s="70" t="s">
        <v>27</v>
      </c>
      <c r="AD1" s="70" t="s">
        <v>28</v>
      </c>
      <c r="AE1" s="70" t="s">
        <v>118</v>
      </c>
      <c r="AF1" s="70" t="s">
        <v>30</v>
      </c>
      <c r="AG1" s="70" t="s">
        <v>31</v>
      </c>
      <c r="AH1" s="70" t="s">
        <v>32</v>
      </c>
      <c r="AI1" s="70" t="s">
        <v>33</v>
      </c>
      <c r="AJ1" s="70" t="s">
        <v>34</v>
      </c>
      <c r="AK1" s="70" t="s">
        <v>35</v>
      </c>
      <c r="AL1" s="70" t="s">
        <v>36</v>
      </c>
      <c r="AM1" s="70" t="s">
        <v>3</v>
      </c>
      <c r="AN1" s="70" t="s">
        <v>4</v>
      </c>
      <c r="AO1" s="70" t="s">
        <v>37</v>
      </c>
      <c r="AP1" s="70" t="s">
        <v>38</v>
      </c>
      <c r="AQ1" s="70" t="s">
        <v>39</v>
      </c>
      <c r="AR1" s="70" t="s">
        <v>40</v>
      </c>
      <c r="AS1" s="70" t="s">
        <v>41</v>
      </c>
      <c r="AT1" s="70" t="s">
        <v>42</v>
      </c>
      <c r="AU1" s="70" t="s">
        <v>43</v>
      </c>
      <c r="AV1" s="70" t="s">
        <v>44</v>
      </c>
      <c r="AW1" s="70" t="s">
        <v>45</v>
      </c>
      <c r="AX1" s="70" t="s">
        <v>46</v>
      </c>
      <c r="AY1" s="70" t="s">
        <v>47</v>
      </c>
      <c r="AZ1" s="70" t="s">
        <v>3</v>
      </c>
      <c r="BA1" s="70" t="s">
        <v>4</v>
      </c>
      <c r="BB1" s="70" t="s">
        <v>48</v>
      </c>
      <c r="BC1" s="70" t="s">
        <v>49</v>
      </c>
      <c r="BD1" s="70" t="s">
        <v>50</v>
      </c>
      <c r="BE1" s="70" t="s">
        <v>51</v>
      </c>
      <c r="BF1" s="70" t="s">
        <v>52</v>
      </c>
      <c r="BG1" s="70" t="s">
        <v>107</v>
      </c>
      <c r="BH1" s="70" t="s">
        <v>54</v>
      </c>
      <c r="BI1" s="70" t="s">
        <v>55</v>
      </c>
      <c r="BJ1" s="70" t="s">
        <v>56</v>
      </c>
      <c r="BK1" s="70" t="s">
        <v>57</v>
      </c>
      <c r="BL1" s="70" t="s">
        <v>58</v>
      </c>
    </row>
    <row r="2" spans="1:64" x14ac:dyDescent="0.3">
      <c r="A2" s="217" t="s">
        <v>59</v>
      </c>
      <c r="B2" s="71" t="s">
        <v>128</v>
      </c>
      <c r="C2" s="81">
        <v>170383.51800000001</v>
      </c>
      <c r="D2" s="81">
        <v>897753.06099999999</v>
      </c>
      <c r="E2" s="81">
        <v>301642.66100000002</v>
      </c>
      <c r="F2" s="81">
        <v>2718247.7480000006</v>
      </c>
      <c r="G2" s="81">
        <v>210206.20399999994</v>
      </c>
      <c r="H2" s="81">
        <v>100774.63799999999</v>
      </c>
      <c r="I2" s="81">
        <v>228762.09</v>
      </c>
      <c r="J2" s="81">
        <v>36027.562000000005</v>
      </c>
      <c r="K2" s="81">
        <v>37597.644</v>
      </c>
      <c r="L2" s="81">
        <v>13770.68</v>
      </c>
      <c r="M2" s="81">
        <v>25253.179</v>
      </c>
      <c r="N2" s="217" t="s">
        <v>115</v>
      </c>
      <c r="O2" s="71" t="s">
        <v>128</v>
      </c>
      <c r="P2" s="81">
        <v>146783.95000000001</v>
      </c>
      <c r="Q2" s="81">
        <v>154521.829</v>
      </c>
      <c r="R2" s="81">
        <v>113599.08000000002</v>
      </c>
      <c r="S2" s="81">
        <v>133417.503</v>
      </c>
      <c r="T2" s="81">
        <v>32218.050999999999</v>
      </c>
      <c r="U2" s="81">
        <v>433373.98700000002</v>
      </c>
      <c r="V2" s="81">
        <v>330291.77699999994</v>
      </c>
      <c r="W2" s="81">
        <v>691799.28999999992</v>
      </c>
      <c r="X2" s="81">
        <v>1567635.905</v>
      </c>
      <c r="Y2" s="81">
        <v>294790.23299999995</v>
      </c>
      <c r="Z2" s="81">
        <v>130275.16499999999</v>
      </c>
      <c r="AA2" s="217" t="s">
        <v>115</v>
      </c>
      <c r="AB2" s="71" t="s">
        <v>128</v>
      </c>
      <c r="AC2" s="81">
        <v>377749.76000000001</v>
      </c>
      <c r="AD2" s="81">
        <v>41359.114999999998</v>
      </c>
      <c r="AE2" s="81">
        <v>227513.88899999997</v>
      </c>
      <c r="AF2" s="81">
        <v>433762.06800000003</v>
      </c>
      <c r="AG2" s="81">
        <v>460190.81099999999</v>
      </c>
      <c r="AH2" s="81">
        <v>74693.498999999996</v>
      </c>
      <c r="AI2" s="81">
        <v>429549.95799999993</v>
      </c>
      <c r="AJ2" s="81">
        <v>106384.26399999998</v>
      </c>
      <c r="AK2" s="81">
        <v>31833.55</v>
      </c>
      <c r="AL2" s="81">
        <v>51524.461000000003</v>
      </c>
      <c r="AM2" s="217" t="s">
        <v>115</v>
      </c>
      <c r="AN2" s="71" t="s">
        <v>128</v>
      </c>
      <c r="AO2" s="81">
        <v>146847.323</v>
      </c>
      <c r="AP2" s="81">
        <v>685718.61600000004</v>
      </c>
      <c r="AQ2" s="81">
        <v>4656080.1279999996</v>
      </c>
      <c r="AR2" s="81">
        <v>854928.57900000003</v>
      </c>
      <c r="AS2" s="81">
        <v>186342.41400000002</v>
      </c>
      <c r="AT2" s="81">
        <v>96143.726999999999</v>
      </c>
      <c r="AU2" s="81">
        <v>180350.26699999999</v>
      </c>
      <c r="AV2" s="81">
        <v>345355.67</v>
      </c>
      <c r="AW2" s="81">
        <v>116157.31000000001</v>
      </c>
      <c r="AX2" s="81">
        <v>29502.656999999999</v>
      </c>
      <c r="AY2" s="81">
        <v>74503.316999999995</v>
      </c>
      <c r="AZ2" s="217" t="s">
        <v>115</v>
      </c>
      <c r="BA2" s="71" t="s">
        <v>128</v>
      </c>
      <c r="BB2" s="81">
        <v>732.28899999999999</v>
      </c>
      <c r="BC2" s="81">
        <v>81391.990999999995</v>
      </c>
      <c r="BD2" s="81">
        <v>42880.55</v>
      </c>
      <c r="BE2" s="81">
        <v>6014454.1142284879</v>
      </c>
      <c r="BF2" s="81">
        <v>5459530.6490000002</v>
      </c>
      <c r="BG2" s="81">
        <v>1342916.3479999998</v>
      </c>
      <c r="BH2" s="81">
        <v>384682.10699999996</v>
      </c>
      <c r="BI2" s="81">
        <v>2932556.125</v>
      </c>
      <c r="BJ2" s="81">
        <v>10867.956999999999</v>
      </c>
      <c r="BK2" s="81">
        <v>7312.9490000000005</v>
      </c>
      <c r="BL2" s="81">
        <v>47009.41</v>
      </c>
    </row>
    <row r="3" spans="1:64" x14ac:dyDescent="0.3">
      <c r="A3" s="219"/>
      <c r="B3" s="72" t="s">
        <v>129</v>
      </c>
      <c r="C3" s="82">
        <v>169773.6</v>
      </c>
      <c r="D3" s="82">
        <v>848740.22900000017</v>
      </c>
      <c r="E3" s="82">
        <v>328885.71899999998</v>
      </c>
      <c r="F3" s="82">
        <v>2709255.1030000001</v>
      </c>
      <c r="G3" s="82">
        <v>210973.77099999998</v>
      </c>
      <c r="H3" s="82">
        <v>107941.424</v>
      </c>
      <c r="I3" s="82">
        <v>194065.07</v>
      </c>
      <c r="J3" s="82">
        <v>36350.07</v>
      </c>
      <c r="K3" s="82">
        <v>36850.701000000001</v>
      </c>
      <c r="L3" s="82">
        <v>14429</v>
      </c>
      <c r="M3" s="82">
        <v>25223.346999999998</v>
      </c>
      <c r="N3" s="218"/>
      <c r="O3" s="72" t="s">
        <v>129</v>
      </c>
      <c r="P3" s="82">
        <v>114432.092</v>
      </c>
      <c r="Q3" s="82">
        <v>146341.63200000001</v>
      </c>
      <c r="R3" s="82">
        <v>114400.85200000001</v>
      </c>
      <c r="S3" s="82">
        <v>139834.18600000002</v>
      </c>
      <c r="T3" s="82">
        <v>25594.5</v>
      </c>
      <c r="U3" s="82">
        <v>321773.41499999998</v>
      </c>
      <c r="V3" s="82">
        <v>350661.12900000007</v>
      </c>
      <c r="W3" s="82">
        <v>727115.30400000012</v>
      </c>
      <c r="X3" s="82">
        <v>1657873.608</v>
      </c>
      <c r="Y3" s="82">
        <v>315895.15799999994</v>
      </c>
      <c r="Z3" s="82">
        <v>121386.73699999999</v>
      </c>
      <c r="AA3" s="218"/>
      <c r="AB3" s="72" t="s">
        <v>129</v>
      </c>
      <c r="AC3" s="82">
        <v>369597.35799999995</v>
      </c>
      <c r="AD3" s="82">
        <v>36413.332999999999</v>
      </c>
      <c r="AE3" s="82">
        <v>236699.26099999997</v>
      </c>
      <c r="AF3" s="82">
        <v>456310.29</v>
      </c>
      <c r="AG3" s="82">
        <v>515926.44800000003</v>
      </c>
      <c r="AH3" s="82">
        <v>68304.160000000003</v>
      </c>
      <c r="AI3" s="82">
        <v>480151.0560000001</v>
      </c>
      <c r="AJ3" s="82">
        <v>110445.79700000001</v>
      </c>
      <c r="AK3" s="82">
        <v>30937.526000000002</v>
      </c>
      <c r="AL3" s="82">
        <v>47674.992000000006</v>
      </c>
      <c r="AM3" s="218"/>
      <c r="AN3" s="72" t="s">
        <v>129</v>
      </c>
      <c r="AO3" s="82">
        <v>228732.99799999999</v>
      </c>
      <c r="AP3" s="82">
        <v>784389.36</v>
      </c>
      <c r="AQ3" s="82">
        <v>5025583.9929999998</v>
      </c>
      <c r="AR3" s="82">
        <v>896389.35900000017</v>
      </c>
      <c r="AS3" s="82">
        <v>163523.41900000005</v>
      </c>
      <c r="AT3" s="82">
        <v>103686.98199999999</v>
      </c>
      <c r="AU3" s="82">
        <v>192469.32900000003</v>
      </c>
      <c r="AV3" s="82">
        <v>334736.09100000001</v>
      </c>
      <c r="AW3" s="82">
        <v>124040.97899999999</v>
      </c>
      <c r="AX3" s="82">
        <v>23903.37</v>
      </c>
      <c r="AY3" s="82">
        <v>67763.653999999995</v>
      </c>
      <c r="AZ3" s="218"/>
      <c r="BA3" s="72" t="s">
        <v>129</v>
      </c>
      <c r="BB3" s="82">
        <v>1363.135</v>
      </c>
      <c r="BC3" s="82">
        <v>85631.872999999992</v>
      </c>
      <c r="BD3" s="82">
        <v>37927.560999999994</v>
      </c>
      <c r="BE3" s="82">
        <v>6114104.1061067907</v>
      </c>
      <c r="BF3" s="82">
        <v>5583875.7710000006</v>
      </c>
      <c r="BG3" s="82">
        <v>1290021.4550000001</v>
      </c>
      <c r="BH3" s="82">
        <v>434047.90299999999</v>
      </c>
      <c r="BI3" s="82">
        <v>3554977.1839999999</v>
      </c>
      <c r="BJ3" s="82">
        <v>23043.91</v>
      </c>
      <c r="BK3" s="82">
        <v>8948.018</v>
      </c>
      <c r="BL3" s="82">
        <v>78649.26999999999</v>
      </c>
    </row>
    <row r="4" spans="1:64" x14ac:dyDescent="0.3">
      <c r="A4" s="33" t="s">
        <v>62</v>
      </c>
      <c r="B4" s="73" t="s">
        <v>113</v>
      </c>
      <c r="C4" s="83">
        <v>153.67000000000002</v>
      </c>
      <c r="D4" s="83">
        <v>24319.999000000003</v>
      </c>
      <c r="E4" s="83">
        <v>5715.08</v>
      </c>
      <c r="F4" s="83">
        <v>322681.55000000005</v>
      </c>
      <c r="G4" s="83">
        <v>43.69</v>
      </c>
      <c r="H4" s="83">
        <v>0</v>
      </c>
      <c r="I4" s="83">
        <v>0</v>
      </c>
      <c r="J4" s="83">
        <v>0</v>
      </c>
      <c r="K4" s="83">
        <v>205.22</v>
      </c>
      <c r="L4" s="83">
        <v>0</v>
      </c>
      <c r="M4" s="83">
        <v>0</v>
      </c>
      <c r="N4" s="33" t="s">
        <v>62</v>
      </c>
      <c r="O4" s="73" t="s">
        <v>113</v>
      </c>
      <c r="P4" s="83">
        <v>1329.6999999999998</v>
      </c>
      <c r="Q4" s="83">
        <v>678.24999999999989</v>
      </c>
      <c r="R4" s="83">
        <v>1572.1899999999998</v>
      </c>
      <c r="S4" s="83">
        <v>2669.79</v>
      </c>
      <c r="T4" s="83">
        <v>11.3</v>
      </c>
      <c r="U4" s="83">
        <v>7</v>
      </c>
      <c r="V4" s="83">
        <v>7838.45</v>
      </c>
      <c r="W4" s="83">
        <v>802.62099999999998</v>
      </c>
      <c r="X4" s="83">
        <v>79739.94</v>
      </c>
      <c r="Y4" s="83">
        <v>2017.34</v>
      </c>
      <c r="Z4" s="83">
        <v>10223.5</v>
      </c>
      <c r="AA4" s="33" t="s">
        <v>62</v>
      </c>
      <c r="AB4" s="73" t="s">
        <v>113</v>
      </c>
      <c r="AC4" s="83">
        <v>13168.499999999998</v>
      </c>
      <c r="AD4" s="83">
        <v>798.85</v>
      </c>
      <c r="AE4" s="83">
        <v>4381.1459999999997</v>
      </c>
      <c r="AF4" s="83">
        <v>4254.09</v>
      </c>
      <c r="AG4" s="83">
        <v>0</v>
      </c>
      <c r="AH4" s="83">
        <v>0</v>
      </c>
      <c r="AI4" s="83">
        <v>0</v>
      </c>
      <c r="AJ4" s="83">
        <v>5</v>
      </c>
      <c r="AK4" s="83">
        <v>83.197999999999993</v>
      </c>
      <c r="AL4" s="83">
        <v>0</v>
      </c>
      <c r="AM4" s="33" t="s">
        <v>62</v>
      </c>
      <c r="AN4" s="73" t="s">
        <v>113</v>
      </c>
      <c r="AO4" s="83">
        <v>0</v>
      </c>
      <c r="AP4" s="83">
        <v>0</v>
      </c>
      <c r="AQ4" s="83">
        <v>55008.138999999996</v>
      </c>
      <c r="AR4" s="83">
        <v>118806.19000000002</v>
      </c>
      <c r="AS4" s="83">
        <v>153</v>
      </c>
      <c r="AT4" s="83">
        <v>296.14999999999998</v>
      </c>
      <c r="AU4" s="83">
        <v>1239.2590000000002</v>
      </c>
      <c r="AV4" s="83">
        <v>45374.35</v>
      </c>
      <c r="AW4" s="83">
        <v>3763.6260000000002</v>
      </c>
      <c r="AX4" s="83">
        <v>0</v>
      </c>
      <c r="AY4" s="83">
        <v>5751.7690000000002</v>
      </c>
      <c r="AZ4" s="33" t="s">
        <v>62</v>
      </c>
      <c r="BA4" s="73" t="s">
        <v>113</v>
      </c>
      <c r="BB4" s="83">
        <v>0</v>
      </c>
      <c r="BC4" s="83">
        <v>80.13</v>
      </c>
      <c r="BD4" s="83">
        <v>92.960000000000008</v>
      </c>
      <c r="BE4" s="83">
        <v>0</v>
      </c>
      <c r="BF4" s="83">
        <v>9076.5119999999988</v>
      </c>
      <c r="BG4" s="83">
        <v>0</v>
      </c>
      <c r="BH4" s="83">
        <v>0</v>
      </c>
      <c r="BI4" s="83">
        <v>0</v>
      </c>
      <c r="BJ4" s="83">
        <v>0</v>
      </c>
      <c r="BK4" s="83">
        <v>0</v>
      </c>
      <c r="BL4" s="83">
        <v>0</v>
      </c>
    </row>
    <row r="5" spans="1:64" x14ac:dyDescent="0.3">
      <c r="A5" s="33"/>
      <c r="B5" s="73" t="s">
        <v>122</v>
      </c>
      <c r="C5" s="83">
        <v>50.419999999999995</v>
      </c>
      <c r="D5" s="83">
        <v>25730.38</v>
      </c>
      <c r="E5" s="83">
        <v>6651.7849999999999</v>
      </c>
      <c r="F5" s="83">
        <v>298866.3</v>
      </c>
      <c r="G5" s="83">
        <v>21.72</v>
      </c>
      <c r="H5" s="83">
        <v>0</v>
      </c>
      <c r="I5" s="83">
        <v>0</v>
      </c>
      <c r="J5" s="83">
        <v>0</v>
      </c>
      <c r="K5" s="83">
        <v>155.94999999999999</v>
      </c>
      <c r="L5" s="83">
        <v>0</v>
      </c>
      <c r="M5" s="83">
        <v>0</v>
      </c>
      <c r="N5" s="33"/>
      <c r="O5" s="73" t="s">
        <v>122</v>
      </c>
      <c r="P5" s="83">
        <v>1556.7</v>
      </c>
      <c r="Q5" s="83">
        <v>965.02</v>
      </c>
      <c r="R5" s="83">
        <v>1654.0900000000001</v>
      </c>
      <c r="S5" s="83">
        <v>2730.1699999999992</v>
      </c>
      <c r="T5" s="83">
        <v>5.5</v>
      </c>
      <c r="U5" s="83">
        <v>14</v>
      </c>
      <c r="V5" s="83">
        <v>8634.4300000000021</v>
      </c>
      <c r="W5" s="83">
        <v>850.0200000000001</v>
      </c>
      <c r="X5" s="83">
        <v>83468.115000000005</v>
      </c>
      <c r="Y5" s="83">
        <v>1427</v>
      </c>
      <c r="Z5" s="83">
        <v>10562.070000000002</v>
      </c>
      <c r="AA5" s="33"/>
      <c r="AB5" s="73" t="s">
        <v>122</v>
      </c>
      <c r="AC5" s="83">
        <v>12336.599999999999</v>
      </c>
      <c r="AD5" s="83">
        <v>539.22800000000007</v>
      </c>
      <c r="AE5" s="83">
        <v>4420.6099999999997</v>
      </c>
      <c r="AF5" s="83">
        <v>4713.5960000000005</v>
      </c>
      <c r="AG5" s="83">
        <v>0</v>
      </c>
      <c r="AH5" s="83">
        <v>0</v>
      </c>
      <c r="AI5" s="83">
        <v>0</v>
      </c>
      <c r="AJ5" s="83">
        <v>5</v>
      </c>
      <c r="AK5" s="83">
        <v>64.8</v>
      </c>
      <c r="AL5" s="83">
        <v>0</v>
      </c>
      <c r="AM5" s="33"/>
      <c r="AN5" s="73" t="s">
        <v>122</v>
      </c>
      <c r="AO5" s="83">
        <v>0</v>
      </c>
      <c r="AP5" s="83">
        <v>0</v>
      </c>
      <c r="AQ5" s="83">
        <v>57499.43</v>
      </c>
      <c r="AR5" s="83">
        <v>115084.69999999998</v>
      </c>
      <c r="AS5" s="83">
        <v>159.19999999999999</v>
      </c>
      <c r="AT5" s="83">
        <v>124.2</v>
      </c>
      <c r="AU5" s="83">
        <v>935.77</v>
      </c>
      <c r="AV5" s="83">
        <v>42815.929999999993</v>
      </c>
      <c r="AW5" s="83">
        <v>3802.3159999999998</v>
      </c>
      <c r="AX5" s="83">
        <v>0</v>
      </c>
      <c r="AY5" s="83">
        <v>4564.0280000000002</v>
      </c>
      <c r="AZ5" s="33"/>
      <c r="BA5" s="73" t="s">
        <v>122</v>
      </c>
      <c r="BB5" s="83">
        <v>0</v>
      </c>
      <c r="BC5" s="83">
        <v>83.95</v>
      </c>
      <c r="BD5" s="83">
        <v>69.850000000000009</v>
      </c>
      <c r="BE5" s="83">
        <v>0</v>
      </c>
      <c r="BF5" s="83">
        <v>8775.0779999999977</v>
      </c>
      <c r="BG5" s="83">
        <v>0</v>
      </c>
      <c r="BH5" s="83">
        <v>0</v>
      </c>
      <c r="BI5" s="83">
        <v>0</v>
      </c>
      <c r="BJ5" s="83">
        <v>0</v>
      </c>
      <c r="BK5" s="83">
        <v>0</v>
      </c>
      <c r="BL5" s="83">
        <v>0</v>
      </c>
    </row>
    <row r="6" spans="1:64" x14ac:dyDescent="0.3">
      <c r="A6" s="33" t="s">
        <v>65</v>
      </c>
      <c r="B6" s="73" t="s">
        <v>113</v>
      </c>
      <c r="C6" s="83">
        <v>10269.200000000001</v>
      </c>
      <c r="D6" s="83">
        <v>81023.5</v>
      </c>
      <c r="E6" s="83">
        <v>8508.7999999999993</v>
      </c>
      <c r="F6" s="83">
        <v>74223</v>
      </c>
      <c r="G6" s="83">
        <v>5600</v>
      </c>
      <c r="H6" s="83">
        <v>170</v>
      </c>
      <c r="I6" s="83">
        <v>9969</v>
      </c>
      <c r="J6" s="83">
        <v>830</v>
      </c>
      <c r="K6" s="83">
        <v>427</v>
      </c>
      <c r="L6" s="83">
        <v>0</v>
      </c>
      <c r="M6" s="83">
        <v>0</v>
      </c>
      <c r="N6" s="33" t="s">
        <v>65</v>
      </c>
      <c r="O6" s="73" t="s">
        <v>113</v>
      </c>
      <c r="P6" s="83">
        <v>4749</v>
      </c>
      <c r="Q6" s="83">
        <v>9028</v>
      </c>
      <c r="R6" s="83">
        <v>1975.7</v>
      </c>
      <c r="S6" s="83">
        <v>2757</v>
      </c>
      <c r="T6" s="83">
        <v>38</v>
      </c>
      <c r="U6" s="83">
        <v>3157</v>
      </c>
      <c r="V6" s="83">
        <v>46233.3</v>
      </c>
      <c r="W6" s="83">
        <v>32736.1</v>
      </c>
      <c r="X6" s="83">
        <v>1105</v>
      </c>
      <c r="Y6" s="83">
        <v>37872</v>
      </c>
      <c r="Z6" s="83">
        <v>111</v>
      </c>
      <c r="AA6" s="33" t="s">
        <v>65</v>
      </c>
      <c r="AB6" s="73" t="s">
        <v>113</v>
      </c>
      <c r="AC6" s="83">
        <v>0</v>
      </c>
      <c r="AD6" s="83">
        <v>37</v>
      </c>
      <c r="AE6" s="83">
        <v>583</v>
      </c>
      <c r="AF6" s="83">
        <v>2118</v>
      </c>
      <c r="AG6" s="83">
        <v>0</v>
      </c>
      <c r="AH6" s="83">
        <v>0</v>
      </c>
      <c r="AI6" s="83">
        <v>3565</v>
      </c>
      <c r="AJ6" s="83">
        <v>3643.2000000000003</v>
      </c>
      <c r="AK6" s="83">
        <v>2793</v>
      </c>
      <c r="AL6" s="83">
        <v>1812</v>
      </c>
      <c r="AM6" s="33" t="s">
        <v>65</v>
      </c>
      <c r="AN6" s="73" t="s">
        <v>113</v>
      </c>
      <c r="AO6" s="83">
        <v>0</v>
      </c>
      <c r="AP6" s="83">
        <v>0</v>
      </c>
      <c r="AQ6" s="83">
        <v>106221.98</v>
      </c>
      <c r="AR6" s="83">
        <v>2700</v>
      </c>
      <c r="AS6" s="83">
        <v>19166</v>
      </c>
      <c r="AT6" s="83">
        <v>985.99999999999989</v>
      </c>
      <c r="AU6" s="83">
        <v>3028.4800000000005</v>
      </c>
      <c r="AV6" s="83">
        <v>0</v>
      </c>
      <c r="AW6" s="83">
        <v>0</v>
      </c>
      <c r="AX6" s="83">
        <v>2047</v>
      </c>
      <c r="AY6" s="83">
        <v>392.3</v>
      </c>
      <c r="AZ6" s="33" t="s">
        <v>65</v>
      </c>
      <c r="BA6" s="73" t="s">
        <v>113</v>
      </c>
      <c r="BB6" s="83">
        <v>29</v>
      </c>
      <c r="BC6" s="83">
        <v>1034</v>
      </c>
      <c r="BD6" s="83">
        <v>1013</v>
      </c>
      <c r="BE6" s="83">
        <v>546716.06680308632</v>
      </c>
      <c r="BF6" s="83">
        <v>187390</v>
      </c>
      <c r="BG6" s="83">
        <v>7486</v>
      </c>
      <c r="BH6" s="83">
        <v>0</v>
      </c>
      <c r="BI6" s="83">
        <v>0</v>
      </c>
      <c r="BJ6" s="83">
        <v>2227</v>
      </c>
      <c r="BK6" s="83">
        <v>0</v>
      </c>
      <c r="BL6" s="83">
        <v>3530</v>
      </c>
    </row>
    <row r="7" spans="1:64" x14ac:dyDescent="0.3">
      <c r="A7" s="33"/>
      <c r="B7" s="73" t="s">
        <v>122</v>
      </c>
      <c r="C7" s="83">
        <v>9836</v>
      </c>
      <c r="D7" s="83">
        <v>49239.399999999994</v>
      </c>
      <c r="E7" s="83">
        <v>8650</v>
      </c>
      <c r="F7" s="83">
        <v>60445</v>
      </c>
      <c r="G7" s="83">
        <v>5062</v>
      </c>
      <c r="H7" s="83">
        <v>34.799999999999997</v>
      </c>
      <c r="I7" s="83">
        <v>10148</v>
      </c>
      <c r="J7" s="83">
        <v>0</v>
      </c>
      <c r="K7" s="83">
        <v>983</v>
      </c>
      <c r="L7" s="83">
        <v>0</v>
      </c>
      <c r="M7" s="83">
        <v>0</v>
      </c>
      <c r="N7" s="33"/>
      <c r="O7" s="73" t="s">
        <v>122</v>
      </c>
      <c r="P7" s="83">
        <v>3980</v>
      </c>
      <c r="Q7" s="83">
        <v>8132.5</v>
      </c>
      <c r="R7" s="83">
        <v>2463.75</v>
      </c>
      <c r="S7" s="83">
        <v>2334</v>
      </c>
      <c r="T7" s="83">
        <v>45</v>
      </c>
      <c r="U7" s="83">
        <v>852</v>
      </c>
      <c r="V7" s="83">
        <v>60200.5</v>
      </c>
      <c r="W7" s="83">
        <v>33880</v>
      </c>
      <c r="X7" s="83">
        <v>1179</v>
      </c>
      <c r="Y7" s="83">
        <v>44481</v>
      </c>
      <c r="Z7" s="83">
        <v>121</v>
      </c>
      <c r="AA7" s="33"/>
      <c r="AB7" s="73" t="s">
        <v>122</v>
      </c>
      <c r="AC7" s="83">
        <v>0</v>
      </c>
      <c r="AD7" s="83">
        <v>40</v>
      </c>
      <c r="AE7" s="83">
        <v>519</v>
      </c>
      <c r="AF7" s="83">
        <v>1874</v>
      </c>
      <c r="AG7" s="83">
        <v>0</v>
      </c>
      <c r="AH7" s="83">
        <v>0</v>
      </c>
      <c r="AI7" s="83">
        <v>4150</v>
      </c>
      <c r="AJ7" s="83">
        <v>4397.5</v>
      </c>
      <c r="AK7" s="83">
        <v>3209</v>
      </c>
      <c r="AL7" s="83">
        <v>2058</v>
      </c>
      <c r="AM7" s="33"/>
      <c r="AN7" s="73" t="s">
        <v>122</v>
      </c>
      <c r="AO7" s="83">
        <v>0</v>
      </c>
      <c r="AP7" s="83">
        <v>0</v>
      </c>
      <c r="AQ7" s="83">
        <v>124704.5</v>
      </c>
      <c r="AR7" s="83">
        <v>3580</v>
      </c>
      <c r="AS7" s="83">
        <v>8229</v>
      </c>
      <c r="AT7" s="83">
        <v>1144.7999999999997</v>
      </c>
      <c r="AU7" s="83">
        <v>4243.33</v>
      </c>
      <c r="AV7" s="83">
        <v>0</v>
      </c>
      <c r="AW7" s="83">
        <v>0</v>
      </c>
      <c r="AX7" s="83">
        <v>1347</v>
      </c>
      <c r="AY7" s="83">
        <v>787.40000000000009</v>
      </c>
      <c r="AZ7" s="33"/>
      <c r="BA7" s="73" t="s">
        <v>122</v>
      </c>
      <c r="BB7" s="83">
        <v>51</v>
      </c>
      <c r="BC7" s="83">
        <v>762.09999999999991</v>
      </c>
      <c r="BD7" s="83">
        <v>469</v>
      </c>
      <c r="BE7" s="83">
        <v>550646.58398085169</v>
      </c>
      <c r="BF7" s="83">
        <v>186271</v>
      </c>
      <c r="BG7" s="83">
        <v>12026</v>
      </c>
      <c r="BH7" s="83">
        <v>0</v>
      </c>
      <c r="BI7" s="83">
        <v>0</v>
      </c>
      <c r="BJ7" s="83">
        <v>1951</v>
      </c>
      <c r="BK7" s="83">
        <v>0</v>
      </c>
      <c r="BL7" s="83">
        <v>6159</v>
      </c>
    </row>
    <row r="8" spans="1:64" x14ac:dyDescent="0.3">
      <c r="A8" s="33" t="s">
        <v>66</v>
      </c>
      <c r="B8" s="73" t="s">
        <v>113</v>
      </c>
      <c r="C8" s="83">
        <v>13770.539000000001</v>
      </c>
      <c r="D8" s="83">
        <v>5380.15</v>
      </c>
      <c r="E8" s="83">
        <v>51213.3</v>
      </c>
      <c r="F8" s="83">
        <v>0</v>
      </c>
      <c r="G8" s="83">
        <v>12680.239999999998</v>
      </c>
      <c r="H8" s="83">
        <v>10841.849999999999</v>
      </c>
      <c r="I8" s="83">
        <v>0</v>
      </c>
      <c r="J8" s="83">
        <v>14</v>
      </c>
      <c r="K8" s="83">
        <v>48</v>
      </c>
      <c r="L8" s="83">
        <v>0</v>
      </c>
      <c r="M8" s="83">
        <v>0</v>
      </c>
      <c r="N8" s="33" t="s">
        <v>66</v>
      </c>
      <c r="O8" s="73" t="s">
        <v>113</v>
      </c>
      <c r="P8" s="83">
        <v>2066</v>
      </c>
      <c r="Q8" s="83">
        <v>3230.5</v>
      </c>
      <c r="R8" s="83">
        <v>3878.11</v>
      </c>
      <c r="S8" s="83">
        <v>2081.6</v>
      </c>
      <c r="T8" s="83">
        <v>606.6</v>
      </c>
      <c r="U8" s="83">
        <v>1323.5</v>
      </c>
      <c r="V8" s="83">
        <v>21217.7</v>
      </c>
      <c r="W8" s="83">
        <v>9886.52</v>
      </c>
      <c r="X8" s="83">
        <v>392</v>
      </c>
      <c r="Y8" s="83">
        <v>397.45</v>
      </c>
      <c r="Z8" s="83">
        <v>755.25</v>
      </c>
      <c r="AA8" s="33" t="s">
        <v>66</v>
      </c>
      <c r="AB8" s="73" t="s">
        <v>113</v>
      </c>
      <c r="AC8" s="83">
        <v>0</v>
      </c>
      <c r="AD8" s="83">
        <v>184.7</v>
      </c>
      <c r="AE8" s="83">
        <v>287.96000000000004</v>
      </c>
      <c r="AF8" s="83">
        <v>291</v>
      </c>
      <c r="AG8" s="83">
        <v>0</v>
      </c>
      <c r="AH8" s="83">
        <v>0</v>
      </c>
      <c r="AI8" s="83">
        <v>0</v>
      </c>
      <c r="AJ8" s="83">
        <v>913.09</v>
      </c>
      <c r="AK8" s="83">
        <v>1025.6099999999999</v>
      </c>
      <c r="AL8" s="83">
        <v>5928.9</v>
      </c>
      <c r="AM8" s="33" t="s">
        <v>66</v>
      </c>
      <c r="AN8" s="73" t="s">
        <v>113</v>
      </c>
      <c r="AO8" s="83">
        <v>0</v>
      </c>
      <c r="AP8" s="83">
        <v>0</v>
      </c>
      <c r="AQ8" s="83">
        <v>395257.92</v>
      </c>
      <c r="AR8" s="83">
        <v>622</v>
      </c>
      <c r="AS8" s="83">
        <v>1105.5</v>
      </c>
      <c r="AT8" s="83">
        <v>11753</v>
      </c>
      <c r="AU8" s="83">
        <v>27551.069</v>
      </c>
      <c r="AV8" s="83">
        <v>0</v>
      </c>
      <c r="AW8" s="83">
        <v>0</v>
      </c>
      <c r="AX8" s="83">
        <v>0</v>
      </c>
      <c r="AY8" s="83">
        <v>8786.75</v>
      </c>
      <c r="AZ8" s="33" t="s">
        <v>66</v>
      </c>
      <c r="BA8" s="73" t="s">
        <v>113</v>
      </c>
      <c r="BB8" s="83">
        <v>13</v>
      </c>
      <c r="BC8" s="83">
        <v>10560.54</v>
      </c>
      <c r="BD8" s="83">
        <v>3057.89</v>
      </c>
      <c r="BE8" s="83">
        <v>0</v>
      </c>
      <c r="BF8" s="83">
        <v>95780.577999999994</v>
      </c>
      <c r="BG8" s="83">
        <v>0</v>
      </c>
      <c r="BH8" s="83">
        <v>14720.4</v>
      </c>
      <c r="BI8" s="83">
        <v>9173</v>
      </c>
      <c r="BJ8" s="83">
        <v>0</v>
      </c>
      <c r="BK8" s="83">
        <v>75.06</v>
      </c>
      <c r="BL8" s="83">
        <v>0</v>
      </c>
    </row>
    <row r="9" spans="1:64" x14ac:dyDescent="0.3">
      <c r="A9" s="33"/>
      <c r="B9" s="73" t="s">
        <v>122</v>
      </c>
      <c r="C9" s="83">
        <v>10229.749999999998</v>
      </c>
      <c r="D9" s="83">
        <v>6553.1</v>
      </c>
      <c r="E9" s="83">
        <v>55986.767</v>
      </c>
      <c r="F9" s="83">
        <v>0</v>
      </c>
      <c r="G9" s="83">
        <v>10673.749999999998</v>
      </c>
      <c r="H9" s="83">
        <v>12619.39</v>
      </c>
      <c r="I9" s="83">
        <v>0</v>
      </c>
      <c r="J9" s="83">
        <v>0</v>
      </c>
      <c r="K9" s="83">
        <v>38</v>
      </c>
      <c r="L9" s="83">
        <v>0</v>
      </c>
      <c r="M9" s="83">
        <v>0</v>
      </c>
      <c r="N9" s="33"/>
      <c r="O9" s="73" t="s">
        <v>122</v>
      </c>
      <c r="P9" s="83">
        <v>1298</v>
      </c>
      <c r="Q9" s="83">
        <v>3713.5</v>
      </c>
      <c r="R9" s="83">
        <v>3174</v>
      </c>
      <c r="S9" s="83">
        <v>1549.6</v>
      </c>
      <c r="T9" s="83">
        <v>401.9</v>
      </c>
      <c r="U9" s="83">
        <v>1259.05</v>
      </c>
      <c r="V9" s="83">
        <v>16850</v>
      </c>
      <c r="W9" s="83">
        <v>8186.7999999999993</v>
      </c>
      <c r="X9" s="83">
        <v>194.5</v>
      </c>
      <c r="Y9" s="83">
        <v>321.02</v>
      </c>
      <c r="Z9" s="83">
        <v>305.7</v>
      </c>
      <c r="AA9" s="33"/>
      <c r="AB9" s="73" t="s">
        <v>122</v>
      </c>
      <c r="AC9" s="83">
        <v>0</v>
      </c>
      <c r="AD9" s="83">
        <v>119.9</v>
      </c>
      <c r="AE9" s="83">
        <v>155.6</v>
      </c>
      <c r="AF9" s="83">
        <v>209.8</v>
      </c>
      <c r="AG9" s="83">
        <v>0</v>
      </c>
      <c r="AH9" s="83">
        <v>0</v>
      </c>
      <c r="AI9" s="83">
        <v>0</v>
      </c>
      <c r="AJ9" s="83">
        <v>679</v>
      </c>
      <c r="AK9" s="83">
        <v>701.24900000000002</v>
      </c>
      <c r="AL9" s="83">
        <v>4333.62</v>
      </c>
      <c r="AM9" s="33"/>
      <c r="AN9" s="73" t="s">
        <v>122</v>
      </c>
      <c r="AO9" s="83">
        <v>0</v>
      </c>
      <c r="AP9" s="83">
        <v>0</v>
      </c>
      <c r="AQ9" s="83">
        <v>386368.61</v>
      </c>
      <c r="AR9" s="83">
        <v>663</v>
      </c>
      <c r="AS9" s="83">
        <v>1008.5</v>
      </c>
      <c r="AT9" s="83">
        <v>12363.599999999999</v>
      </c>
      <c r="AU9" s="83">
        <v>26993.699999999997</v>
      </c>
      <c r="AV9" s="83">
        <v>0</v>
      </c>
      <c r="AW9" s="83">
        <v>0</v>
      </c>
      <c r="AX9" s="83">
        <v>0</v>
      </c>
      <c r="AY9" s="83">
        <v>7955.5999999999985</v>
      </c>
      <c r="AZ9" s="33"/>
      <c r="BA9" s="73" t="s">
        <v>122</v>
      </c>
      <c r="BB9" s="83">
        <v>18</v>
      </c>
      <c r="BC9" s="83">
        <v>11862.98</v>
      </c>
      <c r="BD9" s="83">
        <v>2679.15</v>
      </c>
      <c r="BE9" s="83">
        <v>0</v>
      </c>
      <c r="BF9" s="83">
        <v>139025.14799999999</v>
      </c>
      <c r="BG9" s="83">
        <v>0</v>
      </c>
      <c r="BH9" s="83">
        <v>7015</v>
      </c>
      <c r="BI9" s="83">
        <v>5872</v>
      </c>
      <c r="BJ9" s="83">
        <v>0</v>
      </c>
      <c r="BK9" s="83">
        <v>44.158999999999999</v>
      </c>
      <c r="BL9" s="83">
        <v>0</v>
      </c>
    </row>
    <row r="10" spans="1:64" x14ac:dyDescent="0.3">
      <c r="A10" s="33" t="s">
        <v>67</v>
      </c>
      <c r="B10" s="73" t="s">
        <v>113</v>
      </c>
      <c r="C10" s="83">
        <v>181.98499999999999</v>
      </c>
      <c r="D10" s="83">
        <v>1939.9369999999999</v>
      </c>
      <c r="E10" s="83">
        <v>7904.2999999999993</v>
      </c>
      <c r="F10" s="83">
        <v>279735.49599999998</v>
      </c>
      <c r="G10" s="83">
        <v>645.41199999999992</v>
      </c>
      <c r="H10" s="83">
        <v>2581.4659999999999</v>
      </c>
      <c r="I10" s="83">
        <v>0</v>
      </c>
      <c r="J10" s="83">
        <v>20768</v>
      </c>
      <c r="K10" s="83">
        <v>2130.29</v>
      </c>
      <c r="L10" s="83">
        <v>0</v>
      </c>
      <c r="M10" s="83">
        <v>0</v>
      </c>
      <c r="N10" s="33" t="s">
        <v>67</v>
      </c>
      <c r="O10" s="73" t="s">
        <v>113</v>
      </c>
      <c r="P10" s="83">
        <v>32353.435000000001</v>
      </c>
      <c r="Q10" s="83">
        <v>32536.137000000006</v>
      </c>
      <c r="R10" s="83">
        <v>10358.9</v>
      </c>
      <c r="S10" s="83">
        <v>59146.324999999997</v>
      </c>
      <c r="T10" s="83">
        <v>12151.300999999999</v>
      </c>
      <c r="U10" s="83">
        <v>280777.19699999999</v>
      </c>
      <c r="V10" s="83">
        <v>14696.657999999999</v>
      </c>
      <c r="W10" s="83">
        <v>17416.080000000002</v>
      </c>
      <c r="X10" s="83">
        <v>5.61</v>
      </c>
      <c r="Y10" s="83">
        <v>165.85000000000002</v>
      </c>
      <c r="Z10" s="83">
        <v>30.779999999999998</v>
      </c>
      <c r="AA10" s="33" t="s">
        <v>67</v>
      </c>
      <c r="AB10" s="73" t="s">
        <v>113</v>
      </c>
      <c r="AC10" s="83">
        <v>0</v>
      </c>
      <c r="AD10" s="83">
        <v>0</v>
      </c>
      <c r="AE10" s="83">
        <v>40.309999999999995</v>
      </c>
      <c r="AF10" s="83">
        <v>162.69999999999999</v>
      </c>
      <c r="AG10" s="83">
        <v>11892</v>
      </c>
      <c r="AH10" s="83">
        <v>0</v>
      </c>
      <c r="AI10" s="83">
        <v>16698.887999999999</v>
      </c>
      <c r="AJ10" s="83">
        <v>953.90800000000013</v>
      </c>
      <c r="AK10" s="83">
        <v>836.64400000000001</v>
      </c>
      <c r="AL10" s="83">
        <v>3079.5479999999998</v>
      </c>
      <c r="AM10" s="33" t="s">
        <v>67</v>
      </c>
      <c r="AN10" s="73" t="s">
        <v>113</v>
      </c>
      <c r="AO10" s="83">
        <v>33571.826000000001</v>
      </c>
      <c r="AP10" s="83">
        <v>0</v>
      </c>
      <c r="AQ10" s="83">
        <v>127593.77800000001</v>
      </c>
      <c r="AR10" s="83">
        <v>261.89</v>
      </c>
      <c r="AS10" s="83">
        <v>746.11500000000001</v>
      </c>
      <c r="AT10" s="83">
        <v>54.003999999999998</v>
      </c>
      <c r="AU10" s="83">
        <v>81.249000000000009</v>
      </c>
      <c r="AV10" s="83">
        <v>0</v>
      </c>
      <c r="AW10" s="83">
        <v>0</v>
      </c>
      <c r="AX10" s="83">
        <v>9892.1640000000007</v>
      </c>
      <c r="AY10" s="83">
        <v>5155.799</v>
      </c>
      <c r="AZ10" s="33" t="s">
        <v>67</v>
      </c>
      <c r="BA10" s="73" t="s">
        <v>113</v>
      </c>
      <c r="BB10" s="83">
        <v>0</v>
      </c>
      <c r="BC10" s="83">
        <v>909.92900000000009</v>
      </c>
      <c r="BD10" s="83">
        <v>6.1700000000000008</v>
      </c>
      <c r="BE10" s="83">
        <v>29192.402000000002</v>
      </c>
      <c r="BF10" s="83">
        <v>1754259.1570000001</v>
      </c>
      <c r="BG10" s="83">
        <v>708298.10799999989</v>
      </c>
      <c r="BH10" s="83">
        <v>7790.7469999999994</v>
      </c>
      <c r="BI10" s="83">
        <v>7428.7159999999994</v>
      </c>
      <c r="BJ10" s="83">
        <v>16.709</v>
      </c>
      <c r="BK10" s="83">
        <v>1152.3699999999999</v>
      </c>
      <c r="BL10" s="83">
        <v>0</v>
      </c>
    </row>
    <row r="11" spans="1:64" x14ac:dyDescent="0.3">
      <c r="A11" s="33"/>
      <c r="B11" s="73" t="s">
        <v>122</v>
      </c>
      <c r="C11" s="83">
        <v>1178.739</v>
      </c>
      <c r="D11" s="83">
        <v>1631.25</v>
      </c>
      <c r="E11" s="83">
        <v>6780.3379999999997</v>
      </c>
      <c r="F11" s="83">
        <v>280325.908</v>
      </c>
      <c r="G11" s="83">
        <v>603.30899999999997</v>
      </c>
      <c r="H11" s="83">
        <v>1877.527</v>
      </c>
      <c r="I11" s="83">
        <v>0</v>
      </c>
      <c r="J11" s="83">
        <v>21799.9</v>
      </c>
      <c r="K11" s="83">
        <v>1407.7930000000001</v>
      </c>
      <c r="L11" s="83">
        <v>0</v>
      </c>
      <c r="M11" s="83">
        <v>0</v>
      </c>
      <c r="N11" s="33"/>
      <c r="O11" s="73" t="s">
        <v>122</v>
      </c>
      <c r="P11" s="83">
        <v>30309.082999999999</v>
      </c>
      <c r="Q11" s="83">
        <v>31527.234</v>
      </c>
      <c r="R11" s="83">
        <v>10569.114000000001</v>
      </c>
      <c r="S11" s="83">
        <v>60200.049000000006</v>
      </c>
      <c r="T11" s="83">
        <v>6846.7209999999995</v>
      </c>
      <c r="U11" s="83">
        <v>209897.85500000001</v>
      </c>
      <c r="V11" s="83">
        <v>13955.508999999998</v>
      </c>
      <c r="W11" s="83">
        <v>16282.15</v>
      </c>
      <c r="X11" s="83">
        <v>7.65</v>
      </c>
      <c r="Y11" s="83">
        <v>162.25</v>
      </c>
      <c r="Z11" s="83">
        <v>24.160000000000004</v>
      </c>
      <c r="AA11" s="33"/>
      <c r="AB11" s="73" t="s">
        <v>122</v>
      </c>
      <c r="AC11" s="83">
        <v>0</v>
      </c>
      <c r="AD11" s="83">
        <v>0</v>
      </c>
      <c r="AE11" s="83">
        <v>48.359000000000002</v>
      </c>
      <c r="AF11" s="83">
        <v>147.6</v>
      </c>
      <c r="AG11" s="83">
        <v>10421</v>
      </c>
      <c r="AH11" s="83">
        <v>0</v>
      </c>
      <c r="AI11" s="83">
        <v>17012.819000000003</v>
      </c>
      <c r="AJ11" s="83">
        <v>946.76799999999992</v>
      </c>
      <c r="AK11" s="83">
        <v>689.89900000000011</v>
      </c>
      <c r="AL11" s="83">
        <v>2735.2579999999998</v>
      </c>
      <c r="AM11" s="33"/>
      <c r="AN11" s="73" t="s">
        <v>122</v>
      </c>
      <c r="AO11" s="83">
        <v>45123.28</v>
      </c>
      <c r="AP11" s="83">
        <v>0</v>
      </c>
      <c r="AQ11" s="83">
        <v>172900.86900000001</v>
      </c>
      <c r="AR11" s="83">
        <v>289.31000000000006</v>
      </c>
      <c r="AS11" s="83">
        <v>820.88</v>
      </c>
      <c r="AT11" s="83">
        <v>43.168999999999997</v>
      </c>
      <c r="AU11" s="83">
        <v>81.67</v>
      </c>
      <c r="AV11" s="83">
        <v>0</v>
      </c>
      <c r="AW11" s="83">
        <v>0</v>
      </c>
      <c r="AX11" s="83">
        <v>5919.07</v>
      </c>
      <c r="AY11" s="83">
        <v>4777.5569999999998</v>
      </c>
      <c r="AZ11" s="33"/>
      <c r="BA11" s="73" t="s">
        <v>122</v>
      </c>
      <c r="BB11" s="83">
        <v>14.25</v>
      </c>
      <c r="BC11" s="83">
        <v>776.03</v>
      </c>
      <c r="BD11" s="83">
        <v>4.82</v>
      </c>
      <c r="BE11" s="83">
        <v>38003.767999999996</v>
      </c>
      <c r="BF11" s="83">
        <v>1722370.074</v>
      </c>
      <c r="BG11" s="83">
        <v>607631.80500000005</v>
      </c>
      <c r="BH11" s="83">
        <v>7996.2030000000004</v>
      </c>
      <c r="BI11" s="83">
        <v>8473.9079999999994</v>
      </c>
      <c r="BJ11" s="83">
        <v>0</v>
      </c>
      <c r="BK11" s="83">
        <v>1679.45</v>
      </c>
      <c r="BL11" s="83">
        <v>0</v>
      </c>
    </row>
    <row r="12" spans="1:64" x14ac:dyDescent="0.3">
      <c r="A12" s="33" t="s">
        <v>68</v>
      </c>
      <c r="B12" s="73" t="s">
        <v>113</v>
      </c>
      <c r="C12" s="83">
        <v>12381</v>
      </c>
      <c r="D12" s="83">
        <v>2325</v>
      </c>
      <c r="E12" s="83">
        <v>21778</v>
      </c>
      <c r="F12" s="83">
        <v>27</v>
      </c>
      <c r="G12" s="83">
        <v>15352</v>
      </c>
      <c r="H12" s="83">
        <v>21587</v>
      </c>
      <c r="I12" s="83">
        <v>0</v>
      </c>
      <c r="J12" s="83">
        <v>0</v>
      </c>
      <c r="K12" s="83">
        <v>56</v>
      </c>
      <c r="L12" s="83">
        <v>0</v>
      </c>
      <c r="M12" s="83">
        <v>0</v>
      </c>
      <c r="N12" s="33" t="s">
        <v>68</v>
      </c>
      <c r="O12" s="73" t="s">
        <v>113</v>
      </c>
      <c r="P12" s="83">
        <v>769</v>
      </c>
      <c r="Q12" s="83">
        <v>622</v>
      </c>
      <c r="R12" s="83">
        <v>4346</v>
      </c>
      <c r="S12" s="83">
        <v>1705</v>
      </c>
      <c r="T12" s="83">
        <v>1545</v>
      </c>
      <c r="U12" s="83">
        <v>3652</v>
      </c>
      <c r="V12" s="83">
        <v>8669</v>
      </c>
      <c r="W12" s="83">
        <v>28322</v>
      </c>
      <c r="X12" s="83">
        <v>1004</v>
      </c>
      <c r="Y12" s="83">
        <v>230</v>
      </c>
      <c r="Z12" s="83">
        <v>454</v>
      </c>
      <c r="AA12" s="33" t="s">
        <v>68</v>
      </c>
      <c r="AB12" s="73" t="s">
        <v>113</v>
      </c>
      <c r="AC12" s="83">
        <v>20</v>
      </c>
      <c r="AD12" s="83">
        <v>218</v>
      </c>
      <c r="AE12" s="83">
        <v>478</v>
      </c>
      <c r="AF12" s="83">
        <v>2164</v>
      </c>
      <c r="AG12" s="83">
        <v>269</v>
      </c>
      <c r="AH12" s="83">
        <v>285</v>
      </c>
      <c r="AI12" s="83">
        <v>22</v>
      </c>
      <c r="AJ12" s="83">
        <v>750</v>
      </c>
      <c r="AK12" s="83">
        <v>3137</v>
      </c>
      <c r="AL12" s="83">
        <v>16065</v>
      </c>
      <c r="AM12" s="33" t="s">
        <v>68</v>
      </c>
      <c r="AN12" s="73" t="s">
        <v>113</v>
      </c>
      <c r="AO12" s="83">
        <v>0</v>
      </c>
      <c r="AP12" s="83">
        <v>0</v>
      </c>
      <c r="AQ12" s="83">
        <v>343324</v>
      </c>
      <c r="AR12" s="83">
        <v>7541</v>
      </c>
      <c r="AS12" s="83">
        <v>327</v>
      </c>
      <c r="AT12" s="83">
        <v>8169</v>
      </c>
      <c r="AU12" s="83">
        <v>14047</v>
      </c>
      <c r="AV12" s="83">
        <v>2339</v>
      </c>
      <c r="AW12" s="83">
        <v>4870</v>
      </c>
      <c r="AX12" s="83">
        <v>0</v>
      </c>
      <c r="AY12" s="83">
        <v>2392</v>
      </c>
      <c r="AZ12" s="33" t="s">
        <v>68</v>
      </c>
      <c r="BA12" s="73" t="s">
        <v>113</v>
      </c>
      <c r="BB12" s="83">
        <v>61</v>
      </c>
      <c r="BC12" s="83">
        <v>7927</v>
      </c>
      <c r="BD12" s="83">
        <v>5917</v>
      </c>
      <c r="BE12" s="83">
        <v>0</v>
      </c>
      <c r="BF12" s="83">
        <v>155368</v>
      </c>
      <c r="BG12" s="83">
        <v>0</v>
      </c>
      <c r="BH12" s="83">
        <v>85</v>
      </c>
      <c r="BI12" s="83">
        <v>126018</v>
      </c>
      <c r="BJ12" s="83">
        <v>0</v>
      </c>
      <c r="BK12" s="83">
        <v>31</v>
      </c>
      <c r="BL12" s="83">
        <v>0</v>
      </c>
    </row>
    <row r="13" spans="1:64" x14ac:dyDescent="0.3">
      <c r="A13" s="33"/>
      <c r="B13" s="73" t="s">
        <v>122</v>
      </c>
      <c r="C13" s="83">
        <v>13094</v>
      </c>
      <c r="D13" s="83">
        <v>1315</v>
      </c>
      <c r="E13" s="83">
        <v>32153</v>
      </c>
      <c r="F13" s="83">
        <v>12</v>
      </c>
      <c r="G13" s="83">
        <v>17713</v>
      </c>
      <c r="H13" s="83">
        <v>26911</v>
      </c>
      <c r="I13" s="83">
        <v>0</v>
      </c>
      <c r="J13" s="83">
        <v>0</v>
      </c>
      <c r="K13" s="83">
        <v>92</v>
      </c>
      <c r="L13" s="83">
        <v>0</v>
      </c>
      <c r="M13" s="83">
        <v>0</v>
      </c>
      <c r="N13" s="33"/>
      <c r="O13" s="73" t="s">
        <v>122</v>
      </c>
      <c r="P13" s="83">
        <v>845</v>
      </c>
      <c r="Q13" s="83">
        <v>989</v>
      </c>
      <c r="R13" s="83">
        <v>4879</v>
      </c>
      <c r="S13" s="83">
        <v>1388</v>
      </c>
      <c r="T13" s="83">
        <v>2227</v>
      </c>
      <c r="U13" s="83">
        <v>1811</v>
      </c>
      <c r="V13" s="83">
        <v>9744</v>
      </c>
      <c r="W13" s="83">
        <v>22921</v>
      </c>
      <c r="X13" s="83">
        <v>925</v>
      </c>
      <c r="Y13" s="83">
        <v>213</v>
      </c>
      <c r="Z13" s="83">
        <v>97</v>
      </c>
      <c r="AA13" s="33"/>
      <c r="AB13" s="73" t="s">
        <v>122</v>
      </c>
      <c r="AC13" s="83">
        <v>2</v>
      </c>
      <c r="AD13" s="83">
        <v>57</v>
      </c>
      <c r="AE13" s="83">
        <v>329</v>
      </c>
      <c r="AF13" s="83">
        <v>1065</v>
      </c>
      <c r="AG13" s="83">
        <v>218</v>
      </c>
      <c r="AH13" s="83">
        <v>68</v>
      </c>
      <c r="AI13" s="83">
        <v>0</v>
      </c>
      <c r="AJ13" s="83">
        <v>456</v>
      </c>
      <c r="AK13" s="83">
        <v>2715</v>
      </c>
      <c r="AL13" s="83">
        <v>16250</v>
      </c>
      <c r="AM13" s="33"/>
      <c r="AN13" s="73" t="s">
        <v>122</v>
      </c>
      <c r="AO13" s="83">
        <v>0</v>
      </c>
      <c r="AP13" s="83">
        <v>0</v>
      </c>
      <c r="AQ13" s="83">
        <v>548637</v>
      </c>
      <c r="AR13" s="83">
        <v>5984</v>
      </c>
      <c r="AS13" s="83">
        <v>401</v>
      </c>
      <c r="AT13" s="83">
        <v>10601</v>
      </c>
      <c r="AU13" s="83">
        <v>17648</v>
      </c>
      <c r="AV13" s="83">
        <v>1743</v>
      </c>
      <c r="AW13" s="83">
        <v>5415</v>
      </c>
      <c r="AX13" s="83">
        <v>0</v>
      </c>
      <c r="AY13" s="83">
        <v>2070</v>
      </c>
      <c r="AZ13" s="33"/>
      <c r="BA13" s="73" t="s">
        <v>122</v>
      </c>
      <c r="BB13" s="83">
        <v>73</v>
      </c>
      <c r="BC13" s="83">
        <v>9678</v>
      </c>
      <c r="BD13" s="83">
        <v>6002</v>
      </c>
      <c r="BE13" s="83">
        <v>0</v>
      </c>
      <c r="BF13" s="83">
        <v>176193</v>
      </c>
      <c r="BG13" s="83">
        <v>0</v>
      </c>
      <c r="BH13" s="83">
        <v>47</v>
      </c>
      <c r="BI13" s="83">
        <v>161059</v>
      </c>
      <c r="BJ13" s="83">
        <v>0</v>
      </c>
      <c r="BK13" s="83">
        <v>38</v>
      </c>
      <c r="BL13" s="83">
        <v>0</v>
      </c>
    </row>
    <row r="14" spans="1:64" x14ac:dyDescent="0.3">
      <c r="A14" s="33" t="s">
        <v>69</v>
      </c>
      <c r="B14" s="73" t="s">
        <v>113</v>
      </c>
      <c r="C14" s="83">
        <v>19477.467999999997</v>
      </c>
      <c r="D14" s="83">
        <v>59894.036</v>
      </c>
      <c r="E14" s="83">
        <v>34069.055999999997</v>
      </c>
      <c r="F14" s="83">
        <v>116217.30799999999</v>
      </c>
      <c r="G14" s="83">
        <v>7533.7929999999997</v>
      </c>
      <c r="H14" s="83">
        <v>725.54</v>
      </c>
      <c r="I14" s="83">
        <v>0</v>
      </c>
      <c r="J14" s="83">
        <v>0</v>
      </c>
      <c r="K14" s="83">
        <v>20.5</v>
      </c>
      <c r="L14" s="83">
        <v>0</v>
      </c>
      <c r="M14" s="83">
        <v>0</v>
      </c>
      <c r="N14" s="33" t="s">
        <v>69</v>
      </c>
      <c r="O14" s="73" t="s">
        <v>113</v>
      </c>
      <c r="P14" s="83">
        <v>1054.67</v>
      </c>
      <c r="Q14" s="83">
        <v>10684.386</v>
      </c>
      <c r="R14" s="83">
        <v>26343.538999999997</v>
      </c>
      <c r="S14" s="83">
        <v>5736.5</v>
      </c>
      <c r="T14" s="83">
        <v>6128.4000000000005</v>
      </c>
      <c r="U14" s="83">
        <v>1334.6399999999999</v>
      </c>
      <c r="V14" s="83">
        <v>28043.629999999997</v>
      </c>
      <c r="W14" s="83">
        <v>3714.002</v>
      </c>
      <c r="X14" s="83">
        <v>27792.688999999998</v>
      </c>
      <c r="Y14" s="83">
        <v>10912.977999999999</v>
      </c>
      <c r="Z14" s="83">
        <v>2057.8650000000002</v>
      </c>
      <c r="AA14" s="33" t="s">
        <v>69</v>
      </c>
      <c r="AB14" s="73" t="s">
        <v>113</v>
      </c>
      <c r="AC14" s="83">
        <v>3882.5279999999998</v>
      </c>
      <c r="AD14" s="83">
        <v>2207.8089999999997</v>
      </c>
      <c r="AE14" s="83">
        <v>459.38100000000003</v>
      </c>
      <c r="AF14" s="83">
        <v>4103.0140000000001</v>
      </c>
      <c r="AG14" s="83">
        <v>0</v>
      </c>
      <c r="AH14" s="83">
        <v>0</v>
      </c>
      <c r="AI14" s="83">
        <v>1606</v>
      </c>
      <c r="AJ14" s="83">
        <v>324</v>
      </c>
      <c r="AK14" s="83">
        <v>0</v>
      </c>
      <c r="AL14" s="83">
        <v>363.35</v>
      </c>
      <c r="AM14" s="33" t="s">
        <v>69</v>
      </c>
      <c r="AN14" s="73" t="s">
        <v>113</v>
      </c>
      <c r="AO14" s="83">
        <v>0</v>
      </c>
      <c r="AP14" s="83">
        <v>0</v>
      </c>
      <c r="AQ14" s="83">
        <v>308033.321</v>
      </c>
      <c r="AR14" s="83">
        <v>30665.642</v>
      </c>
      <c r="AS14" s="83">
        <v>3830.82</v>
      </c>
      <c r="AT14" s="83">
        <v>2862.7750000000005</v>
      </c>
      <c r="AU14" s="83">
        <v>11045.94</v>
      </c>
      <c r="AV14" s="83">
        <v>69717.274999999994</v>
      </c>
      <c r="AW14" s="83">
        <v>1001.5290000000001</v>
      </c>
      <c r="AX14" s="83">
        <v>0</v>
      </c>
      <c r="AY14" s="83">
        <v>14481.760999999999</v>
      </c>
      <c r="AZ14" s="33" t="s">
        <v>69</v>
      </c>
      <c r="BA14" s="73" t="s">
        <v>113</v>
      </c>
      <c r="BB14" s="83">
        <v>0</v>
      </c>
      <c r="BC14" s="83">
        <v>4363.7420000000002</v>
      </c>
      <c r="BD14" s="83">
        <v>8655.43</v>
      </c>
      <c r="BE14" s="83">
        <v>0</v>
      </c>
      <c r="BF14" s="83">
        <v>129975.40000000001</v>
      </c>
      <c r="BG14" s="83">
        <v>1885</v>
      </c>
      <c r="BH14" s="83">
        <v>0</v>
      </c>
      <c r="BI14" s="83">
        <v>19224.54</v>
      </c>
      <c r="BJ14" s="83">
        <v>0</v>
      </c>
      <c r="BK14" s="83">
        <v>0</v>
      </c>
      <c r="BL14" s="83">
        <v>0</v>
      </c>
    </row>
    <row r="15" spans="1:64" x14ac:dyDescent="0.3">
      <c r="A15" s="33"/>
      <c r="B15" s="73" t="s">
        <v>122</v>
      </c>
      <c r="C15" s="83">
        <v>24893.667999999998</v>
      </c>
      <c r="D15" s="83">
        <v>59295.086000000003</v>
      </c>
      <c r="E15" s="83">
        <v>34534.179999999993</v>
      </c>
      <c r="F15" s="83">
        <v>113339.22</v>
      </c>
      <c r="G15" s="83">
        <v>6392.5050000000019</v>
      </c>
      <c r="H15" s="83">
        <v>485.12899999999996</v>
      </c>
      <c r="I15" s="83">
        <v>0</v>
      </c>
      <c r="J15" s="83">
        <v>0</v>
      </c>
      <c r="K15" s="83">
        <v>32.880000000000003</v>
      </c>
      <c r="L15" s="83">
        <v>0</v>
      </c>
      <c r="M15" s="83">
        <v>0</v>
      </c>
      <c r="N15" s="33"/>
      <c r="O15" s="73" t="s">
        <v>122</v>
      </c>
      <c r="P15" s="83">
        <v>1147.269</v>
      </c>
      <c r="Q15" s="83">
        <v>10364.660000000002</v>
      </c>
      <c r="R15" s="83">
        <v>21231.487999999998</v>
      </c>
      <c r="S15" s="83">
        <v>5946.2</v>
      </c>
      <c r="T15" s="83">
        <v>4967.8999999999996</v>
      </c>
      <c r="U15" s="83">
        <v>1555.6</v>
      </c>
      <c r="V15" s="83">
        <v>24183.56</v>
      </c>
      <c r="W15" s="83">
        <v>3675.6300000000006</v>
      </c>
      <c r="X15" s="83">
        <v>31383.068000000003</v>
      </c>
      <c r="Y15" s="83">
        <v>11065.662999999997</v>
      </c>
      <c r="Z15" s="83">
        <v>2008.806</v>
      </c>
      <c r="AA15" s="33"/>
      <c r="AB15" s="73" t="s">
        <v>122</v>
      </c>
      <c r="AC15" s="83">
        <v>4008.0979999999995</v>
      </c>
      <c r="AD15" s="83">
        <v>2336.1400000000003</v>
      </c>
      <c r="AE15" s="83">
        <v>477.50399999999996</v>
      </c>
      <c r="AF15" s="83">
        <v>4239.3549999999996</v>
      </c>
      <c r="AG15" s="83">
        <v>0</v>
      </c>
      <c r="AH15" s="83">
        <v>0</v>
      </c>
      <c r="AI15" s="83">
        <v>1440</v>
      </c>
      <c r="AJ15" s="83">
        <v>339</v>
      </c>
      <c r="AK15" s="83">
        <v>0</v>
      </c>
      <c r="AL15" s="83">
        <v>361</v>
      </c>
      <c r="AM15" s="33"/>
      <c r="AN15" s="73" t="s">
        <v>122</v>
      </c>
      <c r="AO15" s="83">
        <v>0</v>
      </c>
      <c r="AP15" s="83">
        <v>0</v>
      </c>
      <c r="AQ15" s="83">
        <v>296403.71299999999</v>
      </c>
      <c r="AR15" s="83">
        <v>31012.859000000004</v>
      </c>
      <c r="AS15" s="83">
        <v>3698.5290000000005</v>
      </c>
      <c r="AT15" s="83">
        <v>3977.8639999999996</v>
      </c>
      <c r="AU15" s="83">
        <v>12850.249</v>
      </c>
      <c r="AV15" s="83">
        <v>70821.497000000003</v>
      </c>
      <c r="AW15" s="83">
        <v>900.30199999999991</v>
      </c>
      <c r="AX15" s="83">
        <v>0</v>
      </c>
      <c r="AY15" s="83">
        <v>14614.659</v>
      </c>
      <c r="AZ15" s="33"/>
      <c r="BA15" s="73" t="s">
        <v>122</v>
      </c>
      <c r="BB15" s="83">
        <v>0</v>
      </c>
      <c r="BC15" s="83">
        <v>3717.433</v>
      </c>
      <c r="BD15" s="83">
        <v>5281.4230000000007</v>
      </c>
      <c r="BE15" s="83">
        <v>0</v>
      </c>
      <c r="BF15" s="83">
        <v>136907.04</v>
      </c>
      <c r="BG15" s="83">
        <v>2341</v>
      </c>
      <c r="BH15" s="83">
        <v>0</v>
      </c>
      <c r="BI15" s="83">
        <v>14437.789999999999</v>
      </c>
      <c r="BJ15" s="83">
        <v>0</v>
      </c>
      <c r="BK15" s="83">
        <v>0</v>
      </c>
      <c r="BL15" s="83">
        <v>0</v>
      </c>
    </row>
    <row r="16" spans="1:64" x14ac:dyDescent="0.3">
      <c r="A16" s="33" t="s">
        <v>70</v>
      </c>
      <c r="B16" s="73" t="s">
        <v>113</v>
      </c>
      <c r="C16" s="83">
        <v>0</v>
      </c>
      <c r="D16" s="83">
        <v>0</v>
      </c>
      <c r="E16" s="83">
        <v>0</v>
      </c>
      <c r="F16" s="83">
        <v>0</v>
      </c>
      <c r="G16" s="83">
        <v>0</v>
      </c>
      <c r="H16" s="83">
        <v>0</v>
      </c>
      <c r="I16" s="83">
        <v>0</v>
      </c>
      <c r="J16" s="83">
        <v>0</v>
      </c>
      <c r="K16" s="83">
        <v>0</v>
      </c>
      <c r="L16" s="83">
        <v>0</v>
      </c>
      <c r="M16" s="83">
        <v>0</v>
      </c>
      <c r="N16" s="33" t="s">
        <v>70</v>
      </c>
      <c r="O16" s="73" t="s">
        <v>113</v>
      </c>
      <c r="P16" s="83">
        <v>0</v>
      </c>
      <c r="Q16" s="83">
        <v>0</v>
      </c>
      <c r="R16" s="83">
        <v>0</v>
      </c>
      <c r="S16" s="83">
        <v>0</v>
      </c>
      <c r="T16" s="83">
        <v>0</v>
      </c>
      <c r="U16" s="83">
        <v>0</v>
      </c>
      <c r="V16" s="83">
        <v>0</v>
      </c>
      <c r="W16" s="83">
        <v>0</v>
      </c>
      <c r="X16" s="83">
        <v>0</v>
      </c>
      <c r="Y16" s="83">
        <v>0</v>
      </c>
      <c r="Z16" s="83">
        <v>0</v>
      </c>
      <c r="AA16" s="33" t="s">
        <v>70</v>
      </c>
      <c r="AB16" s="73" t="s">
        <v>113</v>
      </c>
      <c r="AC16" s="83">
        <v>0</v>
      </c>
      <c r="AD16" s="83">
        <v>0</v>
      </c>
      <c r="AE16" s="83">
        <v>0</v>
      </c>
      <c r="AF16" s="83">
        <v>0</v>
      </c>
      <c r="AG16" s="83">
        <v>0</v>
      </c>
      <c r="AH16" s="83">
        <v>0</v>
      </c>
      <c r="AI16" s="83">
        <v>0</v>
      </c>
      <c r="AJ16" s="83">
        <v>0</v>
      </c>
      <c r="AK16" s="83">
        <v>0</v>
      </c>
      <c r="AL16" s="83">
        <v>0</v>
      </c>
      <c r="AM16" s="33" t="s">
        <v>70</v>
      </c>
      <c r="AN16" s="73" t="s">
        <v>113</v>
      </c>
      <c r="AO16" s="83">
        <v>0</v>
      </c>
      <c r="AP16" s="83">
        <v>0</v>
      </c>
      <c r="AQ16" s="83">
        <v>0</v>
      </c>
      <c r="AR16" s="83">
        <v>0</v>
      </c>
      <c r="AS16" s="83">
        <v>0</v>
      </c>
      <c r="AT16" s="83">
        <v>0</v>
      </c>
      <c r="AU16" s="83">
        <v>0</v>
      </c>
      <c r="AV16" s="83">
        <v>0</v>
      </c>
      <c r="AW16" s="83">
        <v>0</v>
      </c>
      <c r="AX16" s="83">
        <v>0</v>
      </c>
      <c r="AY16" s="83">
        <v>0</v>
      </c>
      <c r="AZ16" s="33" t="s">
        <v>70</v>
      </c>
      <c r="BA16" s="73" t="s">
        <v>113</v>
      </c>
      <c r="BB16" s="83">
        <v>0</v>
      </c>
      <c r="BC16" s="83">
        <v>0</v>
      </c>
      <c r="BD16" s="83">
        <v>0</v>
      </c>
      <c r="BE16" s="83">
        <v>0</v>
      </c>
      <c r="BF16" s="83">
        <v>0</v>
      </c>
      <c r="BG16" s="83">
        <v>0</v>
      </c>
      <c r="BH16" s="83">
        <v>0</v>
      </c>
      <c r="BI16" s="83">
        <v>0</v>
      </c>
      <c r="BJ16" s="83">
        <v>0</v>
      </c>
      <c r="BK16" s="83">
        <v>0</v>
      </c>
      <c r="BL16" s="83">
        <v>0</v>
      </c>
    </row>
    <row r="17" spans="1:64" x14ac:dyDescent="0.3">
      <c r="A17" s="33"/>
      <c r="B17" s="73" t="s">
        <v>122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33"/>
      <c r="O17" s="73" t="s">
        <v>122</v>
      </c>
      <c r="P17" s="83">
        <v>0</v>
      </c>
      <c r="Q17" s="83">
        <v>0</v>
      </c>
      <c r="R17" s="83">
        <v>0</v>
      </c>
      <c r="S17" s="83">
        <v>0</v>
      </c>
      <c r="T17" s="83">
        <v>0</v>
      </c>
      <c r="U17" s="83">
        <v>0</v>
      </c>
      <c r="V17" s="83">
        <v>0</v>
      </c>
      <c r="W17" s="83">
        <v>0</v>
      </c>
      <c r="X17" s="83">
        <v>0</v>
      </c>
      <c r="Y17" s="83">
        <v>0</v>
      </c>
      <c r="Z17" s="83">
        <v>0</v>
      </c>
      <c r="AA17" s="33"/>
      <c r="AB17" s="73" t="s">
        <v>122</v>
      </c>
      <c r="AC17" s="83">
        <v>0</v>
      </c>
      <c r="AD17" s="83">
        <v>0</v>
      </c>
      <c r="AE17" s="83">
        <v>0</v>
      </c>
      <c r="AF17" s="83">
        <v>0</v>
      </c>
      <c r="AG17" s="83">
        <v>0</v>
      </c>
      <c r="AH17" s="83">
        <v>0</v>
      </c>
      <c r="AI17" s="83">
        <v>0</v>
      </c>
      <c r="AJ17" s="83">
        <v>0</v>
      </c>
      <c r="AK17" s="83">
        <v>0</v>
      </c>
      <c r="AL17" s="83">
        <v>0</v>
      </c>
      <c r="AM17" s="33"/>
      <c r="AN17" s="73" t="s">
        <v>122</v>
      </c>
      <c r="AO17" s="83">
        <v>0</v>
      </c>
      <c r="AP17" s="83">
        <v>0</v>
      </c>
      <c r="AQ17" s="83">
        <v>0</v>
      </c>
      <c r="AR17" s="83">
        <v>0</v>
      </c>
      <c r="AS17" s="83">
        <v>0</v>
      </c>
      <c r="AT17" s="83">
        <v>0</v>
      </c>
      <c r="AU17" s="83">
        <v>0</v>
      </c>
      <c r="AV17" s="83">
        <v>0</v>
      </c>
      <c r="AW17" s="83">
        <v>0</v>
      </c>
      <c r="AX17" s="83">
        <v>0</v>
      </c>
      <c r="AY17" s="83">
        <v>0</v>
      </c>
      <c r="AZ17" s="33"/>
      <c r="BA17" s="73" t="s">
        <v>122</v>
      </c>
      <c r="BB17" s="83">
        <v>0</v>
      </c>
      <c r="BC17" s="83">
        <v>0</v>
      </c>
      <c r="BD17" s="83">
        <v>0</v>
      </c>
      <c r="BE17" s="83">
        <v>0</v>
      </c>
      <c r="BF17" s="83">
        <v>0</v>
      </c>
      <c r="BG17" s="83">
        <v>0</v>
      </c>
      <c r="BH17" s="83">
        <v>0</v>
      </c>
      <c r="BI17" s="83">
        <v>0</v>
      </c>
      <c r="BJ17" s="83">
        <v>0</v>
      </c>
      <c r="BK17" s="83">
        <v>0</v>
      </c>
      <c r="BL17" s="83">
        <v>0</v>
      </c>
    </row>
    <row r="18" spans="1:64" x14ac:dyDescent="0.3">
      <c r="A18" s="33" t="s">
        <v>71</v>
      </c>
      <c r="B18" s="73" t="s">
        <v>113</v>
      </c>
      <c r="C18" s="83">
        <v>16429.099999999999</v>
      </c>
      <c r="D18" s="83">
        <v>4927.8000000000011</v>
      </c>
      <c r="E18" s="83">
        <v>62756.089999999989</v>
      </c>
      <c r="F18" s="83">
        <v>2061.6</v>
      </c>
      <c r="G18" s="83">
        <v>27250.400000000001</v>
      </c>
      <c r="H18" s="83">
        <v>13019.499999999998</v>
      </c>
      <c r="I18" s="83">
        <v>0</v>
      </c>
      <c r="J18" s="83">
        <v>6239.9619999999995</v>
      </c>
      <c r="K18" s="83">
        <v>0</v>
      </c>
      <c r="L18" s="83">
        <v>0</v>
      </c>
      <c r="M18" s="83">
        <v>0</v>
      </c>
      <c r="N18" s="33" t="s">
        <v>71</v>
      </c>
      <c r="O18" s="73" t="s">
        <v>113</v>
      </c>
      <c r="P18" s="83">
        <v>871.5</v>
      </c>
      <c r="Q18" s="83">
        <v>3174</v>
      </c>
      <c r="R18" s="83">
        <v>2604</v>
      </c>
      <c r="S18" s="83">
        <v>7200</v>
      </c>
      <c r="T18" s="83">
        <v>0</v>
      </c>
      <c r="U18" s="83">
        <v>5535</v>
      </c>
      <c r="V18" s="83">
        <v>37345.5</v>
      </c>
      <c r="W18" s="83">
        <v>7493.5999999999995</v>
      </c>
      <c r="X18" s="83">
        <v>23681.200000000001</v>
      </c>
      <c r="Y18" s="83">
        <v>234.5</v>
      </c>
      <c r="Z18" s="83">
        <v>5044.1499999999996</v>
      </c>
      <c r="AA18" s="33" t="s">
        <v>71</v>
      </c>
      <c r="AB18" s="73" t="s">
        <v>113</v>
      </c>
      <c r="AC18" s="83">
        <v>5569</v>
      </c>
      <c r="AD18" s="83">
        <v>2391.8000000000002</v>
      </c>
      <c r="AE18" s="83">
        <v>1324.3</v>
      </c>
      <c r="AF18" s="83">
        <v>16097.9</v>
      </c>
      <c r="AG18" s="83">
        <v>1518.1000000000001</v>
      </c>
      <c r="AH18" s="83">
        <v>0</v>
      </c>
      <c r="AI18" s="83">
        <v>0</v>
      </c>
      <c r="AJ18" s="83">
        <v>795</v>
      </c>
      <c r="AK18" s="83">
        <v>2028</v>
      </c>
      <c r="AL18" s="83">
        <v>9810</v>
      </c>
      <c r="AM18" s="33" t="s">
        <v>71</v>
      </c>
      <c r="AN18" s="73" t="s">
        <v>113</v>
      </c>
      <c r="AO18" s="83">
        <v>0</v>
      </c>
      <c r="AP18" s="83">
        <v>0</v>
      </c>
      <c r="AQ18" s="83">
        <v>430619.05</v>
      </c>
      <c r="AR18" s="83">
        <v>24326.699999999997</v>
      </c>
      <c r="AS18" s="83">
        <v>522.5</v>
      </c>
      <c r="AT18" s="83">
        <v>16455</v>
      </c>
      <c r="AU18" s="83">
        <v>31618</v>
      </c>
      <c r="AV18" s="83">
        <v>26257.329999999998</v>
      </c>
      <c r="AW18" s="83">
        <v>6019.2799999999988</v>
      </c>
      <c r="AX18" s="83">
        <v>0</v>
      </c>
      <c r="AY18" s="83">
        <v>3357</v>
      </c>
      <c r="AZ18" s="33" t="s">
        <v>71</v>
      </c>
      <c r="BA18" s="73" t="s">
        <v>113</v>
      </c>
      <c r="BB18" s="83">
        <v>0</v>
      </c>
      <c r="BC18" s="83">
        <v>19793.5</v>
      </c>
      <c r="BD18" s="83">
        <v>3108.7000000000003</v>
      </c>
      <c r="BE18" s="83">
        <v>0</v>
      </c>
      <c r="BF18" s="83">
        <v>154352.35</v>
      </c>
      <c r="BG18" s="83">
        <v>0</v>
      </c>
      <c r="BH18" s="83">
        <v>21564</v>
      </c>
      <c r="BI18" s="83">
        <v>211845</v>
      </c>
      <c r="BJ18" s="83">
        <v>0</v>
      </c>
      <c r="BK18" s="83">
        <v>0</v>
      </c>
      <c r="BL18" s="83">
        <v>0</v>
      </c>
    </row>
    <row r="19" spans="1:64" x14ac:dyDescent="0.3">
      <c r="A19" s="33"/>
      <c r="B19" s="73" t="s">
        <v>122</v>
      </c>
      <c r="C19" s="83">
        <v>20599.399999999998</v>
      </c>
      <c r="D19" s="83">
        <v>5176.8999999999996</v>
      </c>
      <c r="E19" s="83">
        <v>75111.319999999992</v>
      </c>
      <c r="F19" s="83">
        <v>1816.2</v>
      </c>
      <c r="G19" s="83">
        <v>32605.1</v>
      </c>
      <c r="H19" s="83">
        <v>9906.4500000000007</v>
      </c>
      <c r="I19" s="83">
        <v>0</v>
      </c>
      <c r="J19" s="83">
        <v>5384</v>
      </c>
      <c r="K19" s="83">
        <v>0</v>
      </c>
      <c r="L19" s="83">
        <v>0</v>
      </c>
      <c r="M19" s="83">
        <v>0</v>
      </c>
      <c r="N19" s="33"/>
      <c r="O19" s="73" t="s">
        <v>122</v>
      </c>
      <c r="P19" s="83">
        <v>600.79999999999995</v>
      </c>
      <c r="Q19" s="83">
        <v>3873</v>
      </c>
      <c r="R19" s="83">
        <v>2267.1</v>
      </c>
      <c r="S19" s="83">
        <v>7241.5</v>
      </c>
      <c r="T19" s="83">
        <v>0</v>
      </c>
      <c r="U19" s="83">
        <v>6727.5</v>
      </c>
      <c r="V19" s="83">
        <v>37148.450000000004</v>
      </c>
      <c r="W19" s="83">
        <v>6462</v>
      </c>
      <c r="X19" s="83">
        <v>21394.5</v>
      </c>
      <c r="Y19" s="83">
        <v>254</v>
      </c>
      <c r="Z19" s="83">
        <v>4686.5</v>
      </c>
      <c r="AA19" s="33"/>
      <c r="AB19" s="73" t="s">
        <v>122</v>
      </c>
      <c r="AC19" s="83">
        <v>3830</v>
      </c>
      <c r="AD19" s="83">
        <v>2265</v>
      </c>
      <c r="AE19" s="83">
        <v>1312.7</v>
      </c>
      <c r="AF19" s="83">
        <v>17477</v>
      </c>
      <c r="AG19" s="83">
        <v>1725.9</v>
      </c>
      <c r="AH19" s="83">
        <v>0</v>
      </c>
      <c r="AI19" s="83">
        <v>0</v>
      </c>
      <c r="AJ19" s="83">
        <v>442.5</v>
      </c>
      <c r="AK19" s="83">
        <v>1527</v>
      </c>
      <c r="AL19" s="83">
        <v>6964</v>
      </c>
      <c r="AM19" s="33"/>
      <c r="AN19" s="73" t="s">
        <v>122</v>
      </c>
      <c r="AO19" s="83">
        <v>0</v>
      </c>
      <c r="AP19" s="83">
        <v>0</v>
      </c>
      <c r="AQ19" s="83">
        <v>524071.18700000003</v>
      </c>
      <c r="AR19" s="83">
        <v>24191.3</v>
      </c>
      <c r="AS19" s="83">
        <v>737.7</v>
      </c>
      <c r="AT19" s="83">
        <v>18131.8</v>
      </c>
      <c r="AU19" s="83">
        <v>35413.699999999997</v>
      </c>
      <c r="AV19" s="83">
        <v>27602.54</v>
      </c>
      <c r="AW19" s="83">
        <v>4668.5</v>
      </c>
      <c r="AX19" s="83">
        <v>0</v>
      </c>
      <c r="AY19" s="83">
        <v>2535.2500000000005</v>
      </c>
      <c r="AZ19" s="33"/>
      <c r="BA19" s="73" t="s">
        <v>122</v>
      </c>
      <c r="BB19" s="83">
        <v>0</v>
      </c>
      <c r="BC19" s="83">
        <v>21937.3</v>
      </c>
      <c r="BD19" s="83">
        <v>2577.6999999999998</v>
      </c>
      <c r="BE19" s="83">
        <v>0</v>
      </c>
      <c r="BF19" s="83">
        <v>127327.22399999999</v>
      </c>
      <c r="BG19" s="83">
        <v>0</v>
      </c>
      <c r="BH19" s="83">
        <v>21025</v>
      </c>
      <c r="BI19" s="83">
        <v>243699</v>
      </c>
      <c r="BJ19" s="83">
        <v>0</v>
      </c>
      <c r="BK19" s="83">
        <v>0</v>
      </c>
      <c r="BL19" s="83">
        <v>0</v>
      </c>
    </row>
    <row r="20" spans="1:64" x14ac:dyDescent="0.3">
      <c r="A20" s="33" t="s">
        <v>72</v>
      </c>
      <c r="B20" s="73" t="s">
        <v>113</v>
      </c>
      <c r="C20" s="83">
        <v>6332.75</v>
      </c>
      <c r="D20" s="83">
        <v>613.85000000000014</v>
      </c>
      <c r="E20" s="83">
        <v>33000.044999999998</v>
      </c>
      <c r="F20" s="83">
        <v>0</v>
      </c>
      <c r="G20" s="83">
        <v>23736.2</v>
      </c>
      <c r="H20" s="83">
        <v>2379.8500000000004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33" t="s">
        <v>72</v>
      </c>
      <c r="O20" s="73" t="s">
        <v>113</v>
      </c>
      <c r="P20" s="83">
        <v>363.8</v>
      </c>
      <c r="Q20" s="83">
        <v>7445.65</v>
      </c>
      <c r="R20" s="83">
        <v>14804.650000000001</v>
      </c>
      <c r="S20" s="83">
        <v>1006.5999999999999</v>
      </c>
      <c r="T20" s="83">
        <v>1158.9000000000001</v>
      </c>
      <c r="U20" s="83">
        <v>631.5</v>
      </c>
      <c r="V20" s="83">
        <v>6954.0000000000009</v>
      </c>
      <c r="W20" s="83">
        <v>15562.929</v>
      </c>
      <c r="X20" s="83">
        <v>907.80000000000007</v>
      </c>
      <c r="Y20" s="83">
        <v>98.3</v>
      </c>
      <c r="Z20" s="83">
        <v>254.05</v>
      </c>
      <c r="AA20" s="33" t="s">
        <v>72</v>
      </c>
      <c r="AB20" s="73" t="s">
        <v>113</v>
      </c>
      <c r="AC20" s="83">
        <v>0</v>
      </c>
      <c r="AD20" s="83">
        <v>6.6000000000000005</v>
      </c>
      <c r="AE20" s="83">
        <v>167.55</v>
      </c>
      <c r="AF20" s="83">
        <v>267.60000000000002</v>
      </c>
      <c r="AG20" s="83">
        <v>0</v>
      </c>
      <c r="AH20" s="83">
        <v>0</v>
      </c>
      <c r="AI20" s="83">
        <v>0</v>
      </c>
      <c r="AJ20" s="83">
        <v>167.55</v>
      </c>
      <c r="AK20" s="83">
        <v>236.4</v>
      </c>
      <c r="AL20" s="83">
        <v>5967.15</v>
      </c>
      <c r="AM20" s="33" t="s">
        <v>72</v>
      </c>
      <c r="AN20" s="73" t="s">
        <v>113</v>
      </c>
      <c r="AO20" s="83">
        <v>0</v>
      </c>
      <c r="AP20" s="83">
        <v>0</v>
      </c>
      <c r="AQ20" s="83">
        <v>254577.24999999997</v>
      </c>
      <c r="AR20" s="83">
        <v>0</v>
      </c>
      <c r="AS20" s="83">
        <v>55.500000000000007</v>
      </c>
      <c r="AT20" s="83">
        <v>2780.05</v>
      </c>
      <c r="AU20" s="83">
        <v>14021.649999999998</v>
      </c>
      <c r="AV20" s="83">
        <v>0</v>
      </c>
      <c r="AW20" s="83">
        <v>0</v>
      </c>
      <c r="AX20" s="83">
        <v>0</v>
      </c>
      <c r="AY20" s="83">
        <v>13191.349999999999</v>
      </c>
      <c r="AZ20" s="33" t="s">
        <v>72</v>
      </c>
      <c r="BA20" s="73" t="s">
        <v>113</v>
      </c>
      <c r="BB20" s="83">
        <v>7.4</v>
      </c>
      <c r="BC20" s="83">
        <v>9751.2999999999975</v>
      </c>
      <c r="BD20" s="83">
        <v>5298.1</v>
      </c>
      <c r="BE20" s="83">
        <v>0</v>
      </c>
      <c r="BF20" s="83">
        <v>160292.45000000001</v>
      </c>
      <c r="BG20" s="83">
        <v>0</v>
      </c>
      <c r="BH20" s="83">
        <v>223</v>
      </c>
      <c r="BI20" s="83">
        <v>32586.95</v>
      </c>
      <c r="BJ20" s="83">
        <v>0</v>
      </c>
      <c r="BK20" s="83">
        <v>0</v>
      </c>
      <c r="BL20" s="83">
        <v>0</v>
      </c>
    </row>
    <row r="21" spans="1:64" x14ac:dyDescent="0.3">
      <c r="A21" s="33"/>
      <c r="B21" s="73" t="s">
        <v>122</v>
      </c>
      <c r="C21" s="83">
        <v>6530.0999999999995</v>
      </c>
      <c r="D21" s="83">
        <v>654.25</v>
      </c>
      <c r="E21" s="83">
        <v>34235.799999999996</v>
      </c>
      <c r="F21" s="83">
        <v>0</v>
      </c>
      <c r="G21" s="83">
        <v>23331.149999999994</v>
      </c>
      <c r="H21" s="83">
        <v>2506.6500000000005</v>
      </c>
      <c r="I21" s="83">
        <v>0</v>
      </c>
      <c r="J21" s="83">
        <v>0</v>
      </c>
      <c r="K21" s="83">
        <v>0</v>
      </c>
      <c r="L21" s="83">
        <v>0</v>
      </c>
      <c r="M21" s="83">
        <v>0</v>
      </c>
      <c r="N21" s="33"/>
      <c r="O21" s="73" t="s">
        <v>122</v>
      </c>
      <c r="P21" s="83">
        <v>336</v>
      </c>
      <c r="Q21" s="83">
        <v>4607.45</v>
      </c>
      <c r="R21" s="83">
        <v>18593</v>
      </c>
      <c r="S21" s="83">
        <v>1003.5</v>
      </c>
      <c r="T21" s="83">
        <v>1024</v>
      </c>
      <c r="U21" s="83">
        <v>535</v>
      </c>
      <c r="V21" s="83">
        <v>7744.85</v>
      </c>
      <c r="W21" s="83">
        <v>21967.800000000003</v>
      </c>
      <c r="X21" s="83">
        <v>550.9</v>
      </c>
      <c r="Y21" s="83">
        <v>78.300000000000011</v>
      </c>
      <c r="Z21" s="83">
        <v>202.25000000000003</v>
      </c>
      <c r="AA21" s="33"/>
      <c r="AB21" s="73" t="s">
        <v>122</v>
      </c>
      <c r="AC21" s="83">
        <v>0</v>
      </c>
      <c r="AD21" s="83">
        <v>5.7</v>
      </c>
      <c r="AE21" s="83">
        <v>166.26999999999998</v>
      </c>
      <c r="AF21" s="83">
        <v>254.35000000000002</v>
      </c>
      <c r="AG21" s="83">
        <v>0</v>
      </c>
      <c r="AH21" s="83">
        <v>0</v>
      </c>
      <c r="AI21" s="83">
        <v>0</v>
      </c>
      <c r="AJ21" s="83">
        <v>153.30000000000001</v>
      </c>
      <c r="AK21" s="83">
        <v>223.5</v>
      </c>
      <c r="AL21" s="83">
        <v>5578.6500000000005</v>
      </c>
      <c r="AM21" s="33"/>
      <c r="AN21" s="73" t="s">
        <v>122</v>
      </c>
      <c r="AO21" s="83">
        <v>0</v>
      </c>
      <c r="AP21" s="83">
        <v>0</v>
      </c>
      <c r="AQ21" s="83">
        <v>285892.19999999995</v>
      </c>
      <c r="AR21" s="83">
        <v>0</v>
      </c>
      <c r="AS21" s="83">
        <v>52.65</v>
      </c>
      <c r="AT21" s="83">
        <v>2632.4500000000003</v>
      </c>
      <c r="AU21" s="83">
        <v>14677.150000000001</v>
      </c>
      <c r="AV21" s="83">
        <v>0</v>
      </c>
      <c r="AW21" s="83">
        <v>0</v>
      </c>
      <c r="AX21" s="83">
        <v>0</v>
      </c>
      <c r="AY21" s="83">
        <v>10728.8</v>
      </c>
      <c r="AZ21" s="33"/>
      <c r="BA21" s="73" t="s">
        <v>122</v>
      </c>
      <c r="BB21" s="83">
        <v>12.95</v>
      </c>
      <c r="BC21" s="83">
        <v>9981.7499999999982</v>
      </c>
      <c r="BD21" s="83">
        <v>5126.0000000000009</v>
      </c>
      <c r="BE21" s="83">
        <v>0</v>
      </c>
      <c r="BF21" s="83">
        <v>141183.6</v>
      </c>
      <c r="BG21" s="83">
        <v>0</v>
      </c>
      <c r="BH21" s="83">
        <v>250</v>
      </c>
      <c r="BI21" s="83">
        <v>19992.2</v>
      </c>
      <c r="BJ21" s="83">
        <v>0</v>
      </c>
      <c r="BK21" s="83">
        <v>0</v>
      </c>
      <c r="BL21" s="83">
        <v>0</v>
      </c>
    </row>
    <row r="22" spans="1:64" x14ac:dyDescent="0.3">
      <c r="A22" s="33" t="s">
        <v>73</v>
      </c>
      <c r="B22" s="73" t="s">
        <v>113</v>
      </c>
      <c r="C22" s="83">
        <v>12261</v>
      </c>
      <c r="D22" s="83">
        <v>29824.5</v>
      </c>
      <c r="E22" s="83">
        <v>15783</v>
      </c>
      <c r="F22" s="83">
        <v>25799</v>
      </c>
      <c r="G22" s="83">
        <v>9450</v>
      </c>
      <c r="H22" s="83">
        <v>797.5</v>
      </c>
      <c r="I22" s="83">
        <v>0</v>
      </c>
      <c r="J22" s="83">
        <v>0</v>
      </c>
      <c r="K22" s="83">
        <v>257.70000000000005</v>
      </c>
      <c r="L22" s="83">
        <v>0</v>
      </c>
      <c r="M22" s="83">
        <v>0</v>
      </c>
      <c r="N22" s="33" t="s">
        <v>73</v>
      </c>
      <c r="O22" s="73" t="s">
        <v>113</v>
      </c>
      <c r="P22" s="83">
        <v>795</v>
      </c>
      <c r="Q22" s="83">
        <v>21550</v>
      </c>
      <c r="R22" s="83">
        <v>11808</v>
      </c>
      <c r="S22" s="83">
        <v>2945</v>
      </c>
      <c r="T22" s="83">
        <v>193.5</v>
      </c>
      <c r="U22" s="83">
        <v>1162.5</v>
      </c>
      <c r="V22" s="83">
        <v>7716</v>
      </c>
      <c r="W22" s="83">
        <v>1324</v>
      </c>
      <c r="X22" s="83">
        <v>152354</v>
      </c>
      <c r="Y22" s="83">
        <v>294</v>
      </c>
      <c r="Z22" s="83">
        <v>1428.9</v>
      </c>
      <c r="AA22" s="33" t="s">
        <v>73</v>
      </c>
      <c r="AB22" s="73" t="s">
        <v>113</v>
      </c>
      <c r="AC22" s="83">
        <v>5627.5</v>
      </c>
      <c r="AD22" s="83">
        <v>1777</v>
      </c>
      <c r="AE22" s="83">
        <v>1015</v>
      </c>
      <c r="AF22" s="83">
        <v>8449</v>
      </c>
      <c r="AG22" s="83">
        <v>1094</v>
      </c>
      <c r="AH22" s="83">
        <v>0</v>
      </c>
      <c r="AI22" s="83">
        <v>0</v>
      </c>
      <c r="AJ22" s="83">
        <v>99.5</v>
      </c>
      <c r="AK22" s="83">
        <v>1481.5</v>
      </c>
      <c r="AL22" s="83">
        <v>151</v>
      </c>
      <c r="AM22" s="33" t="s">
        <v>73</v>
      </c>
      <c r="AN22" s="73" t="s">
        <v>113</v>
      </c>
      <c r="AO22" s="83">
        <v>0</v>
      </c>
      <c r="AP22" s="83">
        <v>24929</v>
      </c>
      <c r="AQ22" s="83">
        <v>431176</v>
      </c>
      <c r="AR22" s="83">
        <v>41923</v>
      </c>
      <c r="AS22" s="83">
        <v>2816</v>
      </c>
      <c r="AT22" s="83">
        <v>5237</v>
      </c>
      <c r="AU22" s="83">
        <v>18345</v>
      </c>
      <c r="AV22" s="83">
        <v>10767.4</v>
      </c>
      <c r="AW22" s="83">
        <v>11208</v>
      </c>
      <c r="AX22" s="83">
        <v>0</v>
      </c>
      <c r="AY22" s="83">
        <v>4760</v>
      </c>
      <c r="AZ22" s="33" t="s">
        <v>73</v>
      </c>
      <c r="BA22" s="73" t="s">
        <v>113</v>
      </c>
      <c r="BB22" s="83">
        <v>0</v>
      </c>
      <c r="BC22" s="83">
        <v>3394</v>
      </c>
      <c r="BD22" s="83">
        <v>1333</v>
      </c>
      <c r="BE22" s="83">
        <v>0</v>
      </c>
      <c r="BF22" s="83">
        <v>22046</v>
      </c>
      <c r="BG22" s="83">
        <v>5836</v>
      </c>
      <c r="BH22" s="83">
        <v>725</v>
      </c>
      <c r="BI22" s="83">
        <v>21184</v>
      </c>
      <c r="BJ22" s="83">
        <v>0</v>
      </c>
      <c r="BK22" s="83">
        <v>0</v>
      </c>
      <c r="BL22" s="83">
        <v>0</v>
      </c>
    </row>
    <row r="23" spans="1:64" x14ac:dyDescent="0.3">
      <c r="A23" s="33"/>
      <c r="B23" s="73" t="s">
        <v>122</v>
      </c>
      <c r="C23" s="83">
        <v>13227</v>
      </c>
      <c r="D23" s="83">
        <v>30224.299999999996</v>
      </c>
      <c r="E23" s="83">
        <v>17897</v>
      </c>
      <c r="F23" s="83">
        <v>36522</v>
      </c>
      <c r="G23" s="83">
        <v>11162.5</v>
      </c>
      <c r="H23" s="83">
        <v>885.64999999999986</v>
      </c>
      <c r="I23" s="83">
        <v>0</v>
      </c>
      <c r="J23" s="83">
        <v>0</v>
      </c>
      <c r="K23" s="83">
        <v>295.45</v>
      </c>
      <c r="L23" s="83">
        <v>0</v>
      </c>
      <c r="M23" s="83">
        <v>0</v>
      </c>
      <c r="N23" s="33"/>
      <c r="O23" s="73" t="s">
        <v>122</v>
      </c>
      <c r="P23" s="83">
        <v>827</v>
      </c>
      <c r="Q23" s="83">
        <v>23667</v>
      </c>
      <c r="R23" s="83">
        <v>11372</v>
      </c>
      <c r="S23" s="83">
        <v>3236</v>
      </c>
      <c r="T23" s="83">
        <v>206.7</v>
      </c>
      <c r="U23" s="83">
        <v>1262.5999999999999</v>
      </c>
      <c r="V23" s="83">
        <v>9603.5</v>
      </c>
      <c r="W23" s="83">
        <v>1466.5</v>
      </c>
      <c r="X23" s="83">
        <v>154860</v>
      </c>
      <c r="Y23" s="83">
        <v>273.7</v>
      </c>
      <c r="Z23" s="83">
        <v>1328.9</v>
      </c>
      <c r="AA23" s="33"/>
      <c r="AB23" s="73" t="s">
        <v>122</v>
      </c>
      <c r="AC23" s="83">
        <v>5813.4</v>
      </c>
      <c r="AD23" s="83">
        <v>1629.2</v>
      </c>
      <c r="AE23" s="83">
        <v>1023.3</v>
      </c>
      <c r="AF23" s="83">
        <v>8324</v>
      </c>
      <c r="AG23" s="83">
        <v>1095</v>
      </c>
      <c r="AH23" s="83">
        <v>0</v>
      </c>
      <c r="AI23" s="83">
        <v>0</v>
      </c>
      <c r="AJ23" s="83">
        <v>102.5</v>
      </c>
      <c r="AK23" s="83">
        <v>1425</v>
      </c>
      <c r="AL23" s="83">
        <v>149.79999999999998</v>
      </c>
      <c r="AM23" s="33"/>
      <c r="AN23" s="73" t="s">
        <v>122</v>
      </c>
      <c r="AO23" s="83">
        <v>0</v>
      </c>
      <c r="AP23" s="83">
        <v>26033</v>
      </c>
      <c r="AQ23" s="83">
        <v>453246</v>
      </c>
      <c r="AR23" s="83">
        <v>44754</v>
      </c>
      <c r="AS23" s="83">
        <v>3110</v>
      </c>
      <c r="AT23" s="83">
        <v>5935</v>
      </c>
      <c r="AU23" s="83">
        <v>20832</v>
      </c>
      <c r="AV23" s="83">
        <v>10778.6</v>
      </c>
      <c r="AW23" s="83">
        <v>11747.3</v>
      </c>
      <c r="AX23" s="83">
        <v>0</v>
      </c>
      <c r="AY23" s="83">
        <v>4684</v>
      </c>
      <c r="AZ23" s="33"/>
      <c r="BA23" s="73" t="s">
        <v>122</v>
      </c>
      <c r="BB23" s="83">
        <v>0</v>
      </c>
      <c r="BC23" s="83">
        <v>3984.1</v>
      </c>
      <c r="BD23" s="83">
        <v>1596.4999999999998</v>
      </c>
      <c r="BE23" s="83">
        <v>0</v>
      </c>
      <c r="BF23" s="83">
        <v>22628</v>
      </c>
      <c r="BG23" s="83">
        <v>6448.5</v>
      </c>
      <c r="BH23" s="83">
        <v>0</v>
      </c>
      <c r="BI23" s="83">
        <v>20416</v>
      </c>
      <c r="BJ23" s="83">
        <v>0</v>
      </c>
      <c r="BK23" s="83">
        <v>0</v>
      </c>
      <c r="BL23" s="83">
        <v>0</v>
      </c>
    </row>
    <row r="24" spans="1:64" x14ac:dyDescent="0.3">
      <c r="A24" s="33" t="s">
        <v>74</v>
      </c>
      <c r="B24" s="73" t="s">
        <v>113</v>
      </c>
      <c r="C24" s="83">
        <v>38.776000000000003</v>
      </c>
      <c r="D24" s="83">
        <v>168702.64099999997</v>
      </c>
      <c r="E24" s="83">
        <v>239.46100000000001</v>
      </c>
      <c r="F24" s="83">
        <v>0</v>
      </c>
      <c r="G24" s="83">
        <v>108.55699999999999</v>
      </c>
      <c r="H24" s="83">
        <v>16.698999999999998</v>
      </c>
      <c r="I24" s="83">
        <v>108474.37</v>
      </c>
      <c r="J24" s="83">
        <v>1440</v>
      </c>
      <c r="K24" s="83">
        <v>5020.3140000000003</v>
      </c>
      <c r="L24" s="83">
        <v>0</v>
      </c>
      <c r="M24" s="83">
        <v>288.28000000000003</v>
      </c>
      <c r="N24" s="33" t="s">
        <v>74</v>
      </c>
      <c r="O24" s="73" t="s">
        <v>113</v>
      </c>
      <c r="P24" s="83">
        <v>62989.487000000008</v>
      </c>
      <c r="Q24" s="83">
        <v>23413.119999999999</v>
      </c>
      <c r="R24" s="83">
        <v>322.03300000000002</v>
      </c>
      <c r="S24" s="83">
        <v>40</v>
      </c>
      <c r="T24" s="83">
        <v>0</v>
      </c>
      <c r="U24" s="83">
        <v>61406.159999999996</v>
      </c>
      <c r="V24" s="83">
        <v>2587.1799999999998</v>
      </c>
      <c r="W24" s="83">
        <v>81372.259000000005</v>
      </c>
      <c r="X24" s="83">
        <v>1759.06</v>
      </c>
      <c r="Y24" s="83">
        <v>7615.139000000001</v>
      </c>
      <c r="Z24" s="83">
        <v>261.82</v>
      </c>
      <c r="AA24" s="33" t="s">
        <v>74</v>
      </c>
      <c r="AB24" s="73" t="s">
        <v>113</v>
      </c>
      <c r="AC24" s="83">
        <v>0</v>
      </c>
      <c r="AD24" s="83">
        <v>12</v>
      </c>
      <c r="AE24" s="83">
        <v>1477.289</v>
      </c>
      <c r="AF24" s="83">
        <v>29660.3</v>
      </c>
      <c r="AG24" s="83">
        <v>174647.01699999999</v>
      </c>
      <c r="AH24" s="83">
        <v>28453.620000000003</v>
      </c>
      <c r="AI24" s="83">
        <v>275839.63</v>
      </c>
      <c r="AJ24" s="83">
        <v>1263.5999999999999</v>
      </c>
      <c r="AK24" s="83">
        <v>559.25</v>
      </c>
      <c r="AL24" s="83">
        <v>947</v>
      </c>
      <c r="AM24" s="33" t="s">
        <v>74</v>
      </c>
      <c r="AN24" s="73" t="s">
        <v>113</v>
      </c>
      <c r="AO24" s="83">
        <v>5754.47</v>
      </c>
      <c r="AP24" s="83">
        <v>0</v>
      </c>
      <c r="AQ24" s="83">
        <v>77416.2</v>
      </c>
      <c r="AR24" s="83">
        <v>5290.8379999999997</v>
      </c>
      <c r="AS24" s="83">
        <v>17321.438999999998</v>
      </c>
      <c r="AT24" s="83">
        <v>0</v>
      </c>
      <c r="AU24" s="83">
        <v>13.65</v>
      </c>
      <c r="AV24" s="83">
        <v>0</v>
      </c>
      <c r="AW24" s="83">
        <v>0</v>
      </c>
      <c r="AX24" s="83">
        <v>2515.893</v>
      </c>
      <c r="AY24" s="83">
        <v>101.316</v>
      </c>
      <c r="AZ24" s="33" t="s">
        <v>74</v>
      </c>
      <c r="BA24" s="73" t="s">
        <v>113</v>
      </c>
      <c r="BB24" s="83">
        <v>533.88900000000001</v>
      </c>
      <c r="BC24" s="83">
        <v>0</v>
      </c>
      <c r="BD24" s="83">
        <v>0</v>
      </c>
      <c r="BE24" s="83">
        <v>0</v>
      </c>
      <c r="BF24" s="83">
        <v>96825.837</v>
      </c>
      <c r="BG24" s="83">
        <v>0</v>
      </c>
      <c r="BH24" s="83">
        <v>0</v>
      </c>
      <c r="BI24" s="83">
        <v>0</v>
      </c>
      <c r="BJ24" s="83">
        <v>6690.6089999999995</v>
      </c>
      <c r="BK24" s="83">
        <v>0</v>
      </c>
      <c r="BL24" s="83">
        <v>2414.4</v>
      </c>
    </row>
    <row r="25" spans="1:64" x14ac:dyDescent="0.3">
      <c r="A25" s="33"/>
      <c r="B25" s="73" t="s">
        <v>122</v>
      </c>
      <c r="C25" s="83">
        <v>65.48</v>
      </c>
      <c r="D25" s="83">
        <v>148081.63800000001</v>
      </c>
      <c r="E25" s="83">
        <v>238.52999999999997</v>
      </c>
      <c r="F25" s="83">
        <v>0</v>
      </c>
      <c r="G25" s="83">
        <v>172.56</v>
      </c>
      <c r="H25" s="83">
        <v>24.459999999999997</v>
      </c>
      <c r="I25" s="83">
        <v>97659.31</v>
      </c>
      <c r="J25" s="83">
        <v>3498.5</v>
      </c>
      <c r="K25" s="83">
        <v>2453.1799999999998</v>
      </c>
      <c r="L25" s="83">
        <v>0</v>
      </c>
      <c r="M25" s="83">
        <v>85</v>
      </c>
      <c r="N25" s="33"/>
      <c r="O25" s="73" t="s">
        <v>122</v>
      </c>
      <c r="P25" s="83">
        <v>37932.856999999996</v>
      </c>
      <c r="Q25" s="83">
        <v>17540.349999999999</v>
      </c>
      <c r="R25" s="83">
        <v>255.54999999999998</v>
      </c>
      <c r="S25" s="83">
        <v>116.58</v>
      </c>
      <c r="T25" s="83">
        <v>0</v>
      </c>
      <c r="U25" s="83">
        <v>40525.660000000003</v>
      </c>
      <c r="V25" s="83">
        <v>637.52499999999998</v>
      </c>
      <c r="W25" s="83">
        <v>81236.090000000011</v>
      </c>
      <c r="X25" s="83">
        <v>1738.95</v>
      </c>
      <c r="Y25" s="83">
        <v>7180.9000000000005</v>
      </c>
      <c r="Z25" s="83">
        <v>258.02999999999997</v>
      </c>
      <c r="AA25" s="33"/>
      <c r="AB25" s="73" t="s">
        <v>122</v>
      </c>
      <c r="AC25" s="83">
        <v>0</v>
      </c>
      <c r="AD25" s="83">
        <v>13.1</v>
      </c>
      <c r="AE25" s="83">
        <v>947.17</v>
      </c>
      <c r="AF25" s="83">
        <v>29007.019999999997</v>
      </c>
      <c r="AG25" s="83">
        <v>190653.77</v>
      </c>
      <c r="AH25" s="83">
        <v>21069.35</v>
      </c>
      <c r="AI25" s="83">
        <v>305365.21899999998</v>
      </c>
      <c r="AJ25" s="83">
        <v>1294.53</v>
      </c>
      <c r="AK25" s="83">
        <v>548.12</v>
      </c>
      <c r="AL25" s="83">
        <v>948.13</v>
      </c>
      <c r="AM25" s="33"/>
      <c r="AN25" s="73" t="s">
        <v>122</v>
      </c>
      <c r="AO25" s="83">
        <v>5851.0999999999995</v>
      </c>
      <c r="AP25" s="83">
        <v>0</v>
      </c>
      <c r="AQ25" s="83">
        <v>88169.299999999988</v>
      </c>
      <c r="AR25" s="83">
        <v>5552.55</v>
      </c>
      <c r="AS25" s="83">
        <v>22772.399999999998</v>
      </c>
      <c r="AT25" s="83">
        <v>0</v>
      </c>
      <c r="AU25" s="83">
        <v>12.52</v>
      </c>
      <c r="AV25" s="83">
        <v>0</v>
      </c>
      <c r="AW25" s="83">
        <v>0</v>
      </c>
      <c r="AX25" s="83">
        <v>2364.6000000000004</v>
      </c>
      <c r="AY25" s="83">
        <v>122.63</v>
      </c>
      <c r="AZ25" s="33"/>
      <c r="BA25" s="73" t="s">
        <v>122</v>
      </c>
      <c r="BB25" s="83">
        <v>1057.9349999999999</v>
      </c>
      <c r="BC25" s="83">
        <v>0</v>
      </c>
      <c r="BD25" s="83">
        <v>0</v>
      </c>
      <c r="BE25" s="83">
        <v>0</v>
      </c>
      <c r="BF25" s="83">
        <v>101593.94</v>
      </c>
      <c r="BG25" s="83">
        <v>0</v>
      </c>
      <c r="BH25" s="83">
        <v>0</v>
      </c>
      <c r="BI25" s="83">
        <v>0</v>
      </c>
      <c r="BJ25" s="83">
        <v>15096.08</v>
      </c>
      <c r="BK25" s="83">
        <v>0</v>
      </c>
      <c r="BL25" s="83">
        <v>2999.3</v>
      </c>
    </row>
    <row r="26" spans="1:64" x14ac:dyDescent="0.3">
      <c r="A26" s="33" t="s">
        <v>75</v>
      </c>
      <c r="B26" s="73" t="s">
        <v>113</v>
      </c>
      <c r="C26" s="83">
        <v>6732.3000000000011</v>
      </c>
      <c r="D26" s="83">
        <v>21929.575000000004</v>
      </c>
      <c r="E26" s="83">
        <v>11707.149000000001</v>
      </c>
      <c r="F26" s="83">
        <v>1473.4500000000003</v>
      </c>
      <c r="G26" s="83">
        <v>18921.460000000003</v>
      </c>
      <c r="H26" s="83">
        <v>5442.1499999999987</v>
      </c>
      <c r="I26" s="83">
        <v>0</v>
      </c>
      <c r="J26" s="83">
        <v>2838.9</v>
      </c>
      <c r="K26" s="83">
        <v>1319.1000000000001</v>
      </c>
      <c r="L26" s="83">
        <v>0</v>
      </c>
      <c r="M26" s="83">
        <v>0</v>
      </c>
      <c r="N26" s="33" t="s">
        <v>75</v>
      </c>
      <c r="O26" s="73" t="s">
        <v>113</v>
      </c>
      <c r="P26" s="83">
        <v>71.8</v>
      </c>
      <c r="Q26" s="83">
        <v>2758.4999999999995</v>
      </c>
      <c r="R26" s="83">
        <v>24653.399999999998</v>
      </c>
      <c r="S26" s="83">
        <v>22179.7</v>
      </c>
      <c r="T26" s="83">
        <v>4567.5</v>
      </c>
      <c r="U26" s="83">
        <v>2624.2000000000003</v>
      </c>
      <c r="V26" s="83">
        <v>93141.499999999985</v>
      </c>
      <c r="W26" s="83">
        <v>30098.119000000002</v>
      </c>
      <c r="X26" s="83">
        <v>141366.09000000003</v>
      </c>
      <c r="Y26" s="83">
        <v>847.7</v>
      </c>
      <c r="Z26" s="83">
        <v>8234.44</v>
      </c>
      <c r="AA26" s="33" t="s">
        <v>75</v>
      </c>
      <c r="AB26" s="73" t="s">
        <v>113</v>
      </c>
      <c r="AC26" s="83">
        <v>302180.95</v>
      </c>
      <c r="AD26" s="83">
        <v>6761.78</v>
      </c>
      <c r="AE26" s="83">
        <v>2497.4299999999998</v>
      </c>
      <c r="AF26" s="83">
        <v>214024.74</v>
      </c>
      <c r="AG26" s="83">
        <v>51558.517999999996</v>
      </c>
      <c r="AH26" s="83">
        <v>36202.21</v>
      </c>
      <c r="AI26" s="83">
        <v>0</v>
      </c>
      <c r="AJ26" s="83">
        <v>131.29999999999998</v>
      </c>
      <c r="AK26" s="83">
        <v>330.3</v>
      </c>
      <c r="AL26" s="83">
        <v>164.5</v>
      </c>
      <c r="AM26" s="33" t="s">
        <v>75</v>
      </c>
      <c r="AN26" s="73" t="s">
        <v>113</v>
      </c>
      <c r="AO26" s="83">
        <v>0</v>
      </c>
      <c r="AP26" s="83">
        <v>0</v>
      </c>
      <c r="AQ26" s="83">
        <v>391128.29999999993</v>
      </c>
      <c r="AR26" s="83">
        <v>70088.850000000006</v>
      </c>
      <c r="AS26" s="83">
        <v>0</v>
      </c>
      <c r="AT26" s="83">
        <v>3882.9999999999995</v>
      </c>
      <c r="AU26" s="83">
        <v>19262.900000000001</v>
      </c>
      <c r="AV26" s="83">
        <v>68460.875</v>
      </c>
      <c r="AW26" s="83">
        <v>23610.819</v>
      </c>
      <c r="AX26" s="83">
        <v>0</v>
      </c>
      <c r="AY26" s="83">
        <v>3143.73</v>
      </c>
      <c r="AZ26" s="33" t="s">
        <v>75</v>
      </c>
      <c r="BA26" s="73" t="s">
        <v>113</v>
      </c>
      <c r="BB26" s="83">
        <v>0</v>
      </c>
      <c r="BC26" s="83">
        <v>2786.9999999999995</v>
      </c>
      <c r="BD26" s="83">
        <v>1210.73</v>
      </c>
      <c r="BE26" s="83">
        <v>0</v>
      </c>
      <c r="BF26" s="83">
        <v>95603.199999999983</v>
      </c>
      <c r="BG26" s="83">
        <v>0</v>
      </c>
      <c r="BH26" s="83">
        <v>14388.16</v>
      </c>
      <c r="BI26" s="83">
        <v>104036.99999999999</v>
      </c>
      <c r="BJ26" s="83">
        <v>0</v>
      </c>
      <c r="BK26" s="83">
        <v>47.43</v>
      </c>
      <c r="BL26" s="83">
        <v>0</v>
      </c>
    </row>
    <row r="27" spans="1:64" x14ac:dyDescent="0.3">
      <c r="A27" s="33"/>
      <c r="B27" s="73" t="s">
        <v>122</v>
      </c>
      <c r="C27" s="83">
        <v>7134.43</v>
      </c>
      <c r="D27" s="83">
        <v>22816.400000000001</v>
      </c>
      <c r="E27" s="83">
        <v>13124.01</v>
      </c>
      <c r="F27" s="83">
        <v>978.80000000000007</v>
      </c>
      <c r="G27" s="83">
        <v>20642.539999999997</v>
      </c>
      <c r="H27" s="83">
        <v>6095.4</v>
      </c>
      <c r="I27" s="83">
        <v>0</v>
      </c>
      <c r="J27" s="83">
        <v>2928.2999999999997</v>
      </c>
      <c r="K27" s="83">
        <v>1225.9000000000001</v>
      </c>
      <c r="L27" s="83">
        <v>0</v>
      </c>
      <c r="M27" s="83">
        <v>0</v>
      </c>
      <c r="N27" s="33"/>
      <c r="O27" s="73" t="s">
        <v>122</v>
      </c>
      <c r="P27" s="83">
        <v>73.5</v>
      </c>
      <c r="Q27" s="83">
        <v>2503.1999999999998</v>
      </c>
      <c r="R27" s="83">
        <v>27012.799999999996</v>
      </c>
      <c r="S27" s="83">
        <v>21848.100000000002</v>
      </c>
      <c r="T27" s="83">
        <v>4644.7000000000007</v>
      </c>
      <c r="U27" s="83">
        <v>2617.4</v>
      </c>
      <c r="V27" s="83">
        <v>102074.6</v>
      </c>
      <c r="W27" s="83">
        <v>34017.170000000006</v>
      </c>
      <c r="X27" s="83">
        <v>143824.21000000002</v>
      </c>
      <c r="Y27" s="83">
        <v>900.4</v>
      </c>
      <c r="Z27" s="83">
        <v>8473.7099999999991</v>
      </c>
      <c r="AA27" s="33"/>
      <c r="AB27" s="73" t="s">
        <v>122</v>
      </c>
      <c r="AC27" s="83">
        <v>297438.3</v>
      </c>
      <c r="AD27" s="83">
        <v>6283.7099999999991</v>
      </c>
      <c r="AE27" s="83">
        <v>2760.77</v>
      </c>
      <c r="AF27" s="83">
        <v>214309.98499999999</v>
      </c>
      <c r="AG27" s="83">
        <v>52071.369999999995</v>
      </c>
      <c r="AH27" s="83">
        <v>36709.58</v>
      </c>
      <c r="AI27" s="83">
        <v>0</v>
      </c>
      <c r="AJ27" s="83">
        <v>131.69999999999999</v>
      </c>
      <c r="AK27" s="83">
        <v>329.8</v>
      </c>
      <c r="AL27" s="83">
        <v>166.89999999999998</v>
      </c>
      <c r="AM27" s="33"/>
      <c r="AN27" s="73" t="s">
        <v>122</v>
      </c>
      <c r="AO27" s="83">
        <v>0</v>
      </c>
      <c r="AP27" s="83">
        <v>0</v>
      </c>
      <c r="AQ27" s="83">
        <v>403708.25</v>
      </c>
      <c r="AR27" s="83">
        <v>68078.75</v>
      </c>
      <c r="AS27" s="83">
        <v>0</v>
      </c>
      <c r="AT27" s="83">
        <v>4181.619999999999</v>
      </c>
      <c r="AU27" s="83">
        <v>19177.399999999998</v>
      </c>
      <c r="AV27" s="83">
        <v>66214.357999999993</v>
      </c>
      <c r="AW27" s="83">
        <v>25606.074999999997</v>
      </c>
      <c r="AX27" s="83">
        <v>0</v>
      </c>
      <c r="AY27" s="83">
        <v>3122.65</v>
      </c>
      <c r="AZ27" s="33"/>
      <c r="BA27" s="73" t="s">
        <v>122</v>
      </c>
      <c r="BB27" s="83">
        <v>0</v>
      </c>
      <c r="BC27" s="83">
        <v>3309.96</v>
      </c>
      <c r="BD27" s="83">
        <v>1391.6299999999997</v>
      </c>
      <c r="BE27" s="83">
        <v>0</v>
      </c>
      <c r="BF27" s="83">
        <v>101705.20000000001</v>
      </c>
      <c r="BG27" s="83">
        <v>0</v>
      </c>
      <c r="BH27" s="83">
        <v>16806.599999999999</v>
      </c>
      <c r="BI27" s="83">
        <v>106951.48</v>
      </c>
      <c r="BJ27" s="83">
        <v>0</v>
      </c>
      <c r="BK27" s="83">
        <v>45.21</v>
      </c>
      <c r="BL27" s="83">
        <v>0</v>
      </c>
    </row>
    <row r="28" spans="1:64" x14ac:dyDescent="0.3">
      <c r="A28" s="33" t="s">
        <v>76</v>
      </c>
      <c r="B28" s="73" t="s">
        <v>113</v>
      </c>
      <c r="C28" s="83">
        <v>60621.1</v>
      </c>
      <c r="D28" s="83">
        <v>83704.75</v>
      </c>
      <c r="E28" s="83">
        <v>24808.7</v>
      </c>
      <c r="F28" s="83">
        <v>296525.5</v>
      </c>
      <c r="G28" s="83">
        <v>58419.8</v>
      </c>
      <c r="H28" s="83">
        <v>1260.1000000000001</v>
      </c>
      <c r="I28" s="83">
        <v>95186.72</v>
      </c>
      <c r="J28" s="83">
        <v>2096.3000000000002</v>
      </c>
      <c r="K28" s="83">
        <v>3181.95</v>
      </c>
      <c r="L28" s="83">
        <v>6077.68</v>
      </c>
      <c r="M28" s="83">
        <v>13715</v>
      </c>
      <c r="N28" s="33" t="s">
        <v>76</v>
      </c>
      <c r="O28" s="73" t="s">
        <v>113</v>
      </c>
      <c r="P28" s="83">
        <v>4113.7</v>
      </c>
      <c r="Q28" s="83">
        <v>11889.6</v>
      </c>
      <c r="R28" s="83">
        <v>4802.6000000000004</v>
      </c>
      <c r="S28" s="83">
        <v>6911.3499999999995</v>
      </c>
      <c r="T28" s="83">
        <v>1500.6999999999998</v>
      </c>
      <c r="U28" s="83">
        <v>19336.7</v>
      </c>
      <c r="V28" s="83">
        <v>10168.9</v>
      </c>
      <c r="W28" s="83">
        <v>202358.66700000002</v>
      </c>
      <c r="X28" s="83">
        <v>9940.8280000000013</v>
      </c>
      <c r="Y28" s="83">
        <v>4271.1679999999997</v>
      </c>
      <c r="Z28" s="83">
        <v>1663.999</v>
      </c>
      <c r="AA28" s="33" t="s">
        <v>76</v>
      </c>
      <c r="AB28" s="73" t="s">
        <v>113</v>
      </c>
      <c r="AC28" s="83">
        <v>15798.050000000003</v>
      </c>
      <c r="AD28" s="83">
        <v>1542.3390000000002</v>
      </c>
      <c r="AE28" s="83">
        <v>265.13400000000001</v>
      </c>
      <c r="AF28" s="83">
        <v>1213.93</v>
      </c>
      <c r="AG28" s="83">
        <v>5764.72</v>
      </c>
      <c r="AH28" s="83">
        <v>0</v>
      </c>
      <c r="AI28" s="83">
        <v>34227.490000000005</v>
      </c>
      <c r="AJ28" s="83">
        <v>603.73800000000006</v>
      </c>
      <c r="AK28" s="83">
        <v>83.366</v>
      </c>
      <c r="AL28" s="83">
        <v>813.49900000000014</v>
      </c>
      <c r="AM28" s="33" t="s">
        <v>76</v>
      </c>
      <c r="AN28" s="73" t="s">
        <v>113</v>
      </c>
      <c r="AO28" s="83">
        <v>509.1</v>
      </c>
      <c r="AP28" s="83">
        <v>0</v>
      </c>
      <c r="AQ28" s="83">
        <v>501465.89999999997</v>
      </c>
      <c r="AR28" s="83">
        <v>12384.350000000002</v>
      </c>
      <c r="AS28" s="83">
        <v>4087.9</v>
      </c>
      <c r="AT28" s="83">
        <v>5875</v>
      </c>
      <c r="AU28" s="83">
        <v>10112</v>
      </c>
      <c r="AV28" s="83">
        <v>203.46799999999999</v>
      </c>
      <c r="AW28" s="83">
        <v>30.148</v>
      </c>
      <c r="AX28" s="83">
        <v>590</v>
      </c>
      <c r="AY28" s="83">
        <v>3095.1</v>
      </c>
      <c r="AZ28" s="33" t="s">
        <v>76</v>
      </c>
      <c r="BA28" s="73" t="s">
        <v>113</v>
      </c>
      <c r="BB28" s="83">
        <v>0</v>
      </c>
      <c r="BC28" s="83">
        <v>5921.1500000000005</v>
      </c>
      <c r="BD28" s="83">
        <v>9777.7999999999993</v>
      </c>
      <c r="BE28" s="83">
        <v>2846443.8275554003</v>
      </c>
      <c r="BF28" s="83">
        <v>132125.25699999998</v>
      </c>
      <c r="BG28" s="83">
        <v>111617</v>
      </c>
      <c r="BH28" s="83">
        <v>1080</v>
      </c>
      <c r="BI28" s="83">
        <v>20801.5</v>
      </c>
      <c r="BJ28" s="83">
        <v>0</v>
      </c>
      <c r="BK28" s="83">
        <v>0</v>
      </c>
      <c r="BL28" s="83">
        <v>25889.550000000003</v>
      </c>
    </row>
    <row r="29" spans="1:64" x14ac:dyDescent="0.3">
      <c r="A29" s="33"/>
      <c r="B29" s="73" t="s">
        <v>122</v>
      </c>
      <c r="C29" s="83">
        <v>55384.35</v>
      </c>
      <c r="D29" s="83">
        <v>61765.179000000004</v>
      </c>
      <c r="E29" s="83">
        <v>22672.949999999997</v>
      </c>
      <c r="F29" s="83">
        <v>309348.90000000002</v>
      </c>
      <c r="G29" s="83">
        <v>53128.4</v>
      </c>
      <c r="H29" s="83">
        <v>1405.1</v>
      </c>
      <c r="I29" s="83">
        <v>77898.760000000009</v>
      </c>
      <c r="J29" s="83">
        <v>1695.6699999999998</v>
      </c>
      <c r="K29" s="83">
        <v>2864.65</v>
      </c>
      <c r="L29" s="83">
        <v>6647</v>
      </c>
      <c r="M29" s="83">
        <v>12904</v>
      </c>
      <c r="N29" s="33"/>
      <c r="O29" s="73" t="s">
        <v>122</v>
      </c>
      <c r="P29" s="83">
        <v>5250</v>
      </c>
      <c r="Q29" s="83">
        <v>9092.6999999999989</v>
      </c>
      <c r="R29" s="83">
        <v>4816.8500000000004</v>
      </c>
      <c r="S29" s="83">
        <v>6332.7</v>
      </c>
      <c r="T29" s="83">
        <v>1305.0999999999999</v>
      </c>
      <c r="U29" s="83">
        <v>16796.099999999999</v>
      </c>
      <c r="V29" s="83">
        <v>11556.3</v>
      </c>
      <c r="W29" s="83">
        <v>232376.424</v>
      </c>
      <c r="X29" s="83">
        <v>8746.3959999999988</v>
      </c>
      <c r="Y29" s="83">
        <v>4165.7749999999996</v>
      </c>
      <c r="Z29" s="83">
        <v>1386.0499999999997</v>
      </c>
      <c r="AA29" s="33"/>
      <c r="AB29" s="73" t="s">
        <v>122</v>
      </c>
      <c r="AC29" s="83">
        <v>15728.85</v>
      </c>
      <c r="AD29" s="83">
        <v>1872.0179999999998</v>
      </c>
      <c r="AE29" s="83">
        <v>237.31900000000002</v>
      </c>
      <c r="AF29" s="83">
        <v>1000.374</v>
      </c>
      <c r="AG29" s="83">
        <v>6426.9500000000007</v>
      </c>
      <c r="AH29" s="83">
        <v>0</v>
      </c>
      <c r="AI29" s="83">
        <v>28915.069000000003</v>
      </c>
      <c r="AJ29" s="83">
        <v>503.779</v>
      </c>
      <c r="AK29" s="83">
        <v>82.298000000000002</v>
      </c>
      <c r="AL29" s="83">
        <v>727.06799999999998</v>
      </c>
      <c r="AM29" s="33"/>
      <c r="AN29" s="73" t="s">
        <v>122</v>
      </c>
      <c r="AO29" s="83">
        <v>511.2</v>
      </c>
      <c r="AP29" s="83">
        <v>0</v>
      </c>
      <c r="AQ29" s="83">
        <v>481007.25000000006</v>
      </c>
      <c r="AR29" s="83">
        <v>10275.9</v>
      </c>
      <c r="AS29" s="83">
        <v>3821.2000000000003</v>
      </c>
      <c r="AT29" s="83">
        <v>7418.5</v>
      </c>
      <c r="AU29" s="83">
        <v>10151</v>
      </c>
      <c r="AV29" s="83">
        <v>199.68899999999999</v>
      </c>
      <c r="AW29" s="83">
        <v>33.247</v>
      </c>
      <c r="AX29" s="83">
        <v>330</v>
      </c>
      <c r="AY29" s="83">
        <v>2992.75</v>
      </c>
      <c r="AZ29" s="33"/>
      <c r="BA29" s="73" t="s">
        <v>122</v>
      </c>
      <c r="BB29" s="83">
        <v>25</v>
      </c>
      <c r="BC29" s="83">
        <v>5515.59</v>
      </c>
      <c r="BD29" s="83">
        <v>9120.0999999999985</v>
      </c>
      <c r="BE29" s="83">
        <v>2970224.5200140001</v>
      </c>
      <c r="BF29" s="83">
        <v>132917.788</v>
      </c>
      <c r="BG29" s="83">
        <v>121684.2</v>
      </c>
      <c r="BH29" s="83">
        <v>1132</v>
      </c>
      <c r="BI29" s="83">
        <v>14125.7</v>
      </c>
      <c r="BJ29" s="83">
        <v>0</v>
      </c>
      <c r="BK29" s="83">
        <v>0</v>
      </c>
      <c r="BL29" s="83">
        <v>43737.9</v>
      </c>
    </row>
    <row r="30" spans="1:64" x14ac:dyDescent="0.3">
      <c r="A30" s="33" t="s">
        <v>77</v>
      </c>
      <c r="B30" s="73" t="s">
        <v>113</v>
      </c>
      <c r="C30" s="83">
        <v>854</v>
      </c>
      <c r="D30" s="83">
        <v>47140.74</v>
      </c>
      <c r="E30" s="83">
        <v>931</v>
      </c>
      <c r="F30" s="83">
        <v>434243.2</v>
      </c>
      <c r="G30" s="83">
        <v>48</v>
      </c>
      <c r="H30" s="83">
        <v>0</v>
      </c>
      <c r="I30" s="83">
        <v>5389</v>
      </c>
      <c r="J30" s="83">
        <v>0</v>
      </c>
      <c r="K30" s="83">
        <v>0</v>
      </c>
      <c r="L30" s="83">
        <v>1628</v>
      </c>
      <c r="M30" s="83">
        <v>17</v>
      </c>
      <c r="N30" s="33" t="s">
        <v>77</v>
      </c>
      <c r="O30" s="73" t="s">
        <v>113</v>
      </c>
      <c r="P30" s="83">
        <v>1211</v>
      </c>
      <c r="Q30" s="83">
        <v>951</v>
      </c>
      <c r="R30" s="83">
        <v>825.4</v>
      </c>
      <c r="S30" s="83">
        <v>494</v>
      </c>
      <c r="T30" s="83">
        <v>0</v>
      </c>
      <c r="U30" s="83">
        <v>15062</v>
      </c>
      <c r="V30" s="83">
        <v>9923</v>
      </c>
      <c r="W30" s="83">
        <v>124171.75</v>
      </c>
      <c r="X30" s="83">
        <v>10687</v>
      </c>
      <c r="Y30" s="83">
        <v>52320</v>
      </c>
      <c r="Z30" s="83">
        <v>1360</v>
      </c>
      <c r="AA30" s="33" t="s">
        <v>77</v>
      </c>
      <c r="AB30" s="73" t="s">
        <v>113</v>
      </c>
      <c r="AC30" s="83">
        <v>0</v>
      </c>
      <c r="AD30" s="83">
        <v>425</v>
      </c>
      <c r="AE30" s="83">
        <v>33481</v>
      </c>
      <c r="AF30" s="83">
        <v>2064</v>
      </c>
      <c r="AG30" s="83">
        <v>42</v>
      </c>
      <c r="AH30" s="83">
        <v>0</v>
      </c>
      <c r="AI30" s="83">
        <v>11725</v>
      </c>
      <c r="AJ30" s="83">
        <v>0</v>
      </c>
      <c r="AK30" s="83">
        <v>0</v>
      </c>
      <c r="AL30" s="83">
        <v>5</v>
      </c>
      <c r="AM30" s="33" t="s">
        <v>77</v>
      </c>
      <c r="AN30" s="73" t="s">
        <v>113</v>
      </c>
      <c r="AO30" s="83">
        <v>0</v>
      </c>
      <c r="AP30" s="83">
        <v>0</v>
      </c>
      <c r="AQ30" s="83">
        <v>2141</v>
      </c>
      <c r="AR30" s="83">
        <v>2122</v>
      </c>
      <c r="AS30" s="83">
        <v>6272</v>
      </c>
      <c r="AT30" s="83">
        <v>0</v>
      </c>
      <c r="AU30" s="83">
        <v>640</v>
      </c>
      <c r="AV30" s="83">
        <v>1824</v>
      </c>
      <c r="AW30" s="83">
        <v>25.9</v>
      </c>
      <c r="AX30" s="83">
        <v>360</v>
      </c>
      <c r="AY30" s="83">
        <v>337.3</v>
      </c>
      <c r="AZ30" s="33" t="s">
        <v>77</v>
      </c>
      <c r="BA30" s="73" t="s">
        <v>113</v>
      </c>
      <c r="BB30" s="83">
        <v>71</v>
      </c>
      <c r="BC30" s="83">
        <v>103.45</v>
      </c>
      <c r="BD30" s="83">
        <v>135.5</v>
      </c>
      <c r="BE30" s="83">
        <v>1395102.179870002</v>
      </c>
      <c r="BF30" s="83">
        <v>41566.800000000003</v>
      </c>
      <c r="BG30" s="83">
        <v>33527</v>
      </c>
      <c r="BH30" s="83">
        <v>0</v>
      </c>
      <c r="BI30" s="83">
        <v>0</v>
      </c>
      <c r="BJ30" s="83">
        <v>1141.729</v>
      </c>
      <c r="BK30" s="83">
        <v>0</v>
      </c>
      <c r="BL30" s="83">
        <v>10013</v>
      </c>
    </row>
    <row r="31" spans="1:64" x14ac:dyDescent="0.3">
      <c r="A31" s="33"/>
      <c r="B31" s="73" t="s">
        <v>122</v>
      </c>
      <c r="C31" s="83">
        <v>1036.8499999999999</v>
      </c>
      <c r="D31" s="83">
        <v>38011.96</v>
      </c>
      <c r="E31" s="83">
        <v>1316</v>
      </c>
      <c r="F31" s="83">
        <v>443326.2</v>
      </c>
      <c r="G31" s="83">
        <v>48</v>
      </c>
      <c r="H31" s="83">
        <v>0</v>
      </c>
      <c r="I31" s="83">
        <v>955</v>
      </c>
      <c r="J31" s="83">
        <v>0</v>
      </c>
      <c r="K31" s="83">
        <v>0</v>
      </c>
      <c r="L31" s="83">
        <v>1400</v>
      </c>
      <c r="M31" s="83">
        <v>94</v>
      </c>
      <c r="N31" s="33"/>
      <c r="O31" s="73" t="s">
        <v>122</v>
      </c>
      <c r="P31" s="83">
        <v>919</v>
      </c>
      <c r="Q31" s="83">
        <v>675</v>
      </c>
      <c r="R31" s="83">
        <v>1131.5</v>
      </c>
      <c r="S31" s="83">
        <v>232</v>
      </c>
      <c r="T31" s="83">
        <v>0</v>
      </c>
      <c r="U31" s="83">
        <v>5718</v>
      </c>
      <c r="V31" s="83">
        <v>13681</v>
      </c>
      <c r="W31" s="83">
        <v>126484</v>
      </c>
      <c r="X31" s="83">
        <v>9541</v>
      </c>
      <c r="Y31" s="83">
        <v>47248.9</v>
      </c>
      <c r="Z31" s="83">
        <v>756</v>
      </c>
      <c r="AA31" s="33"/>
      <c r="AB31" s="73" t="s">
        <v>122</v>
      </c>
      <c r="AC31" s="83">
        <v>0</v>
      </c>
      <c r="AD31" s="83">
        <v>0</v>
      </c>
      <c r="AE31" s="83">
        <v>30446</v>
      </c>
      <c r="AF31" s="83">
        <v>1589</v>
      </c>
      <c r="AG31" s="83">
        <v>0</v>
      </c>
      <c r="AH31" s="83">
        <v>0</v>
      </c>
      <c r="AI31" s="83">
        <v>11685</v>
      </c>
      <c r="AJ31" s="83">
        <v>0</v>
      </c>
      <c r="AK31" s="83">
        <v>0</v>
      </c>
      <c r="AL31" s="83">
        <v>3</v>
      </c>
      <c r="AM31" s="33"/>
      <c r="AN31" s="73" t="s">
        <v>122</v>
      </c>
      <c r="AO31" s="83">
        <v>0</v>
      </c>
      <c r="AP31" s="83">
        <v>0</v>
      </c>
      <c r="AQ31" s="83">
        <v>1530</v>
      </c>
      <c r="AR31" s="83">
        <v>5697.5</v>
      </c>
      <c r="AS31" s="83">
        <v>7467.9</v>
      </c>
      <c r="AT31" s="83">
        <v>0</v>
      </c>
      <c r="AU31" s="83">
        <v>586</v>
      </c>
      <c r="AV31" s="83">
        <v>1300</v>
      </c>
      <c r="AW31" s="83">
        <v>23</v>
      </c>
      <c r="AX31" s="83">
        <v>400</v>
      </c>
      <c r="AY31" s="83">
        <v>375.8</v>
      </c>
      <c r="AZ31" s="33"/>
      <c r="BA31" s="73" t="s">
        <v>122</v>
      </c>
      <c r="BB31" s="83">
        <v>99.5</v>
      </c>
      <c r="BC31" s="83">
        <v>105</v>
      </c>
      <c r="BD31" s="83">
        <v>219</v>
      </c>
      <c r="BE31" s="83">
        <v>1388917.5971119383</v>
      </c>
      <c r="BF31" s="83">
        <v>41557.599999999999</v>
      </c>
      <c r="BG31" s="83">
        <v>38230</v>
      </c>
      <c r="BH31" s="83">
        <v>0</v>
      </c>
      <c r="BI31" s="83">
        <v>0</v>
      </c>
      <c r="BJ31" s="83">
        <v>3430.5</v>
      </c>
      <c r="BK31" s="83">
        <v>0</v>
      </c>
      <c r="BL31" s="83">
        <v>18056</v>
      </c>
    </row>
    <row r="32" spans="1:64" x14ac:dyDescent="0.3">
      <c r="A32" s="33" t="s">
        <v>78</v>
      </c>
      <c r="B32" s="73" t="s">
        <v>113</v>
      </c>
      <c r="C32" s="83">
        <v>358.79999999999995</v>
      </c>
      <c r="D32" s="83">
        <v>129403.4</v>
      </c>
      <c r="E32" s="83">
        <v>1012.0999999999999</v>
      </c>
      <c r="F32" s="83">
        <v>9</v>
      </c>
      <c r="G32" s="83">
        <v>305.03899999999999</v>
      </c>
      <c r="H32" s="83">
        <v>0</v>
      </c>
      <c r="I32" s="83">
        <v>9743</v>
      </c>
      <c r="J32" s="83">
        <v>1800.4</v>
      </c>
      <c r="K32" s="83">
        <v>4633</v>
      </c>
      <c r="L32" s="83">
        <v>0</v>
      </c>
      <c r="M32" s="83">
        <v>2805.5</v>
      </c>
      <c r="N32" s="33" t="s">
        <v>78</v>
      </c>
      <c r="O32" s="73" t="s">
        <v>113</v>
      </c>
      <c r="P32" s="83">
        <v>23201.3</v>
      </c>
      <c r="Q32" s="83">
        <v>8197.0999999999985</v>
      </c>
      <c r="R32" s="83">
        <v>1979.5</v>
      </c>
      <c r="S32" s="83">
        <v>16884</v>
      </c>
      <c r="T32" s="83">
        <v>4133.5999999999995</v>
      </c>
      <c r="U32" s="83">
        <v>13759.2</v>
      </c>
      <c r="V32" s="83">
        <v>15466.1</v>
      </c>
      <c r="W32" s="83">
        <v>109666.79999999999</v>
      </c>
      <c r="X32" s="83">
        <v>2205.0000000000005</v>
      </c>
      <c r="Y32" s="83">
        <v>5559.3</v>
      </c>
      <c r="Z32" s="83">
        <v>309.09999999999997</v>
      </c>
      <c r="AA32" s="33" t="s">
        <v>78</v>
      </c>
      <c r="AB32" s="73" t="s">
        <v>113</v>
      </c>
      <c r="AC32" s="83">
        <v>0</v>
      </c>
      <c r="AD32" s="83">
        <v>936.7</v>
      </c>
      <c r="AE32" s="83">
        <v>46.7</v>
      </c>
      <c r="AF32" s="83">
        <v>28097.1</v>
      </c>
      <c r="AG32" s="83">
        <v>187301.5</v>
      </c>
      <c r="AH32" s="83">
        <v>5577.7000000000007</v>
      </c>
      <c r="AI32" s="83">
        <v>49666.6</v>
      </c>
      <c r="AJ32" s="83">
        <v>93338.099999999991</v>
      </c>
      <c r="AK32" s="83">
        <v>18014.400000000001</v>
      </c>
      <c r="AL32" s="83">
        <v>2234</v>
      </c>
      <c r="AM32" s="33" t="s">
        <v>78</v>
      </c>
      <c r="AN32" s="73" t="s">
        <v>113</v>
      </c>
      <c r="AO32" s="83">
        <v>790.4</v>
      </c>
      <c r="AP32" s="83">
        <v>0</v>
      </c>
      <c r="AQ32" s="83">
        <v>90700.900000000009</v>
      </c>
      <c r="AR32" s="83">
        <v>21882.2</v>
      </c>
      <c r="AS32" s="83">
        <v>114375.70000000001</v>
      </c>
      <c r="AT32" s="83">
        <v>163.30000000000001</v>
      </c>
      <c r="AU32" s="83">
        <v>575.5</v>
      </c>
      <c r="AV32" s="83">
        <v>0</v>
      </c>
      <c r="AW32" s="83">
        <v>0</v>
      </c>
      <c r="AX32" s="83">
        <v>12008.6</v>
      </c>
      <c r="AY32" s="83">
        <v>720.9</v>
      </c>
      <c r="AZ32" s="33" t="s">
        <v>78</v>
      </c>
      <c r="BA32" s="73" t="s">
        <v>113</v>
      </c>
      <c r="BB32" s="83">
        <v>17</v>
      </c>
      <c r="BC32" s="83">
        <v>305.79000000000002</v>
      </c>
      <c r="BD32" s="83">
        <v>39.5</v>
      </c>
      <c r="BE32" s="83">
        <v>965551.85</v>
      </c>
      <c r="BF32" s="83">
        <v>62985.299999999996</v>
      </c>
      <c r="BG32" s="83">
        <v>374106.4</v>
      </c>
      <c r="BH32" s="83">
        <v>0</v>
      </c>
      <c r="BI32" s="83">
        <v>0</v>
      </c>
      <c r="BJ32" s="83">
        <v>782.93000000000006</v>
      </c>
      <c r="BK32" s="83">
        <v>0</v>
      </c>
      <c r="BL32" s="83">
        <v>2738.5</v>
      </c>
    </row>
    <row r="33" spans="1:64" x14ac:dyDescent="0.3">
      <c r="A33" s="33"/>
      <c r="B33" s="73" t="s">
        <v>122</v>
      </c>
      <c r="C33" s="83">
        <v>70.62</v>
      </c>
      <c r="D33" s="83">
        <v>117162.15000000001</v>
      </c>
      <c r="E33" s="83">
        <v>712.81999999999994</v>
      </c>
      <c r="F33" s="83">
        <v>0</v>
      </c>
      <c r="G33" s="83">
        <v>184.43</v>
      </c>
      <c r="H33" s="83">
        <v>0</v>
      </c>
      <c r="I33" s="83">
        <v>7404</v>
      </c>
      <c r="J33" s="83">
        <v>1043.6999999999998</v>
      </c>
      <c r="K33" s="83">
        <v>6387.5999999999995</v>
      </c>
      <c r="L33" s="83">
        <v>0</v>
      </c>
      <c r="M33" s="83">
        <v>3633.1000000000004</v>
      </c>
      <c r="N33" s="33"/>
      <c r="O33" s="73" t="s">
        <v>122</v>
      </c>
      <c r="P33" s="83">
        <v>18264.599999999999</v>
      </c>
      <c r="Q33" s="83">
        <v>6978.4</v>
      </c>
      <c r="R33" s="83">
        <v>1726.26</v>
      </c>
      <c r="S33" s="83">
        <v>24413.7</v>
      </c>
      <c r="T33" s="83">
        <v>3487.4</v>
      </c>
      <c r="U33" s="83">
        <v>7805.5</v>
      </c>
      <c r="V33" s="83">
        <v>13180.920000000002</v>
      </c>
      <c r="W33" s="83">
        <v>111541.6</v>
      </c>
      <c r="X33" s="83">
        <v>2641.4999999999995</v>
      </c>
      <c r="Y33" s="83">
        <v>6645.7999999999993</v>
      </c>
      <c r="Z33" s="83">
        <v>430.6</v>
      </c>
      <c r="AA33" s="33"/>
      <c r="AB33" s="73" t="s">
        <v>122</v>
      </c>
      <c r="AC33" s="83">
        <v>0</v>
      </c>
      <c r="AD33" s="83">
        <v>343.6</v>
      </c>
      <c r="AE33" s="83">
        <v>53.4</v>
      </c>
      <c r="AF33" s="83">
        <v>28291.5</v>
      </c>
      <c r="AG33" s="83">
        <v>226031.2</v>
      </c>
      <c r="AH33" s="83">
        <v>5776.0999999999995</v>
      </c>
      <c r="AI33" s="83">
        <v>66412.100000000006</v>
      </c>
      <c r="AJ33" s="83">
        <v>97482.1</v>
      </c>
      <c r="AK33" s="83">
        <v>18238.3</v>
      </c>
      <c r="AL33" s="83">
        <v>2411.7000000000003</v>
      </c>
      <c r="AM33" s="33"/>
      <c r="AN33" s="73" t="s">
        <v>122</v>
      </c>
      <c r="AO33" s="83">
        <v>1009.5000000000001</v>
      </c>
      <c r="AP33" s="83">
        <v>0</v>
      </c>
      <c r="AQ33" s="83">
        <v>65764.88900000001</v>
      </c>
      <c r="AR33" s="83">
        <v>26017</v>
      </c>
      <c r="AS33" s="83">
        <v>96326.5</v>
      </c>
      <c r="AT33" s="83">
        <v>151.09999999999997</v>
      </c>
      <c r="AU33" s="83">
        <v>511.02000000000004</v>
      </c>
      <c r="AV33" s="83">
        <v>0</v>
      </c>
      <c r="AW33" s="83">
        <v>0</v>
      </c>
      <c r="AX33" s="83">
        <v>11011.699999999999</v>
      </c>
      <c r="AY33" s="83">
        <v>1756.4999999999998</v>
      </c>
      <c r="AZ33" s="33"/>
      <c r="BA33" s="73" t="s">
        <v>122</v>
      </c>
      <c r="BB33" s="83">
        <v>11.5</v>
      </c>
      <c r="BC33" s="83">
        <v>190.29</v>
      </c>
      <c r="BD33" s="83">
        <v>34.700000000000003</v>
      </c>
      <c r="BE33" s="83">
        <v>963444.35000000009</v>
      </c>
      <c r="BF33" s="83">
        <v>64342.819000000003</v>
      </c>
      <c r="BG33" s="83">
        <v>405842.2</v>
      </c>
      <c r="BH33" s="83">
        <v>0</v>
      </c>
      <c r="BI33" s="83">
        <v>0</v>
      </c>
      <c r="BJ33" s="83">
        <v>2341.3000000000002</v>
      </c>
      <c r="BK33" s="83">
        <v>0</v>
      </c>
      <c r="BL33" s="83">
        <v>4571.3999999999996</v>
      </c>
    </row>
    <row r="34" spans="1:64" x14ac:dyDescent="0.3">
      <c r="A34" s="33" t="s">
        <v>79</v>
      </c>
      <c r="B34" s="73" t="s">
        <v>113</v>
      </c>
      <c r="C34" s="83">
        <v>15.51</v>
      </c>
      <c r="D34" s="83">
        <v>162.01900000000001</v>
      </c>
      <c r="E34" s="83">
        <v>6.2</v>
      </c>
      <c r="F34" s="83">
        <v>0</v>
      </c>
      <c r="G34" s="83">
        <v>25.46</v>
      </c>
      <c r="H34" s="83">
        <v>6.3140000000000001</v>
      </c>
      <c r="I34" s="83">
        <v>0</v>
      </c>
      <c r="J34" s="83">
        <v>0</v>
      </c>
      <c r="K34" s="83">
        <v>4058.2</v>
      </c>
      <c r="L34" s="83">
        <v>0</v>
      </c>
      <c r="M34" s="83">
        <v>1197.3589999999999</v>
      </c>
      <c r="N34" s="33" t="s">
        <v>79</v>
      </c>
      <c r="O34" s="73" t="s">
        <v>113</v>
      </c>
      <c r="P34" s="83">
        <v>1253.29</v>
      </c>
      <c r="Q34" s="83">
        <v>607.18000000000006</v>
      </c>
      <c r="R34" s="83">
        <v>115.21000000000001</v>
      </c>
      <c r="S34" s="83">
        <v>67.14</v>
      </c>
      <c r="T34" s="83">
        <v>0</v>
      </c>
      <c r="U34" s="83">
        <v>3018.1</v>
      </c>
      <c r="V34" s="83">
        <v>14.46</v>
      </c>
      <c r="W34" s="83">
        <v>1314.7</v>
      </c>
      <c r="X34" s="83">
        <v>181</v>
      </c>
      <c r="Y34" s="83">
        <v>20.5</v>
      </c>
      <c r="Z34" s="83">
        <v>0</v>
      </c>
      <c r="AA34" s="33" t="s">
        <v>79</v>
      </c>
      <c r="AB34" s="73" t="s">
        <v>113</v>
      </c>
      <c r="AC34" s="83">
        <v>0</v>
      </c>
      <c r="AD34" s="83">
        <v>0</v>
      </c>
      <c r="AE34" s="83">
        <v>0</v>
      </c>
      <c r="AF34" s="83">
        <v>5.5</v>
      </c>
      <c r="AG34" s="83">
        <v>8656.74</v>
      </c>
      <c r="AH34" s="83">
        <v>0</v>
      </c>
      <c r="AI34" s="83">
        <v>274.3</v>
      </c>
      <c r="AJ34" s="83">
        <v>888.71900000000005</v>
      </c>
      <c r="AK34" s="83">
        <v>80.7</v>
      </c>
      <c r="AL34" s="83">
        <v>697.59999999999991</v>
      </c>
      <c r="AM34" s="33" t="s">
        <v>79</v>
      </c>
      <c r="AN34" s="73" t="s">
        <v>113</v>
      </c>
      <c r="AO34" s="83">
        <v>394.43</v>
      </c>
      <c r="AP34" s="83">
        <v>0</v>
      </c>
      <c r="AQ34" s="83">
        <v>83.78</v>
      </c>
      <c r="AR34" s="83">
        <v>261.2</v>
      </c>
      <c r="AS34" s="83">
        <v>4162.75</v>
      </c>
      <c r="AT34" s="83">
        <v>0</v>
      </c>
      <c r="AU34" s="83">
        <v>0</v>
      </c>
      <c r="AV34" s="83">
        <v>0</v>
      </c>
      <c r="AW34" s="83">
        <v>0</v>
      </c>
      <c r="AX34" s="83">
        <v>0</v>
      </c>
      <c r="AY34" s="83">
        <v>9.9</v>
      </c>
      <c r="AZ34" s="33" t="s">
        <v>79</v>
      </c>
      <c r="BA34" s="73" t="s">
        <v>113</v>
      </c>
      <c r="BB34" s="83">
        <v>0</v>
      </c>
      <c r="BC34" s="83">
        <v>0</v>
      </c>
      <c r="BD34" s="83">
        <v>0</v>
      </c>
      <c r="BE34" s="83">
        <v>0</v>
      </c>
      <c r="BF34" s="83">
        <v>380</v>
      </c>
      <c r="BG34" s="83">
        <v>27116.71</v>
      </c>
      <c r="BH34" s="83">
        <v>0</v>
      </c>
      <c r="BI34" s="83">
        <v>0</v>
      </c>
      <c r="BJ34" s="83">
        <v>8.98</v>
      </c>
      <c r="BK34" s="83">
        <v>0</v>
      </c>
      <c r="BL34" s="83">
        <v>0</v>
      </c>
    </row>
    <row r="35" spans="1:64" x14ac:dyDescent="0.3">
      <c r="A35" s="33"/>
      <c r="B35" s="73" t="s">
        <v>122</v>
      </c>
      <c r="C35" s="83">
        <v>15.62</v>
      </c>
      <c r="D35" s="83">
        <v>173.13000000000002</v>
      </c>
      <c r="E35" s="83">
        <v>0</v>
      </c>
      <c r="F35" s="83">
        <v>0</v>
      </c>
      <c r="G35" s="83">
        <v>31.08</v>
      </c>
      <c r="H35" s="83">
        <v>6.4179999999999993</v>
      </c>
      <c r="I35" s="83">
        <v>0</v>
      </c>
      <c r="J35" s="83">
        <v>0</v>
      </c>
      <c r="K35" s="83">
        <v>4673.8500000000004</v>
      </c>
      <c r="L35" s="83">
        <v>0</v>
      </c>
      <c r="M35" s="83">
        <v>816.75999999999988</v>
      </c>
      <c r="N35" s="33"/>
      <c r="O35" s="73" t="s">
        <v>122</v>
      </c>
      <c r="P35" s="83">
        <v>1391.1899999999998</v>
      </c>
      <c r="Q35" s="83">
        <v>609.81999999999994</v>
      </c>
      <c r="R35" s="83">
        <v>94.38</v>
      </c>
      <c r="S35" s="83">
        <v>51.97</v>
      </c>
      <c r="T35" s="83">
        <v>0</v>
      </c>
      <c r="U35" s="83">
        <v>3045.6499999999996</v>
      </c>
      <c r="V35" s="83">
        <v>15.52</v>
      </c>
      <c r="W35" s="83">
        <v>945.68000000000006</v>
      </c>
      <c r="X35" s="83">
        <v>197.4</v>
      </c>
      <c r="Y35" s="83">
        <v>22</v>
      </c>
      <c r="Z35" s="83">
        <v>0</v>
      </c>
      <c r="AA35" s="33"/>
      <c r="AB35" s="73" t="s">
        <v>122</v>
      </c>
      <c r="AC35" s="83">
        <v>0</v>
      </c>
      <c r="AD35" s="83">
        <v>0</v>
      </c>
      <c r="AE35" s="83">
        <v>0</v>
      </c>
      <c r="AF35" s="83">
        <v>0</v>
      </c>
      <c r="AG35" s="83">
        <v>8811.91</v>
      </c>
      <c r="AH35" s="83">
        <v>0</v>
      </c>
      <c r="AI35" s="83">
        <v>278.40000000000003</v>
      </c>
      <c r="AJ35" s="83">
        <v>1085.1399999999999</v>
      </c>
      <c r="AK35" s="83">
        <v>81.2</v>
      </c>
      <c r="AL35" s="83">
        <v>600.65</v>
      </c>
      <c r="AM35" s="33"/>
      <c r="AN35" s="73" t="s">
        <v>122</v>
      </c>
      <c r="AO35" s="83">
        <v>237.96</v>
      </c>
      <c r="AP35" s="83">
        <v>0</v>
      </c>
      <c r="AQ35" s="83">
        <v>113.42</v>
      </c>
      <c r="AR35" s="83">
        <v>349.25</v>
      </c>
      <c r="AS35" s="83">
        <v>3269.9800000000005</v>
      </c>
      <c r="AT35" s="83">
        <v>0</v>
      </c>
      <c r="AU35" s="83">
        <v>0</v>
      </c>
      <c r="AV35" s="83">
        <v>0</v>
      </c>
      <c r="AW35" s="83">
        <v>0</v>
      </c>
      <c r="AX35" s="83">
        <v>0</v>
      </c>
      <c r="AY35" s="83">
        <v>60.75</v>
      </c>
      <c r="AZ35" s="33"/>
      <c r="BA35" s="73" t="s">
        <v>122</v>
      </c>
      <c r="BB35" s="83">
        <v>0</v>
      </c>
      <c r="BC35" s="83">
        <v>0</v>
      </c>
      <c r="BD35" s="83">
        <v>0</v>
      </c>
      <c r="BE35" s="83">
        <v>0</v>
      </c>
      <c r="BF35" s="83">
        <v>343</v>
      </c>
      <c r="BG35" s="83">
        <v>23469.75</v>
      </c>
      <c r="BH35" s="83">
        <v>0</v>
      </c>
      <c r="BI35" s="83">
        <v>0</v>
      </c>
      <c r="BJ35" s="83">
        <v>9.0299999999999994</v>
      </c>
      <c r="BK35" s="83">
        <v>0</v>
      </c>
      <c r="BL35" s="83">
        <v>0</v>
      </c>
    </row>
    <row r="36" spans="1:64" x14ac:dyDescent="0.3">
      <c r="A36" s="33" t="s">
        <v>80</v>
      </c>
      <c r="B36" s="73" t="s">
        <v>113</v>
      </c>
      <c r="C36" s="83">
        <v>0</v>
      </c>
      <c r="D36" s="83">
        <v>29723</v>
      </c>
      <c r="E36" s="83">
        <v>0</v>
      </c>
      <c r="F36" s="83">
        <v>30292</v>
      </c>
      <c r="G36" s="83">
        <v>0</v>
      </c>
      <c r="H36" s="83">
        <v>0</v>
      </c>
      <c r="I36" s="83">
        <v>0</v>
      </c>
      <c r="J36" s="83">
        <v>0</v>
      </c>
      <c r="K36" s="83">
        <v>319</v>
      </c>
      <c r="L36" s="83">
        <v>0</v>
      </c>
      <c r="M36" s="83">
        <v>0</v>
      </c>
      <c r="N36" s="33" t="s">
        <v>80</v>
      </c>
      <c r="O36" s="73" t="s">
        <v>113</v>
      </c>
      <c r="P36" s="83">
        <v>208</v>
      </c>
      <c r="Q36" s="83">
        <v>399</v>
      </c>
      <c r="R36" s="83">
        <v>0</v>
      </c>
      <c r="S36" s="83">
        <v>0</v>
      </c>
      <c r="T36" s="83">
        <v>0</v>
      </c>
      <c r="U36" s="83">
        <v>0</v>
      </c>
      <c r="V36" s="83">
        <v>5499</v>
      </c>
      <c r="W36" s="83">
        <v>2158</v>
      </c>
      <c r="X36" s="83">
        <v>184971</v>
      </c>
      <c r="Y36" s="83">
        <v>874</v>
      </c>
      <c r="Z36" s="83">
        <v>10266</v>
      </c>
      <c r="AA36" s="33" t="s">
        <v>80</v>
      </c>
      <c r="AB36" s="73" t="s">
        <v>113</v>
      </c>
      <c r="AC36" s="83">
        <v>7137</v>
      </c>
      <c r="AD36" s="83">
        <v>86</v>
      </c>
      <c r="AE36" s="83">
        <v>8560</v>
      </c>
      <c r="AF36" s="83">
        <v>2195</v>
      </c>
      <c r="AG36" s="83">
        <v>1854</v>
      </c>
      <c r="AH36" s="83">
        <v>0</v>
      </c>
      <c r="AI36" s="83">
        <v>0</v>
      </c>
      <c r="AJ36" s="83">
        <v>0</v>
      </c>
      <c r="AK36" s="83">
        <v>0</v>
      </c>
      <c r="AL36" s="83">
        <v>0</v>
      </c>
      <c r="AM36" s="33" t="s">
        <v>80</v>
      </c>
      <c r="AN36" s="73" t="s">
        <v>113</v>
      </c>
      <c r="AO36" s="83">
        <v>0</v>
      </c>
      <c r="AP36" s="83">
        <v>75420</v>
      </c>
      <c r="AQ36" s="83">
        <v>0</v>
      </c>
      <c r="AR36" s="83">
        <v>275744</v>
      </c>
      <c r="AS36" s="83">
        <v>0</v>
      </c>
      <c r="AT36" s="83">
        <v>0</v>
      </c>
      <c r="AU36" s="83">
        <v>0</v>
      </c>
      <c r="AV36" s="83">
        <v>22.700000000000003</v>
      </c>
      <c r="AW36" s="83">
        <v>294</v>
      </c>
      <c r="AX36" s="83">
        <v>0</v>
      </c>
      <c r="AY36" s="83">
        <v>1223</v>
      </c>
      <c r="AZ36" s="33" t="s">
        <v>80</v>
      </c>
      <c r="BA36" s="73" t="s">
        <v>113</v>
      </c>
      <c r="BB36" s="83">
        <v>0</v>
      </c>
      <c r="BC36" s="83">
        <v>0</v>
      </c>
      <c r="BD36" s="83">
        <v>0</v>
      </c>
      <c r="BE36" s="83">
        <v>0</v>
      </c>
      <c r="BF36" s="83">
        <v>0</v>
      </c>
      <c r="BG36" s="83">
        <v>0</v>
      </c>
      <c r="BH36" s="83">
        <v>0</v>
      </c>
      <c r="BI36" s="83">
        <v>0</v>
      </c>
      <c r="BJ36" s="83">
        <v>0</v>
      </c>
      <c r="BK36" s="83">
        <v>0</v>
      </c>
      <c r="BL36" s="83">
        <v>0</v>
      </c>
    </row>
    <row r="37" spans="1:64" x14ac:dyDescent="0.3">
      <c r="A37" s="33"/>
      <c r="B37" s="73" t="s">
        <v>122</v>
      </c>
      <c r="C37" s="83">
        <v>0</v>
      </c>
      <c r="D37" s="83">
        <v>30116</v>
      </c>
      <c r="E37" s="83">
        <v>0</v>
      </c>
      <c r="F37" s="83">
        <v>30989</v>
      </c>
      <c r="G37" s="83">
        <v>0</v>
      </c>
      <c r="H37" s="83">
        <v>0</v>
      </c>
      <c r="I37" s="83">
        <v>0</v>
      </c>
      <c r="J37" s="83">
        <v>0</v>
      </c>
      <c r="K37" s="83">
        <v>320</v>
      </c>
      <c r="L37" s="83">
        <v>0</v>
      </c>
      <c r="M37" s="83">
        <v>0</v>
      </c>
      <c r="N37" s="33"/>
      <c r="O37" s="73" t="s">
        <v>122</v>
      </c>
      <c r="P37" s="83">
        <v>201</v>
      </c>
      <c r="Q37" s="83">
        <v>393</v>
      </c>
      <c r="R37" s="83">
        <v>0</v>
      </c>
      <c r="S37" s="83">
        <v>0</v>
      </c>
      <c r="T37" s="83">
        <v>0</v>
      </c>
      <c r="U37" s="83">
        <v>0</v>
      </c>
      <c r="V37" s="83">
        <v>5539</v>
      </c>
      <c r="W37" s="83">
        <v>2159</v>
      </c>
      <c r="X37" s="83">
        <v>195765</v>
      </c>
      <c r="Y37" s="83">
        <v>878</v>
      </c>
      <c r="Z37" s="83">
        <v>10355</v>
      </c>
      <c r="AA37" s="33"/>
      <c r="AB37" s="73" t="s">
        <v>122</v>
      </c>
      <c r="AC37" s="83">
        <v>7537</v>
      </c>
      <c r="AD37" s="83">
        <v>86</v>
      </c>
      <c r="AE37" s="83">
        <v>8633</v>
      </c>
      <c r="AF37" s="83">
        <v>2200</v>
      </c>
      <c r="AG37" s="83">
        <v>1863</v>
      </c>
      <c r="AH37" s="83">
        <v>0</v>
      </c>
      <c r="AI37" s="83">
        <v>0</v>
      </c>
      <c r="AJ37" s="83">
        <v>0</v>
      </c>
      <c r="AK37" s="83">
        <v>0</v>
      </c>
      <c r="AL37" s="83">
        <v>0</v>
      </c>
      <c r="AM37" s="33"/>
      <c r="AN37" s="73" t="s">
        <v>122</v>
      </c>
      <c r="AO37" s="83">
        <v>0</v>
      </c>
      <c r="AP37" s="83">
        <v>75525</v>
      </c>
      <c r="AQ37" s="83">
        <v>0</v>
      </c>
      <c r="AR37" s="83">
        <v>292497</v>
      </c>
      <c r="AS37" s="83">
        <v>0</v>
      </c>
      <c r="AT37" s="83">
        <v>0</v>
      </c>
      <c r="AU37" s="83">
        <v>0</v>
      </c>
      <c r="AV37" s="83">
        <v>22</v>
      </c>
      <c r="AW37" s="83">
        <v>313</v>
      </c>
      <c r="AX37" s="83">
        <v>0</v>
      </c>
      <c r="AY37" s="83">
        <v>838</v>
      </c>
      <c r="AZ37" s="33"/>
      <c r="BA37" s="73" t="s">
        <v>122</v>
      </c>
      <c r="BB37" s="83">
        <v>0</v>
      </c>
      <c r="BC37" s="83">
        <v>0</v>
      </c>
      <c r="BD37" s="83">
        <v>0</v>
      </c>
      <c r="BE37" s="83">
        <v>0</v>
      </c>
      <c r="BF37" s="83">
        <v>0</v>
      </c>
      <c r="BG37" s="83">
        <v>0</v>
      </c>
      <c r="BH37" s="83">
        <v>0</v>
      </c>
      <c r="BI37" s="83">
        <v>0</v>
      </c>
      <c r="BJ37" s="83">
        <v>0</v>
      </c>
      <c r="BK37" s="83">
        <v>0</v>
      </c>
      <c r="BL37" s="83">
        <v>0</v>
      </c>
    </row>
    <row r="38" spans="1:64" x14ac:dyDescent="0.3">
      <c r="A38" s="33" t="s">
        <v>81</v>
      </c>
      <c r="B38" s="73" t="s">
        <v>113</v>
      </c>
      <c r="C38" s="83">
        <v>0</v>
      </c>
      <c r="D38" s="83">
        <v>24839.4</v>
      </c>
      <c r="E38" s="83">
        <v>0</v>
      </c>
      <c r="F38" s="83">
        <v>6188.2999999999993</v>
      </c>
      <c r="G38" s="83">
        <v>0</v>
      </c>
      <c r="H38" s="83">
        <v>0</v>
      </c>
      <c r="I38" s="83">
        <v>0</v>
      </c>
      <c r="J38" s="83">
        <v>0</v>
      </c>
      <c r="K38" s="83">
        <v>0</v>
      </c>
      <c r="L38" s="83">
        <v>0</v>
      </c>
      <c r="M38" s="83">
        <v>0</v>
      </c>
      <c r="N38" s="33" t="s">
        <v>81</v>
      </c>
      <c r="O38" s="73" t="s">
        <v>113</v>
      </c>
      <c r="P38" s="83">
        <v>5.9</v>
      </c>
      <c r="Q38" s="83">
        <v>11.5</v>
      </c>
      <c r="R38" s="83">
        <v>0</v>
      </c>
      <c r="S38" s="83">
        <v>0</v>
      </c>
      <c r="T38" s="83">
        <v>0</v>
      </c>
      <c r="U38" s="83">
        <v>0</v>
      </c>
      <c r="V38" s="83">
        <v>0</v>
      </c>
      <c r="W38" s="83">
        <v>0</v>
      </c>
      <c r="X38" s="83">
        <v>23883</v>
      </c>
      <c r="Y38" s="83">
        <v>0</v>
      </c>
      <c r="Z38" s="83">
        <v>21643.5</v>
      </c>
      <c r="AA38" s="33" t="s">
        <v>81</v>
      </c>
      <c r="AB38" s="73" t="s">
        <v>113</v>
      </c>
      <c r="AC38" s="83">
        <v>4054</v>
      </c>
      <c r="AD38" s="83">
        <v>0</v>
      </c>
      <c r="AE38" s="83">
        <v>488.7</v>
      </c>
      <c r="AF38" s="83">
        <v>1302.0999999999999</v>
      </c>
      <c r="AG38" s="83">
        <v>540.80000000000007</v>
      </c>
      <c r="AH38" s="83">
        <v>0</v>
      </c>
      <c r="AI38" s="83">
        <v>0</v>
      </c>
      <c r="AJ38" s="83">
        <v>0</v>
      </c>
      <c r="AK38" s="83">
        <v>0</v>
      </c>
      <c r="AL38" s="83">
        <v>0</v>
      </c>
      <c r="AM38" s="33" t="s">
        <v>81</v>
      </c>
      <c r="AN38" s="73" t="s">
        <v>113</v>
      </c>
      <c r="AO38" s="83">
        <v>0</v>
      </c>
      <c r="AP38" s="83">
        <v>0</v>
      </c>
      <c r="AQ38" s="83">
        <v>0</v>
      </c>
      <c r="AR38" s="83">
        <v>13933</v>
      </c>
      <c r="AS38" s="83">
        <v>424.24</v>
      </c>
      <c r="AT38" s="83">
        <v>0</v>
      </c>
      <c r="AU38" s="83">
        <v>0</v>
      </c>
      <c r="AV38" s="83">
        <v>18.5</v>
      </c>
      <c r="AW38" s="83">
        <v>1207.829</v>
      </c>
      <c r="AX38" s="83">
        <v>0</v>
      </c>
      <c r="AY38" s="83">
        <v>87.35</v>
      </c>
      <c r="AZ38" s="33" t="s">
        <v>81</v>
      </c>
      <c r="BA38" s="73" t="s">
        <v>113</v>
      </c>
      <c r="BB38" s="83">
        <v>0</v>
      </c>
      <c r="BC38" s="83">
        <v>0</v>
      </c>
      <c r="BD38" s="83">
        <v>0</v>
      </c>
      <c r="BE38" s="83">
        <v>0</v>
      </c>
      <c r="BF38" s="83">
        <v>0</v>
      </c>
      <c r="BG38" s="83">
        <v>0</v>
      </c>
      <c r="BH38" s="83">
        <v>0</v>
      </c>
      <c r="BI38" s="83">
        <v>0</v>
      </c>
      <c r="BJ38" s="83">
        <v>0</v>
      </c>
      <c r="BK38" s="83">
        <v>0</v>
      </c>
      <c r="BL38" s="83">
        <v>0</v>
      </c>
    </row>
    <row r="39" spans="1:64" x14ac:dyDescent="0.3">
      <c r="A39" s="33"/>
      <c r="B39" s="73" t="s">
        <v>122</v>
      </c>
      <c r="C39" s="83">
        <v>0</v>
      </c>
      <c r="D39" s="83">
        <v>33960.400000000001</v>
      </c>
      <c r="E39" s="83">
        <v>0</v>
      </c>
      <c r="F39" s="83">
        <v>6560.5</v>
      </c>
      <c r="G39" s="83">
        <v>0</v>
      </c>
      <c r="H39" s="83">
        <v>0</v>
      </c>
      <c r="I39" s="83">
        <v>0</v>
      </c>
      <c r="J39" s="83">
        <v>0</v>
      </c>
      <c r="K39" s="83">
        <v>0</v>
      </c>
      <c r="L39" s="83">
        <v>0</v>
      </c>
      <c r="M39" s="83">
        <v>0</v>
      </c>
      <c r="N39" s="33"/>
      <c r="O39" s="73" t="s">
        <v>122</v>
      </c>
      <c r="P39" s="83">
        <v>31</v>
      </c>
      <c r="Q39" s="83">
        <v>0</v>
      </c>
      <c r="R39" s="83">
        <v>0</v>
      </c>
      <c r="S39" s="83">
        <v>0</v>
      </c>
      <c r="T39" s="83">
        <v>0</v>
      </c>
      <c r="U39" s="83">
        <v>0</v>
      </c>
      <c r="V39" s="83">
        <v>0</v>
      </c>
      <c r="W39" s="83">
        <v>0</v>
      </c>
      <c r="X39" s="83">
        <v>26858</v>
      </c>
      <c r="Y39" s="83">
        <v>0</v>
      </c>
      <c r="Z39" s="83">
        <v>9591</v>
      </c>
      <c r="AA39" s="33"/>
      <c r="AB39" s="73" t="s">
        <v>122</v>
      </c>
      <c r="AC39" s="83">
        <v>3746.9</v>
      </c>
      <c r="AD39" s="83">
        <v>0</v>
      </c>
      <c r="AE39" s="83">
        <v>555.39999999999986</v>
      </c>
      <c r="AF39" s="83">
        <v>1331.85</v>
      </c>
      <c r="AG39" s="83">
        <v>603.80000000000007</v>
      </c>
      <c r="AH39" s="83">
        <v>0</v>
      </c>
      <c r="AI39" s="83">
        <v>0</v>
      </c>
      <c r="AJ39" s="83">
        <v>0</v>
      </c>
      <c r="AK39" s="83">
        <v>0</v>
      </c>
      <c r="AL39" s="83">
        <v>0</v>
      </c>
      <c r="AM39" s="33"/>
      <c r="AN39" s="73" t="s">
        <v>122</v>
      </c>
      <c r="AO39" s="83">
        <v>0</v>
      </c>
      <c r="AP39" s="83">
        <v>0</v>
      </c>
      <c r="AQ39" s="83">
        <v>0</v>
      </c>
      <c r="AR39" s="83">
        <v>16919</v>
      </c>
      <c r="AS39" s="83">
        <v>428.66999999999996</v>
      </c>
      <c r="AT39" s="83">
        <v>0</v>
      </c>
      <c r="AU39" s="83">
        <v>0</v>
      </c>
      <c r="AV39" s="83">
        <v>29.94</v>
      </c>
      <c r="AW39" s="83">
        <v>1303.74</v>
      </c>
      <c r="AX39" s="83">
        <v>0</v>
      </c>
      <c r="AY39" s="83">
        <v>87.9</v>
      </c>
      <c r="AZ39" s="33"/>
      <c r="BA39" s="73" t="s">
        <v>122</v>
      </c>
      <c r="BB39" s="83">
        <v>0</v>
      </c>
      <c r="BC39" s="83">
        <v>0</v>
      </c>
      <c r="BD39" s="83">
        <v>0</v>
      </c>
      <c r="BE39" s="83">
        <v>0</v>
      </c>
      <c r="BF39" s="83">
        <v>0</v>
      </c>
      <c r="BG39" s="83">
        <v>0</v>
      </c>
      <c r="BH39" s="83">
        <v>0</v>
      </c>
      <c r="BI39" s="83">
        <v>0</v>
      </c>
      <c r="BJ39" s="83">
        <v>0</v>
      </c>
      <c r="BK39" s="83">
        <v>0</v>
      </c>
      <c r="BL39" s="83">
        <v>0</v>
      </c>
    </row>
    <row r="40" spans="1:64" x14ac:dyDescent="0.3">
      <c r="A40" s="33" t="s">
        <v>82</v>
      </c>
      <c r="B40" s="73" t="s">
        <v>113</v>
      </c>
      <c r="C40" s="83">
        <v>74.61</v>
      </c>
      <c r="D40" s="83">
        <v>181.36</v>
      </c>
      <c r="E40" s="83">
        <v>815.73299999999995</v>
      </c>
      <c r="F40" s="83">
        <v>0</v>
      </c>
      <c r="G40" s="83">
        <v>151.62899999999999</v>
      </c>
      <c r="H40" s="83">
        <v>30.96</v>
      </c>
      <c r="I40" s="83">
        <v>0</v>
      </c>
      <c r="J40" s="83">
        <v>0</v>
      </c>
      <c r="K40" s="83">
        <v>9.06</v>
      </c>
      <c r="L40" s="83">
        <v>0</v>
      </c>
      <c r="M40" s="83">
        <v>0</v>
      </c>
      <c r="N40" s="33" t="s">
        <v>82</v>
      </c>
      <c r="O40" s="73" t="s">
        <v>113</v>
      </c>
      <c r="P40" s="83">
        <v>110.608</v>
      </c>
      <c r="Q40" s="83">
        <v>292.029</v>
      </c>
      <c r="R40" s="83">
        <v>143.28800000000001</v>
      </c>
      <c r="S40" s="83">
        <v>219.79</v>
      </c>
      <c r="T40" s="83">
        <v>117.85</v>
      </c>
      <c r="U40" s="83">
        <v>2473.89</v>
      </c>
      <c r="V40" s="83">
        <v>491.11799999999994</v>
      </c>
      <c r="W40" s="83">
        <v>6688.6779999999999</v>
      </c>
      <c r="X40" s="83">
        <v>3.8</v>
      </c>
      <c r="Y40" s="83">
        <v>76.569999999999993</v>
      </c>
      <c r="Z40" s="83">
        <v>89.71</v>
      </c>
      <c r="AA40" s="33" t="s">
        <v>82</v>
      </c>
      <c r="AB40" s="73" t="s">
        <v>113</v>
      </c>
      <c r="AC40" s="83">
        <v>0</v>
      </c>
      <c r="AD40" s="83">
        <v>0</v>
      </c>
      <c r="AE40" s="83">
        <v>59.337000000000003</v>
      </c>
      <c r="AF40" s="83">
        <v>68.260000000000005</v>
      </c>
      <c r="AG40" s="83">
        <v>5.1100000000000003</v>
      </c>
      <c r="AH40" s="83">
        <v>0</v>
      </c>
      <c r="AI40" s="83">
        <v>6015.05</v>
      </c>
      <c r="AJ40" s="83">
        <v>505.55900000000003</v>
      </c>
      <c r="AK40" s="83">
        <v>141.982</v>
      </c>
      <c r="AL40" s="83">
        <v>2059.1289999999999</v>
      </c>
      <c r="AM40" s="33" t="s">
        <v>82</v>
      </c>
      <c r="AN40" s="73" t="s">
        <v>113</v>
      </c>
      <c r="AO40" s="83">
        <v>354.09699999999998</v>
      </c>
      <c r="AP40" s="83">
        <v>0</v>
      </c>
      <c r="AQ40" s="83">
        <v>6947.5469999999996</v>
      </c>
      <c r="AR40" s="83">
        <v>0</v>
      </c>
      <c r="AS40" s="83">
        <v>17.47</v>
      </c>
      <c r="AT40" s="83">
        <v>142.27000000000001</v>
      </c>
      <c r="AU40" s="83">
        <v>58.2</v>
      </c>
      <c r="AV40" s="83">
        <v>0</v>
      </c>
      <c r="AW40" s="83">
        <v>0</v>
      </c>
      <c r="AX40" s="83">
        <v>3</v>
      </c>
      <c r="AY40" s="83">
        <v>20.5</v>
      </c>
      <c r="AZ40" s="33" t="s">
        <v>82</v>
      </c>
      <c r="BA40" s="73" t="s">
        <v>113</v>
      </c>
      <c r="BB40" s="83">
        <v>0</v>
      </c>
      <c r="BC40" s="83">
        <v>125.4</v>
      </c>
      <c r="BD40" s="83">
        <v>0</v>
      </c>
      <c r="BE40" s="83">
        <v>0</v>
      </c>
      <c r="BF40" s="83">
        <v>487805.30499999999</v>
      </c>
      <c r="BG40" s="83">
        <v>4497.13</v>
      </c>
      <c r="BH40" s="83">
        <v>0</v>
      </c>
      <c r="BI40" s="83">
        <v>671.85900000000004</v>
      </c>
      <c r="BJ40" s="83">
        <v>0</v>
      </c>
      <c r="BK40" s="83">
        <v>874.08900000000006</v>
      </c>
      <c r="BL40" s="83">
        <v>53.96</v>
      </c>
    </row>
    <row r="41" spans="1:64" x14ac:dyDescent="0.3">
      <c r="A41" s="33"/>
      <c r="B41" s="73" t="s">
        <v>122</v>
      </c>
      <c r="C41" s="83">
        <v>66.784000000000006</v>
      </c>
      <c r="D41" s="83">
        <v>221.8</v>
      </c>
      <c r="E41" s="83">
        <v>844.81000000000006</v>
      </c>
      <c r="F41" s="83">
        <v>0</v>
      </c>
      <c r="G41" s="83">
        <v>164.52699999999999</v>
      </c>
      <c r="H41" s="83">
        <v>36.949999999999996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33"/>
      <c r="O41" s="73" t="s">
        <v>122</v>
      </c>
      <c r="P41" s="83">
        <v>248.709</v>
      </c>
      <c r="Q41" s="83">
        <v>319.65999999999997</v>
      </c>
      <c r="R41" s="83">
        <v>142.07</v>
      </c>
      <c r="S41" s="83">
        <v>283.10000000000002</v>
      </c>
      <c r="T41" s="83">
        <v>96.879000000000005</v>
      </c>
      <c r="U41" s="83">
        <v>2727</v>
      </c>
      <c r="V41" s="83">
        <v>780</v>
      </c>
      <c r="W41" s="83">
        <v>7620.436999999999</v>
      </c>
      <c r="X41" s="83">
        <v>1.5</v>
      </c>
      <c r="Y41" s="83">
        <v>78.05</v>
      </c>
      <c r="Z41" s="83">
        <v>84.6</v>
      </c>
      <c r="AA41" s="33"/>
      <c r="AB41" s="73" t="s">
        <v>122</v>
      </c>
      <c r="AC41" s="83">
        <v>0</v>
      </c>
      <c r="AD41" s="83">
        <v>0</v>
      </c>
      <c r="AE41" s="83">
        <v>56.709999999999994</v>
      </c>
      <c r="AF41" s="83">
        <v>68.2</v>
      </c>
      <c r="AG41" s="83">
        <v>6.1</v>
      </c>
      <c r="AH41" s="83">
        <v>0</v>
      </c>
      <c r="AI41" s="83">
        <v>6523.9490000000005</v>
      </c>
      <c r="AJ41" s="83">
        <v>511.9799999999999</v>
      </c>
      <c r="AK41" s="83">
        <v>151.85999999999999</v>
      </c>
      <c r="AL41" s="83">
        <v>3281.4780000000001</v>
      </c>
      <c r="AM41" s="33"/>
      <c r="AN41" s="73" t="s">
        <v>122</v>
      </c>
      <c r="AO41" s="83">
        <v>576.95799999999997</v>
      </c>
      <c r="AP41" s="83">
        <v>0</v>
      </c>
      <c r="AQ41" s="83">
        <v>6927.5229999999992</v>
      </c>
      <c r="AR41" s="83">
        <v>0</v>
      </c>
      <c r="AS41" s="83">
        <v>8.1999999999999993</v>
      </c>
      <c r="AT41" s="83">
        <v>173.64999999999998</v>
      </c>
      <c r="AU41" s="83">
        <v>61.9</v>
      </c>
      <c r="AV41" s="83">
        <v>0</v>
      </c>
      <c r="AW41" s="83">
        <v>0</v>
      </c>
      <c r="AX41" s="83">
        <v>0</v>
      </c>
      <c r="AY41" s="83">
        <v>22.8</v>
      </c>
      <c r="AZ41" s="33"/>
      <c r="BA41" s="73" t="s">
        <v>122</v>
      </c>
      <c r="BB41" s="83">
        <v>0</v>
      </c>
      <c r="BC41" s="83">
        <v>126.28</v>
      </c>
      <c r="BD41" s="83">
        <v>0</v>
      </c>
      <c r="BE41" s="83">
        <v>0</v>
      </c>
      <c r="BF41" s="83">
        <v>504804.50900000008</v>
      </c>
      <c r="BG41" s="83">
        <v>6971</v>
      </c>
      <c r="BH41" s="83">
        <v>0</v>
      </c>
      <c r="BI41" s="83">
        <v>375.11599999999999</v>
      </c>
      <c r="BJ41" s="83">
        <v>0</v>
      </c>
      <c r="BK41" s="83">
        <v>952.09900000000005</v>
      </c>
      <c r="BL41" s="83">
        <v>483.67</v>
      </c>
    </row>
    <row r="42" spans="1:64" x14ac:dyDescent="0.3">
      <c r="A42" s="33" t="s">
        <v>83</v>
      </c>
      <c r="B42" s="73" t="s">
        <v>113</v>
      </c>
      <c r="C42" s="83">
        <v>312.17</v>
      </c>
      <c r="D42" s="83">
        <v>5934.0279999999984</v>
      </c>
      <c r="E42" s="83">
        <v>1948.8969999999999</v>
      </c>
      <c r="F42" s="83">
        <v>1517.8200000000002</v>
      </c>
      <c r="G42" s="83">
        <v>382.28899999999999</v>
      </c>
      <c r="H42" s="83">
        <v>0</v>
      </c>
      <c r="I42" s="83">
        <v>0</v>
      </c>
      <c r="J42" s="83">
        <v>0</v>
      </c>
      <c r="K42" s="83">
        <v>3479.31</v>
      </c>
      <c r="L42" s="83">
        <v>0</v>
      </c>
      <c r="M42" s="83">
        <v>0</v>
      </c>
      <c r="N42" s="33" t="s">
        <v>83</v>
      </c>
      <c r="O42" s="73" t="s">
        <v>113</v>
      </c>
      <c r="P42" s="83">
        <v>0</v>
      </c>
      <c r="Q42" s="83">
        <v>8654.728000000001</v>
      </c>
      <c r="R42" s="83">
        <v>2139.56</v>
      </c>
      <c r="S42" s="83">
        <v>734.80800000000011</v>
      </c>
      <c r="T42" s="83">
        <v>18.399999999999999</v>
      </c>
      <c r="U42" s="83">
        <v>0</v>
      </c>
      <c r="V42" s="83">
        <v>10128.139000000001</v>
      </c>
      <c r="W42" s="83">
        <v>5471.2670000000007</v>
      </c>
      <c r="X42" s="83">
        <v>55599.168999999994</v>
      </c>
      <c r="Y42" s="83">
        <v>80</v>
      </c>
      <c r="Z42" s="83">
        <v>1059.489</v>
      </c>
      <c r="AA42" s="33" t="s">
        <v>83</v>
      </c>
      <c r="AB42" s="73" t="s">
        <v>113</v>
      </c>
      <c r="AC42" s="83">
        <v>436.64</v>
      </c>
      <c r="AD42" s="83">
        <v>21420.347999999998</v>
      </c>
      <c r="AE42" s="83">
        <v>100</v>
      </c>
      <c r="AF42" s="83">
        <v>617.24</v>
      </c>
      <c r="AG42" s="83">
        <v>216</v>
      </c>
      <c r="AH42" s="83">
        <v>0</v>
      </c>
      <c r="AI42" s="83">
        <v>0</v>
      </c>
      <c r="AJ42" s="83">
        <v>0</v>
      </c>
      <c r="AK42" s="83">
        <v>0</v>
      </c>
      <c r="AL42" s="83">
        <v>15.785</v>
      </c>
      <c r="AM42" s="33" t="s">
        <v>83</v>
      </c>
      <c r="AN42" s="73" t="s">
        <v>113</v>
      </c>
      <c r="AO42" s="83">
        <v>0</v>
      </c>
      <c r="AP42" s="83">
        <v>0</v>
      </c>
      <c r="AQ42" s="83">
        <v>171812.16300000003</v>
      </c>
      <c r="AR42" s="83">
        <v>37624.619999999995</v>
      </c>
      <c r="AS42" s="83">
        <v>0</v>
      </c>
      <c r="AT42" s="83">
        <v>6328.0479999999998</v>
      </c>
      <c r="AU42" s="83">
        <v>8129.0300000000007</v>
      </c>
      <c r="AV42" s="83">
        <v>20429.939000000002</v>
      </c>
      <c r="AW42" s="83">
        <v>3197.8889999999997</v>
      </c>
      <c r="AX42" s="83">
        <v>0</v>
      </c>
      <c r="AY42" s="83">
        <v>597.34</v>
      </c>
      <c r="AZ42" s="33" t="s">
        <v>83</v>
      </c>
      <c r="BA42" s="73" t="s">
        <v>113</v>
      </c>
      <c r="BB42" s="83">
        <v>0</v>
      </c>
      <c r="BC42" s="83">
        <v>955.06999999999994</v>
      </c>
      <c r="BD42" s="83">
        <v>71.989999999999995</v>
      </c>
      <c r="BE42" s="83">
        <v>0</v>
      </c>
      <c r="BF42" s="83">
        <v>4833.8029999999999</v>
      </c>
      <c r="BG42" s="83">
        <v>0</v>
      </c>
      <c r="BH42" s="83">
        <v>98</v>
      </c>
      <c r="BI42" s="83">
        <v>1479.1699999999998</v>
      </c>
      <c r="BJ42" s="83">
        <v>0</v>
      </c>
      <c r="BK42" s="83">
        <v>0</v>
      </c>
      <c r="BL42" s="83">
        <v>0</v>
      </c>
    </row>
    <row r="43" spans="1:64" x14ac:dyDescent="0.3">
      <c r="A43" s="33"/>
      <c r="B43" s="73" t="s">
        <v>122</v>
      </c>
      <c r="C43" s="83">
        <v>340.3</v>
      </c>
      <c r="D43" s="83">
        <v>7618.956000000001</v>
      </c>
      <c r="E43" s="83">
        <v>2557.4090000000001</v>
      </c>
      <c r="F43" s="83">
        <v>1762.9599999999998</v>
      </c>
      <c r="G43" s="83">
        <v>276.26</v>
      </c>
      <c r="H43" s="83">
        <v>0</v>
      </c>
      <c r="I43" s="83">
        <v>0</v>
      </c>
      <c r="J43" s="83">
        <v>0</v>
      </c>
      <c r="K43" s="83">
        <v>3288.6880000000001</v>
      </c>
      <c r="L43" s="83">
        <v>0</v>
      </c>
      <c r="M43" s="83">
        <v>0</v>
      </c>
      <c r="N43" s="33"/>
      <c r="O43" s="73" t="s">
        <v>122</v>
      </c>
      <c r="P43" s="83">
        <v>0</v>
      </c>
      <c r="Q43" s="83">
        <v>11117.588</v>
      </c>
      <c r="R43" s="83">
        <v>2699.9</v>
      </c>
      <c r="S43" s="83">
        <v>668.51700000000005</v>
      </c>
      <c r="T43" s="83">
        <v>9.6000000000000014</v>
      </c>
      <c r="U43" s="83">
        <v>0</v>
      </c>
      <c r="V43" s="83">
        <v>11696.150000000001</v>
      </c>
      <c r="W43" s="83">
        <v>4747.3600000000006</v>
      </c>
      <c r="X43" s="83">
        <v>57046.708999999995</v>
      </c>
      <c r="Y43" s="83">
        <v>84</v>
      </c>
      <c r="Z43" s="83">
        <v>1159.7490000000003</v>
      </c>
      <c r="AA43" s="33"/>
      <c r="AB43" s="73" t="s">
        <v>122</v>
      </c>
      <c r="AC43" s="83">
        <v>384.47</v>
      </c>
      <c r="AD43" s="83">
        <v>18363.239000000001</v>
      </c>
      <c r="AE43" s="83">
        <v>100</v>
      </c>
      <c r="AF43" s="83">
        <v>577.20000000000005</v>
      </c>
      <c r="AG43" s="83">
        <v>189</v>
      </c>
      <c r="AH43" s="83">
        <v>0</v>
      </c>
      <c r="AI43" s="83">
        <v>0</v>
      </c>
      <c r="AJ43" s="83">
        <v>0</v>
      </c>
      <c r="AK43" s="83">
        <v>0</v>
      </c>
      <c r="AL43" s="83">
        <v>16.738</v>
      </c>
      <c r="AM43" s="33"/>
      <c r="AN43" s="73" t="s">
        <v>122</v>
      </c>
      <c r="AO43" s="83">
        <v>0</v>
      </c>
      <c r="AP43" s="83">
        <v>0</v>
      </c>
      <c r="AQ43" s="83">
        <v>145645.75199999998</v>
      </c>
      <c r="AR43" s="83">
        <v>45403.829000000005</v>
      </c>
      <c r="AS43" s="83">
        <v>0</v>
      </c>
      <c r="AT43" s="83">
        <v>5150.6490000000003</v>
      </c>
      <c r="AU43" s="83">
        <v>7246.07</v>
      </c>
      <c r="AV43" s="83">
        <v>18160.609</v>
      </c>
      <c r="AW43" s="83">
        <v>3429.7760000000003</v>
      </c>
      <c r="AX43" s="83">
        <v>0</v>
      </c>
      <c r="AY43" s="83">
        <v>1045.26</v>
      </c>
      <c r="AZ43" s="33"/>
      <c r="BA43" s="73" t="s">
        <v>122</v>
      </c>
      <c r="BB43" s="83">
        <v>0</v>
      </c>
      <c r="BC43" s="83">
        <v>907.95</v>
      </c>
      <c r="BD43" s="83">
        <v>103.36800000000001</v>
      </c>
      <c r="BE43" s="83">
        <v>0</v>
      </c>
      <c r="BF43" s="83">
        <v>4974.1509999999998</v>
      </c>
      <c r="BG43" s="83">
        <v>0</v>
      </c>
      <c r="BH43" s="83">
        <v>157</v>
      </c>
      <c r="BI43" s="83">
        <v>2648.09</v>
      </c>
      <c r="BJ43" s="83">
        <v>0</v>
      </c>
      <c r="BK43" s="83">
        <v>0</v>
      </c>
      <c r="BL43" s="83">
        <v>0</v>
      </c>
    </row>
    <row r="44" spans="1:64" x14ac:dyDescent="0.3">
      <c r="A44" s="33" t="s">
        <v>84</v>
      </c>
      <c r="B44" s="73" t="s">
        <v>113</v>
      </c>
      <c r="C44" s="83">
        <v>8399</v>
      </c>
      <c r="D44" s="83">
        <v>31738</v>
      </c>
      <c r="E44" s="83">
        <v>11041</v>
      </c>
      <c r="F44" s="83">
        <v>440535</v>
      </c>
      <c r="G44" s="83">
        <v>324</v>
      </c>
      <c r="H44" s="83">
        <v>0</v>
      </c>
      <c r="I44" s="83">
        <v>0</v>
      </c>
      <c r="J44" s="83">
        <v>0</v>
      </c>
      <c r="K44" s="83">
        <v>0</v>
      </c>
      <c r="L44" s="83">
        <v>6065</v>
      </c>
      <c r="M44" s="83">
        <v>5750</v>
      </c>
      <c r="N44" s="33" t="s">
        <v>84</v>
      </c>
      <c r="O44" s="73" t="s">
        <v>113</v>
      </c>
      <c r="P44" s="83">
        <v>1064</v>
      </c>
      <c r="Q44" s="83">
        <v>195</v>
      </c>
      <c r="R44" s="83">
        <v>775</v>
      </c>
      <c r="S44" s="83">
        <v>483</v>
      </c>
      <c r="T44" s="83">
        <v>38</v>
      </c>
      <c r="U44" s="83">
        <v>2575</v>
      </c>
      <c r="V44" s="83">
        <v>870</v>
      </c>
      <c r="W44" s="83">
        <v>5935</v>
      </c>
      <c r="X44" s="83">
        <v>235780</v>
      </c>
      <c r="Y44" s="83">
        <v>169587</v>
      </c>
      <c r="Z44" s="83">
        <v>948</v>
      </c>
      <c r="AA44" s="33" t="s">
        <v>84</v>
      </c>
      <c r="AB44" s="73" t="s">
        <v>113</v>
      </c>
      <c r="AC44" s="83">
        <v>0</v>
      </c>
      <c r="AD44" s="83">
        <v>500</v>
      </c>
      <c r="AE44" s="83">
        <v>112161</v>
      </c>
      <c r="AF44" s="83">
        <v>1747</v>
      </c>
      <c r="AG44" s="83">
        <v>0</v>
      </c>
      <c r="AH44" s="83">
        <v>0</v>
      </c>
      <c r="AI44" s="83">
        <v>23219</v>
      </c>
      <c r="AJ44" s="83">
        <v>0</v>
      </c>
      <c r="AK44" s="83">
        <v>0</v>
      </c>
      <c r="AL44" s="83">
        <v>0</v>
      </c>
      <c r="AM44" s="33" t="s">
        <v>84</v>
      </c>
      <c r="AN44" s="73" t="s">
        <v>113</v>
      </c>
      <c r="AO44" s="83">
        <v>0</v>
      </c>
      <c r="AP44" s="83">
        <v>0</v>
      </c>
      <c r="AQ44" s="83">
        <v>20195</v>
      </c>
      <c r="AR44" s="83">
        <v>3451.8</v>
      </c>
      <c r="AS44" s="83">
        <v>5567</v>
      </c>
      <c r="AT44" s="83">
        <v>909</v>
      </c>
      <c r="AU44" s="83">
        <v>952</v>
      </c>
      <c r="AV44" s="83">
        <v>4834</v>
      </c>
      <c r="AW44" s="83">
        <v>1474.9</v>
      </c>
      <c r="AX44" s="83">
        <v>1975</v>
      </c>
      <c r="AY44" s="83">
        <v>3729</v>
      </c>
      <c r="AZ44" s="33" t="s">
        <v>84</v>
      </c>
      <c r="BA44" s="73" t="s">
        <v>113</v>
      </c>
      <c r="BB44" s="83">
        <v>0</v>
      </c>
      <c r="BC44" s="83">
        <v>525</v>
      </c>
      <c r="BD44" s="83">
        <v>2120</v>
      </c>
      <c r="BE44" s="83">
        <v>231447.78800000006</v>
      </c>
      <c r="BF44" s="83">
        <v>3643</v>
      </c>
      <c r="BG44" s="83">
        <v>0</v>
      </c>
      <c r="BH44" s="83">
        <v>0</v>
      </c>
      <c r="BI44" s="83">
        <v>0</v>
      </c>
      <c r="BJ44" s="83">
        <v>0</v>
      </c>
      <c r="BK44" s="83">
        <v>0</v>
      </c>
      <c r="BL44" s="83">
        <v>2370</v>
      </c>
    </row>
    <row r="45" spans="1:64" x14ac:dyDescent="0.3">
      <c r="A45" s="33"/>
      <c r="B45" s="73" t="s">
        <v>122</v>
      </c>
      <c r="C45" s="83">
        <v>4331</v>
      </c>
      <c r="D45" s="83">
        <v>44569</v>
      </c>
      <c r="E45" s="83">
        <v>7038</v>
      </c>
      <c r="F45" s="83">
        <v>377729</v>
      </c>
      <c r="G45" s="83">
        <v>249</v>
      </c>
      <c r="H45" s="83">
        <v>0</v>
      </c>
      <c r="I45" s="83">
        <v>0</v>
      </c>
      <c r="J45" s="83">
        <v>0</v>
      </c>
      <c r="K45" s="83">
        <v>0</v>
      </c>
      <c r="L45" s="83">
        <v>6382</v>
      </c>
      <c r="M45" s="83">
        <v>6080</v>
      </c>
      <c r="N45" s="33"/>
      <c r="O45" s="73" t="s">
        <v>122</v>
      </c>
      <c r="P45" s="83">
        <v>623</v>
      </c>
      <c r="Q45" s="83">
        <v>0</v>
      </c>
      <c r="R45" s="83">
        <v>193</v>
      </c>
      <c r="S45" s="83">
        <v>119</v>
      </c>
      <c r="T45" s="83">
        <v>22</v>
      </c>
      <c r="U45" s="83">
        <v>1705</v>
      </c>
      <c r="V45" s="83">
        <v>900</v>
      </c>
      <c r="W45" s="83">
        <v>4674</v>
      </c>
      <c r="X45" s="83">
        <v>285335</v>
      </c>
      <c r="Y45" s="83">
        <v>189344</v>
      </c>
      <c r="Z45" s="83">
        <v>2314</v>
      </c>
      <c r="AA45" s="33"/>
      <c r="AB45" s="73" t="s">
        <v>122</v>
      </c>
      <c r="AC45" s="83">
        <v>0</v>
      </c>
      <c r="AD45" s="83">
        <v>455</v>
      </c>
      <c r="AE45" s="83">
        <v>142261.79999999999</v>
      </c>
      <c r="AF45" s="83">
        <v>1756</v>
      </c>
      <c r="AG45" s="83">
        <v>0</v>
      </c>
      <c r="AH45" s="83">
        <v>0</v>
      </c>
      <c r="AI45" s="83">
        <v>31050</v>
      </c>
      <c r="AJ45" s="83">
        <v>0</v>
      </c>
      <c r="AK45" s="83">
        <v>0</v>
      </c>
      <c r="AL45" s="83">
        <v>0</v>
      </c>
      <c r="AM45" s="33"/>
      <c r="AN45" s="73" t="s">
        <v>122</v>
      </c>
      <c r="AO45" s="83">
        <v>0</v>
      </c>
      <c r="AP45" s="83">
        <v>0</v>
      </c>
      <c r="AQ45" s="83">
        <v>9984</v>
      </c>
      <c r="AR45" s="83">
        <v>2673</v>
      </c>
      <c r="AS45" s="83">
        <v>3264.5</v>
      </c>
      <c r="AT45" s="83">
        <v>1068</v>
      </c>
      <c r="AU45" s="83">
        <v>943</v>
      </c>
      <c r="AV45" s="83">
        <v>3002</v>
      </c>
      <c r="AW45" s="83">
        <v>1235</v>
      </c>
      <c r="AX45" s="83">
        <v>2346</v>
      </c>
      <c r="AY45" s="83">
        <v>2123</v>
      </c>
      <c r="AZ45" s="33"/>
      <c r="BA45" s="73" t="s">
        <v>122</v>
      </c>
      <c r="BB45" s="83">
        <v>0</v>
      </c>
      <c r="BC45" s="83">
        <v>245</v>
      </c>
      <c r="BD45" s="83">
        <v>2201.5</v>
      </c>
      <c r="BE45" s="83">
        <v>202867.28699999998</v>
      </c>
      <c r="BF45" s="83">
        <v>3450</v>
      </c>
      <c r="BG45" s="83">
        <v>0</v>
      </c>
      <c r="BH45" s="83">
        <v>0</v>
      </c>
      <c r="BI45" s="83">
        <v>0</v>
      </c>
      <c r="BJ45" s="83">
        <v>56</v>
      </c>
      <c r="BK45" s="83">
        <v>0</v>
      </c>
      <c r="BL45" s="83">
        <v>2642</v>
      </c>
    </row>
    <row r="46" spans="1:64" x14ac:dyDescent="0.3">
      <c r="A46" s="33" t="s">
        <v>85</v>
      </c>
      <c r="B46" s="73" t="s">
        <v>113</v>
      </c>
      <c r="C46" s="83">
        <v>1720.54</v>
      </c>
      <c r="D46" s="83">
        <v>4309.1999999999989</v>
      </c>
      <c r="E46" s="83">
        <v>6494.75</v>
      </c>
      <c r="F46" s="83">
        <v>146.60000000000002</v>
      </c>
      <c r="G46" s="83">
        <v>29228.234999999997</v>
      </c>
      <c r="H46" s="83">
        <v>41336.708999999995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33" t="s">
        <v>85</v>
      </c>
      <c r="O46" s="73" t="s">
        <v>113</v>
      </c>
      <c r="P46" s="83">
        <v>0</v>
      </c>
      <c r="Q46" s="83">
        <v>1108.7</v>
      </c>
      <c r="R46" s="83">
        <v>0</v>
      </c>
      <c r="S46" s="83">
        <v>155.9</v>
      </c>
      <c r="T46" s="83">
        <v>0</v>
      </c>
      <c r="U46" s="83">
        <v>6086.4000000000005</v>
      </c>
      <c r="V46" s="83">
        <v>169.8</v>
      </c>
      <c r="W46" s="83">
        <v>2210</v>
      </c>
      <c r="X46" s="83">
        <v>7855.4</v>
      </c>
      <c r="Y46" s="83">
        <v>0</v>
      </c>
      <c r="Z46" s="83">
        <v>3251</v>
      </c>
      <c r="AA46" s="33" t="s">
        <v>85</v>
      </c>
      <c r="AB46" s="73" t="s">
        <v>113</v>
      </c>
      <c r="AC46" s="83">
        <v>109</v>
      </c>
      <c r="AD46" s="83">
        <v>691.6</v>
      </c>
      <c r="AE46" s="83">
        <v>57.1</v>
      </c>
      <c r="AF46" s="83">
        <v>28031.3</v>
      </c>
      <c r="AG46" s="83">
        <v>7931.2</v>
      </c>
      <c r="AH46" s="83">
        <v>0</v>
      </c>
      <c r="AI46" s="83">
        <v>0</v>
      </c>
      <c r="AJ46" s="83">
        <v>0</v>
      </c>
      <c r="AK46" s="83">
        <v>507.2</v>
      </c>
      <c r="AL46" s="83">
        <v>0</v>
      </c>
      <c r="AM46" s="33" t="s">
        <v>85</v>
      </c>
      <c r="AN46" s="73" t="s">
        <v>113</v>
      </c>
      <c r="AO46" s="83">
        <v>0</v>
      </c>
      <c r="AP46" s="83">
        <v>0</v>
      </c>
      <c r="AQ46" s="83">
        <v>933802.9</v>
      </c>
      <c r="AR46" s="83">
        <v>36294.800000000003</v>
      </c>
      <c r="AS46" s="83">
        <v>2211.6</v>
      </c>
      <c r="AT46" s="83">
        <v>30250.130000000005</v>
      </c>
      <c r="AU46" s="83">
        <v>19629.34</v>
      </c>
      <c r="AV46" s="83">
        <v>8313.5</v>
      </c>
      <c r="AW46" s="83">
        <v>750.1</v>
      </c>
      <c r="AX46" s="83">
        <v>0</v>
      </c>
      <c r="AY46" s="83">
        <v>659.03</v>
      </c>
      <c r="AZ46" s="33" t="s">
        <v>85</v>
      </c>
      <c r="BA46" s="73" t="s">
        <v>113</v>
      </c>
      <c r="BB46" s="83">
        <v>0</v>
      </c>
      <c r="BC46" s="83">
        <v>12854.989999999998</v>
      </c>
      <c r="BD46" s="83">
        <v>1042.7799999999997</v>
      </c>
      <c r="BE46" s="83">
        <v>0</v>
      </c>
      <c r="BF46" s="83">
        <v>1674301.7</v>
      </c>
      <c r="BG46" s="83">
        <v>0</v>
      </c>
      <c r="BH46" s="83">
        <v>324007.8</v>
      </c>
      <c r="BI46" s="83">
        <v>2378106.39</v>
      </c>
      <c r="BJ46" s="83">
        <v>0</v>
      </c>
      <c r="BK46" s="83">
        <v>20</v>
      </c>
      <c r="BL46" s="83">
        <v>0</v>
      </c>
    </row>
    <row r="47" spans="1:64" x14ac:dyDescent="0.3">
      <c r="A47" s="33"/>
      <c r="B47" s="73" t="s">
        <v>122</v>
      </c>
      <c r="C47" s="83">
        <v>1689.0890000000002</v>
      </c>
      <c r="D47" s="83">
        <v>4114.3999999999996</v>
      </c>
      <c r="E47" s="83">
        <v>6259.0000000000018</v>
      </c>
      <c r="F47" s="83">
        <v>88.5</v>
      </c>
      <c r="G47" s="83">
        <v>28511.940000000006</v>
      </c>
      <c r="H47" s="83">
        <v>44801.500000000007</v>
      </c>
      <c r="I47" s="83">
        <v>0</v>
      </c>
      <c r="J47" s="83">
        <v>0</v>
      </c>
      <c r="K47" s="83">
        <v>0</v>
      </c>
      <c r="L47" s="83">
        <v>0</v>
      </c>
      <c r="M47" s="83">
        <v>0</v>
      </c>
      <c r="N47" s="33"/>
      <c r="O47" s="73" t="s">
        <v>122</v>
      </c>
      <c r="P47" s="83">
        <v>0</v>
      </c>
      <c r="Q47" s="83">
        <v>928.59999999999991</v>
      </c>
      <c r="R47" s="83">
        <v>0</v>
      </c>
      <c r="S47" s="83">
        <v>139.5</v>
      </c>
      <c r="T47" s="83">
        <v>180.1</v>
      </c>
      <c r="U47" s="83">
        <v>6066.5</v>
      </c>
      <c r="V47" s="83">
        <v>0</v>
      </c>
      <c r="W47" s="83">
        <v>2188.4</v>
      </c>
      <c r="X47" s="83">
        <v>7872.9</v>
      </c>
      <c r="Y47" s="83">
        <v>0</v>
      </c>
      <c r="Z47" s="83">
        <v>3263</v>
      </c>
      <c r="AA47" s="33"/>
      <c r="AB47" s="73" t="s">
        <v>122</v>
      </c>
      <c r="AC47" s="83">
        <v>108.8</v>
      </c>
      <c r="AD47" s="83">
        <v>695.6</v>
      </c>
      <c r="AE47" s="83">
        <v>56.999999999999993</v>
      </c>
      <c r="AF47" s="83">
        <v>27689.4</v>
      </c>
      <c r="AG47" s="83">
        <v>7880.7</v>
      </c>
      <c r="AH47" s="83">
        <v>0</v>
      </c>
      <c r="AI47" s="83">
        <v>0</v>
      </c>
      <c r="AJ47" s="83">
        <v>0</v>
      </c>
      <c r="AK47" s="83">
        <v>433.5</v>
      </c>
      <c r="AL47" s="83">
        <v>0</v>
      </c>
      <c r="AM47" s="33"/>
      <c r="AN47" s="73" t="s">
        <v>122</v>
      </c>
      <c r="AO47" s="83">
        <v>0</v>
      </c>
      <c r="AP47" s="83">
        <v>0</v>
      </c>
      <c r="AQ47" s="83">
        <v>963560.1</v>
      </c>
      <c r="AR47" s="83">
        <v>37697.300000000003</v>
      </c>
      <c r="AS47" s="83">
        <v>2438.1</v>
      </c>
      <c r="AT47" s="83">
        <v>30589.579999999998</v>
      </c>
      <c r="AU47" s="83">
        <v>20104.850000000002</v>
      </c>
      <c r="AV47" s="83">
        <v>7922.1</v>
      </c>
      <c r="AW47" s="83">
        <v>702</v>
      </c>
      <c r="AX47" s="83">
        <v>0</v>
      </c>
      <c r="AY47" s="83">
        <v>648.20000000000005</v>
      </c>
      <c r="AZ47" s="33"/>
      <c r="BA47" s="73" t="s">
        <v>122</v>
      </c>
      <c r="BB47" s="83">
        <v>0</v>
      </c>
      <c r="BC47" s="83">
        <v>12448.160000000002</v>
      </c>
      <c r="BD47" s="83">
        <v>1050.82</v>
      </c>
      <c r="BE47" s="83">
        <v>0</v>
      </c>
      <c r="BF47" s="83">
        <v>1776088.0999999999</v>
      </c>
      <c r="BG47" s="83">
        <v>0</v>
      </c>
      <c r="BH47" s="83">
        <v>379619.1</v>
      </c>
      <c r="BI47" s="83">
        <v>2956914.9</v>
      </c>
      <c r="BJ47" s="83">
        <v>0</v>
      </c>
      <c r="BK47" s="83">
        <v>22.1</v>
      </c>
      <c r="BL47" s="83">
        <v>0</v>
      </c>
    </row>
    <row r="48" spans="1:64" x14ac:dyDescent="0.3">
      <c r="A48" s="33" t="s">
        <v>86</v>
      </c>
      <c r="B48" s="73" t="s">
        <v>113</v>
      </c>
      <c r="C48" s="83">
        <v>0</v>
      </c>
      <c r="D48" s="83">
        <v>127165</v>
      </c>
      <c r="E48" s="83">
        <v>0</v>
      </c>
      <c r="F48" s="83">
        <v>570528.228</v>
      </c>
      <c r="G48" s="83">
        <v>0</v>
      </c>
      <c r="H48" s="83">
        <v>0</v>
      </c>
      <c r="I48" s="83">
        <v>0</v>
      </c>
      <c r="J48" s="83">
        <v>0</v>
      </c>
      <c r="K48" s="83">
        <v>383</v>
      </c>
      <c r="L48" s="83">
        <v>0</v>
      </c>
      <c r="M48" s="83">
        <v>0</v>
      </c>
      <c r="N48" s="33" t="s">
        <v>86</v>
      </c>
      <c r="O48" s="73" t="s">
        <v>113</v>
      </c>
      <c r="P48" s="83">
        <v>1885.65</v>
      </c>
      <c r="Q48" s="83">
        <v>0</v>
      </c>
      <c r="R48" s="83">
        <v>0</v>
      </c>
      <c r="S48" s="83">
        <v>0</v>
      </c>
      <c r="T48" s="83">
        <v>0</v>
      </c>
      <c r="U48" s="83">
        <v>0</v>
      </c>
      <c r="V48" s="83">
        <v>0</v>
      </c>
      <c r="W48" s="83">
        <v>244.8</v>
      </c>
      <c r="X48" s="83">
        <v>299359</v>
      </c>
      <c r="Y48" s="83">
        <v>387</v>
      </c>
      <c r="Z48" s="83">
        <v>17930.5</v>
      </c>
      <c r="AA48" s="33" t="s">
        <v>86</v>
      </c>
      <c r="AB48" s="73" t="s">
        <v>113</v>
      </c>
      <c r="AC48" s="83">
        <v>12525</v>
      </c>
      <c r="AD48" s="83">
        <v>0</v>
      </c>
      <c r="AE48" s="83">
        <v>3983.3</v>
      </c>
      <c r="AF48" s="83">
        <v>57244</v>
      </c>
      <c r="AG48" s="83">
        <v>399</v>
      </c>
      <c r="AH48" s="83">
        <v>0</v>
      </c>
      <c r="AI48" s="83">
        <v>686</v>
      </c>
      <c r="AJ48" s="83">
        <v>0</v>
      </c>
      <c r="AK48" s="83">
        <v>0</v>
      </c>
      <c r="AL48" s="83">
        <v>0</v>
      </c>
      <c r="AM48" s="33" t="s">
        <v>86</v>
      </c>
      <c r="AN48" s="73" t="s">
        <v>113</v>
      </c>
      <c r="AO48" s="83">
        <v>0</v>
      </c>
      <c r="AP48" s="83">
        <v>262827.67</v>
      </c>
      <c r="AQ48" s="83">
        <v>0</v>
      </c>
      <c r="AR48" s="83">
        <v>67634.850000000006</v>
      </c>
      <c r="AS48" s="83">
        <v>0</v>
      </c>
      <c r="AT48" s="83">
        <v>0</v>
      </c>
      <c r="AU48" s="83">
        <v>0</v>
      </c>
      <c r="AV48" s="83">
        <v>74854</v>
      </c>
      <c r="AW48" s="83">
        <v>43456.600000000006</v>
      </c>
      <c r="AX48" s="83">
        <v>0</v>
      </c>
      <c r="AY48" s="83">
        <v>1988.8330000000001</v>
      </c>
      <c r="AZ48" s="33" t="s">
        <v>86</v>
      </c>
      <c r="BA48" s="73" t="s">
        <v>113</v>
      </c>
      <c r="BB48" s="83">
        <v>0</v>
      </c>
      <c r="BC48" s="83">
        <v>0</v>
      </c>
      <c r="BD48" s="83">
        <v>0</v>
      </c>
      <c r="BE48" s="83">
        <v>0</v>
      </c>
      <c r="BF48" s="83">
        <v>0</v>
      </c>
      <c r="BG48" s="83">
        <v>0</v>
      </c>
      <c r="BH48" s="83">
        <v>0</v>
      </c>
      <c r="BI48" s="83">
        <v>0</v>
      </c>
      <c r="BJ48" s="83">
        <v>0</v>
      </c>
      <c r="BK48" s="83">
        <v>0</v>
      </c>
      <c r="BL48" s="83">
        <v>0</v>
      </c>
    </row>
    <row r="49" spans="1:64" x14ac:dyDescent="0.3">
      <c r="A49" s="33"/>
      <c r="B49" s="73" t="s">
        <v>122</v>
      </c>
      <c r="C49" s="83">
        <v>0</v>
      </c>
      <c r="D49" s="83">
        <v>144727.19999999998</v>
      </c>
      <c r="E49" s="83">
        <v>0</v>
      </c>
      <c r="F49" s="83">
        <v>599413.29300000006</v>
      </c>
      <c r="G49" s="83">
        <v>0</v>
      </c>
      <c r="H49" s="83">
        <v>0</v>
      </c>
      <c r="I49" s="83">
        <v>0</v>
      </c>
      <c r="J49" s="83">
        <v>0</v>
      </c>
      <c r="K49" s="83">
        <v>281</v>
      </c>
      <c r="L49" s="83">
        <v>0</v>
      </c>
      <c r="M49" s="83">
        <v>0</v>
      </c>
      <c r="N49" s="33"/>
      <c r="O49" s="73" t="s">
        <v>122</v>
      </c>
      <c r="P49" s="83">
        <v>1490.069</v>
      </c>
      <c r="Q49" s="83">
        <v>0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232</v>
      </c>
      <c r="X49" s="83">
        <v>304474.5</v>
      </c>
      <c r="Y49" s="83">
        <v>345</v>
      </c>
      <c r="Z49" s="83">
        <v>18478</v>
      </c>
      <c r="AA49" s="33"/>
      <c r="AB49" s="73" t="s">
        <v>122</v>
      </c>
      <c r="AC49" s="83">
        <v>11450.7</v>
      </c>
      <c r="AD49" s="83">
        <v>0</v>
      </c>
      <c r="AE49" s="83">
        <v>3666.5</v>
      </c>
      <c r="AF49" s="83">
        <v>68723</v>
      </c>
      <c r="AG49" s="83">
        <v>476.5</v>
      </c>
      <c r="AH49" s="83">
        <v>0</v>
      </c>
      <c r="AI49" s="83">
        <v>745.5</v>
      </c>
      <c r="AJ49" s="83">
        <v>0</v>
      </c>
      <c r="AK49" s="83">
        <v>0</v>
      </c>
      <c r="AL49" s="83">
        <v>0</v>
      </c>
      <c r="AM49" s="33"/>
      <c r="AN49" s="73" t="s">
        <v>122</v>
      </c>
      <c r="AO49" s="83">
        <v>0</v>
      </c>
      <c r="AP49" s="83">
        <v>315439.08999999997</v>
      </c>
      <c r="AQ49" s="83">
        <v>0</v>
      </c>
      <c r="AR49" s="83">
        <v>67313.299999999988</v>
      </c>
      <c r="AS49" s="83">
        <v>0</v>
      </c>
      <c r="AT49" s="83">
        <v>0</v>
      </c>
      <c r="AU49" s="83">
        <v>0</v>
      </c>
      <c r="AV49" s="83">
        <v>69281.7</v>
      </c>
      <c r="AW49" s="83">
        <v>44904.1</v>
      </c>
      <c r="AX49" s="83">
        <v>0</v>
      </c>
      <c r="AY49" s="83">
        <v>1467.0299999999997</v>
      </c>
      <c r="AZ49" s="33"/>
      <c r="BA49" s="73" t="s">
        <v>122</v>
      </c>
      <c r="BB49" s="83">
        <v>0</v>
      </c>
      <c r="BC49" s="83">
        <v>0</v>
      </c>
      <c r="BD49" s="83">
        <v>0</v>
      </c>
      <c r="BE49" s="83">
        <v>0</v>
      </c>
      <c r="BF49" s="83">
        <v>0</v>
      </c>
      <c r="BG49" s="83">
        <v>0</v>
      </c>
      <c r="BH49" s="83">
        <v>0</v>
      </c>
      <c r="BI49" s="83">
        <v>0</v>
      </c>
      <c r="BJ49" s="83">
        <v>160</v>
      </c>
      <c r="BK49" s="83">
        <v>0</v>
      </c>
      <c r="BL49" s="83">
        <v>0</v>
      </c>
    </row>
    <row r="50" spans="1:64" x14ac:dyDescent="0.3">
      <c r="A50" s="33" t="s">
        <v>87</v>
      </c>
      <c r="B50" s="73" t="s">
        <v>113</v>
      </c>
      <c r="C50" s="83">
        <v>0</v>
      </c>
      <c r="D50" s="83">
        <v>0</v>
      </c>
      <c r="E50" s="83">
        <v>1910</v>
      </c>
      <c r="F50" s="83">
        <v>0</v>
      </c>
      <c r="G50" s="83">
        <v>0</v>
      </c>
      <c r="H50" s="83">
        <v>579</v>
      </c>
      <c r="I50" s="83">
        <v>0</v>
      </c>
      <c r="J50" s="83">
        <v>0</v>
      </c>
      <c r="K50" s="83">
        <v>12050</v>
      </c>
      <c r="L50" s="83">
        <v>0</v>
      </c>
      <c r="M50" s="83">
        <v>1437</v>
      </c>
      <c r="N50" s="33" t="s">
        <v>87</v>
      </c>
      <c r="O50" s="73" t="s">
        <v>113</v>
      </c>
      <c r="P50" s="83">
        <v>6150</v>
      </c>
      <c r="Q50" s="83">
        <v>6912</v>
      </c>
      <c r="R50" s="83">
        <v>152</v>
      </c>
      <c r="S50" s="83">
        <v>0</v>
      </c>
      <c r="T50" s="83">
        <v>9</v>
      </c>
      <c r="U50" s="83">
        <v>9452</v>
      </c>
      <c r="V50" s="83">
        <v>1742</v>
      </c>
      <c r="W50" s="83">
        <v>421</v>
      </c>
      <c r="X50" s="83">
        <v>25</v>
      </c>
      <c r="Y50" s="83">
        <v>0</v>
      </c>
      <c r="Z50" s="83">
        <v>0</v>
      </c>
      <c r="AA50" s="33" t="s">
        <v>87</v>
      </c>
      <c r="AB50" s="73" t="s">
        <v>113</v>
      </c>
      <c r="AC50" s="83">
        <v>0</v>
      </c>
      <c r="AD50" s="83">
        <v>0</v>
      </c>
      <c r="AE50" s="83">
        <v>0</v>
      </c>
      <c r="AF50" s="83">
        <v>16811</v>
      </c>
      <c r="AG50" s="83">
        <v>0</v>
      </c>
      <c r="AH50" s="83">
        <v>0</v>
      </c>
      <c r="AI50" s="83">
        <v>6005</v>
      </c>
      <c r="AJ50" s="83">
        <v>2002</v>
      </c>
      <c r="AK50" s="83">
        <v>495</v>
      </c>
      <c r="AL50" s="83">
        <v>1411</v>
      </c>
      <c r="AM50" s="33" t="s">
        <v>87</v>
      </c>
      <c r="AN50" s="73" t="s">
        <v>113</v>
      </c>
      <c r="AO50" s="83">
        <v>105473</v>
      </c>
      <c r="AP50" s="83">
        <v>0</v>
      </c>
      <c r="AQ50" s="83">
        <v>8575</v>
      </c>
      <c r="AR50" s="83">
        <v>0</v>
      </c>
      <c r="AS50" s="83">
        <v>2915</v>
      </c>
      <c r="AT50" s="83">
        <v>0</v>
      </c>
      <c r="AU50" s="83">
        <v>0</v>
      </c>
      <c r="AV50" s="83">
        <v>0</v>
      </c>
      <c r="AW50" s="83">
        <v>0</v>
      </c>
      <c r="AX50" s="83">
        <v>111</v>
      </c>
      <c r="AY50" s="83">
        <v>0</v>
      </c>
      <c r="AZ50" s="33" t="s">
        <v>87</v>
      </c>
      <c r="BA50" s="73" t="s">
        <v>113</v>
      </c>
      <c r="BB50" s="83">
        <v>0</v>
      </c>
      <c r="BC50" s="83">
        <v>0</v>
      </c>
      <c r="BD50" s="83">
        <v>0</v>
      </c>
      <c r="BE50" s="83">
        <v>0</v>
      </c>
      <c r="BF50" s="83">
        <v>190920</v>
      </c>
      <c r="BG50" s="83">
        <v>68547</v>
      </c>
      <c r="BH50" s="83">
        <v>0</v>
      </c>
      <c r="BI50" s="83">
        <v>0</v>
      </c>
      <c r="BJ50" s="83">
        <v>0</v>
      </c>
      <c r="BK50" s="83">
        <v>5113</v>
      </c>
      <c r="BL50" s="83">
        <v>0</v>
      </c>
    </row>
    <row r="51" spans="1:64" x14ac:dyDescent="0.3">
      <c r="A51" s="33"/>
      <c r="B51" s="73" t="s">
        <v>122</v>
      </c>
      <c r="C51" s="83">
        <v>0</v>
      </c>
      <c r="D51" s="83">
        <v>0</v>
      </c>
      <c r="E51" s="83">
        <v>2122</v>
      </c>
      <c r="F51" s="83">
        <v>0</v>
      </c>
      <c r="G51" s="83">
        <v>0</v>
      </c>
      <c r="H51" s="83">
        <v>345</v>
      </c>
      <c r="I51" s="83">
        <v>0</v>
      </c>
      <c r="J51" s="83">
        <v>0</v>
      </c>
      <c r="K51" s="83">
        <v>12346</v>
      </c>
      <c r="L51" s="83">
        <v>0</v>
      </c>
      <c r="M51" s="83">
        <v>1554</v>
      </c>
      <c r="N51" s="33"/>
      <c r="O51" s="73" t="s">
        <v>122</v>
      </c>
      <c r="P51" s="83">
        <v>6908</v>
      </c>
      <c r="Q51" s="83">
        <v>8058</v>
      </c>
      <c r="R51" s="83">
        <v>125</v>
      </c>
      <c r="S51" s="83">
        <v>0</v>
      </c>
      <c r="T51" s="83">
        <v>124</v>
      </c>
      <c r="U51" s="83">
        <v>10852</v>
      </c>
      <c r="V51" s="83">
        <v>1159</v>
      </c>
      <c r="W51" s="83">
        <v>497</v>
      </c>
      <c r="X51" s="83">
        <v>28</v>
      </c>
      <c r="Y51" s="83">
        <v>0</v>
      </c>
      <c r="Z51" s="83">
        <v>0</v>
      </c>
      <c r="AA51" s="33"/>
      <c r="AB51" s="73" t="s">
        <v>122</v>
      </c>
      <c r="AC51" s="83">
        <v>0</v>
      </c>
      <c r="AD51" s="83">
        <v>0</v>
      </c>
      <c r="AE51" s="83">
        <v>0</v>
      </c>
      <c r="AF51" s="83">
        <v>27309</v>
      </c>
      <c r="AG51" s="83">
        <v>0</v>
      </c>
      <c r="AH51" s="83">
        <v>0</v>
      </c>
      <c r="AI51" s="83">
        <v>6573</v>
      </c>
      <c r="AJ51" s="83">
        <v>1915</v>
      </c>
      <c r="AK51" s="83">
        <v>517</v>
      </c>
      <c r="AL51" s="83">
        <v>1089</v>
      </c>
      <c r="AM51" s="33"/>
      <c r="AN51" s="73" t="s">
        <v>122</v>
      </c>
      <c r="AO51" s="83">
        <v>175423</v>
      </c>
      <c r="AP51" s="83">
        <v>0</v>
      </c>
      <c r="AQ51" s="83">
        <v>9450</v>
      </c>
      <c r="AR51" s="83">
        <v>0</v>
      </c>
      <c r="AS51" s="83">
        <v>4972</v>
      </c>
      <c r="AT51" s="83">
        <v>0</v>
      </c>
      <c r="AU51" s="83">
        <v>0</v>
      </c>
      <c r="AV51" s="83">
        <v>0</v>
      </c>
      <c r="AW51" s="83">
        <v>0</v>
      </c>
      <c r="AX51" s="83">
        <v>185</v>
      </c>
      <c r="AY51" s="83">
        <v>0</v>
      </c>
      <c r="AZ51" s="33"/>
      <c r="BA51" s="73" t="s">
        <v>122</v>
      </c>
      <c r="BB51" s="83">
        <v>0</v>
      </c>
      <c r="BC51" s="83">
        <v>0</v>
      </c>
      <c r="BD51" s="83">
        <v>0</v>
      </c>
      <c r="BE51" s="83">
        <v>0</v>
      </c>
      <c r="BF51" s="83">
        <v>191418.5</v>
      </c>
      <c r="BG51" s="83">
        <v>65377</v>
      </c>
      <c r="BH51" s="83">
        <v>0</v>
      </c>
      <c r="BI51" s="83">
        <v>12</v>
      </c>
      <c r="BJ51" s="83">
        <v>0</v>
      </c>
      <c r="BK51" s="83">
        <v>6167</v>
      </c>
      <c r="BL51" s="83">
        <v>0</v>
      </c>
    </row>
    <row r="52" spans="1:64" x14ac:dyDescent="0.3">
      <c r="A52" s="33" t="s">
        <v>88</v>
      </c>
      <c r="B52" s="73" t="s">
        <v>113</v>
      </c>
      <c r="C52" s="83">
        <v>0</v>
      </c>
      <c r="D52" s="83">
        <v>1523.08</v>
      </c>
      <c r="E52" s="83">
        <v>0</v>
      </c>
      <c r="F52" s="83">
        <v>70314.237999999998</v>
      </c>
      <c r="G52" s="83">
        <v>0</v>
      </c>
      <c r="H52" s="83">
        <v>0</v>
      </c>
      <c r="I52" s="83">
        <v>0</v>
      </c>
      <c r="J52" s="83">
        <v>0</v>
      </c>
      <c r="K52" s="83">
        <v>0</v>
      </c>
      <c r="L52" s="83">
        <v>0</v>
      </c>
      <c r="M52" s="83">
        <v>43.04</v>
      </c>
      <c r="N52" s="33" t="s">
        <v>88</v>
      </c>
      <c r="O52" s="73" t="s">
        <v>113</v>
      </c>
      <c r="P52" s="83">
        <v>46.9</v>
      </c>
      <c r="Q52" s="83">
        <v>107.069</v>
      </c>
      <c r="R52" s="83">
        <v>0</v>
      </c>
      <c r="S52" s="83">
        <v>0</v>
      </c>
      <c r="T52" s="83">
        <v>0</v>
      </c>
      <c r="U52" s="83">
        <v>0</v>
      </c>
      <c r="V52" s="83">
        <v>1376.3419999999999</v>
      </c>
      <c r="W52" s="83">
        <v>0</v>
      </c>
      <c r="X52" s="83">
        <v>86985.748000000007</v>
      </c>
      <c r="Y52" s="83">
        <v>348.89800000000002</v>
      </c>
      <c r="Z52" s="83">
        <v>1244.348</v>
      </c>
      <c r="AA52" s="33" t="s">
        <v>88</v>
      </c>
      <c r="AB52" s="73" t="s">
        <v>113</v>
      </c>
      <c r="AC52" s="83">
        <v>0</v>
      </c>
      <c r="AD52" s="83">
        <v>0</v>
      </c>
      <c r="AE52" s="83">
        <v>44210.125</v>
      </c>
      <c r="AF52" s="83">
        <v>395.24800000000005</v>
      </c>
      <c r="AG52" s="83">
        <v>17</v>
      </c>
      <c r="AH52" s="83">
        <v>46</v>
      </c>
      <c r="AI52" s="83">
        <v>0</v>
      </c>
      <c r="AJ52" s="83">
        <v>0</v>
      </c>
      <c r="AK52" s="83">
        <v>0</v>
      </c>
      <c r="AL52" s="83">
        <v>0</v>
      </c>
      <c r="AM52" s="33" t="s">
        <v>88</v>
      </c>
      <c r="AN52" s="73" t="s">
        <v>113</v>
      </c>
      <c r="AO52" s="83">
        <v>0</v>
      </c>
      <c r="AP52" s="83">
        <v>0</v>
      </c>
      <c r="AQ52" s="83">
        <v>0</v>
      </c>
      <c r="AR52" s="83">
        <v>3536.6299999999997</v>
      </c>
      <c r="AS52" s="83">
        <v>3.4299999999999997</v>
      </c>
      <c r="AT52" s="83">
        <v>0</v>
      </c>
      <c r="AU52" s="83">
        <v>0</v>
      </c>
      <c r="AV52" s="83">
        <v>0</v>
      </c>
      <c r="AW52" s="83">
        <v>523.97399999999993</v>
      </c>
      <c r="AX52" s="83">
        <v>0</v>
      </c>
      <c r="AY52" s="83">
        <v>0.8</v>
      </c>
      <c r="AZ52" s="33" t="s">
        <v>88</v>
      </c>
      <c r="BA52" s="73" t="s">
        <v>113</v>
      </c>
      <c r="BB52" s="83">
        <v>0</v>
      </c>
      <c r="BC52" s="83">
        <v>0</v>
      </c>
      <c r="BD52" s="83">
        <v>0</v>
      </c>
      <c r="BE52" s="83">
        <v>0</v>
      </c>
      <c r="BF52" s="83">
        <v>0</v>
      </c>
      <c r="BG52" s="83">
        <v>0</v>
      </c>
      <c r="BH52" s="83">
        <v>0</v>
      </c>
      <c r="BI52" s="83">
        <v>0</v>
      </c>
      <c r="BJ52" s="83">
        <v>0</v>
      </c>
      <c r="BK52" s="83">
        <v>0</v>
      </c>
      <c r="BL52" s="83">
        <v>0</v>
      </c>
    </row>
    <row r="53" spans="1:64" x14ac:dyDescent="0.3">
      <c r="A53" s="33"/>
      <c r="B53" s="73" t="s">
        <v>122</v>
      </c>
      <c r="C53" s="83">
        <v>0</v>
      </c>
      <c r="D53" s="83">
        <v>1464.3999999999999</v>
      </c>
      <c r="E53" s="83">
        <v>0</v>
      </c>
      <c r="F53" s="83">
        <v>82227.822</v>
      </c>
      <c r="G53" s="83">
        <v>0</v>
      </c>
      <c r="H53" s="83">
        <v>0</v>
      </c>
      <c r="I53" s="83">
        <v>0</v>
      </c>
      <c r="J53" s="83">
        <v>0</v>
      </c>
      <c r="K53" s="83">
        <v>4.76</v>
      </c>
      <c r="L53" s="83">
        <v>0</v>
      </c>
      <c r="M53" s="83">
        <v>56.487000000000002</v>
      </c>
      <c r="N53" s="33"/>
      <c r="O53" s="73" t="s">
        <v>122</v>
      </c>
      <c r="P53" s="83">
        <v>63.335000000000001</v>
      </c>
      <c r="Q53" s="83">
        <v>129</v>
      </c>
      <c r="R53" s="83">
        <v>0</v>
      </c>
      <c r="S53" s="83">
        <v>0</v>
      </c>
      <c r="T53" s="83">
        <v>0</v>
      </c>
      <c r="U53" s="83">
        <v>0</v>
      </c>
      <c r="V53" s="83">
        <v>1376.3150000000001</v>
      </c>
      <c r="W53" s="83">
        <v>0</v>
      </c>
      <c r="X53" s="83">
        <v>100286.51999999999</v>
      </c>
      <c r="Y53" s="83">
        <v>166.05</v>
      </c>
      <c r="Z53" s="83">
        <v>1090.5409999999999</v>
      </c>
      <c r="AA53" s="33"/>
      <c r="AB53" s="73" t="s">
        <v>122</v>
      </c>
      <c r="AC53" s="83">
        <v>0</v>
      </c>
      <c r="AD53" s="83">
        <v>0</v>
      </c>
      <c r="AE53" s="83">
        <v>25676.834999999999</v>
      </c>
      <c r="AF53" s="83">
        <v>159.5</v>
      </c>
      <c r="AG53" s="83">
        <v>10.5</v>
      </c>
      <c r="AH53" s="83">
        <v>25</v>
      </c>
      <c r="AI53" s="83">
        <v>0</v>
      </c>
      <c r="AJ53" s="83">
        <v>0</v>
      </c>
      <c r="AK53" s="83">
        <v>0</v>
      </c>
      <c r="AL53" s="83">
        <v>0</v>
      </c>
      <c r="AM53" s="33"/>
      <c r="AN53" s="73" t="s">
        <v>122</v>
      </c>
      <c r="AO53" s="83">
        <v>0</v>
      </c>
      <c r="AP53" s="83">
        <v>0</v>
      </c>
      <c r="AQ53" s="83">
        <v>0</v>
      </c>
      <c r="AR53" s="83">
        <v>4258.6810000000005</v>
      </c>
      <c r="AS53" s="83">
        <v>83.22</v>
      </c>
      <c r="AT53" s="83">
        <v>0</v>
      </c>
      <c r="AU53" s="83">
        <v>0</v>
      </c>
      <c r="AV53" s="83">
        <v>0</v>
      </c>
      <c r="AW53" s="83">
        <v>998.44299999999998</v>
      </c>
      <c r="AX53" s="83">
        <v>0</v>
      </c>
      <c r="AY53" s="83">
        <v>0</v>
      </c>
      <c r="AZ53" s="33"/>
      <c r="BA53" s="73" t="s">
        <v>122</v>
      </c>
      <c r="BB53" s="83">
        <v>0</v>
      </c>
      <c r="BC53" s="83">
        <v>0</v>
      </c>
      <c r="BD53" s="83">
        <v>0</v>
      </c>
      <c r="BE53" s="83">
        <v>0</v>
      </c>
      <c r="BF53" s="83">
        <v>0</v>
      </c>
      <c r="BG53" s="83">
        <v>0</v>
      </c>
      <c r="BH53" s="83">
        <v>0</v>
      </c>
      <c r="BI53" s="83">
        <v>0</v>
      </c>
      <c r="BJ53" s="83">
        <v>0</v>
      </c>
      <c r="BK53" s="83">
        <v>0</v>
      </c>
      <c r="BL53" s="83">
        <v>0</v>
      </c>
    </row>
    <row r="54" spans="1:64" x14ac:dyDescent="0.3">
      <c r="A54" s="33" t="s">
        <v>89</v>
      </c>
      <c r="B54" s="73" t="s">
        <v>113</v>
      </c>
      <c r="C54" s="83">
        <v>0</v>
      </c>
      <c r="D54" s="83">
        <v>11048.096000000001</v>
      </c>
      <c r="E54" s="83">
        <v>0</v>
      </c>
      <c r="F54" s="83">
        <v>45729.457999999999</v>
      </c>
      <c r="G54" s="83">
        <v>0</v>
      </c>
      <c r="H54" s="83">
        <v>0</v>
      </c>
      <c r="I54" s="83">
        <v>0</v>
      </c>
      <c r="J54" s="83">
        <v>0</v>
      </c>
      <c r="K54" s="83">
        <v>0</v>
      </c>
      <c r="L54" s="83">
        <v>0</v>
      </c>
      <c r="M54" s="83">
        <v>0</v>
      </c>
      <c r="N54" s="33" t="s">
        <v>89</v>
      </c>
      <c r="O54" s="73" t="s">
        <v>113</v>
      </c>
      <c r="P54" s="83">
        <v>120.21000000000001</v>
      </c>
      <c r="Q54" s="83">
        <v>76.38</v>
      </c>
      <c r="R54" s="83">
        <v>0</v>
      </c>
      <c r="S54" s="83">
        <v>0</v>
      </c>
      <c r="T54" s="83">
        <v>0</v>
      </c>
      <c r="U54" s="83">
        <v>0</v>
      </c>
      <c r="V54" s="83">
        <v>0</v>
      </c>
      <c r="W54" s="83">
        <v>2430.3979999999997</v>
      </c>
      <c r="X54" s="83">
        <v>220052.571</v>
      </c>
      <c r="Y54" s="83">
        <v>580.54000000000008</v>
      </c>
      <c r="Z54" s="83">
        <v>41653.763999999996</v>
      </c>
      <c r="AA54" s="33" t="s">
        <v>89</v>
      </c>
      <c r="AB54" s="73" t="s">
        <v>113</v>
      </c>
      <c r="AC54" s="83">
        <v>7241.5919999999996</v>
      </c>
      <c r="AD54" s="83">
        <v>1361.5890000000002</v>
      </c>
      <c r="AE54" s="83">
        <v>11390.127</v>
      </c>
      <c r="AF54" s="83">
        <v>12378.046000000002</v>
      </c>
      <c r="AG54" s="83">
        <v>6484.1060000000007</v>
      </c>
      <c r="AH54" s="83">
        <v>4128.9690000000001</v>
      </c>
      <c r="AI54" s="83">
        <v>0</v>
      </c>
      <c r="AJ54" s="83">
        <v>0</v>
      </c>
      <c r="AK54" s="83">
        <v>0</v>
      </c>
      <c r="AL54" s="83">
        <v>0</v>
      </c>
      <c r="AM54" s="33" t="s">
        <v>89</v>
      </c>
      <c r="AN54" s="73" t="s">
        <v>113</v>
      </c>
      <c r="AO54" s="83">
        <v>0</v>
      </c>
      <c r="AP54" s="83">
        <v>322541.94600000005</v>
      </c>
      <c r="AQ54" s="83">
        <v>0</v>
      </c>
      <c r="AR54" s="83">
        <v>77833.019</v>
      </c>
      <c r="AS54" s="83">
        <v>261.45</v>
      </c>
      <c r="AT54" s="83">
        <v>0</v>
      </c>
      <c r="AU54" s="83">
        <v>0</v>
      </c>
      <c r="AV54" s="83">
        <v>11939.333000000002</v>
      </c>
      <c r="AW54" s="83">
        <v>14722.716</v>
      </c>
      <c r="AX54" s="83">
        <v>0</v>
      </c>
      <c r="AY54" s="83">
        <v>520.48900000000003</v>
      </c>
      <c r="AZ54" s="33" t="s">
        <v>89</v>
      </c>
      <c r="BA54" s="73" t="s">
        <v>113</v>
      </c>
      <c r="BB54" s="83">
        <v>0</v>
      </c>
      <c r="BC54" s="83">
        <v>0</v>
      </c>
      <c r="BD54" s="83">
        <v>0</v>
      </c>
      <c r="BE54" s="83">
        <v>0</v>
      </c>
      <c r="BF54" s="83">
        <v>0</v>
      </c>
      <c r="BG54" s="83">
        <v>0</v>
      </c>
      <c r="BH54" s="83">
        <v>0</v>
      </c>
      <c r="BI54" s="83">
        <v>0</v>
      </c>
      <c r="BJ54" s="83">
        <v>0</v>
      </c>
      <c r="BK54" s="83">
        <v>0</v>
      </c>
      <c r="BL54" s="83">
        <v>0</v>
      </c>
    </row>
    <row r="55" spans="1:64" x14ac:dyDescent="0.3">
      <c r="A55" s="37"/>
      <c r="B55" s="74" t="s">
        <v>122</v>
      </c>
      <c r="C55" s="84">
        <v>0</v>
      </c>
      <c r="D55" s="84">
        <v>14117.950000000003</v>
      </c>
      <c r="E55" s="84">
        <v>0</v>
      </c>
      <c r="F55" s="84">
        <v>65503.5</v>
      </c>
      <c r="G55" s="84">
        <v>0</v>
      </c>
      <c r="H55" s="84">
        <v>0</v>
      </c>
      <c r="I55" s="84">
        <v>0</v>
      </c>
      <c r="J55" s="84">
        <v>0</v>
      </c>
      <c r="K55" s="84">
        <v>0</v>
      </c>
      <c r="L55" s="84">
        <v>0</v>
      </c>
      <c r="M55" s="84">
        <v>0</v>
      </c>
      <c r="N55" s="37"/>
      <c r="O55" s="74" t="s">
        <v>122</v>
      </c>
      <c r="P55" s="84">
        <v>135.98000000000002</v>
      </c>
      <c r="Q55" s="84">
        <v>156.94999999999999</v>
      </c>
      <c r="R55" s="84">
        <v>0</v>
      </c>
      <c r="S55" s="84">
        <v>0</v>
      </c>
      <c r="T55" s="84">
        <v>0</v>
      </c>
      <c r="U55" s="84">
        <v>0</v>
      </c>
      <c r="V55" s="84">
        <v>0</v>
      </c>
      <c r="W55" s="84">
        <v>2704.2429999999995</v>
      </c>
      <c r="X55" s="84">
        <v>219553.28999999998</v>
      </c>
      <c r="Y55" s="84">
        <v>560.34999999999991</v>
      </c>
      <c r="Z55" s="84">
        <v>44410.070999999996</v>
      </c>
      <c r="AA55" s="37"/>
      <c r="AB55" s="74" t="s">
        <v>122</v>
      </c>
      <c r="AC55" s="84">
        <v>7212.2400000000007</v>
      </c>
      <c r="AD55" s="84">
        <v>1308.8979999999997</v>
      </c>
      <c r="AE55" s="84">
        <v>12795.013999999999</v>
      </c>
      <c r="AF55" s="84">
        <v>13993.56</v>
      </c>
      <c r="AG55" s="84">
        <v>7441.7479999999996</v>
      </c>
      <c r="AH55" s="84">
        <v>4656.1299999999992</v>
      </c>
      <c r="AI55" s="84">
        <v>0</v>
      </c>
      <c r="AJ55" s="84">
        <v>0</v>
      </c>
      <c r="AK55" s="84">
        <v>0</v>
      </c>
      <c r="AL55" s="84">
        <v>0</v>
      </c>
      <c r="AM55" s="37"/>
      <c r="AN55" s="74" t="s">
        <v>122</v>
      </c>
      <c r="AO55" s="84">
        <v>0</v>
      </c>
      <c r="AP55" s="84">
        <v>367392.27</v>
      </c>
      <c r="AQ55" s="84">
        <v>0</v>
      </c>
      <c r="AR55" s="84">
        <v>88097.13</v>
      </c>
      <c r="AS55" s="84">
        <v>453.28999999999996</v>
      </c>
      <c r="AT55" s="84">
        <v>0</v>
      </c>
      <c r="AU55" s="84">
        <v>0</v>
      </c>
      <c r="AV55" s="84">
        <v>14842.128000000001</v>
      </c>
      <c r="AW55" s="84">
        <v>18959.18</v>
      </c>
      <c r="AX55" s="84">
        <v>0</v>
      </c>
      <c r="AY55" s="84">
        <v>383.09</v>
      </c>
      <c r="AZ55" s="37"/>
      <c r="BA55" s="74" t="s">
        <v>122</v>
      </c>
      <c r="BB55" s="84">
        <v>0</v>
      </c>
      <c r="BC55" s="84">
        <v>0</v>
      </c>
      <c r="BD55" s="84">
        <v>0</v>
      </c>
      <c r="BE55" s="84">
        <v>0</v>
      </c>
      <c r="BF55" s="84">
        <v>0</v>
      </c>
      <c r="BG55" s="84">
        <v>0</v>
      </c>
      <c r="BH55" s="84">
        <v>0</v>
      </c>
      <c r="BI55" s="84">
        <v>0</v>
      </c>
      <c r="BJ55" s="84">
        <v>0</v>
      </c>
      <c r="BK55" s="84">
        <v>0</v>
      </c>
      <c r="BL55" s="84">
        <v>0</v>
      </c>
    </row>
    <row r="56" spans="1:64" x14ac:dyDescent="0.3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1" t="s">
        <v>90</v>
      </c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1" t="s">
        <v>91</v>
      </c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1" t="s">
        <v>91</v>
      </c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1" t="s">
        <v>91</v>
      </c>
      <c r="AZ56" s="42" t="s">
        <v>92</v>
      </c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</row>
    <row r="57" spans="1:64" x14ac:dyDescent="0.3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2" t="s">
        <v>93</v>
      </c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</row>
    <row r="58" spans="1:64" x14ac:dyDescent="0.3">
      <c r="A58" s="42"/>
      <c r="B58" s="42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42"/>
      <c r="AT58" s="42"/>
      <c r="AU58" s="42"/>
      <c r="AV58" s="42"/>
      <c r="AW58" s="42"/>
      <c r="AX58" s="42"/>
      <c r="AY58" s="42"/>
      <c r="AZ58" s="43" t="s">
        <v>116</v>
      </c>
      <c r="BA58" s="43"/>
      <c r="BB58" s="42"/>
      <c r="BC58" s="42"/>
      <c r="BD58" s="42"/>
      <c r="BE58" s="42"/>
      <c r="BF58" s="42"/>
      <c r="BG58" s="42"/>
      <c r="BH58" s="42"/>
      <c r="BI58" s="43"/>
      <c r="BJ58" s="43"/>
      <c r="BK58" s="43"/>
      <c r="BL58" s="43"/>
    </row>
  </sheetData>
  <mergeCells count="5">
    <mergeCell ref="AM2:AM3"/>
    <mergeCell ref="AZ2:AZ3"/>
    <mergeCell ref="A2:A3"/>
    <mergeCell ref="N2:N3"/>
    <mergeCell ref="AA2:AA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86CC1-0176-4CAE-A18B-A554CC013AF0}">
  <dimension ref="A1:BL58"/>
  <sheetViews>
    <sheetView topLeftCell="AA33" workbookViewId="0">
      <selection activeCell="AI1" sqref="AA1:AI55"/>
    </sheetView>
  </sheetViews>
  <sheetFormatPr baseColWidth="10" defaultRowHeight="14.4" x14ac:dyDescent="0.3"/>
  <sheetData>
    <row r="1" spans="1:64" x14ac:dyDescent="0.3">
      <c r="A1" s="58" t="s">
        <v>3</v>
      </c>
      <c r="B1" s="58" t="s">
        <v>4</v>
      </c>
      <c r="C1" s="58" t="s">
        <v>5</v>
      </c>
      <c r="D1" s="58" t="s">
        <v>6</v>
      </c>
      <c r="E1" s="58" t="s">
        <v>7</v>
      </c>
      <c r="F1" s="58" t="s">
        <v>8</v>
      </c>
      <c r="G1" s="58" t="s">
        <v>9</v>
      </c>
      <c r="H1" s="58" t="s">
        <v>10</v>
      </c>
      <c r="I1" s="58" t="s">
        <v>130</v>
      </c>
      <c r="J1" s="58" t="s">
        <v>131</v>
      </c>
      <c r="K1" s="58" t="s">
        <v>13</v>
      </c>
      <c r="L1" s="58" t="s">
        <v>14</v>
      </c>
      <c r="M1" s="58" t="s">
        <v>15</v>
      </c>
      <c r="N1" s="58" t="s">
        <v>3</v>
      </c>
      <c r="O1" s="58" t="s">
        <v>4</v>
      </c>
      <c r="P1" s="58" t="s">
        <v>16</v>
      </c>
      <c r="Q1" s="58" t="s">
        <v>17</v>
      </c>
      <c r="R1" s="58" t="s">
        <v>18</v>
      </c>
      <c r="S1" s="58" t="s">
        <v>104</v>
      </c>
      <c r="T1" s="58" t="s">
        <v>20</v>
      </c>
      <c r="U1" s="58" t="s">
        <v>21</v>
      </c>
      <c r="V1" s="58" t="s">
        <v>22</v>
      </c>
      <c r="W1" s="58" t="s">
        <v>23</v>
      </c>
      <c r="X1" s="58" t="s">
        <v>24</v>
      </c>
      <c r="Y1" s="58" t="s">
        <v>25</v>
      </c>
      <c r="Z1" s="58" t="s">
        <v>26</v>
      </c>
      <c r="AA1" s="58" t="s">
        <v>3</v>
      </c>
      <c r="AB1" s="58" t="s">
        <v>4</v>
      </c>
      <c r="AC1" s="58" t="s">
        <v>27</v>
      </c>
      <c r="AD1" s="58" t="s">
        <v>28</v>
      </c>
      <c r="AE1" s="58" t="s">
        <v>132</v>
      </c>
      <c r="AF1" s="58" t="s">
        <v>30</v>
      </c>
      <c r="AG1" s="58" t="s">
        <v>31</v>
      </c>
      <c r="AH1" s="58" t="s">
        <v>32</v>
      </c>
      <c r="AI1" s="58" t="s">
        <v>33</v>
      </c>
      <c r="AJ1" s="58" t="s">
        <v>34</v>
      </c>
      <c r="AK1" s="58" t="s">
        <v>35</v>
      </c>
      <c r="AL1" s="58" t="s">
        <v>36</v>
      </c>
      <c r="AM1" s="58" t="s">
        <v>3</v>
      </c>
      <c r="AN1" s="58" t="s">
        <v>4</v>
      </c>
      <c r="AO1" s="58" t="s">
        <v>133</v>
      </c>
      <c r="AP1" s="58" t="s">
        <v>38</v>
      </c>
      <c r="AQ1" s="58" t="s">
        <v>39</v>
      </c>
      <c r="AR1" s="58" t="s">
        <v>40</v>
      </c>
      <c r="AS1" s="58" t="s">
        <v>41</v>
      </c>
      <c r="AT1" s="58" t="s">
        <v>42</v>
      </c>
      <c r="AU1" s="58" t="s">
        <v>43</v>
      </c>
      <c r="AV1" s="58" t="s">
        <v>44</v>
      </c>
      <c r="AW1" s="58" t="s">
        <v>45</v>
      </c>
      <c r="AX1" s="58" t="s">
        <v>46</v>
      </c>
      <c r="AY1" s="58" t="s">
        <v>47</v>
      </c>
      <c r="AZ1" s="58" t="s">
        <v>3</v>
      </c>
      <c r="BA1" s="58" t="s">
        <v>4</v>
      </c>
      <c r="BB1" s="58" t="s">
        <v>48</v>
      </c>
      <c r="BC1" s="58" t="s">
        <v>49</v>
      </c>
      <c r="BD1" s="58" t="s">
        <v>50</v>
      </c>
      <c r="BE1" s="58" t="s">
        <v>51</v>
      </c>
      <c r="BF1" s="58" t="s">
        <v>52</v>
      </c>
      <c r="BG1" s="58" t="s">
        <v>107</v>
      </c>
      <c r="BH1" s="58" t="s">
        <v>54</v>
      </c>
      <c r="BI1" s="58" t="s">
        <v>55</v>
      </c>
      <c r="BJ1" s="58" t="s">
        <v>56</v>
      </c>
      <c r="BK1" s="58" t="s">
        <v>57</v>
      </c>
      <c r="BL1" s="58" t="s">
        <v>58</v>
      </c>
    </row>
    <row r="2" spans="1:64" x14ac:dyDescent="0.3">
      <c r="A2" s="220" t="s">
        <v>59</v>
      </c>
      <c r="B2" s="59" t="s">
        <v>120</v>
      </c>
      <c r="C2" s="65">
        <v>188792.068</v>
      </c>
      <c r="D2" s="65">
        <v>981977.92799999996</v>
      </c>
      <c r="E2" s="65">
        <v>309156.24900000007</v>
      </c>
      <c r="F2" s="65">
        <v>2879930.2550000004</v>
      </c>
      <c r="G2" s="65">
        <v>219522.36399999994</v>
      </c>
      <c r="H2" s="65">
        <v>102460.49799999999</v>
      </c>
      <c r="I2" s="65">
        <v>271374.99</v>
      </c>
      <c r="J2" s="65">
        <v>48871.942000000003</v>
      </c>
      <c r="K2" s="65">
        <v>40435.410000000003</v>
      </c>
      <c r="L2" s="65">
        <v>19220.68</v>
      </c>
      <c r="M2" s="65">
        <v>34031.409</v>
      </c>
      <c r="N2" s="220" t="s">
        <v>115</v>
      </c>
      <c r="O2" s="59" t="s">
        <v>120</v>
      </c>
      <c r="P2" s="65">
        <v>158374.99200000003</v>
      </c>
      <c r="Q2" s="65">
        <v>173338.54800000004</v>
      </c>
      <c r="R2" s="65">
        <v>121087.23799999998</v>
      </c>
      <c r="S2" s="65">
        <v>153448.61300000001</v>
      </c>
      <c r="T2" s="65">
        <v>38170.821000000004</v>
      </c>
      <c r="U2" s="65">
        <v>457631.72700000013</v>
      </c>
      <c r="V2" s="65">
        <v>385028.14700000006</v>
      </c>
      <c r="W2" s="65">
        <v>720445.34399999992</v>
      </c>
      <c r="X2" s="65">
        <v>1764432.5699999998</v>
      </c>
      <c r="Y2" s="65">
        <v>296997.51899999997</v>
      </c>
      <c r="Z2" s="65">
        <v>145091.114</v>
      </c>
      <c r="AA2" s="223" t="s">
        <v>115</v>
      </c>
      <c r="AB2" s="75" t="s">
        <v>120</v>
      </c>
      <c r="AC2" s="65">
        <v>419405.46999999991</v>
      </c>
      <c r="AD2" s="65">
        <v>46604.754000000001</v>
      </c>
      <c r="AE2" s="65">
        <v>247078.81500000006</v>
      </c>
      <c r="AF2" s="65">
        <v>479567.00699999998</v>
      </c>
      <c r="AG2" s="65">
        <v>507838.01100000006</v>
      </c>
      <c r="AH2" s="65">
        <v>80651.299000000014</v>
      </c>
      <c r="AI2" s="65">
        <v>441584.25799999991</v>
      </c>
      <c r="AJ2" s="65">
        <v>116020.85399999998</v>
      </c>
      <c r="AK2" s="65">
        <v>37478.449999999997</v>
      </c>
      <c r="AL2" s="65">
        <v>51952.861000000004</v>
      </c>
      <c r="AM2" s="220" t="s">
        <v>115</v>
      </c>
      <c r="AN2" s="59" t="s">
        <v>120</v>
      </c>
      <c r="AO2" s="65">
        <v>147010.92300000001</v>
      </c>
      <c r="AP2" s="65">
        <v>807775.90500000003</v>
      </c>
      <c r="AQ2" s="65">
        <v>4868301.8079999993</v>
      </c>
      <c r="AR2" s="65">
        <v>974228.95600000024</v>
      </c>
      <c r="AS2" s="65">
        <v>210664.84400000004</v>
      </c>
      <c r="AT2" s="65">
        <v>95995.227000000014</v>
      </c>
      <c r="AU2" s="65">
        <v>181445.897</v>
      </c>
      <c r="AV2" s="65">
        <v>355347.62400000001</v>
      </c>
      <c r="AW2" s="65">
        <v>127266.644</v>
      </c>
      <c r="AX2" s="65">
        <v>31026.857000000004</v>
      </c>
      <c r="AY2" s="65">
        <v>82431.878999999986</v>
      </c>
      <c r="AZ2" s="220" t="s">
        <v>115</v>
      </c>
      <c r="BA2" s="59" t="s">
        <v>120</v>
      </c>
      <c r="BB2" s="65">
        <v>1089.6689999999999</v>
      </c>
      <c r="BC2" s="65">
        <v>82044.401000000013</v>
      </c>
      <c r="BD2" s="65">
        <v>46752.779000000002</v>
      </c>
      <c r="BE2" s="65">
        <v>6982264.3782284884</v>
      </c>
      <c r="BF2" s="65">
        <v>5874856.3330000006</v>
      </c>
      <c r="BG2" s="65">
        <v>1517247.409</v>
      </c>
      <c r="BH2" s="65">
        <v>387328.64600000001</v>
      </c>
      <c r="BI2" s="65">
        <v>2938654.2949999999</v>
      </c>
      <c r="BJ2" s="65">
        <v>12970.787</v>
      </c>
      <c r="BK2" s="65">
        <v>7810.799</v>
      </c>
      <c r="BL2" s="65">
        <v>110926.78</v>
      </c>
    </row>
    <row r="3" spans="1:64" x14ac:dyDescent="0.3">
      <c r="A3" s="221"/>
      <c r="B3" s="61" t="s">
        <v>121</v>
      </c>
      <c r="C3" s="66">
        <v>195091.228</v>
      </c>
      <c r="D3" s="66">
        <v>943994.06500000018</v>
      </c>
      <c r="E3" s="66">
        <v>352058.777</v>
      </c>
      <c r="F3" s="66">
        <v>2856946.2609999999</v>
      </c>
      <c r="G3" s="66">
        <v>224639.47700000001</v>
      </c>
      <c r="H3" s="66">
        <v>109613.374</v>
      </c>
      <c r="I3" s="66">
        <v>246313.02</v>
      </c>
      <c r="J3" s="66">
        <v>43793.93</v>
      </c>
      <c r="K3" s="66">
        <v>39365.049999999996</v>
      </c>
      <c r="L3" s="66">
        <v>19729</v>
      </c>
      <c r="M3" s="66">
        <v>34456.797000000006</v>
      </c>
      <c r="N3" s="222"/>
      <c r="O3" s="61" t="s">
        <v>121</v>
      </c>
      <c r="P3" s="66">
        <v>132070.163</v>
      </c>
      <c r="Q3" s="66">
        <v>171078.72200000001</v>
      </c>
      <c r="R3" s="66">
        <v>128004.39000000001</v>
      </c>
      <c r="S3" s="66">
        <v>162789.55900000001</v>
      </c>
      <c r="T3" s="66">
        <v>34829.004000000001</v>
      </c>
      <c r="U3" s="66">
        <v>376741.33700000006</v>
      </c>
      <c r="V3" s="66">
        <v>400382.46799999999</v>
      </c>
      <c r="W3" s="66">
        <v>781750.51699999999</v>
      </c>
      <c r="X3" s="66">
        <v>1852737.551</v>
      </c>
      <c r="Y3" s="66">
        <v>318297.158</v>
      </c>
      <c r="Z3" s="66">
        <v>135668.03100000002</v>
      </c>
      <c r="AA3" s="224"/>
      <c r="AB3" s="76" t="s">
        <v>121</v>
      </c>
      <c r="AC3" s="66">
        <v>418448.70199999999</v>
      </c>
      <c r="AD3" s="66">
        <v>41791.968000000001</v>
      </c>
      <c r="AE3" s="66">
        <v>254663.29800000001</v>
      </c>
      <c r="AF3" s="66">
        <v>497190.78100000002</v>
      </c>
      <c r="AG3" s="66">
        <v>571188.4</v>
      </c>
      <c r="AH3" s="66">
        <v>73287.607999999993</v>
      </c>
      <c r="AI3" s="66">
        <v>495858.25600000005</v>
      </c>
      <c r="AJ3" s="66">
        <v>124020.535</v>
      </c>
      <c r="AK3" s="66">
        <v>41550.545999999995</v>
      </c>
      <c r="AL3" s="66">
        <v>49369.961999999992</v>
      </c>
      <c r="AM3" s="222"/>
      <c r="AN3" s="61" t="s">
        <v>121</v>
      </c>
      <c r="AO3" s="66">
        <v>230207.29800000001</v>
      </c>
      <c r="AP3" s="66">
        <v>889435.84899999993</v>
      </c>
      <c r="AQ3" s="66">
        <v>5280690.8560000006</v>
      </c>
      <c r="AR3" s="66">
        <v>1018626.1710000001</v>
      </c>
      <c r="AS3" s="66">
        <v>192583.94900000002</v>
      </c>
      <c r="AT3" s="66">
        <v>106272.97200000001</v>
      </c>
      <c r="AU3" s="66">
        <v>198960.179</v>
      </c>
      <c r="AV3" s="66">
        <v>338727.94699999999</v>
      </c>
      <c r="AW3" s="66">
        <v>137633.03899999999</v>
      </c>
      <c r="AX3" s="66">
        <v>25641.03</v>
      </c>
      <c r="AY3" s="66">
        <v>80323.054999999993</v>
      </c>
      <c r="AZ3" s="222"/>
      <c r="BA3" s="61" t="s">
        <v>121</v>
      </c>
      <c r="BB3" s="66">
        <v>1924.5349999999999</v>
      </c>
      <c r="BC3" s="66">
        <v>87380.333000000013</v>
      </c>
      <c r="BD3" s="66">
        <v>49285.695999999996</v>
      </c>
      <c r="BE3" s="66">
        <v>6870398.7415605867</v>
      </c>
      <c r="BF3" s="66">
        <v>6023809.5179999992</v>
      </c>
      <c r="BG3" s="66">
        <v>1442728.845</v>
      </c>
      <c r="BH3" s="66">
        <v>438602.66299999994</v>
      </c>
      <c r="BI3" s="66">
        <v>3561453.2519999999</v>
      </c>
      <c r="BJ3" s="66">
        <v>25708.81</v>
      </c>
      <c r="BK3" s="66">
        <v>9764.6579999999994</v>
      </c>
      <c r="BL3" s="66">
        <v>152885.92000000001</v>
      </c>
    </row>
    <row r="4" spans="1:64" x14ac:dyDescent="0.3">
      <c r="A4" s="11" t="s">
        <v>62</v>
      </c>
      <c r="B4" s="45" t="s">
        <v>113</v>
      </c>
      <c r="C4" s="54">
        <v>363.81000000000006</v>
      </c>
      <c r="D4" s="54">
        <v>25101.358</v>
      </c>
      <c r="E4" s="54">
        <v>6366.95</v>
      </c>
      <c r="F4" s="54">
        <v>361993.05000000005</v>
      </c>
      <c r="G4" s="54">
        <v>94.73</v>
      </c>
      <c r="H4" s="54">
        <v>0</v>
      </c>
      <c r="I4" s="54">
        <v>0</v>
      </c>
      <c r="J4" s="54">
        <v>0</v>
      </c>
      <c r="K4" s="54">
        <v>222.42</v>
      </c>
      <c r="L4" s="54">
        <v>0</v>
      </c>
      <c r="M4" s="54">
        <v>0</v>
      </c>
      <c r="N4" s="11" t="s">
        <v>62</v>
      </c>
      <c r="O4" s="45" t="s">
        <v>113</v>
      </c>
      <c r="P4" s="54">
        <v>1345.6999999999998</v>
      </c>
      <c r="Q4" s="54">
        <v>707.44999999999993</v>
      </c>
      <c r="R4" s="54">
        <v>1712.29</v>
      </c>
      <c r="S4" s="54">
        <v>3054.89</v>
      </c>
      <c r="T4" s="54">
        <v>11.3</v>
      </c>
      <c r="U4" s="54">
        <v>7</v>
      </c>
      <c r="V4" s="54">
        <v>7872.45</v>
      </c>
      <c r="W4" s="54">
        <v>869.53800000000001</v>
      </c>
      <c r="X4" s="54">
        <v>89862.370999999999</v>
      </c>
      <c r="Y4" s="54">
        <v>1771.34</v>
      </c>
      <c r="Z4" s="54">
        <v>11447.8</v>
      </c>
      <c r="AA4" s="77" t="s">
        <v>62</v>
      </c>
      <c r="AB4" s="78" t="s">
        <v>113</v>
      </c>
      <c r="AC4" s="54">
        <v>14579.199999999999</v>
      </c>
      <c r="AD4" s="54">
        <v>875.85</v>
      </c>
      <c r="AE4" s="54">
        <v>4758.0460000000003</v>
      </c>
      <c r="AF4" s="54">
        <v>4602.49</v>
      </c>
      <c r="AG4" s="54">
        <v>0</v>
      </c>
      <c r="AH4" s="54">
        <v>0</v>
      </c>
      <c r="AI4" s="54">
        <v>0</v>
      </c>
      <c r="AJ4" s="54">
        <v>5</v>
      </c>
      <c r="AK4" s="54">
        <v>83.198000000000008</v>
      </c>
      <c r="AL4" s="54">
        <v>0</v>
      </c>
      <c r="AM4" s="11" t="s">
        <v>62</v>
      </c>
      <c r="AN4" s="45" t="s">
        <v>113</v>
      </c>
      <c r="AO4" s="54">
        <v>0</v>
      </c>
      <c r="AP4" s="54">
        <v>0</v>
      </c>
      <c r="AQ4" s="54">
        <v>64400.638999999996</v>
      </c>
      <c r="AR4" s="54">
        <v>141954.09000000003</v>
      </c>
      <c r="AS4" s="54">
        <v>166.38</v>
      </c>
      <c r="AT4" s="54">
        <v>299.95</v>
      </c>
      <c r="AU4" s="54">
        <v>1300.9590000000003</v>
      </c>
      <c r="AV4" s="54">
        <v>48260.220000000008</v>
      </c>
      <c r="AW4" s="54">
        <v>4044.4459999999995</v>
      </c>
      <c r="AX4" s="54">
        <v>0</v>
      </c>
      <c r="AY4" s="54">
        <v>7269.7390000000005</v>
      </c>
      <c r="AZ4" s="11" t="s">
        <v>62</v>
      </c>
      <c r="BA4" s="45" t="s">
        <v>113</v>
      </c>
      <c r="BB4" s="54">
        <v>0</v>
      </c>
      <c r="BC4" s="54">
        <v>83.34</v>
      </c>
      <c r="BD4" s="54">
        <v>108.76</v>
      </c>
      <c r="BE4" s="54">
        <v>0</v>
      </c>
      <c r="BF4" s="54">
        <v>10175.267</v>
      </c>
      <c r="BG4" s="54">
        <v>0</v>
      </c>
      <c r="BH4" s="54">
        <v>0</v>
      </c>
      <c r="BI4" s="54">
        <v>0</v>
      </c>
      <c r="BJ4" s="54">
        <v>0</v>
      </c>
      <c r="BK4" s="54">
        <v>0</v>
      </c>
      <c r="BL4" s="54">
        <v>0</v>
      </c>
    </row>
    <row r="5" spans="1:64" x14ac:dyDescent="0.3">
      <c r="A5" s="11"/>
      <c r="B5" s="45" t="s">
        <v>122</v>
      </c>
      <c r="C5" s="54">
        <v>108.57</v>
      </c>
      <c r="D5" s="54">
        <v>26166.03</v>
      </c>
      <c r="E5" s="54">
        <v>5894.0849999999991</v>
      </c>
      <c r="F5" s="54">
        <v>327038.2</v>
      </c>
      <c r="G5" s="54">
        <v>33.9</v>
      </c>
      <c r="H5" s="54">
        <v>0</v>
      </c>
      <c r="I5" s="54">
        <v>0</v>
      </c>
      <c r="J5" s="54">
        <v>0</v>
      </c>
      <c r="K5" s="54">
        <v>187.54999999999998</v>
      </c>
      <c r="L5" s="54">
        <v>0</v>
      </c>
      <c r="M5" s="54">
        <v>0</v>
      </c>
      <c r="N5" s="11"/>
      <c r="O5" s="45" t="s">
        <v>122</v>
      </c>
      <c r="P5" s="54">
        <v>1573.1000000000001</v>
      </c>
      <c r="Q5" s="54">
        <v>975.02</v>
      </c>
      <c r="R5" s="54">
        <v>1797.4900000000002</v>
      </c>
      <c r="S5" s="54">
        <v>3134.4700000000003</v>
      </c>
      <c r="T5" s="54">
        <v>7.8</v>
      </c>
      <c r="U5" s="54">
        <v>14</v>
      </c>
      <c r="V5" s="54">
        <v>7857.2300000000005</v>
      </c>
      <c r="W5" s="54">
        <v>2541.3170000000005</v>
      </c>
      <c r="X5" s="54">
        <v>93914.335000000021</v>
      </c>
      <c r="Y5" s="54">
        <v>1649</v>
      </c>
      <c r="Z5" s="54">
        <v>11727.57</v>
      </c>
      <c r="AA5" s="77"/>
      <c r="AB5" s="78" t="s">
        <v>122</v>
      </c>
      <c r="AC5" s="54">
        <v>15399.399999999998</v>
      </c>
      <c r="AD5" s="54">
        <v>599.32800000000009</v>
      </c>
      <c r="AE5" s="54">
        <v>4800.3599999999997</v>
      </c>
      <c r="AF5" s="54">
        <v>5073.5459999999994</v>
      </c>
      <c r="AG5" s="54">
        <v>0</v>
      </c>
      <c r="AH5" s="54">
        <v>0</v>
      </c>
      <c r="AI5" s="54">
        <v>0</v>
      </c>
      <c r="AJ5" s="54">
        <v>5</v>
      </c>
      <c r="AK5" s="54">
        <v>64.8</v>
      </c>
      <c r="AL5" s="54">
        <v>0</v>
      </c>
      <c r="AM5" s="11"/>
      <c r="AN5" s="45" t="s">
        <v>122</v>
      </c>
      <c r="AO5" s="54">
        <v>0</v>
      </c>
      <c r="AP5" s="54">
        <v>0</v>
      </c>
      <c r="AQ5" s="54">
        <v>65236.43</v>
      </c>
      <c r="AR5" s="54">
        <v>133487.29999999999</v>
      </c>
      <c r="AS5" s="54">
        <v>186.7</v>
      </c>
      <c r="AT5" s="54">
        <v>124.2</v>
      </c>
      <c r="AU5" s="54">
        <v>1047.47</v>
      </c>
      <c r="AV5" s="54">
        <v>46052.829999999994</v>
      </c>
      <c r="AW5" s="54">
        <v>4298.3599999999997</v>
      </c>
      <c r="AX5" s="54">
        <v>0</v>
      </c>
      <c r="AY5" s="54">
        <v>7767.6779999999999</v>
      </c>
      <c r="AZ5" s="11"/>
      <c r="BA5" s="45" t="s">
        <v>122</v>
      </c>
      <c r="BB5" s="54">
        <v>0</v>
      </c>
      <c r="BC5" s="54">
        <v>89.45</v>
      </c>
      <c r="BD5" s="54">
        <v>86.1</v>
      </c>
      <c r="BE5" s="54">
        <v>0</v>
      </c>
      <c r="BF5" s="54">
        <v>9813.3719999999976</v>
      </c>
      <c r="BG5" s="54">
        <v>0</v>
      </c>
      <c r="BH5" s="54">
        <v>0</v>
      </c>
      <c r="BI5" s="54">
        <v>0</v>
      </c>
      <c r="BJ5" s="54">
        <v>0</v>
      </c>
      <c r="BK5" s="54">
        <v>0</v>
      </c>
      <c r="BL5" s="54">
        <v>0</v>
      </c>
    </row>
    <row r="6" spans="1:64" x14ac:dyDescent="0.3">
      <c r="A6" s="11" t="s">
        <v>65</v>
      </c>
      <c r="B6" s="45" t="s">
        <v>113</v>
      </c>
      <c r="C6" s="54">
        <v>10823.7</v>
      </c>
      <c r="D6" s="54">
        <v>94084.800000000003</v>
      </c>
      <c r="E6" s="54">
        <v>8539.7999999999993</v>
      </c>
      <c r="F6" s="54">
        <v>74223</v>
      </c>
      <c r="G6" s="54">
        <v>5847.7</v>
      </c>
      <c r="H6" s="54">
        <v>170</v>
      </c>
      <c r="I6" s="54">
        <v>11123</v>
      </c>
      <c r="J6" s="54">
        <v>1830</v>
      </c>
      <c r="K6" s="54">
        <v>469</v>
      </c>
      <c r="L6" s="54">
        <v>0</v>
      </c>
      <c r="M6" s="54">
        <v>0</v>
      </c>
      <c r="N6" s="11" t="s">
        <v>65</v>
      </c>
      <c r="O6" s="45" t="s">
        <v>113</v>
      </c>
      <c r="P6" s="54">
        <v>5199</v>
      </c>
      <c r="Q6" s="54">
        <v>10153</v>
      </c>
      <c r="R6" s="54">
        <v>2198.6999999999998</v>
      </c>
      <c r="S6" s="54">
        <v>3097</v>
      </c>
      <c r="T6" s="54">
        <v>38</v>
      </c>
      <c r="U6" s="54">
        <v>3932</v>
      </c>
      <c r="V6" s="54">
        <v>47173.3</v>
      </c>
      <c r="W6" s="54">
        <v>34030.6</v>
      </c>
      <c r="X6" s="54">
        <v>1237</v>
      </c>
      <c r="Y6" s="54">
        <v>37872</v>
      </c>
      <c r="Z6" s="54">
        <v>125</v>
      </c>
      <c r="AA6" s="77" t="s">
        <v>65</v>
      </c>
      <c r="AB6" s="78" t="s">
        <v>113</v>
      </c>
      <c r="AC6" s="54">
        <v>0</v>
      </c>
      <c r="AD6" s="54">
        <v>37</v>
      </c>
      <c r="AE6" s="54">
        <v>656</v>
      </c>
      <c r="AF6" s="54">
        <v>2272</v>
      </c>
      <c r="AG6" s="54">
        <v>0</v>
      </c>
      <c r="AH6" s="54">
        <v>0</v>
      </c>
      <c r="AI6" s="54">
        <v>3811</v>
      </c>
      <c r="AJ6" s="54">
        <v>3957.1</v>
      </c>
      <c r="AK6" s="54">
        <v>3131</v>
      </c>
      <c r="AL6" s="54">
        <v>1880</v>
      </c>
      <c r="AM6" s="11" t="s">
        <v>65</v>
      </c>
      <c r="AN6" s="45" t="s">
        <v>113</v>
      </c>
      <c r="AO6" s="54">
        <v>0</v>
      </c>
      <c r="AP6" s="54">
        <v>0</v>
      </c>
      <c r="AQ6" s="54">
        <v>107039.48</v>
      </c>
      <c r="AR6" s="54">
        <v>3125</v>
      </c>
      <c r="AS6" s="54">
        <v>24941</v>
      </c>
      <c r="AT6" s="54">
        <v>1002.9999999999999</v>
      </c>
      <c r="AU6" s="54">
        <v>3052.4800000000005</v>
      </c>
      <c r="AV6" s="54">
        <v>0</v>
      </c>
      <c r="AW6" s="54">
        <v>0</v>
      </c>
      <c r="AX6" s="54">
        <v>2149</v>
      </c>
      <c r="AY6" s="54">
        <v>423.3</v>
      </c>
      <c r="AZ6" s="11" t="s">
        <v>65</v>
      </c>
      <c r="BA6" s="45" t="s">
        <v>113</v>
      </c>
      <c r="BB6" s="54">
        <v>29</v>
      </c>
      <c r="BC6" s="54">
        <v>1056</v>
      </c>
      <c r="BD6" s="54">
        <v>1058</v>
      </c>
      <c r="BE6" s="54">
        <v>647095.61680308636</v>
      </c>
      <c r="BF6" s="54">
        <v>208781</v>
      </c>
      <c r="BG6" s="54">
        <v>8756</v>
      </c>
      <c r="BH6" s="54">
        <v>0</v>
      </c>
      <c r="BI6" s="54">
        <v>0</v>
      </c>
      <c r="BJ6" s="54">
        <v>2227</v>
      </c>
      <c r="BK6" s="54">
        <v>0</v>
      </c>
      <c r="BL6" s="54">
        <v>7330</v>
      </c>
    </row>
    <row r="7" spans="1:64" x14ac:dyDescent="0.3">
      <c r="A7" s="11"/>
      <c r="B7" s="45" t="s">
        <v>122</v>
      </c>
      <c r="C7" s="54">
        <v>10266</v>
      </c>
      <c r="D7" s="54">
        <v>52677.2</v>
      </c>
      <c r="E7" s="54">
        <v>8743.5</v>
      </c>
      <c r="F7" s="54">
        <v>60445</v>
      </c>
      <c r="G7" s="54">
        <v>5307</v>
      </c>
      <c r="H7" s="54">
        <v>34.799999999999997</v>
      </c>
      <c r="I7" s="54">
        <v>11247</v>
      </c>
      <c r="J7" s="54">
        <v>0</v>
      </c>
      <c r="K7" s="54">
        <v>1138</v>
      </c>
      <c r="L7" s="54">
        <v>0</v>
      </c>
      <c r="M7" s="54">
        <v>0</v>
      </c>
      <c r="N7" s="11"/>
      <c r="O7" s="45" t="s">
        <v>122</v>
      </c>
      <c r="P7" s="54">
        <v>4335</v>
      </c>
      <c r="Q7" s="54">
        <v>9142.5</v>
      </c>
      <c r="R7" s="54">
        <v>2689.64</v>
      </c>
      <c r="S7" s="54">
        <v>2999</v>
      </c>
      <c r="T7" s="54">
        <v>45</v>
      </c>
      <c r="U7" s="54">
        <v>1207</v>
      </c>
      <c r="V7" s="54">
        <v>63009.5</v>
      </c>
      <c r="W7" s="54">
        <v>35019.5</v>
      </c>
      <c r="X7" s="54">
        <v>1298</v>
      </c>
      <c r="Y7" s="54">
        <v>44311</v>
      </c>
      <c r="Z7" s="54">
        <v>131</v>
      </c>
      <c r="AA7" s="77"/>
      <c r="AB7" s="78" t="s">
        <v>122</v>
      </c>
      <c r="AC7" s="54">
        <v>0</v>
      </c>
      <c r="AD7" s="54">
        <v>40</v>
      </c>
      <c r="AE7" s="54">
        <v>572</v>
      </c>
      <c r="AF7" s="54">
        <v>1918</v>
      </c>
      <c r="AG7" s="54">
        <v>0</v>
      </c>
      <c r="AH7" s="54">
        <v>0</v>
      </c>
      <c r="AI7" s="54">
        <v>4454</v>
      </c>
      <c r="AJ7" s="54">
        <v>4679</v>
      </c>
      <c r="AK7" s="54">
        <v>3497</v>
      </c>
      <c r="AL7" s="54">
        <v>2120</v>
      </c>
      <c r="AM7" s="11"/>
      <c r="AN7" s="45" t="s">
        <v>122</v>
      </c>
      <c r="AO7" s="54">
        <v>0</v>
      </c>
      <c r="AP7" s="54">
        <v>0</v>
      </c>
      <c r="AQ7" s="54">
        <v>126279</v>
      </c>
      <c r="AR7" s="54">
        <v>4013.6</v>
      </c>
      <c r="AS7" s="54">
        <v>17270</v>
      </c>
      <c r="AT7" s="54">
        <v>1295.5999999999997</v>
      </c>
      <c r="AU7" s="54">
        <v>4243.33</v>
      </c>
      <c r="AV7" s="54">
        <v>0</v>
      </c>
      <c r="AW7" s="54">
        <v>0</v>
      </c>
      <c r="AX7" s="54">
        <v>1612</v>
      </c>
      <c r="AY7" s="54">
        <v>953.2</v>
      </c>
      <c r="AZ7" s="11"/>
      <c r="BA7" s="45" t="s">
        <v>122</v>
      </c>
      <c r="BB7" s="54">
        <v>51</v>
      </c>
      <c r="BC7" s="54">
        <v>769.09999999999991</v>
      </c>
      <c r="BD7" s="54">
        <v>494</v>
      </c>
      <c r="BE7" s="54">
        <v>611097.30934205174</v>
      </c>
      <c r="BF7" s="54">
        <v>207278.12</v>
      </c>
      <c r="BG7" s="54">
        <v>13195</v>
      </c>
      <c r="BH7" s="54">
        <v>0</v>
      </c>
      <c r="BI7" s="54">
        <v>0</v>
      </c>
      <c r="BJ7" s="54">
        <v>1951</v>
      </c>
      <c r="BK7" s="54">
        <v>0</v>
      </c>
      <c r="BL7" s="54">
        <v>10729</v>
      </c>
    </row>
    <row r="8" spans="1:64" x14ac:dyDescent="0.3">
      <c r="A8" s="11" t="s">
        <v>66</v>
      </c>
      <c r="B8" s="45" t="s">
        <v>113</v>
      </c>
      <c r="C8" s="54">
        <v>13868.539000000001</v>
      </c>
      <c r="D8" s="54">
        <v>5428.15</v>
      </c>
      <c r="E8" s="54">
        <v>51224.799999999996</v>
      </c>
      <c r="F8" s="54">
        <v>0</v>
      </c>
      <c r="G8" s="54">
        <v>12687.239999999998</v>
      </c>
      <c r="H8" s="54">
        <v>10921.849999999999</v>
      </c>
      <c r="I8" s="54">
        <v>0</v>
      </c>
      <c r="J8" s="54">
        <v>14</v>
      </c>
      <c r="K8" s="54">
        <v>48</v>
      </c>
      <c r="L8" s="54">
        <v>0</v>
      </c>
      <c r="M8" s="54">
        <v>0</v>
      </c>
      <c r="N8" s="11" t="s">
        <v>66</v>
      </c>
      <c r="O8" s="45" t="s">
        <v>113</v>
      </c>
      <c r="P8" s="54">
        <v>2096</v>
      </c>
      <c r="Q8" s="54">
        <v>3230.5</v>
      </c>
      <c r="R8" s="54">
        <v>3927.21</v>
      </c>
      <c r="S8" s="54">
        <v>2139.6</v>
      </c>
      <c r="T8" s="54">
        <v>606.6</v>
      </c>
      <c r="U8" s="54">
        <v>1323.5</v>
      </c>
      <c r="V8" s="54">
        <v>40374.699999999997</v>
      </c>
      <c r="W8" s="54">
        <v>11060.32</v>
      </c>
      <c r="X8" s="54">
        <v>424.5</v>
      </c>
      <c r="Y8" s="54">
        <v>419.45</v>
      </c>
      <c r="Z8" s="54">
        <v>771.40000000000009</v>
      </c>
      <c r="AA8" s="77" t="s">
        <v>66</v>
      </c>
      <c r="AB8" s="78" t="s">
        <v>113</v>
      </c>
      <c r="AC8" s="54">
        <v>0</v>
      </c>
      <c r="AD8" s="54">
        <v>194.7</v>
      </c>
      <c r="AE8" s="54">
        <v>312.86</v>
      </c>
      <c r="AF8" s="54">
        <v>393.2</v>
      </c>
      <c r="AG8" s="54">
        <v>0</v>
      </c>
      <c r="AH8" s="54">
        <v>0</v>
      </c>
      <c r="AI8" s="54">
        <v>0</v>
      </c>
      <c r="AJ8" s="54">
        <v>950.79</v>
      </c>
      <c r="AK8" s="54">
        <v>1115.6099999999999</v>
      </c>
      <c r="AL8" s="54">
        <v>5908.9</v>
      </c>
      <c r="AM8" s="11" t="s">
        <v>66</v>
      </c>
      <c r="AN8" s="45" t="s">
        <v>113</v>
      </c>
      <c r="AO8" s="54">
        <v>0</v>
      </c>
      <c r="AP8" s="54">
        <v>0</v>
      </c>
      <c r="AQ8" s="54">
        <v>396032.92</v>
      </c>
      <c r="AR8" s="54">
        <v>622</v>
      </c>
      <c r="AS8" s="54">
        <v>1180.5</v>
      </c>
      <c r="AT8" s="54">
        <v>11753</v>
      </c>
      <c r="AU8" s="54">
        <v>27551.069</v>
      </c>
      <c r="AV8" s="54">
        <v>0</v>
      </c>
      <c r="AW8" s="54">
        <v>0</v>
      </c>
      <c r="AX8" s="54">
        <v>0</v>
      </c>
      <c r="AY8" s="54">
        <v>8786.75</v>
      </c>
      <c r="AZ8" s="11" t="s">
        <v>66</v>
      </c>
      <c r="BA8" s="45" t="s">
        <v>113</v>
      </c>
      <c r="BB8" s="54">
        <v>13</v>
      </c>
      <c r="BC8" s="54">
        <v>10593.54</v>
      </c>
      <c r="BD8" s="54">
        <v>3070.8899999999994</v>
      </c>
      <c r="BE8" s="54">
        <v>0</v>
      </c>
      <c r="BF8" s="54">
        <v>105702.999</v>
      </c>
      <c r="BG8" s="54">
        <v>0</v>
      </c>
      <c r="BH8" s="54">
        <v>14945.4</v>
      </c>
      <c r="BI8" s="54">
        <v>9248</v>
      </c>
      <c r="BJ8" s="54">
        <v>0</v>
      </c>
      <c r="BK8" s="54">
        <v>75.06</v>
      </c>
      <c r="BL8" s="54">
        <v>0</v>
      </c>
    </row>
    <row r="9" spans="1:64" x14ac:dyDescent="0.3">
      <c r="A9" s="11"/>
      <c r="B9" s="45" t="s">
        <v>122</v>
      </c>
      <c r="C9" s="54">
        <v>11086.150000000001</v>
      </c>
      <c r="D9" s="54">
        <v>6717.1</v>
      </c>
      <c r="E9" s="54">
        <v>62820.3</v>
      </c>
      <c r="F9" s="54">
        <v>0</v>
      </c>
      <c r="G9" s="54">
        <v>10792.75</v>
      </c>
      <c r="H9" s="54">
        <v>12984.39</v>
      </c>
      <c r="I9" s="54">
        <v>0</v>
      </c>
      <c r="J9" s="54">
        <v>14.5</v>
      </c>
      <c r="K9" s="54">
        <v>56</v>
      </c>
      <c r="L9" s="54">
        <v>0</v>
      </c>
      <c r="M9" s="54">
        <v>0</v>
      </c>
      <c r="N9" s="11"/>
      <c r="O9" s="45" t="s">
        <v>122</v>
      </c>
      <c r="P9" s="54">
        <v>1628</v>
      </c>
      <c r="Q9" s="54">
        <v>3971.5</v>
      </c>
      <c r="R9" s="54">
        <v>3847</v>
      </c>
      <c r="S9" s="54">
        <v>2027.6</v>
      </c>
      <c r="T9" s="54">
        <v>459.4</v>
      </c>
      <c r="U9" s="54">
        <v>1265.05</v>
      </c>
      <c r="V9" s="54">
        <v>37074</v>
      </c>
      <c r="W9" s="54">
        <v>11295.9</v>
      </c>
      <c r="X9" s="54">
        <v>383.5</v>
      </c>
      <c r="Y9" s="54">
        <v>340.02</v>
      </c>
      <c r="Z9" s="54">
        <v>501.52</v>
      </c>
      <c r="AA9" s="77"/>
      <c r="AB9" s="78" t="s">
        <v>122</v>
      </c>
      <c r="AC9" s="54">
        <v>0</v>
      </c>
      <c r="AD9" s="54">
        <v>176.02999999999997</v>
      </c>
      <c r="AE9" s="54">
        <v>232.62</v>
      </c>
      <c r="AF9" s="54">
        <v>372.20000000000005</v>
      </c>
      <c r="AG9" s="54">
        <v>0</v>
      </c>
      <c r="AH9" s="54">
        <v>0</v>
      </c>
      <c r="AI9" s="54">
        <v>0</v>
      </c>
      <c r="AJ9" s="54">
        <v>960.63000000000011</v>
      </c>
      <c r="AK9" s="54">
        <v>991.11900000000003</v>
      </c>
      <c r="AL9" s="54">
        <v>5325.12</v>
      </c>
      <c r="AM9" s="11"/>
      <c r="AN9" s="45" t="s">
        <v>122</v>
      </c>
      <c r="AO9" s="54">
        <v>0</v>
      </c>
      <c r="AP9" s="54">
        <v>0</v>
      </c>
      <c r="AQ9" s="54">
        <v>424509.11</v>
      </c>
      <c r="AR9" s="54">
        <v>733</v>
      </c>
      <c r="AS9" s="54">
        <v>1106.5</v>
      </c>
      <c r="AT9" s="54">
        <v>12984.4</v>
      </c>
      <c r="AU9" s="54">
        <v>29398.7</v>
      </c>
      <c r="AV9" s="54">
        <v>0</v>
      </c>
      <c r="AW9" s="54">
        <v>0</v>
      </c>
      <c r="AX9" s="54">
        <v>0</v>
      </c>
      <c r="AY9" s="54">
        <v>8587.4</v>
      </c>
      <c r="AZ9" s="11"/>
      <c r="BA9" s="45" t="s">
        <v>122</v>
      </c>
      <c r="BB9" s="54">
        <v>18</v>
      </c>
      <c r="BC9" s="54">
        <v>12074.880000000001</v>
      </c>
      <c r="BD9" s="54">
        <v>2849.45</v>
      </c>
      <c r="BE9" s="54">
        <v>0</v>
      </c>
      <c r="BF9" s="54">
        <v>153474.24800000002</v>
      </c>
      <c r="BG9" s="54">
        <v>0</v>
      </c>
      <c r="BH9" s="54">
        <v>8315</v>
      </c>
      <c r="BI9" s="54">
        <v>7960</v>
      </c>
      <c r="BJ9" s="54">
        <v>0</v>
      </c>
      <c r="BK9" s="54">
        <v>100.71900000000001</v>
      </c>
      <c r="BL9" s="54">
        <v>0</v>
      </c>
    </row>
    <row r="10" spans="1:64" x14ac:dyDescent="0.3">
      <c r="A10" s="11" t="s">
        <v>67</v>
      </c>
      <c r="B10" s="45" t="s">
        <v>113</v>
      </c>
      <c r="C10" s="54">
        <v>860.20500000000004</v>
      </c>
      <c r="D10" s="54">
        <v>1946.6569999999999</v>
      </c>
      <c r="E10" s="54">
        <v>7917.1500000000005</v>
      </c>
      <c r="F10" s="54">
        <v>279735.49599999998</v>
      </c>
      <c r="G10" s="54">
        <v>645.41199999999992</v>
      </c>
      <c r="H10" s="54">
        <v>4091.4359999999997</v>
      </c>
      <c r="I10" s="54">
        <v>0</v>
      </c>
      <c r="J10" s="54">
        <v>23939.48</v>
      </c>
      <c r="K10" s="54">
        <v>2130.29</v>
      </c>
      <c r="L10" s="54">
        <v>0</v>
      </c>
      <c r="M10" s="54">
        <v>0</v>
      </c>
      <c r="N10" s="11" t="s">
        <v>67</v>
      </c>
      <c r="O10" s="45" t="s">
        <v>113</v>
      </c>
      <c r="P10" s="54">
        <v>36935.187000000005</v>
      </c>
      <c r="Q10" s="54">
        <v>36895.887000000002</v>
      </c>
      <c r="R10" s="54">
        <v>11569.47</v>
      </c>
      <c r="S10" s="54">
        <v>64471.095000000001</v>
      </c>
      <c r="T10" s="54">
        <v>17070.841</v>
      </c>
      <c r="U10" s="54">
        <v>289043.09700000007</v>
      </c>
      <c r="V10" s="54">
        <v>27382.858</v>
      </c>
      <c r="W10" s="54">
        <v>19101.580000000002</v>
      </c>
      <c r="X10" s="54">
        <v>9.61</v>
      </c>
      <c r="Y10" s="54">
        <v>165.85000000000002</v>
      </c>
      <c r="Z10" s="54">
        <v>30.78</v>
      </c>
      <c r="AA10" s="77" t="s">
        <v>67</v>
      </c>
      <c r="AB10" s="78" t="s">
        <v>113</v>
      </c>
      <c r="AC10" s="54">
        <v>0</v>
      </c>
      <c r="AD10" s="54">
        <v>0</v>
      </c>
      <c r="AE10" s="54">
        <v>40.31</v>
      </c>
      <c r="AF10" s="54">
        <v>162.69999999999999</v>
      </c>
      <c r="AG10" s="54">
        <v>11892</v>
      </c>
      <c r="AH10" s="54">
        <v>0</v>
      </c>
      <c r="AI10" s="54">
        <v>19796.887999999999</v>
      </c>
      <c r="AJ10" s="54">
        <v>953.90800000000002</v>
      </c>
      <c r="AK10" s="54">
        <v>836.64400000000012</v>
      </c>
      <c r="AL10" s="54">
        <v>3079.5479999999998</v>
      </c>
      <c r="AM10" s="11" t="s">
        <v>67</v>
      </c>
      <c r="AN10" s="45" t="s">
        <v>113</v>
      </c>
      <c r="AO10" s="54">
        <v>33571.826000000001</v>
      </c>
      <c r="AP10" s="54">
        <v>0</v>
      </c>
      <c r="AQ10" s="54">
        <v>186737.04399999999</v>
      </c>
      <c r="AR10" s="54">
        <v>306.54999999999995</v>
      </c>
      <c r="AS10" s="54">
        <v>774.77800000000002</v>
      </c>
      <c r="AT10" s="54">
        <v>54.003999999999998</v>
      </c>
      <c r="AU10" s="54">
        <v>81.248999999999995</v>
      </c>
      <c r="AV10" s="54">
        <v>0</v>
      </c>
      <c r="AW10" s="54">
        <v>0</v>
      </c>
      <c r="AX10" s="54">
        <v>9892.1640000000007</v>
      </c>
      <c r="AY10" s="54">
        <v>6013.0990000000002</v>
      </c>
      <c r="AZ10" s="11" t="s">
        <v>67</v>
      </c>
      <c r="BA10" s="45" t="s">
        <v>113</v>
      </c>
      <c r="BB10" s="54">
        <v>0</v>
      </c>
      <c r="BC10" s="54">
        <v>909.92900000000009</v>
      </c>
      <c r="BD10" s="54">
        <v>6.17</v>
      </c>
      <c r="BE10" s="54">
        <v>36106.716</v>
      </c>
      <c r="BF10" s="54">
        <v>1939309.0950000004</v>
      </c>
      <c r="BG10" s="54">
        <v>803779.08900000004</v>
      </c>
      <c r="BH10" s="54">
        <v>8065.0859999999993</v>
      </c>
      <c r="BI10" s="54">
        <v>7445.8860000000004</v>
      </c>
      <c r="BJ10" s="54">
        <v>16.709</v>
      </c>
      <c r="BK10" s="54">
        <v>1226.57</v>
      </c>
      <c r="BL10" s="54">
        <v>0</v>
      </c>
    </row>
    <row r="11" spans="1:64" x14ac:dyDescent="0.3">
      <c r="A11" s="11"/>
      <c r="B11" s="45" t="s">
        <v>122</v>
      </c>
      <c r="C11" s="54">
        <v>3018.1390000000001</v>
      </c>
      <c r="D11" s="54">
        <v>1863.75</v>
      </c>
      <c r="E11" s="54">
        <v>7061.1580000000004</v>
      </c>
      <c r="F11" s="54">
        <v>280697.24800000002</v>
      </c>
      <c r="G11" s="54">
        <v>619.60900000000015</v>
      </c>
      <c r="H11" s="54">
        <v>2098.1759999999999</v>
      </c>
      <c r="I11" s="54">
        <v>0</v>
      </c>
      <c r="J11" s="54">
        <v>25499.06</v>
      </c>
      <c r="K11" s="54">
        <v>1407.7930000000001</v>
      </c>
      <c r="L11" s="54">
        <v>0</v>
      </c>
      <c r="M11" s="54">
        <v>0</v>
      </c>
      <c r="N11" s="11"/>
      <c r="O11" s="45" t="s">
        <v>122</v>
      </c>
      <c r="P11" s="54">
        <v>35269.334999999999</v>
      </c>
      <c r="Q11" s="54">
        <v>34680.534</v>
      </c>
      <c r="R11" s="54">
        <v>11688.123</v>
      </c>
      <c r="S11" s="54">
        <v>65081.082000000002</v>
      </c>
      <c r="T11" s="54">
        <v>14592.016</v>
      </c>
      <c r="U11" s="54">
        <v>235619.97700000001</v>
      </c>
      <c r="V11" s="54">
        <v>28346.248</v>
      </c>
      <c r="W11" s="54">
        <v>17782.150000000001</v>
      </c>
      <c r="X11" s="54">
        <v>7.65</v>
      </c>
      <c r="Y11" s="54">
        <v>162.25</v>
      </c>
      <c r="Z11" s="54">
        <v>24.160000000000004</v>
      </c>
      <c r="AA11" s="77"/>
      <c r="AB11" s="78" t="s">
        <v>122</v>
      </c>
      <c r="AC11" s="54">
        <v>0</v>
      </c>
      <c r="AD11" s="54">
        <v>0</v>
      </c>
      <c r="AE11" s="54">
        <v>48.358999999999995</v>
      </c>
      <c r="AF11" s="54">
        <v>147.6</v>
      </c>
      <c r="AG11" s="54">
        <v>10421</v>
      </c>
      <c r="AH11" s="54">
        <v>0</v>
      </c>
      <c r="AI11" s="54">
        <v>19235.819000000003</v>
      </c>
      <c r="AJ11" s="54">
        <v>946.76800000000003</v>
      </c>
      <c r="AK11" s="54">
        <v>689.899</v>
      </c>
      <c r="AL11" s="54">
        <v>2735.2579999999998</v>
      </c>
      <c r="AM11" s="11"/>
      <c r="AN11" s="45" t="s">
        <v>122</v>
      </c>
      <c r="AO11" s="54">
        <v>45123.280000000006</v>
      </c>
      <c r="AP11" s="54">
        <v>0</v>
      </c>
      <c r="AQ11" s="54">
        <v>222703.77900000001</v>
      </c>
      <c r="AR11" s="54">
        <v>337.04700000000003</v>
      </c>
      <c r="AS11" s="54">
        <v>845.88</v>
      </c>
      <c r="AT11" s="54">
        <v>43.168999999999997</v>
      </c>
      <c r="AU11" s="54">
        <v>81.67</v>
      </c>
      <c r="AV11" s="54">
        <v>0</v>
      </c>
      <c r="AW11" s="54">
        <v>0</v>
      </c>
      <c r="AX11" s="54">
        <v>7348.57</v>
      </c>
      <c r="AY11" s="54">
        <v>5787.4319999999989</v>
      </c>
      <c r="AZ11" s="11"/>
      <c r="BA11" s="45" t="s">
        <v>122</v>
      </c>
      <c r="BB11" s="54">
        <v>14.25</v>
      </c>
      <c r="BC11" s="54">
        <v>787.73</v>
      </c>
      <c r="BD11" s="54">
        <v>4.82</v>
      </c>
      <c r="BE11" s="54">
        <v>44203.767999999996</v>
      </c>
      <c r="BF11" s="54">
        <v>1907287.8989999997</v>
      </c>
      <c r="BG11" s="54">
        <v>674894.13499999989</v>
      </c>
      <c r="BH11" s="54">
        <v>8535.3629999999994</v>
      </c>
      <c r="BI11" s="54">
        <v>8714.2759999999998</v>
      </c>
      <c r="BJ11" s="54">
        <v>0</v>
      </c>
      <c r="BK11" s="54">
        <v>1988.51</v>
      </c>
      <c r="BL11" s="54">
        <v>0</v>
      </c>
    </row>
    <row r="12" spans="1:64" x14ac:dyDescent="0.3">
      <c r="A12" s="11" t="s">
        <v>68</v>
      </c>
      <c r="B12" s="45" t="s">
        <v>113</v>
      </c>
      <c r="C12" s="54">
        <v>12381</v>
      </c>
      <c r="D12" s="54">
        <v>2325</v>
      </c>
      <c r="E12" s="54">
        <v>21778</v>
      </c>
      <c r="F12" s="54">
        <v>27</v>
      </c>
      <c r="G12" s="54">
        <v>15357</v>
      </c>
      <c r="H12" s="54">
        <v>21587</v>
      </c>
      <c r="I12" s="54">
        <v>0</v>
      </c>
      <c r="J12" s="54">
        <v>0</v>
      </c>
      <c r="K12" s="54">
        <v>56</v>
      </c>
      <c r="L12" s="54">
        <v>0</v>
      </c>
      <c r="M12" s="54">
        <v>0</v>
      </c>
      <c r="N12" s="11" t="s">
        <v>68</v>
      </c>
      <c r="O12" s="45" t="s">
        <v>113</v>
      </c>
      <c r="P12" s="54">
        <v>913</v>
      </c>
      <c r="Q12" s="54">
        <v>622</v>
      </c>
      <c r="R12" s="54">
        <v>4454</v>
      </c>
      <c r="S12" s="54">
        <v>1734</v>
      </c>
      <c r="T12" s="54">
        <v>1608</v>
      </c>
      <c r="U12" s="54">
        <v>3674</v>
      </c>
      <c r="V12" s="54">
        <v>8754</v>
      </c>
      <c r="W12" s="54">
        <v>28512</v>
      </c>
      <c r="X12" s="54">
        <v>1140</v>
      </c>
      <c r="Y12" s="54">
        <v>230</v>
      </c>
      <c r="Z12" s="54">
        <v>511</v>
      </c>
      <c r="AA12" s="77" t="s">
        <v>68</v>
      </c>
      <c r="AB12" s="78" t="s">
        <v>113</v>
      </c>
      <c r="AC12" s="54">
        <v>26</v>
      </c>
      <c r="AD12" s="54">
        <v>242</v>
      </c>
      <c r="AE12" s="54">
        <v>494</v>
      </c>
      <c r="AF12" s="54">
        <v>2269</v>
      </c>
      <c r="AG12" s="54">
        <v>273</v>
      </c>
      <c r="AH12" s="54">
        <v>285</v>
      </c>
      <c r="AI12" s="54">
        <v>22</v>
      </c>
      <c r="AJ12" s="54">
        <v>750</v>
      </c>
      <c r="AK12" s="54">
        <v>3137</v>
      </c>
      <c r="AL12" s="54">
        <v>16120</v>
      </c>
      <c r="AM12" s="11" t="s">
        <v>68</v>
      </c>
      <c r="AN12" s="45" t="s">
        <v>113</v>
      </c>
      <c r="AO12" s="54">
        <v>0</v>
      </c>
      <c r="AP12" s="54">
        <v>0</v>
      </c>
      <c r="AQ12" s="54">
        <v>343549</v>
      </c>
      <c r="AR12" s="54">
        <v>8706</v>
      </c>
      <c r="AS12" s="54">
        <v>349</v>
      </c>
      <c r="AT12" s="54">
        <v>8169</v>
      </c>
      <c r="AU12" s="54">
        <v>14047</v>
      </c>
      <c r="AV12" s="54">
        <v>3033</v>
      </c>
      <c r="AW12" s="54">
        <v>5570</v>
      </c>
      <c r="AX12" s="54">
        <v>0</v>
      </c>
      <c r="AY12" s="54">
        <v>2446</v>
      </c>
      <c r="AZ12" s="11" t="s">
        <v>68</v>
      </c>
      <c r="BA12" s="45" t="s">
        <v>113</v>
      </c>
      <c r="BB12" s="54">
        <v>61</v>
      </c>
      <c r="BC12" s="54">
        <v>7932</v>
      </c>
      <c r="BD12" s="54">
        <v>5937</v>
      </c>
      <c r="BE12" s="54">
        <v>0</v>
      </c>
      <c r="BF12" s="54">
        <v>172619</v>
      </c>
      <c r="BG12" s="54">
        <v>0</v>
      </c>
      <c r="BH12" s="54">
        <v>85</v>
      </c>
      <c r="BI12" s="54">
        <v>126018</v>
      </c>
      <c r="BJ12" s="54">
        <v>0</v>
      </c>
      <c r="BK12" s="54">
        <v>35</v>
      </c>
      <c r="BL12" s="54">
        <v>0</v>
      </c>
    </row>
    <row r="13" spans="1:64" x14ac:dyDescent="0.3">
      <c r="A13" s="11"/>
      <c r="B13" s="45" t="s">
        <v>122</v>
      </c>
      <c r="C13" s="54">
        <v>13919</v>
      </c>
      <c r="D13" s="54">
        <v>1468</v>
      </c>
      <c r="E13" s="54">
        <v>31476</v>
      </c>
      <c r="F13" s="54">
        <v>12</v>
      </c>
      <c r="G13" s="54">
        <v>18155</v>
      </c>
      <c r="H13" s="54">
        <v>27171</v>
      </c>
      <c r="I13" s="54">
        <v>0</v>
      </c>
      <c r="J13" s="54">
        <v>0</v>
      </c>
      <c r="K13" s="54">
        <v>53</v>
      </c>
      <c r="L13" s="54">
        <v>0</v>
      </c>
      <c r="M13" s="54">
        <v>0</v>
      </c>
      <c r="N13" s="11"/>
      <c r="O13" s="45" t="s">
        <v>122</v>
      </c>
      <c r="P13" s="54">
        <v>1116</v>
      </c>
      <c r="Q13" s="54">
        <v>1084</v>
      </c>
      <c r="R13" s="54">
        <v>5096</v>
      </c>
      <c r="S13" s="54">
        <v>1490</v>
      </c>
      <c r="T13" s="54">
        <v>2323</v>
      </c>
      <c r="U13" s="54">
        <v>1855</v>
      </c>
      <c r="V13" s="54">
        <v>10269</v>
      </c>
      <c r="W13" s="54">
        <v>27801</v>
      </c>
      <c r="X13" s="54">
        <v>1025</v>
      </c>
      <c r="Y13" s="54">
        <v>233</v>
      </c>
      <c r="Z13" s="54">
        <v>157</v>
      </c>
      <c r="AA13" s="77"/>
      <c r="AB13" s="78" t="s">
        <v>122</v>
      </c>
      <c r="AC13" s="54">
        <v>2</v>
      </c>
      <c r="AD13" s="54">
        <v>150</v>
      </c>
      <c r="AE13" s="54">
        <v>372</v>
      </c>
      <c r="AF13" s="54">
        <v>1198</v>
      </c>
      <c r="AG13" s="54">
        <v>216</v>
      </c>
      <c r="AH13" s="54">
        <v>95</v>
      </c>
      <c r="AI13" s="54">
        <v>8</v>
      </c>
      <c r="AJ13" s="54">
        <v>503</v>
      </c>
      <c r="AK13" s="54">
        <v>2977</v>
      </c>
      <c r="AL13" s="54">
        <v>16561</v>
      </c>
      <c r="AM13" s="11"/>
      <c r="AN13" s="45" t="s">
        <v>122</v>
      </c>
      <c r="AO13" s="54">
        <v>0</v>
      </c>
      <c r="AP13" s="54">
        <v>0</v>
      </c>
      <c r="AQ13" s="54">
        <v>571256</v>
      </c>
      <c r="AR13" s="54">
        <v>6004</v>
      </c>
      <c r="AS13" s="54">
        <v>640</v>
      </c>
      <c r="AT13" s="54">
        <v>10790</v>
      </c>
      <c r="AU13" s="54">
        <v>17906</v>
      </c>
      <c r="AV13" s="54">
        <v>2367</v>
      </c>
      <c r="AW13" s="54">
        <v>6439</v>
      </c>
      <c r="AX13" s="54">
        <v>0</v>
      </c>
      <c r="AY13" s="54">
        <v>2380</v>
      </c>
      <c r="AZ13" s="11"/>
      <c r="BA13" s="45" t="s">
        <v>122</v>
      </c>
      <c r="BB13" s="54">
        <v>83</v>
      </c>
      <c r="BC13" s="54">
        <v>9837</v>
      </c>
      <c r="BD13" s="54">
        <v>6110</v>
      </c>
      <c r="BE13" s="54">
        <v>0</v>
      </c>
      <c r="BF13" s="54">
        <v>198586</v>
      </c>
      <c r="BG13" s="54">
        <v>0</v>
      </c>
      <c r="BH13" s="54">
        <v>47</v>
      </c>
      <c r="BI13" s="54">
        <v>162081</v>
      </c>
      <c r="BJ13" s="54">
        <v>0</v>
      </c>
      <c r="BK13" s="54">
        <v>54</v>
      </c>
      <c r="BL13" s="54">
        <v>0</v>
      </c>
    </row>
    <row r="14" spans="1:64" x14ac:dyDescent="0.3">
      <c r="A14" s="11" t="s">
        <v>69</v>
      </c>
      <c r="B14" s="45" t="s">
        <v>113</v>
      </c>
      <c r="C14" s="54">
        <v>23114.707999999999</v>
      </c>
      <c r="D14" s="54">
        <v>64374.485000000001</v>
      </c>
      <c r="E14" s="54">
        <v>34175.384000000005</v>
      </c>
      <c r="F14" s="54">
        <v>132873.40700000001</v>
      </c>
      <c r="G14" s="54">
        <v>8276.6630000000005</v>
      </c>
      <c r="H14" s="54">
        <v>779.2299999999999</v>
      </c>
      <c r="I14" s="54">
        <v>0</v>
      </c>
      <c r="J14" s="54">
        <v>0</v>
      </c>
      <c r="K14" s="54">
        <v>160.72999999999999</v>
      </c>
      <c r="L14" s="54">
        <v>0</v>
      </c>
      <c r="M14" s="54">
        <v>0</v>
      </c>
      <c r="N14" s="11" t="s">
        <v>69</v>
      </c>
      <c r="O14" s="45" t="s">
        <v>113</v>
      </c>
      <c r="P14" s="54">
        <v>1070.6699999999998</v>
      </c>
      <c r="Q14" s="54">
        <v>10686.745000000001</v>
      </c>
      <c r="R14" s="54">
        <v>28149.767999999996</v>
      </c>
      <c r="S14" s="54">
        <v>5857.5</v>
      </c>
      <c r="T14" s="54">
        <v>6798.7300000000005</v>
      </c>
      <c r="U14" s="54">
        <v>1745.6799999999998</v>
      </c>
      <c r="V14" s="54">
        <v>27530.630000000005</v>
      </c>
      <c r="W14" s="54">
        <v>3860.6019999999999</v>
      </c>
      <c r="X14" s="54">
        <v>30934.647999999997</v>
      </c>
      <c r="Y14" s="54">
        <v>10915.098</v>
      </c>
      <c r="Z14" s="54">
        <v>2233.4849999999997</v>
      </c>
      <c r="AA14" s="77" t="s">
        <v>69</v>
      </c>
      <c r="AB14" s="78" t="s">
        <v>113</v>
      </c>
      <c r="AC14" s="54">
        <v>4369.0079999999998</v>
      </c>
      <c r="AD14" s="54">
        <v>2294.4589999999998</v>
      </c>
      <c r="AE14" s="54">
        <v>495.46900000000005</v>
      </c>
      <c r="AF14" s="54">
        <v>4425.8240000000005</v>
      </c>
      <c r="AG14" s="54">
        <v>0</v>
      </c>
      <c r="AH14" s="54">
        <v>0</v>
      </c>
      <c r="AI14" s="54">
        <v>1960</v>
      </c>
      <c r="AJ14" s="54">
        <v>348</v>
      </c>
      <c r="AK14" s="54">
        <v>0</v>
      </c>
      <c r="AL14" s="54">
        <v>363.35</v>
      </c>
      <c r="AM14" s="11" t="s">
        <v>69</v>
      </c>
      <c r="AN14" s="45" t="s">
        <v>113</v>
      </c>
      <c r="AO14" s="54">
        <v>0</v>
      </c>
      <c r="AP14" s="54">
        <v>0</v>
      </c>
      <c r="AQ14" s="54">
        <v>336383.17599999998</v>
      </c>
      <c r="AR14" s="54">
        <v>37138.191999999995</v>
      </c>
      <c r="AS14" s="54">
        <v>4268.82</v>
      </c>
      <c r="AT14" s="54">
        <v>2974.6750000000006</v>
      </c>
      <c r="AU14" s="54">
        <v>12003.47</v>
      </c>
      <c r="AV14" s="54">
        <v>74183.862999999998</v>
      </c>
      <c r="AW14" s="54">
        <v>1039.3280000000002</v>
      </c>
      <c r="AX14" s="54">
        <v>0</v>
      </c>
      <c r="AY14" s="54">
        <v>14557.402</v>
      </c>
      <c r="AZ14" s="11" t="s">
        <v>69</v>
      </c>
      <c r="BA14" s="45" t="s">
        <v>113</v>
      </c>
      <c r="BB14" s="54">
        <v>0</v>
      </c>
      <c r="BC14" s="54">
        <v>4483.2619999999997</v>
      </c>
      <c r="BD14" s="54">
        <v>10715.058999999999</v>
      </c>
      <c r="BE14" s="54">
        <v>0</v>
      </c>
      <c r="BF14" s="54">
        <v>145497.20000000001</v>
      </c>
      <c r="BG14" s="54">
        <v>1980</v>
      </c>
      <c r="BH14" s="54">
        <v>0</v>
      </c>
      <c r="BI14" s="54">
        <v>19884.54</v>
      </c>
      <c r="BJ14" s="54">
        <v>0</v>
      </c>
      <c r="BK14" s="54">
        <v>0</v>
      </c>
      <c r="BL14" s="54">
        <v>0</v>
      </c>
    </row>
    <row r="15" spans="1:64" x14ac:dyDescent="0.3">
      <c r="A15" s="11"/>
      <c r="B15" s="45" t="s">
        <v>122</v>
      </c>
      <c r="C15" s="54">
        <v>22480.025999999994</v>
      </c>
      <c r="D15" s="54">
        <v>61813.517</v>
      </c>
      <c r="E15" s="54">
        <v>35613.724999999991</v>
      </c>
      <c r="F15" s="54">
        <v>135752.12</v>
      </c>
      <c r="G15" s="54">
        <v>7304.8009999999995</v>
      </c>
      <c r="H15" s="54">
        <v>581.92999999999995</v>
      </c>
      <c r="I15" s="54">
        <v>0</v>
      </c>
      <c r="J15" s="54">
        <v>0</v>
      </c>
      <c r="K15" s="54">
        <v>157.68</v>
      </c>
      <c r="L15" s="54">
        <v>0</v>
      </c>
      <c r="M15" s="54">
        <v>0</v>
      </c>
      <c r="N15" s="11"/>
      <c r="O15" s="45" t="s">
        <v>122</v>
      </c>
      <c r="P15" s="54">
        <v>1239.9690000000001</v>
      </c>
      <c r="Q15" s="54">
        <v>10432.010000000002</v>
      </c>
      <c r="R15" s="54">
        <v>25626.996999999999</v>
      </c>
      <c r="S15" s="54">
        <v>5980.2</v>
      </c>
      <c r="T15" s="54">
        <v>5815.7089999999998</v>
      </c>
      <c r="U15" s="54">
        <v>2109.35</v>
      </c>
      <c r="V15" s="54">
        <v>24928.02</v>
      </c>
      <c r="W15" s="54">
        <v>3813.98</v>
      </c>
      <c r="X15" s="54">
        <v>34699.127</v>
      </c>
      <c r="Y15" s="54">
        <v>10934.332999999999</v>
      </c>
      <c r="Z15" s="54">
        <v>2237.0539999999996</v>
      </c>
      <c r="AA15" s="77"/>
      <c r="AB15" s="78" t="s">
        <v>122</v>
      </c>
      <c r="AC15" s="54">
        <v>4630.0879999999997</v>
      </c>
      <c r="AD15" s="54">
        <v>2439.1400000000003</v>
      </c>
      <c r="AE15" s="54">
        <v>542.78000000000009</v>
      </c>
      <c r="AF15" s="54">
        <v>4682.3649999999998</v>
      </c>
      <c r="AG15" s="54">
        <v>0</v>
      </c>
      <c r="AH15" s="54">
        <v>0</v>
      </c>
      <c r="AI15" s="54">
        <v>1713</v>
      </c>
      <c r="AJ15" s="54">
        <v>354</v>
      </c>
      <c r="AK15" s="54">
        <v>0</v>
      </c>
      <c r="AL15" s="54">
        <v>361</v>
      </c>
      <c r="AM15" s="11"/>
      <c r="AN15" s="45" t="s">
        <v>122</v>
      </c>
      <c r="AO15" s="54">
        <v>0</v>
      </c>
      <c r="AP15" s="54">
        <v>0</v>
      </c>
      <c r="AQ15" s="54">
        <v>319642.08599999995</v>
      </c>
      <c r="AR15" s="54">
        <v>37003.769</v>
      </c>
      <c r="AS15" s="54">
        <v>4155.8490000000002</v>
      </c>
      <c r="AT15" s="54">
        <v>4105.3040000000001</v>
      </c>
      <c r="AU15" s="54">
        <v>13365.099</v>
      </c>
      <c r="AV15" s="54">
        <v>74412.494999999995</v>
      </c>
      <c r="AW15" s="54">
        <v>941.14099999999996</v>
      </c>
      <c r="AX15" s="54">
        <v>38.4</v>
      </c>
      <c r="AY15" s="54">
        <v>14497.358</v>
      </c>
      <c r="AZ15" s="11"/>
      <c r="BA15" s="45" t="s">
        <v>122</v>
      </c>
      <c r="BB15" s="54">
        <v>0</v>
      </c>
      <c r="BC15" s="54">
        <v>3767.5930000000003</v>
      </c>
      <c r="BD15" s="54">
        <v>9843.5079999999998</v>
      </c>
      <c r="BE15" s="54">
        <v>0</v>
      </c>
      <c r="BF15" s="54">
        <v>156119.19</v>
      </c>
      <c r="BG15" s="54">
        <v>2510</v>
      </c>
      <c r="BH15" s="54">
        <v>0</v>
      </c>
      <c r="BI15" s="54">
        <v>15179.789999999999</v>
      </c>
      <c r="BJ15" s="54">
        <v>0</v>
      </c>
      <c r="BK15" s="54">
        <v>0</v>
      </c>
      <c r="BL15" s="54">
        <v>0</v>
      </c>
    </row>
    <row r="16" spans="1:64" x14ac:dyDescent="0.3">
      <c r="A16" s="11" t="s">
        <v>70</v>
      </c>
      <c r="B16" s="45" t="s">
        <v>113</v>
      </c>
      <c r="C16" s="54">
        <v>0</v>
      </c>
      <c r="D16" s="54">
        <v>0</v>
      </c>
      <c r="E16" s="54">
        <v>0</v>
      </c>
      <c r="F16" s="54">
        <v>0</v>
      </c>
      <c r="G16" s="54">
        <v>0</v>
      </c>
      <c r="H16" s="54">
        <v>0</v>
      </c>
      <c r="I16" s="54">
        <v>0</v>
      </c>
      <c r="J16" s="54">
        <v>0</v>
      </c>
      <c r="K16" s="54">
        <v>0</v>
      </c>
      <c r="L16" s="54">
        <v>0</v>
      </c>
      <c r="M16" s="54">
        <v>0</v>
      </c>
      <c r="N16" s="11" t="s">
        <v>70</v>
      </c>
      <c r="O16" s="45" t="s">
        <v>113</v>
      </c>
      <c r="P16" s="54">
        <v>0</v>
      </c>
      <c r="Q16" s="54">
        <v>0</v>
      </c>
      <c r="R16" s="54">
        <v>0</v>
      </c>
      <c r="S16" s="54">
        <v>0</v>
      </c>
      <c r="T16" s="54">
        <v>0</v>
      </c>
      <c r="U16" s="54">
        <v>0</v>
      </c>
      <c r="V16" s="54">
        <v>0</v>
      </c>
      <c r="W16" s="54">
        <v>0</v>
      </c>
      <c r="X16" s="54">
        <v>0</v>
      </c>
      <c r="Y16" s="54">
        <v>0</v>
      </c>
      <c r="Z16" s="54">
        <v>0</v>
      </c>
      <c r="AA16" s="77" t="s">
        <v>70</v>
      </c>
      <c r="AB16" s="78" t="s">
        <v>113</v>
      </c>
      <c r="AC16" s="54">
        <v>0</v>
      </c>
      <c r="AD16" s="54">
        <v>0</v>
      </c>
      <c r="AE16" s="54">
        <v>0</v>
      </c>
      <c r="AF16" s="54">
        <v>0</v>
      </c>
      <c r="AG16" s="54">
        <v>0</v>
      </c>
      <c r="AH16" s="54">
        <v>0</v>
      </c>
      <c r="AI16" s="54">
        <v>0</v>
      </c>
      <c r="AJ16" s="54">
        <v>0</v>
      </c>
      <c r="AK16" s="54">
        <v>0</v>
      </c>
      <c r="AL16" s="54">
        <v>0</v>
      </c>
      <c r="AM16" s="11" t="s">
        <v>70</v>
      </c>
      <c r="AN16" s="45" t="s">
        <v>113</v>
      </c>
      <c r="AO16" s="54">
        <v>0</v>
      </c>
      <c r="AP16" s="54">
        <v>0</v>
      </c>
      <c r="AQ16" s="54">
        <v>0</v>
      </c>
      <c r="AR16" s="54">
        <v>0</v>
      </c>
      <c r="AS16" s="54">
        <v>0</v>
      </c>
      <c r="AT16" s="54">
        <v>0</v>
      </c>
      <c r="AU16" s="54">
        <v>0</v>
      </c>
      <c r="AV16" s="54">
        <v>0</v>
      </c>
      <c r="AW16" s="54">
        <v>0</v>
      </c>
      <c r="AX16" s="54">
        <v>0</v>
      </c>
      <c r="AY16" s="54">
        <v>0</v>
      </c>
      <c r="AZ16" s="11" t="s">
        <v>70</v>
      </c>
      <c r="BA16" s="45" t="s">
        <v>113</v>
      </c>
      <c r="BB16" s="54">
        <v>0</v>
      </c>
      <c r="BC16" s="54">
        <v>0</v>
      </c>
      <c r="BD16" s="54">
        <v>0</v>
      </c>
      <c r="BE16" s="54">
        <v>0</v>
      </c>
      <c r="BF16" s="54">
        <v>0</v>
      </c>
      <c r="BG16" s="54">
        <v>0</v>
      </c>
      <c r="BH16" s="54">
        <v>0</v>
      </c>
      <c r="BI16" s="54">
        <v>0</v>
      </c>
      <c r="BJ16" s="54">
        <v>0</v>
      </c>
      <c r="BK16" s="54">
        <v>0</v>
      </c>
      <c r="BL16" s="54">
        <v>0</v>
      </c>
    </row>
    <row r="17" spans="1:64" x14ac:dyDescent="0.3">
      <c r="A17" s="11"/>
      <c r="B17" s="45" t="s">
        <v>122</v>
      </c>
      <c r="C17" s="54">
        <v>0</v>
      </c>
      <c r="D17" s="54">
        <v>0</v>
      </c>
      <c r="E17" s="54">
        <v>0</v>
      </c>
      <c r="F17" s="54">
        <v>0</v>
      </c>
      <c r="G17" s="54">
        <v>0</v>
      </c>
      <c r="H17" s="54">
        <v>0</v>
      </c>
      <c r="I17" s="54">
        <v>0</v>
      </c>
      <c r="J17" s="54">
        <v>0</v>
      </c>
      <c r="K17" s="54">
        <v>0</v>
      </c>
      <c r="L17" s="54">
        <v>0</v>
      </c>
      <c r="M17" s="54">
        <v>0</v>
      </c>
      <c r="N17" s="11"/>
      <c r="O17" s="45" t="s">
        <v>122</v>
      </c>
      <c r="P17" s="54">
        <v>0</v>
      </c>
      <c r="Q17" s="54">
        <v>0</v>
      </c>
      <c r="R17" s="54">
        <v>0</v>
      </c>
      <c r="S17" s="54">
        <v>0</v>
      </c>
      <c r="T17" s="54">
        <v>0</v>
      </c>
      <c r="U17" s="54">
        <v>0</v>
      </c>
      <c r="V17" s="54">
        <v>0</v>
      </c>
      <c r="W17" s="54">
        <v>0</v>
      </c>
      <c r="X17" s="54">
        <v>0</v>
      </c>
      <c r="Y17" s="54">
        <v>0</v>
      </c>
      <c r="Z17" s="54">
        <v>0</v>
      </c>
      <c r="AA17" s="77"/>
      <c r="AB17" s="78" t="s">
        <v>122</v>
      </c>
      <c r="AC17" s="54">
        <v>0</v>
      </c>
      <c r="AD17" s="54">
        <v>0</v>
      </c>
      <c r="AE17" s="54">
        <v>0</v>
      </c>
      <c r="AF17" s="54">
        <v>0</v>
      </c>
      <c r="AG17" s="54">
        <v>0</v>
      </c>
      <c r="AH17" s="54">
        <v>0</v>
      </c>
      <c r="AI17" s="54">
        <v>0</v>
      </c>
      <c r="AJ17" s="54">
        <v>0</v>
      </c>
      <c r="AK17" s="54">
        <v>0</v>
      </c>
      <c r="AL17" s="54">
        <v>0</v>
      </c>
      <c r="AM17" s="11"/>
      <c r="AN17" s="45" t="s">
        <v>122</v>
      </c>
      <c r="AO17" s="54">
        <v>0</v>
      </c>
      <c r="AP17" s="54">
        <v>0</v>
      </c>
      <c r="AQ17" s="54">
        <v>0</v>
      </c>
      <c r="AR17" s="54">
        <v>0</v>
      </c>
      <c r="AS17" s="54">
        <v>0</v>
      </c>
      <c r="AT17" s="54">
        <v>0</v>
      </c>
      <c r="AU17" s="54">
        <v>0</v>
      </c>
      <c r="AV17" s="54">
        <v>0</v>
      </c>
      <c r="AW17" s="54">
        <v>0</v>
      </c>
      <c r="AX17" s="54">
        <v>0</v>
      </c>
      <c r="AY17" s="54">
        <v>0</v>
      </c>
      <c r="AZ17" s="11"/>
      <c r="BA17" s="45" t="s">
        <v>122</v>
      </c>
      <c r="BB17" s="54">
        <v>0</v>
      </c>
      <c r="BC17" s="54">
        <v>0</v>
      </c>
      <c r="BD17" s="54">
        <v>0</v>
      </c>
      <c r="BE17" s="54">
        <v>0</v>
      </c>
      <c r="BF17" s="54">
        <v>0</v>
      </c>
      <c r="BG17" s="54">
        <v>0</v>
      </c>
      <c r="BH17" s="54">
        <v>0</v>
      </c>
      <c r="BI17" s="54">
        <v>0</v>
      </c>
      <c r="BJ17" s="54">
        <v>0</v>
      </c>
      <c r="BK17" s="54">
        <v>0</v>
      </c>
      <c r="BL17" s="54">
        <v>0</v>
      </c>
    </row>
    <row r="18" spans="1:64" x14ac:dyDescent="0.3">
      <c r="A18" s="11" t="s">
        <v>71</v>
      </c>
      <c r="B18" s="45" t="s">
        <v>113</v>
      </c>
      <c r="C18" s="54">
        <v>16429.100000000002</v>
      </c>
      <c r="D18" s="54">
        <v>4927.8</v>
      </c>
      <c r="E18" s="54">
        <v>62756.09</v>
      </c>
      <c r="F18" s="54">
        <v>2061.6</v>
      </c>
      <c r="G18" s="54">
        <v>27276.199999999997</v>
      </c>
      <c r="H18" s="54">
        <v>13019.500000000002</v>
      </c>
      <c r="I18" s="54">
        <v>0</v>
      </c>
      <c r="J18" s="54">
        <v>6239.9619999999995</v>
      </c>
      <c r="K18" s="54">
        <v>0</v>
      </c>
      <c r="L18" s="54">
        <v>0</v>
      </c>
      <c r="M18" s="54">
        <v>0</v>
      </c>
      <c r="N18" s="11" t="s">
        <v>71</v>
      </c>
      <c r="O18" s="45" t="s">
        <v>113</v>
      </c>
      <c r="P18" s="54">
        <v>971.5</v>
      </c>
      <c r="Q18" s="54">
        <v>3194</v>
      </c>
      <c r="R18" s="54">
        <v>2649</v>
      </c>
      <c r="S18" s="54">
        <v>7604</v>
      </c>
      <c r="T18" s="54">
        <v>0</v>
      </c>
      <c r="U18" s="54">
        <v>5769</v>
      </c>
      <c r="V18" s="54">
        <v>37461.5</v>
      </c>
      <c r="W18" s="54">
        <v>7643.5999999999995</v>
      </c>
      <c r="X18" s="54">
        <v>24990.9</v>
      </c>
      <c r="Y18" s="54">
        <v>234.5</v>
      </c>
      <c r="Z18" s="54">
        <v>5473.15</v>
      </c>
      <c r="AA18" s="77" t="s">
        <v>71</v>
      </c>
      <c r="AB18" s="78" t="s">
        <v>113</v>
      </c>
      <c r="AC18" s="54">
        <v>5946.5</v>
      </c>
      <c r="AD18" s="54">
        <v>2673.4999999999995</v>
      </c>
      <c r="AE18" s="54">
        <v>1276.7</v>
      </c>
      <c r="AF18" s="54">
        <v>17345.8</v>
      </c>
      <c r="AG18" s="54">
        <v>1552.1000000000001</v>
      </c>
      <c r="AH18" s="54">
        <v>0</v>
      </c>
      <c r="AI18" s="54">
        <v>0</v>
      </c>
      <c r="AJ18" s="54">
        <v>810</v>
      </c>
      <c r="AK18" s="54">
        <v>2028</v>
      </c>
      <c r="AL18" s="54">
        <v>9810</v>
      </c>
      <c r="AM18" s="11" t="s">
        <v>71</v>
      </c>
      <c r="AN18" s="45" t="s">
        <v>113</v>
      </c>
      <c r="AO18" s="54">
        <v>0</v>
      </c>
      <c r="AP18" s="54">
        <v>0</v>
      </c>
      <c r="AQ18" s="54">
        <v>430619.05</v>
      </c>
      <c r="AR18" s="54">
        <v>24903.7</v>
      </c>
      <c r="AS18" s="54">
        <v>522.5</v>
      </c>
      <c r="AT18" s="54">
        <v>16455</v>
      </c>
      <c r="AU18" s="54">
        <v>31618</v>
      </c>
      <c r="AV18" s="54">
        <v>24334.33</v>
      </c>
      <c r="AW18" s="54">
        <v>6033.2799999999988</v>
      </c>
      <c r="AX18" s="54">
        <v>0</v>
      </c>
      <c r="AY18" s="54">
        <v>3371</v>
      </c>
      <c r="AZ18" s="11" t="s">
        <v>71</v>
      </c>
      <c r="BA18" s="45" t="s">
        <v>113</v>
      </c>
      <c r="BB18" s="54">
        <v>0</v>
      </c>
      <c r="BC18" s="54">
        <v>19793.499999999996</v>
      </c>
      <c r="BD18" s="54">
        <v>3108.7000000000003</v>
      </c>
      <c r="BE18" s="54">
        <v>0</v>
      </c>
      <c r="BF18" s="54">
        <v>170456.35</v>
      </c>
      <c r="BG18" s="54">
        <v>0</v>
      </c>
      <c r="BH18" s="54">
        <v>23064</v>
      </c>
      <c r="BI18" s="54">
        <v>212345</v>
      </c>
      <c r="BJ18" s="54">
        <v>0</v>
      </c>
      <c r="BK18" s="54">
        <v>0</v>
      </c>
      <c r="BL18" s="54">
        <v>0</v>
      </c>
    </row>
    <row r="19" spans="1:64" x14ac:dyDescent="0.3">
      <c r="A19" s="11"/>
      <c r="B19" s="45" t="s">
        <v>122</v>
      </c>
      <c r="C19" s="54">
        <v>20852.799999999996</v>
      </c>
      <c r="D19" s="54">
        <v>5640.4000000000005</v>
      </c>
      <c r="E19" s="54">
        <v>79818.22</v>
      </c>
      <c r="F19" s="54">
        <v>1816.2</v>
      </c>
      <c r="G19" s="54">
        <v>32731.1</v>
      </c>
      <c r="H19" s="54">
        <v>10312.950000000001</v>
      </c>
      <c r="I19" s="54">
        <v>0</v>
      </c>
      <c r="J19" s="54">
        <v>0</v>
      </c>
      <c r="K19" s="54">
        <v>0</v>
      </c>
      <c r="L19" s="54">
        <v>0</v>
      </c>
      <c r="M19" s="54">
        <v>0</v>
      </c>
      <c r="N19" s="11"/>
      <c r="O19" s="45" t="s">
        <v>122</v>
      </c>
      <c r="P19" s="54">
        <v>636.79999999999995</v>
      </c>
      <c r="Q19" s="54">
        <v>4138</v>
      </c>
      <c r="R19" s="54">
        <v>3041.1</v>
      </c>
      <c r="S19" s="54">
        <v>7713.5</v>
      </c>
      <c r="T19" s="54">
        <v>0</v>
      </c>
      <c r="U19" s="54">
        <v>7077</v>
      </c>
      <c r="V19" s="54">
        <v>37148.449999999997</v>
      </c>
      <c r="W19" s="54">
        <v>6612</v>
      </c>
      <c r="X19" s="54">
        <v>22783.5</v>
      </c>
      <c r="Y19" s="54">
        <v>254</v>
      </c>
      <c r="Z19" s="54">
        <v>5320.5</v>
      </c>
      <c r="AA19" s="77"/>
      <c r="AB19" s="78" t="s">
        <v>122</v>
      </c>
      <c r="AC19" s="54">
        <v>4940</v>
      </c>
      <c r="AD19" s="54">
        <v>2545</v>
      </c>
      <c r="AE19" s="54">
        <v>1201.2</v>
      </c>
      <c r="AF19" s="54">
        <v>19011</v>
      </c>
      <c r="AG19" s="54">
        <v>1775.9</v>
      </c>
      <c r="AH19" s="54">
        <v>0</v>
      </c>
      <c r="AI19" s="54">
        <v>0</v>
      </c>
      <c r="AJ19" s="54">
        <v>799.5</v>
      </c>
      <c r="AK19" s="54">
        <v>1736</v>
      </c>
      <c r="AL19" s="54">
        <v>7325</v>
      </c>
      <c r="AM19" s="11"/>
      <c r="AN19" s="45" t="s">
        <v>122</v>
      </c>
      <c r="AO19" s="54">
        <v>0</v>
      </c>
      <c r="AP19" s="54">
        <v>0</v>
      </c>
      <c r="AQ19" s="54">
        <v>523644.18700000003</v>
      </c>
      <c r="AR19" s="54">
        <v>26146.899999999998</v>
      </c>
      <c r="AS19" s="54">
        <v>737.7</v>
      </c>
      <c r="AT19" s="54">
        <v>19015.25</v>
      </c>
      <c r="AU19" s="54">
        <v>36416.700000000004</v>
      </c>
      <c r="AV19" s="54">
        <v>25523.54</v>
      </c>
      <c r="AW19" s="54">
        <v>6353.9999999999991</v>
      </c>
      <c r="AX19" s="54">
        <v>0</v>
      </c>
      <c r="AY19" s="54">
        <v>2652.75</v>
      </c>
      <c r="AZ19" s="11"/>
      <c r="BA19" s="45" t="s">
        <v>122</v>
      </c>
      <c r="BB19" s="54">
        <v>0</v>
      </c>
      <c r="BC19" s="54">
        <v>22001.300000000003</v>
      </c>
      <c r="BD19" s="54">
        <v>2897.2</v>
      </c>
      <c r="BE19" s="54">
        <v>0</v>
      </c>
      <c r="BF19" s="54">
        <v>145246.19399999999</v>
      </c>
      <c r="BG19" s="54">
        <v>0</v>
      </c>
      <c r="BH19" s="54">
        <v>23255</v>
      </c>
      <c r="BI19" s="54">
        <v>244605</v>
      </c>
      <c r="BJ19" s="54">
        <v>0</v>
      </c>
      <c r="BK19" s="54">
        <v>0</v>
      </c>
      <c r="BL19" s="54">
        <v>0</v>
      </c>
    </row>
    <row r="20" spans="1:64" x14ac:dyDescent="0.3">
      <c r="A20" s="11" t="s">
        <v>72</v>
      </c>
      <c r="B20" s="45" t="s">
        <v>113</v>
      </c>
      <c r="C20" s="54">
        <v>6605.5</v>
      </c>
      <c r="D20" s="54">
        <v>653.6500000000002</v>
      </c>
      <c r="E20" s="54">
        <v>33023.144999999997</v>
      </c>
      <c r="F20" s="54">
        <v>0</v>
      </c>
      <c r="G20" s="54">
        <v>24057.949999999993</v>
      </c>
      <c r="H20" s="54">
        <v>2382.75</v>
      </c>
      <c r="I20" s="54">
        <v>0</v>
      </c>
      <c r="J20" s="54">
        <v>0</v>
      </c>
      <c r="K20" s="54">
        <v>0</v>
      </c>
      <c r="L20" s="54">
        <v>0</v>
      </c>
      <c r="M20" s="54">
        <v>0</v>
      </c>
      <c r="N20" s="11" t="s">
        <v>72</v>
      </c>
      <c r="O20" s="45" t="s">
        <v>113</v>
      </c>
      <c r="P20" s="54">
        <v>363.8</v>
      </c>
      <c r="Q20" s="54">
        <v>7454.75</v>
      </c>
      <c r="R20" s="54">
        <v>15141.699999999999</v>
      </c>
      <c r="S20" s="54">
        <v>1006.5999999999999</v>
      </c>
      <c r="T20" s="54">
        <v>1158.9000000000001</v>
      </c>
      <c r="U20" s="54">
        <v>631.5</v>
      </c>
      <c r="V20" s="54">
        <v>6824.7000000000007</v>
      </c>
      <c r="W20" s="54">
        <v>16758.699000000001</v>
      </c>
      <c r="X20" s="54">
        <v>907.8</v>
      </c>
      <c r="Y20" s="54">
        <v>98.300000000000011</v>
      </c>
      <c r="Z20" s="54">
        <v>257.35000000000002</v>
      </c>
      <c r="AA20" s="77" t="s">
        <v>72</v>
      </c>
      <c r="AB20" s="78" t="s">
        <v>113</v>
      </c>
      <c r="AC20" s="54">
        <v>0</v>
      </c>
      <c r="AD20" s="54">
        <v>6.6000000000000005</v>
      </c>
      <c r="AE20" s="54">
        <v>168.5</v>
      </c>
      <c r="AF20" s="54">
        <v>268.20000000000005</v>
      </c>
      <c r="AG20" s="54">
        <v>0</v>
      </c>
      <c r="AH20" s="54">
        <v>0</v>
      </c>
      <c r="AI20" s="54">
        <v>0</v>
      </c>
      <c r="AJ20" s="54">
        <v>167.8</v>
      </c>
      <c r="AK20" s="54">
        <v>236.40000000000003</v>
      </c>
      <c r="AL20" s="54">
        <v>5967.15</v>
      </c>
      <c r="AM20" s="11" t="s">
        <v>72</v>
      </c>
      <c r="AN20" s="45" t="s">
        <v>113</v>
      </c>
      <c r="AO20" s="54">
        <v>0</v>
      </c>
      <c r="AP20" s="54">
        <v>0</v>
      </c>
      <c r="AQ20" s="54">
        <v>259309.09999999992</v>
      </c>
      <c r="AR20" s="54">
        <v>0</v>
      </c>
      <c r="AS20" s="54">
        <v>75.7</v>
      </c>
      <c r="AT20" s="54">
        <v>2793.85</v>
      </c>
      <c r="AU20" s="54">
        <v>14027.05</v>
      </c>
      <c r="AV20" s="54">
        <v>0</v>
      </c>
      <c r="AW20" s="54">
        <v>0</v>
      </c>
      <c r="AX20" s="54">
        <v>0</v>
      </c>
      <c r="AY20" s="54">
        <v>13201.45</v>
      </c>
      <c r="AZ20" s="11" t="s">
        <v>72</v>
      </c>
      <c r="BA20" s="45" t="s">
        <v>113</v>
      </c>
      <c r="BB20" s="54">
        <v>7.4</v>
      </c>
      <c r="BC20" s="54">
        <v>9545.5</v>
      </c>
      <c r="BD20" s="54">
        <v>5365.7000000000007</v>
      </c>
      <c r="BE20" s="54">
        <v>0</v>
      </c>
      <c r="BF20" s="54">
        <v>176527.09999999998</v>
      </c>
      <c r="BG20" s="54">
        <v>0</v>
      </c>
      <c r="BH20" s="54">
        <v>223</v>
      </c>
      <c r="BI20" s="54">
        <v>35944.25</v>
      </c>
      <c r="BJ20" s="54">
        <v>0</v>
      </c>
      <c r="BK20" s="54">
        <v>0</v>
      </c>
      <c r="BL20" s="54">
        <v>0</v>
      </c>
    </row>
    <row r="21" spans="1:64" x14ac:dyDescent="0.3">
      <c r="A21" s="11"/>
      <c r="B21" s="45" t="s">
        <v>122</v>
      </c>
      <c r="C21" s="54">
        <v>6782.8499999999995</v>
      </c>
      <c r="D21" s="54">
        <v>661.35</v>
      </c>
      <c r="E21" s="54">
        <v>34615.199999999997</v>
      </c>
      <c r="F21" s="54">
        <v>0</v>
      </c>
      <c r="G21" s="54">
        <v>23731.299999999996</v>
      </c>
      <c r="H21" s="54">
        <v>2506.65</v>
      </c>
      <c r="I21" s="54">
        <v>0</v>
      </c>
      <c r="J21" s="54">
        <v>0</v>
      </c>
      <c r="K21" s="54">
        <v>0</v>
      </c>
      <c r="L21" s="54">
        <v>0</v>
      </c>
      <c r="M21" s="54">
        <v>0</v>
      </c>
      <c r="N21" s="11"/>
      <c r="O21" s="45" t="s">
        <v>122</v>
      </c>
      <c r="P21" s="54">
        <v>336</v>
      </c>
      <c r="Q21" s="54">
        <v>5112.45</v>
      </c>
      <c r="R21" s="54">
        <v>19843.600000000002</v>
      </c>
      <c r="S21" s="54">
        <v>1003.5</v>
      </c>
      <c r="T21" s="54">
        <v>1042</v>
      </c>
      <c r="U21" s="54">
        <v>493.9</v>
      </c>
      <c r="V21" s="54">
        <v>8576.1000000000022</v>
      </c>
      <c r="W21" s="54">
        <v>23425.06</v>
      </c>
      <c r="X21" s="54">
        <v>552.29999999999995</v>
      </c>
      <c r="Y21" s="54">
        <v>78.300000000000011</v>
      </c>
      <c r="Z21" s="54">
        <v>209.85000000000002</v>
      </c>
      <c r="AA21" s="77"/>
      <c r="AB21" s="78" t="s">
        <v>122</v>
      </c>
      <c r="AC21" s="54">
        <v>0</v>
      </c>
      <c r="AD21" s="54">
        <v>5.7</v>
      </c>
      <c r="AE21" s="54">
        <v>170.36999999999998</v>
      </c>
      <c r="AF21" s="54">
        <v>254.95</v>
      </c>
      <c r="AG21" s="54">
        <v>0</v>
      </c>
      <c r="AH21" s="54">
        <v>0</v>
      </c>
      <c r="AI21" s="54">
        <v>0</v>
      </c>
      <c r="AJ21" s="54">
        <v>154.09999999999997</v>
      </c>
      <c r="AK21" s="54">
        <v>226.95000000000002</v>
      </c>
      <c r="AL21" s="54">
        <v>5554.65</v>
      </c>
      <c r="AM21" s="11"/>
      <c r="AN21" s="45" t="s">
        <v>122</v>
      </c>
      <c r="AO21" s="54">
        <v>0</v>
      </c>
      <c r="AP21" s="54">
        <v>0</v>
      </c>
      <c r="AQ21" s="54">
        <v>290601.40000000014</v>
      </c>
      <c r="AR21" s="54">
        <v>0</v>
      </c>
      <c r="AS21" s="54">
        <v>65.849999999999994</v>
      </c>
      <c r="AT21" s="54">
        <v>2633.95</v>
      </c>
      <c r="AU21" s="54">
        <v>15095.75</v>
      </c>
      <c r="AV21" s="54">
        <v>0</v>
      </c>
      <c r="AW21" s="54">
        <v>0</v>
      </c>
      <c r="AX21" s="54">
        <v>0</v>
      </c>
      <c r="AY21" s="54">
        <v>11516.250000000002</v>
      </c>
      <c r="AZ21" s="11"/>
      <c r="BA21" s="45" t="s">
        <v>122</v>
      </c>
      <c r="BB21" s="54">
        <v>12.95</v>
      </c>
      <c r="BC21" s="54">
        <v>10119.15</v>
      </c>
      <c r="BD21" s="54">
        <v>5409.7</v>
      </c>
      <c r="BE21" s="54">
        <v>0</v>
      </c>
      <c r="BF21" s="54">
        <v>157811.30000000002</v>
      </c>
      <c r="BG21" s="54">
        <v>0</v>
      </c>
      <c r="BH21" s="54">
        <v>250</v>
      </c>
      <c r="BI21" s="54">
        <v>20102.2</v>
      </c>
      <c r="BJ21" s="54">
        <v>0</v>
      </c>
      <c r="BK21" s="54">
        <v>0</v>
      </c>
      <c r="BL21" s="54">
        <v>0</v>
      </c>
    </row>
    <row r="22" spans="1:64" x14ac:dyDescent="0.3">
      <c r="A22" s="11" t="s">
        <v>73</v>
      </c>
      <c r="B22" s="45" t="s">
        <v>113</v>
      </c>
      <c r="C22" s="54">
        <v>12273</v>
      </c>
      <c r="D22" s="54">
        <v>32759.5</v>
      </c>
      <c r="E22" s="54">
        <v>16118</v>
      </c>
      <c r="F22" s="54">
        <v>29461</v>
      </c>
      <c r="G22" s="54">
        <v>9575.9999999999982</v>
      </c>
      <c r="H22" s="54">
        <v>797.5</v>
      </c>
      <c r="I22" s="54">
        <v>0</v>
      </c>
      <c r="J22" s="54">
        <v>0</v>
      </c>
      <c r="K22" s="54">
        <v>285.90000000000003</v>
      </c>
      <c r="L22" s="54">
        <v>0</v>
      </c>
      <c r="M22" s="54">
        <v>0</v>
      </c>
      <c r="N22" s="11" t="s">
        <v>73</v>
      </c>
      <c r="O22" s="45" t="s">
        <v>113</v>
      </c>
      <c r="P22" s="54">
        <v>852</v>
      </c>
      <c r="Q22" s="54">
        <v>21975</v>
      </c>
      <c r="R22" s="54">
        <v>12819</v>
      </c>
      <c r="S22" s="54">
        <v>3224</v>
      </c>
      <c r="T22" s="54">
        <v>193.5</v>
      </c>
      <c r="U22" s="54">
        <v>1162.5</v>
      </c>
      <c r="V22" s="54">
        <v>7838.5</v>
      </c>
      <c r="W22" s="54">
        <v>1681</v>
      </c>
      <c r="X22" s="54">
        <v>171619</v>
      </c>
      <c r="Y22" s="54">
        <v>294</v>
      </c>
      <c r="Z22" s="54">
        <v>1596</v>
      </c>
      <c r="AA22" s="77" t="s">
        <v>73</v>
      </c>
      <c r="AB22" s="78" t="s">
        <v>113</v>
      </c>
      <c r="AC22" s="54">
        <v>6575.5</v>
      </c>
      <c r="AD22" s="54">
        <v>1987</v>
      </c>
      <c r="AE22" s="54">
        <v>1080.0999999999999</v>
      </c>
      <c r="AF22" s="54">
        <v>9893</v>
      </c>
      <c r="AG22" s="54">
        <v>1108</v>
      </c>
      <c r="AH22" s="54">
        <v>0</v>
      </c>
      <c r="AI22" s="54">
        <v>0</v>
      </c>
      <c r="AJ22" s="54">
        <v>99.5</v>
      </c>
      <c r="AK22" s="54">
        <v>1503.5</v>
      </c>
      <c r="AL22" s="54">
        <v>151</v>
      </c>
      <c r="AM22" s="11" t="s">
        <v>73</v>
      </c>
      <c r="AN22" s="45" t="s">
        <v>113</v>
      </c>
      <c r="AO22" s="54">
        <v>0</v>
      </c>
      <c r="AP22" s="54">
        <v>27922</v>
      </c>
      <c r="AQ22" s="54">
        <v>474587</v>
      </c>
      <c r="AR22" s="54">
        <v>47137</v>
      </c>
      <c r="AS22" s="54">
        <v>2983.1</v>
      </c>
      <c r="AT22" s="54">
        <v>5278</v>
      </c>
      <c r="AU22" s="54">
        <v>18391</v>
      </c>
      <c r="AV22" s="54">
        <v>11566.5</v>
      </c>
      <c r="AW22" s="54">
        <v>12453</v>
      </c>
      <c r="AX22" s="54">
        <v>0</v>
      </c>
      <c r="AY22" s="54">
        <v>4888</v>
      </c>
      <c r="AZ22" s="11" t="s">
        <v>73</v>
      </c>
      <c r="BA22" s="45" t="s">
        <v>113</v>
      </c>
      <c r="BB22" s="54">
        <v>0</v>
      </c>
      <c r="BC22" s="54">
        <v>3473</v>
      </c>
      <c r="BD22" s="54">
        <v>1339</v>
      </c>
      <c r="BE22" s="54">
        <v>0</v>
      </c>
      <c r="BF22" s="54">
        <v>23831</v>
      </c>
      <c r="BG22" s="54">
        <v>6409</v>
      </c>
      <c r="BH22" s="54">
        <v>725</v>
      </c>
      <c r="BI22" s="54">
        <v>21184</v>
      </c>
      <c r="BJ22" s="54">
        <v>0</v>
      </c>
      <c r="BK22" s="54">
        <v>0</v>
      </c>
      <c r="BL22" s="54">
        <v>0</v>
      </c>
    </row>
    <row r="23" spans="1:64" x14ac:dyDescent="0.3">
      <c r="A23" s="11"/>
      <c r="B23" s="45" t="s">
        <v>122</v>
      </c>
      <c r="C23" s="54">
        <v>13290</v>
      </c>
      <c r="D23" s="54">
        <v>32402.999999999996</v>
      </c>
      <c r="E23" s="54">
        <v>18170.5</v>
      </c>
      <c r="F23" s="54">
        <v>42066</v>
      </c>
      <c r="G23" s="54">
        <v>11259.5</v>
      </c>
      <c r="H23" s="54">
        <v>885.65000000000009</v>
      </c>
      <c r="I23" s="54">
        <v>0</v>
      </c>
      <c r="J23" s="54">
        <v>0</v>
      </c>
      <c r="K23" s="54">
        <v>408.45</v>
      </c>
      <c r="L23" s="54">
        <v>0</v>
      </c>
      <c r="M23" s="54">
        <v>0</v>
      </c>
      <c r="N23" s="11"/>
      <c r="O23" s="45" t="s">
        <v>122</v>
      </c>
      <c r="P23" s="54">
        <v>827</v>
      </c>
      <c r="Q23" s="54">
        <v>24402</v>
      </c>
      <c r="R23" s="54">
        <v>12386.5</v>
      </c>
      <c r="S23" s="54">
        <v>3444</v>
      </c>
      <c r="T23" s="54">
        <v>206.7</v>
      </c>
      <c r="U23" s="54">
        <v>1262.5999999999999</v>
      </c>
      <c r="V23" s="54">
        <v>9743</v>
      </c>
      <c r="W23" s="54">
        <v>1796.6999999999998</v>
      </c>
      <c r="X23" s="54">
        <v>174164.5</v>
      </c>
      <c r="Y23" s="54">
        <v>273.7</v>
      </c>
      <c r="Z23" s="54">
        <v>1505.9</v>
      </c>
      <c r="AA23" s="77"/>
      <c r="AB23" s="78" t="s">
        <v>122</v>
      </c>
      <c r="AC23" s="54">
        <v>6733.3</v>
      </c>
      <c r="AD23" s="54">
        <v>1831.2</v>
      </c>
      <c r="AE23" s="54">
        <v>1095.5000000000002</v>
      </c>
      <c r="AF23" s="54">
        <v>9751</v>
      </c>
      <c r="AG23" s="54">
        <v>1112</v>
      </c>
      <c r="AH23" s="54">
        <v>0</v>
      </c>
      <c r="AI23" s="54">
        <v>0</v>
      </c>
      <c r="AJ23" s="54">
        <v>102.5</v>
      </c>
      <c r="AK23" s="54">
        <v>1448</v>
      </c>
      <c r="AL23" s="54">
        <v>149.80000000000001</v>
      </c>
      <c r="AM23" s="11"/>
      <c r="AN23" s="45" t="s">
        <v>122</v>
      </c>
      <c r="AO23" s="54">
        <v>0</v>
      </c>
      <c r="AP23" s="54">
        <v>29408</v>
      </c>
      <c r="AQ23" s="54">
        <v>493556</v>
      </c>
      <c r="AR23" s="54">
        <v>50347</v>
      </c>
      <c r="AS23" s="54">
        <v>3267</v>
      </c>
      <c r="AT23" s="54">
        <v>5935</v>
      </c>
      <c r="AU23" s="54">
        <v>20960</v>
      </c>
      <c r="AV23" s="54">
        <v>11620.399999999998</v>
      </c>
      <c r="AW23" s="54">
        <v>13008.3</v>
      </c>
      <c r="AX23" s="54">
        <v>0</v>
      </c>
      <c r="AY23" s="54">
        <v>5037</v>
      </c>
      <c r="AZ23" s="11"/>
      <c r="BA23" s="45" t="s">
        <v>122</v>
      </c>
      <c r="BB23" s="54">
        <v>0</v>
      </c>
      <c r="BC23" s="54">
        <v>4033.1</v>
      </c>
      <c r="BD23" s="54">
        <v>1611.0999999999997</v>
      </c>
      <c r="BE23" s="54">
        <v>0</v>
      </c>
      <c r="BF23" s="54">
        <v>24362.3</v>
      </c>
      <c r="BG23" s="54">
        <v>6806</v>
      </c>
      <c r="BH23" s="54">
        <v>0</v>
      </c>
      <c r="BI23" s="54">
        <v>20416</v>
      </c>
      <c r="BJ23" s="54">
        <v>0</v>
      </c>
      <c r="BK23" s="54">
        <v>0</v>
      </c>
      <c r="BL23" s="54">
        <v>0</v>
      </c>
    </row>
    <row r="24" spans="1:64" x14ac:dyDescent="0.3">
      <c r="A24" s="11" t="s">
        <v>74</v>
      </c>
      <c r="B24" s="45" t="s">
        <v>113</v>
      </c>
      <c r="C24" s="54">
        <v>38.775999999999996</v>
      </c>
      <c r="D24" s="54">
        <v>175129.02100000001</v>
      </c>
      <c r="E24" s="54">
        <v>308.30100000000004</v>
      </c>
      <c r="F24" s="54">
        <v>0</v>
      </c>
      <c r="G24" s="54">
        <v>108.55699999999999</v>
      </c>
      <c r="H24" s="54">
        <v>16.698999999999998</v>
      </c>
      <c r="I24" s="54">
        <v>133845.32</v>
      </c>
      <c r="J24" s="54">
        <v>4468</v>
      </c>
      <c r="K24" s="54">
        <v>5765.3399999999992</v>
      </c>
      <c r="L24" s="54">
        <v>0</v>
      </c>
      <c r="M24" s="54">
        <v>288.28000000000003</v>
      </c>
      <c r="N24" s="11" t="s">
        <v>74</v>
      </c>
      <c r="O24" s="45" t="s">
        <v>113</v>
      </c>
      <c r="P24" s="54">
        <v>66114.486999999994</v>
      </c>
      <c r="Q24" s="54">
        <v>27179.129999999997</v>
      </c>
      <c r="R24" s="54">
        <v>322.03300000000002</v>
      </c>
      <c r="S24" s="54">
        <v>40</v>
      </c>
      <c r="T24" s="54">
        <v>0</v>
      </c>
      <c r="U24" s="54">
        <v>67448.66</v>
      </c>
      <c r="V24" s="54">
        <v>16573.18</v>
      </c>
      <c r="W24" s="54">
        <v>81699.788000000015</v>
      </c>
      <c r="X24" s="54">
        <v>1978.06</v>
      </c>
      <c r="Y24" s="54">
        <v>7615.139000000001</v>
      </c>
      <c r="Z24" s="54">
        <v>309.42</v>
      </c>
      <c r="AA24" s="77" t="s">
        <v>74</v>
      </c>
      <c r="AB24" s="78" t="s">
        <v>113</v>
      </c>
      <c r="AC24" s="54">
        <v>0</v>
      </c>
      <c r="AD24" s="54">
        <v>12</v>
      </c>
      <c r="AE24" s="54">
        <v>1512.579</v>
      </c>
      <c r="AF24" s="54">
        <v>33401.800000000003</v>
      </c>
      <c r="AG24" s="54">
        <v>178172.01700000005</v>
      </c>
      <c r="AH24" s="54">
        <v>29925.270000000008</v>
      </c>
      <c r="AI24" s="54">
        <v>275986.63</v>
      </c>
      <c r="AJ24" s="54">
        <v>1263.5999999999999</v>
      </c>
      <c r="AK24" s="54">
        <v>559.25</v>
      </c>
      <c r="AL24" s="54">
        <v>947.00000000000011</v>
      </c>
      <c r="AM24" s="11" t="s">
        <v>74</v>
      </c>
      <c r="AN24" s="45" t="s">
        <v>113</v>
      </c>
      <c r="AO24" s="54">
        <v>5754.47</v>
      </c>
      <c r="AP24" s="54">
        <v>0</v>
      </c>
      <c r="AQ24" s="54">
        <v>110625.29999999999</v>
      </c>
      <c r="AR24" s="54">
        <v>5739.6379999999999</v>
      </c>
      <c r="AS24" s="54">
        <v>21652.646999999997</v>
      </c>
      <c r="AT24" s="54">
        <v>0</v>
      </c>
      <c r="AU24" s="54">
        <v>13.65</v>
      </c>
      <c r="AV24" s="54">
        <v>0</v>
      </c>
      <c r="AW24" s="54">
        <v>0</v>
      </c>
      <c r="AX24" s="54">
        <v>2764.9929999999999</v>
      </c>
      <c r="AY24" s="54">
        <v>344.61099999999999</v>
      </c>
      <c r="AZ24" s="11" t="s">
        <v>74</v>
      </c>
      <c r="BA24" s="45" t="s">
        <v>113</v>
      </c>
      <c r="BB24" s="54">
        <v>839.26900000000001</v>
      </c>
      <c r="BC24" s="54">
        <v>0</v>
      </c>
      <c r="BD24" s="54">
        <v>0</v>
      </c>
      <c r="BE24" s="54">
        <v>0</v>
      </c>
      <c r="BF24" s="54">
        <v>109313.57699999999</v>
      </c>
      <c r="BG24" s="54">
        <v>0</v>
      </c>
      <c r="BH24" s="54">
        <v>0</v>
      </c>
      <c r="BI24" s="54">
        <v>0</v>
      </c>
      <c r="BJ24" s="54">
        <v>6761.759</v>
      </c>
      <c r="BK24" s="54">
        <v>0</v>
      </c>
      <c r="BL24" s="54">
        <v>7414.4</v>
      </c>
    </row>
    <row r="25" spans="1:64" x14ac:dyDescent="0.3">
      <c r="A25" s="11"/>
      <c r="B25" s="45" t="s">
        <v>122</v>
      </c>
      <c r="C25" s="54">
        <v>65.48</v>
      </c>
      <c r="D25" s="54">
        <v>157225.45799999998</v>
      </c>
      <c r="E25" s="54">
        <v>238.52999999999997</v>
      </c>
      <c r="F25" s="54">
        <v>0</v>
      </c>
      <c r="G25" s="54">
        <v>172.56</v>
      </c>
      <c r="H25" s="54">
        <v>24.459999999999997</v>
      </c>
      <c r="I25" s="54">
        <v>127938.31</v>
      </c>
      <c r="J25" s="54">
        <v>7810.5</v>
      </c>
      <c r="K25" s="54">
        <v>2807.48</v>
      </c>
      <c r="L25" s="54">
        <v>0</v>
      </c>
      <c r="M25" s="54">
        <v>355</v>
      </c>
      <c r="N25" s="11"/>
      <c r="O25" s="45" t="s">
        <v>122</v>
      </c>
      <c r="P25" s="54">
        <v>44690.856999999996</v>
      </c>
      <c r="Q25" s="54">
        <v>27074.75</v>
      </c>
      <c r="R25" s="54">
        <v>304.44</v>
      </c>
      <c r="S25" s="54">
        <v>116.58</v>
      </c>
      <c r="T25" s="54">
        <v>0</v>
      </c>
      <c r="U25" s="54">
        <v>56075.66</v>
      </c>
      <c r="V25" s="54">
        <v>3737.7249999999999</v>
      </c>
      <c r="W25" s="54">
        <v>86371.890000000014</v>
      </c>
      <c r="X25" s="54">
        <v>1945.8500000000001</v>
      </c>
      <c r="Y25" s="54">
        <v>7180.9000000000005</v>
      </c>
      <c r="Z25" s="54">
        <v>331.59999999999997</v>
      </c>
      <c r="AA25" s="77"/>
      <c r="AB25" s="78" t="s">
        <v>122</v>
      </c>
      <c r="AC25" s="54">
        <v>0</v>
      </c>
      <c r="AD25" s="54">
        <v>13.1</v>
      </c>
      <c r="AE25" s="54">
        <v>1089.4199999999998</v>
      </c>
      <c r="AF25" s="54">
        <v>32220.02</v>
      </c>
      <c r="AG25" s="54">
        <v>198751.77</v>
      </c>
      <c r="AH25" s="54">
        <v>21438.53</v>
      </c>
      <c r="AI25" s="54">
        <v>305515.21899999998</v>
      </c>
      <c r="AJ25" s="54">
        <v>1294.53</v>
      </c>
      <c r="AK25" s="54">
        <v>548.12</v>
      </c>
      <c r="AL25" s="54">
        <v>948.13</v>
      </c>
      <c r="AM25" s="11"/>
      <c r="AN25" s="45" t="s">
        <v>122</v>
      </c>
      <c r="AO25" s="54">
        <v>5858.9999999999991</v>
      </c>
      <c r="AP25" s="54">
        <v>0</v>
      </c>
      <c r="AQ25" s="54">
        <v>114157.01999999999</v>
      </c>
      <c r="AR25" s="54">
        <v>6829.67</v>
      </c>
      <c r="AS25" s="54">
        <v>25190.489999999998</v>
      </c>
      <c r="AT25" s="54">
        <v>0</v>
      </c>
      <c r="AU25" s="54">
        <v>12.52</v>
      </c>
      <c r="AV25" s="54">
        <v>0</v>
      </c>
      <c r="AW25" s="54">
        <v>0</v>
      </c>
      <c r="AX25" s="54">
        <v>2726.4600000000005</v>
      </c>
      <c r="AY25" s="54">
        <v>145.57999999999998</v>
      </c>
      <c r="AZ25" s="11"/>
      <c r="BA25" s="45" t="s">
        <v>122</v>
      </c>
      <c r="BB25" s="54">
        <v>1403.5349999999999</v>
      </c>
      <c r="BC25" s="54">
        <v>0</v>
      </c>
      <c r="BD25" s="54">
        <v>0</v>
      </c>
      <c r="BE25" s="54">
        <v>0</v>
      </c>
      <c r="BF25" s="54">
        <v>115768.42000000001</v>
      </c>
      <c r="BG25" s="54">
        <v>0</v>
      </c>
      <c r="BH25" s="54">
        <v>0</v>
      </c>
      <c r="BI25" s="54">
        <v>0</v>
      </c>
      <c r="BJ25" s="54">
        <v>15136.93</v>
      </c>
      <c r="BK25" s="54">
        <v>0</v>
      </c>
      <c r="BL25" s="54">
        <v>9337.2999999999993</v>
      </c>
    </row>
    <row r="26" spans="1:64" x14ac:dyDescent="0.3">
      <c r="A26" s="11" t="s">
        <v>75</v>
      </c>
      <c r="B26" s="45" t="s">
        <v>113</v>
      </c>
      <c r="C26" s="54">
        <v>6732.3000000000011</v>
      </c>
      <c r="D26" s="54">
        <v>23573.775000000005</v>
      </c>
      <c r="E26" s="54">
        <v>11707.148999999999</v>
      </c>
      <c r="F26" s="54">
        <v>1529.4500000000003</v>
      </c>
      <c r="G26" s="54">
        <v>18921.460000000003</v>
      </c>
      <c r="H26" s="54">
        <v>5442.1499999999987</v>
      </c>
      <c r="I26" s="54">
        <v>0</v>
      </c>
      <c r="J26" s="54">
        <v>3060.8</v>
      </c>
      <c r="K26" s="54">
        <v>1388.6000000000001</v>
      </c>
      <c r="L26" s="54">
        <v>0</v>
      </c>
      <c r="M26" s="54">
        <v>0</v>
      </c>
      <c r="N26" s="11" t="s">
        <v>75</v>
      </c>
      <c r="O26" s="45" t="s">
        <v>113</v>
      </c>
      <c r="P26" s="54">
        <v>71.8</v>
      </c>
      <c r="Q26" s="54">
        <v>2772.9999999999995</v>
      </c>
      <c r="R26" s="54">
        <v>26452.799999999999</v>
      </c>
      <c r="S26" s="54">
        <v>22930.1</v>
      </c>
      <c r="T26" s="54">
        <v>4576.4999999999991</v>
      </c>
      <c r="U26" s="54">
        <v>2908.0000000000005</v>
      </c>
      <c r="V26" s="54">
        <v>93482.499999999985</v>
      </c>
      <c r="W26" s="54">
        <v>32582.668999999998</v>
      </c>
      <c r="X26" s="54">
        <v>159113.11000000002</v>
      </c>
      <c r="Y26" s="54">
        <v>847.7</v>
      </c>
      <c r="Z26" s="54">
        <v>9305.59</v>
      </c>
      <c r="AA26" s="77" t="s">
        <v>75</v>
      </c>
      <c r="AB26" s="78" t="s">
        <v>113</v>
      </c>
      <c r="AC26" s="54">
        <v>333338.74999999994</v>
      </c>
      <c r="AD26" s="54">
        <v>7638.1799999999994</v>
      </c>
      <c r="AE26" s="54">
        <v>2663.2000000000003</v>
      </c>
      <c r="AF26" s="54">
        <v>236784.34</v>
      </c>
      <c r="AG26" s="54">
        <v>56410.117999999995</v>
      </c>
      <c r="AH26" s="54">
        <v>37875.26</v>
      </c>
      <c r="AI26" s="54">
        <v>0</v>
      </c>
      <c r="AJ26" s="54">
        <v>131.29999999999998</v>
      </c>
      <c r="AK26" s="54">
        <v>330.3</v>
      </c>
      <c r="AL26" s="54">
        <v>164.5</v>
      </c>
      <c r="AM26" s="11" t="s">
        <v>75</v>
      </c>
      <c r="AN26" s="45" t="s">
        <v>113</v>
      </c>
      <c r="AO26" s="54">
        <v>0</v>
      </c>
      <c r="AP26" s="54">
        <v>0</v>
      </c>
      <c r="AQ26" s="54">
        <v>392747.1</v>
      </c>
      <c r="AR26" s="54">
        <v>82421.75</v>
      </c>
      <c r="AS26" s="54">
        <v>0</v>
      </c>
      <c r="AT26" s="54">
        <v>3883</v>
      </c>
      <c r="AU26" s="54">
        <v>19262.899999999998</v>
      </c>
      <c r="AV26" s="54">
        <v>68462.774999999994</v>
      </c>
      <c r="AW26" s="54">
        <v>25827.477999999999</v>
      </c>
      <c r="AX26" s="54">
        <v>0</v>
      </c>
      <c r="AY26" s="54">
        <v>3431.7</v>
      </c>
      <c r="AZ26" s="11" t="s">
        <v>75</v>
      </c>
      <c r="BA26" s="45" t="s">
        <v>113</v>
      </c>
      <c r="BB26" s="54">
        <v>0</v>
      </c>
      <c r="BC26" s="54">
        <v>2787</v>
      </c>
      <c r="BD26" s="54">
        <v>1210.73</v>
      </c>
      <c r="BE26" s="54">
        <v>0</v>
      </c>
      <c r="BF26" s="54">
        <v>105786.25</v>
      </c>
      <c r="BG26" s="54">
        <v>0</v>
      </c>
      <c r="BH26" s="54">
        <v>15035.36</v>
      </c>
      <c r="BI26" s="54">
        <v>105089.69999999998</v>
      </c>
      <c r="BJ26" s="54">
        <v>0</v>
      </c>
      <c r="BK26" s="54">
        <v>51.87</v>
      </c>
      <c r="BL26" s="54">
        <v>0</v>
      </c>
    </row>
    <row r="27" spans="1:64" x14ac:dyDescent="0.3">
      <c r="A27" s="11"/>
      <c r="B27" s="45" t="s">
        <v>122</v>
      </c>
      <c r="C27" s="54">
        <v>7239.8300000000008</v>
      </c>
      <c r="D27" s="54">
        <v>24070.300000000003</v>
      </c>
      <c r="E27" s="54">
        <v>13127.509999999998</v>
      </c>
      <c r="F27" s="54">
        <v>996.30000000000007</v>
      </c>
      <c r="G27" s="54">
        <v>20688.939999999999</v>
      </c>
      <c r="H27" s="54">
        <v>6196.1999999999989</v>
      </c>
      <c r="I27" s="54">
        <v>0</v>
      </c>
      <c r="J27" s="54">
        <v>3131.2999999999997</v>
      </c>
      <c r="K27" s="54">
        <v>1261</v>
      </c>
      <c r="L27" s="54">
        <v>0</v>
      </c>
      <c r="M27" s="54">
        <v>0</v>
      </c>
      <c r="N27" s="11"/>
      <c r="O27" s="45" t="s">
        <v>122</v>
      </c>
      <c r="P27" s="54">
        <v>73.5</v>
      </c>
      <c r="Q27" s="54">
        <v>2517.7999999999997</v>
      </c>
      <c r="R27" s="54">
        <v>28839.899999999998</v>
      </c>
      <c r="S27" s="54">
        <v>22520.9</v>
      </c>
      <c r="T27" s="54">
        <v>4715.2999999999993</v>
      </c>
      <c r="U27" s="54">
        <v>2929.4</v>
      </c>
      <c r="V27" s="54">
        <v>102521.9</v>
      </c>
      <c r="W27" s="54">
        <v>37128.17</v>
      </c>
      <c r="X27" s="54">
        <v>161611.96</v>
      </c>
      <c r="Y27" s="54">
        <v>896.40000000000009</v>
      </c>
      <c r="Z27" s="54">
        <v>9511.0600000000013</v>
      </c>
      <c r="AA27" s="77"/>
      <c r="AB27" s="78" t="s">
        <v>122</v>
      </c>
      <c r="AC27" s="54">
        <v>334382.34999999998</v>
      </c>
      <c r="AD27" s="54">
        <v>7051.5100000000011</v>
      </c>
      <c r="AE27" s="54">
        <v>2946.69</v>
      </c>
      <c r="AF27" s="54">
        <v>237870.23499999999</v>
      </c>
      <c r="AG27" s="54">
        <v>57135.609999999993</v>
      </c>
      <c r="AH27" s="54">
        <v>38520.050000000003</v>
      </c>
      <c r="AI27" s="54">
        <v>0</v>
      </c>
      <c r="AJ27" s="54">
        <v>131.69999999999999</v>
      </c>
      <c r="AK27" s="54">
        <v>329.79999999999995</v>
      </c>
      <c r="AL27" s="54">
        <v>166.89999999999998</v>
      </c>
      <c r="AM27" s="11"/>
      <c r="AN27" s="45" t="s">
        <v>122</v>
      </c>
      <c r="AO27" s="54">
        <v>0</v>
      </c>
      <c r="AP27" s="54">
        <v>0</v>
      </c>
      <c r="AQ27" s="54">
        <v>407425.34999999992</v>
      </c>
      <c r="AR27" s="54">
        <v>80560.649999999994</v>
      </c>
      <c r="AS27" s="54">
        <v>0</v>
      </c>
      <c r="AT27" s="54">
        <v>4161.619999999999</v>
      </c>
      <c r="AU27" s="54">
        <v>19402.599999999999</v>
      </c>
      <c r="AV27" s="54">
        <v>66214.178</v>
      </c>
      <c r="AW27" s="54">
        <v>28034.607999999997</v>
      </c>
      <c r="AX27" s="54">
        <v>0</v>
      </c>
      <c r="AY27" s="54">
        <v>3351.1</v>
      </c>
      <c r="AZ27" s="11"/>
      <c r="BA27" s="45" t="s">
        <v>122</v>
      </c>
      <c r="BB27" s="54">
        <v>0</v>
      </c>
      <c r="BC27" s="54">
        <v>3367.1600000000003</v>
      </c>
      <c r="BD27" s="54">
        <v>1405.4300000000003</v>
      </c>
      <c r="BE27" s="54">
        <v>0</v>
      </c>
      <c r="BF27" s="54">
        <v>112272.10000000002</v>
      </c>
      <c r="BG27" s="54">
        <v>0</v>
      </c>
      <c r="BH27" s="54">
        <v>17292.199999999997</v>
      </c>
      <c r="BI27" s="54">
        <v>107903.68000000001</v>
      </c>
      <c r="BJ27" s="54">
        <v>0</v>
      </c>
      <c r="BK27" s="54">
        <v>49.95</v>
      </c>
      <c r="BL27" s="54">
        <v>0</v>
      </c>
    </row>
    <row r="28" spans="1:64" x14ac:dyDescent="0.3">
      <c r="A28" s="11" t="s">
        <v>76</v>
      </c>
      <c r="B28" s="45" t="s">
        <v>113</v>
      </c>
      <c r="C28" s="54">
        <v>70989.8</v>
      </c>
      <c r="D28" s="54">
        <v>96471.8</v>
      </c>
      <c r="E28" s="54">
        <v>25269.7</v>
      </c>
      <c r="F28" s="54">
        <v>296525.5</v>
      </c>
      <c r="G28" s="54">
        <v>66142.5</v>
      </c>
      <c r="H28" s="54">
        <v>1261.4000000000001</v>
      </c>
      <c r="I28" s="54">
        <v>105247.26999999999</v>
      </c>
      <c r="J28" s="54">
        <v>7369.3</v>
      </c>
      <c r="K28" s="54">
        <v>3452.85</v>
      </c>
      <c r="L28" s="54">
        <v>6077.68</v>
      </c>
      <c r="M28" s="54">
        <v>13835</v>
      </c>
      <c r="N28" s="11" t="s">
        <v>76</v>
      </c>
      <c r="O28" s="45" t="s">
        <v>113</v>
      </c>
      <c r="P28" s="54">
        <v>4732.2</v>
      </c>
      <c r="Q28" s="54">
        <v>12634.1</v>
      </c>
      <c r="R28" s="54">
        <v>4932.5</v>
      </c>
      <c r="S28" s="54">
        <v>7190.3499999999995</v>
      </c>
      <c r="T28" s="54">
        <v>1500.6999999999998</v>
      </c>
      <c r="U28" s="54">
        <v>22937.200000000001</v>
      </c>
      <c r="V28" s="54">
        <v>10248.9</v>
      </c>
      <c r="W28" s="54">
        <v>210696.04599999997</v>
      </c>
      <c r="X28" s="54">
        <v>11199.028000000002</v>
      </c>
      <c r="Y28" s="54">
        <v>4286.6679999999997</v>
      </c>
      <c r="Z28" s="54">
        <v>1899.8990000000001</v>
      </c>
      <c r="AA28" s="77" t="s">
        <v>76</v>
      </c>
      <c r="AB28" s="78" t="s">
        <v>113</v>
      </c>
      <c r="AC28" s="54">
        <v>16313.450000000003</v>
      </c>
      <c r="AD28" s="54">
        <v>1762.5390000000002</v>
      </c>
      <c r="AE28" s="54">
        <v>282.78200000000004</v>
      </c>
      <c r="AF28" s="54">
        <v>1364.36</v>
      </c>
      <c r="AG28" s="54">
        <v>8464.7200000000012</v>
      </c>
      <c r="AH28" s="54">
        <v>0</v>
      </c>
      <c r="AI28" s="54">
        <v>36767.790000000008</v>
      </c>
      <c r="AJ28" s="54">
        <v>616.47799999999995</v>
      </c>
      <c r="AK28" s="54">
        <v>83.366</v>
      </c>
      <c r="AL28" s="54">
        <v>813.49900000000014</v>
      </c>
      <c r="AM28" s="11" t="s">
        <v>76</v>
      </c>
      <c r="AN28" s="45" t="s">
        <v>113</v>
      </c>
      <c r="AO28" s="54">
        <v>648.1</v>
      </c>
      <c r="AP28" s="54">
        <v>0</v>
      </c>
      <c r="AQ28" s="54">
        <v>507877.9</v>
      </c>
      <c r="AR28" s="54">
        <v>13926.650000000001</v>
      </c>
      <c r="AS28" s="54">
        <v>4663.2999999999993</v>
      </c>
      <c r="AT28" s="54">
        <v>5925</v>
      </c>
      <c r="AU28" s="54">
        <v>10112</v>
      </c>
      <c r="AV28" s="54">
        <v>203.46799999999999</v>
      </c>
      <c r="AW28" s="54">
        <v>30.148</v>
      </c>
      <c r="AX28" s="54">
        <v>740</v>
      </c>
      <c r="AY28" s="54">
        <v>3380.1</v>
      </c>
      <c r="AZ28" s="11" t="s">
        <v>76</v>
      </c>
      <c r="BA28" s="45" t="s">
        <v>113</v>
      </c>
      <c r="BB28" s="54">
        <v>0</v>
      </c>
      <c r="BC28" s="54">
        <v>6489.5500000000011</v>
      </c>
      <c r="BD28" s="54">
        <v>10353</v>
      </c>
      <c r="BE28" s="54">
        <v>3300293.2075554002</v>
      </c>
      <c r="BF28" s="54">
        <v>151689.47699999998</v>
      </c>
      <c r="BG28" s="54">
        <v>123793</v>
      </c>
      <c r="BH28" s="54">
        <v>1080</v>
      </c>
      <c r="BI28" s="54">
        <v>21237.5</v>
      </c>
      <c r="BJ28" s="54">
        <v>0</v>
      </c>
      <c r="BK28" s="54">
        <v>0</v>
      </c>
      <c r="BL28" s="54">
        <v>59414</v>
      </c>
    </row>
    <row r="29" spans="1:64" x14ac:dyDescent="0.3">
      <c r="A29" s="11"/>
      <c r="B29" s="45" t="s">
        <v>122</v>
      </c>
      <c r="C29" s="54">
        <v>71530.05</v>
      </c>
      <c r="D29" s="54">
        <v>90947.078999999998</v>
      </c>
      <c r="E29" s="54">
        <v>26824.85</v>
      </c>
      <c r="F29" s="54">
        <v>309348.90000000002</v>
      </c>
      <c r="G29" s="54">
        <v>64243.5</v>
      </c>
      <c r="H29" s="54">
        <v>1493.3000000000002</v>
      </c>
      <c r="I29" s="54">
        <v>86174.41</v>
      </c>
      <c r="J29" s="54">
        <v>6040.8700000000008</v>
      </c>
      <c r="K29" s="54">
        <v>3446.25</v>
      </c>
      <c r="L29" s="54">
        <v>6647</v>
      </c>
      <c r="M29" s="54">
        <v>13164</v>
      </c>
      <c r="N29" s="11"/>
      <c r="O29" s="45" t="s">
        <v>122</v>
      </c>
      <c r="P29" s="54">
        <v>6223</v>
      </c>
      <c r="Q29" s="54">
        <v>9880.6999999999989</v>
      </c>
      <c r="R29" s="54">
        <v>5056.3500000000004</v>
      </c>
      <c r="S29" s="54">
        <v>6677.2</v>
      </c>
      <c r="T29" s="54">
        <v>1435.6</v>
      </c>
      <c r="U29" s="54">
        <v>19781.149999999998</v>
      </c>
      <c r="V29" s="54">
        <v>11869.3</v>
      </c>
      <c r="W29" s="54">
        <v>250317.62400000004</v>
      </c>
      <c r="X29" s="54">
        <v>9821.7440000000006</v>
      </c>
      <c r="Y29" s="54">
        <v>4254.6250000000009</v>
      </c>
      <c r="Z29" s="54">
        <v>1577.8399999999997</v>
      </c>
      <c r="AA29" s="77"/>
      <c r="AB29" s="78" t="s">
        <v>122</v>
      </c>
      <c r="AC29" s="54">
        <v>16208.35</v>
      </c>
      <c r="AD29" s="54">
        <v>2145.1179999999999</v>
      </c>
      <c r="AE29" s="54">
        <v>250.33900000000003</v>
      </c>
      <c r="AF29" s="54">
        <v>1130.731</v>
      </c>
      <c r="AG29" s="54">
        <v>9353.4500000000007</v>
      </c>
      <c r="AH29" s="54">
        <v>0</v>
      </c>
      <c r="AI29" s="54">
        <v>31102.769</v>
      </c>
      <c r="AJ29" s="54">
        <v>518.83699999999999</v>
      </c>
      <c r="AK29" s="54">
        <v>82.498000000000005</v>
      </c>
      <c r="AL29" s="54">
        <v>727.06799999999998</v>
      </c>
      <c r="AM29" s="11"/>
      <c r="AN29" s="45" t="s">
        <v>122</v>
      </c>
      <c r="AO29" s="54">
        <v>650.70000000000005</v>
      </c>
      <c r="AP29" s="54">
        <v>0</v>
      </c>
      <c r="AQ29" s="54">
        <v>491750.45</v>
      </c>
      <c r="AR29" s="54">
        <v>12449.4</v>
      </c>
      <c r="AS29" s="54">
        <v>4536.2000000000007</v>
      </c>
      <c r="AT29" s="54">
        <v>7744.5</v>
      </c>
      <c r="AU29" s="54">
        <v>11477</v>
      </c>
      <c r="AV29" s="54">
        <v>199.90899999999996</v>
      </c>
      <c r="AW29" s="54">
        <v>33.246999999999993</v>
      </c>
      <c r="AX29" s="54">
        <v>430</v>
      </c>
      <c r="AY29" s="54">
        <v>3271.25</v>
      </c>
      <c r="AZ29" s="11"/>
      <c r="BA29" s="45" t="s">
        <v>122</v>
      </c>
      <c r="BB29" s="54">
        <v>39.5</v>
      </c>
      <c r="BC29" s="54">
        <v>6436.54</v>
      </c>
      <c r="BD29" s="54">
        <v>10838.7</v>
      </c>
      <c r="BE29" s="54">
        <v>3341069.7344070002</v>
      </c>
      <c r="BF29" s="54">
        <v>151902.73800000001</v>
      </c>
      <c r="BG29" s="54">
        <v>136112.9</v>
      </c>
      <c r="BH29" s="54">
        <v>1132</v>
      </c>
      <c r="BI29" s="54">
        <v>14541.2</v>
      </c>
      <c r="BJ29" s="54">
        <v>0</v>
      </c>
      <c r="BK29" s="54">
        <v>0</v>
      </c>
      <c r="BL29" s="54">
        <v>81427.55</v>
      </c>
    </row>
    <row r="30" spans="1:64" x14ac:dyDescent="0.3">
      <c r="A30" s="11" t="s">
        <v>77</v>
      </c>
      <c r="B30" s="45" t="s">
        <v>113</v>
      </c>
      <c r="C30" s="54">
        <v>899</v>
      </c>
      <c r="D30" s="54">
        <v>60581.74</v>
      </c>
      <c r="E30" s="54">
        <v>961</v>
      </c>
      <c r="F30" s="54">
        <v>434243.2</v>
      </c>
      <c r="G30" s="54">
        <v>48</v>
      </c>
      <c r="H30" s="54">
        <v>0</v>
      </c>
      <c r="I30" s="54">
        <v>9003</v>
      </c>
      <c r="J30" s="54">
        <v>0</v>
      </c>
      <c r="K30" s="54">
        <v>0</v>
      </c>
      <c r="L30" s="54">
        <v>3678</v>
      </c>
      <c r="M30" s="54">
        <v>7197</v>
      </c>
      <c r="N30" s="11" t="s">
        <v>77</v>
      </c>
      <c r="O30" s="45" t="s">
        <v>113</v>
      </c>
      <c r="P30" s="54">
        <v>1226</v>
      </c>
      <c r="Q30" s="54">
        <v>1036</v>
      </c>
      <c r="R30" s="54">
        <v>935.4</v>
      </c>
      <c r="S30" s="54">
        <v>494</v>
      </c>
      <c r="T30" s="54">
        <v>0</v>
      </c>
      <c r="U30" s="54">
        <v>16777</v>
      </c>
      <c r="V30" s="54">
        <v>11267.5</v>
      </c>
      <c r="W30" s="54">
        <v>124255.75</v>
      </c>
      <c r="X30" s="54">
        <v>11570</v>
      </c>
      <c r="Y30" s="54">
        <v>52320</v>
      </c>
      <c r="Z30" s="54">
        <v>1380</v>
      </c>
      <c r="AA30" s="77" t="s">
        <v>77</v>
      </c>
      <c r="AB30" s="78" t="s">
        <v>113</v>
      </c>
      <c r="AC30" s="54">
        <v>0</v>
      </c>
      <c r="AD30" s="54">
        <v>425</v>
      </c>
      <c r="AE30" s="54">
        <v>35787</v>
      </c>
      <c r="AF30" s="54">
        <v>2111</v>
      </c>
      <c r="AG30" s="54">
        <v>42</v>
      </c>
      <c r="AH30" s="54">
        <v>0</v>
      </c>
      <c r="AI30" s="54">
        <v>14010</v>
      </c>
      <c r="AJ30" s="54">
        <v>0</v>
      </c>
      <c r="AK30" s="54">
        <v>0</v>
      </c>
      <c r="AL30" s="54">
        <v>100</v>
      </c>
      <c r="AM30" s="11" t="s">
        <v>77</v>
      </c>
      <c r="AN30" s="45" t="s">
        <v>113</v>
      </c>
      <c r="AO30" s="54">
        <v>0</v>
      </c>
      <c r="AP30" s="54">
        <v>0</v>
      </c>
      <c r="AQ30" s="54">
        <v>2141</v>
      </c>
      <c r="AR30" s="54">
        <v>2608</v>
      </c>
      <c r="AS30" s="54">
        <v>6719</v>
      </c>
      <c r="AT30" s="54">
        <v>0</v>
      </c>
      <c r="AU30" s="54">
        <v>640</v>
      </c>
      <c r="AV30" s="54">
        <v>1825</v>
      </c>
      <c r="AW30" s="54">
        <v>35.4</v>
      </c>
      <c r="AX30" s="54">
        <v>360</v>
      </c>
      <c r="AY30" s="54">
        <v>494.3</v>
      </c>
      <c r="AZ30" s="11" t="s">
        <v>77</v>
      </c>
      <c r="BA30" s="45" t="s">
        <v>113</v>
      </c>
      <c r="BB30" s="54">
        <v>123</v>
      </c>
      <c r="BC30" s="54">
        <v>103.45</v>
      </c>
      <c r="BD30" s="54">
        <v>211.5</v>
      </c>
      <c r="BE30" s="54">
        <v>1625392.5998700019</v>
      </c>
      <c r="BF30" s="54">
        <v>42186.5</v>
      </c>
      <c r="BG30" s="54">
        <v>36889</v>
      </c>
      <c r="BH30" s="54">
        <v>0</v>
      </c>
      <c r="BI30" s="54">
        <v>0</v>
      </c>
      <c r="BJ30" s="54">
        <v>1141.729</v>
      </c>
      <c r="BK30" s="54">
        <v>0</v>
      </c>
      <c r="BL30" s="54">
        <v>25313</v>
      </c>
    </row>
    <row r="31" spans="1:64" x14ac:dyDescent="0.3">
      <c r="A31" s="11"/>
      <c r="B31" s="45" t="s">
        <v>122</v>
      </c>
      <c r="C31" s="54">
        <v>1063.8499999999999</v>
      </c>
      <c r="D31" s="54">
        <v>45119.360000000001</v>
      </c>
      <c r="E31" s="54">
        <v>1482</v>
      </c>
      <c r="F31" s="54">
        <v>443245.2</v>
      </c>
      <c r="G31" s="54">
        <v>48</v>
      </c>
      <c r="H31" s="54">
        <v>92</v>
      </c>
      <c r="I31" s="54">
        <v>11641</v>
      </c>
      <c r="J31" s="54">
        <v>0</v>
      </c>
      <c r="K31" s="54">
        <v>0</v>
      </c>
      <c r="L31" s="54">
        <v>3400</v>
      </c>
      <c r="M31" s="54">
        <v>7194</v>
      </c>
      <c r="N31" s="11"/>
      <c r="O31" s="45" t="s">
        <v>122</v>
      </c>
      <c r="P31" s="54">
        <v>1585</v>
      </c>
      <c r="Q31" s="54">
        <v>977</v>
      </c>
      <c r="R31" s="54">
        <v>2023.5</v>
      </c>
      <c r="S31" s="54">
        <v>232</v>
      </c>
      <c r="T31" s="54">
        <v>0</v>
      </c>
      <c r="U31" s="54">
        <v>12366</v>
      </c>
      <c r="V31" s="54">
        <v>16198</v>
      </c>
      <c r="W31" s="54">
        <v>125615</v>
      </c>
      <c r="X31" s="54">
        <v>9603</v>
      </c>
      <c r="Y31" s="54">
        <v>47248.9</v>
      </c>
      <c r="Z31" s="54">
        <v>769</v>
      </c>
      <c r="AA31" s="77"/>
      <c r="AB31" s="78" t="s">
        <v>122</v>
      </c>
      <c r="AC31" s="54">
        <v>0</v>
      </c>
      <c r="AD31" s="54">
        <v>0</v>
      </c>
      <c r="AE31" s="54">
        <v>31438</v>
      </c>
      <c r="AF31" s="54">
        <v>1644</v>
      </c>
      <c r="AG31" s="54">
        <v>0</v>
      </c>
      <c r="AH31" s="54">
        <v>0</v>
      </c>
      <c r="AI31" s="54">
        <v>14015</v>
      </c>
      <c r="AJ31" s="54">
        <v>0</v>
      </c>
      <c r="AK31" s="54">
        <v>0</v>
      </c>
      <c r="AL31" s="54">
        <v>3</v>
      </c>
      <c r="AM31" s="11"/>
      <c r="AN31" s="45" t="s">
        <v>122</v>
      </c>
      <c r="AO31" s="54">
        <v>0</v>
      </c>
      <c r="AP31" s="54">
        <v>0</v>
      </c>
      <c r="AQ31" s="54">
        <v>1670</v>
      </c>
      <c r="AR31" s="54">
        <v>5881.5</v>
      </c>
      <c r="AS31" s="54">
        <v>10158.6</v>
      </c>
      <c r="AT31" s="54">
        <v>0</v>
      </c>
      <c r="AU31" s="54">
        <v>586</v>
      </c>
      <c r="AV31" s="54">
        <v>1690</v>
      </c>
      <c r="AW31" s="54">
        <v>23</v>
      </c>
      <c r="AX31" s="54">
        <v>290</v>
      </c>
      <c r="AY31" s="54">
        <v>478.20000000000005</v>
      </c>
      <c r="AZ31" s="11"/>
      <c r="BA31" s="45" t="s">
        <v>122</v>
      </c>
      <c r="BB31" s="54">
        <v>290.8</v>
      </c>
      <c r="BC31" s="54">
        <v>105</v>
      </c>
      <c r="BD31" s="54">
        <v>243.8</v>
      </c>
      <c r="BE31" s="54">
        <v>1566345.1938115351</v>
      </c>
      <c r="BF31" s="54">
        <v>43402.6</v>
      </c>
      <c r="BG31" s="54">
        <v>44975</v>
      </c>
      <c r="BH31" s="54">
        <v>0</v>
      </c>
      <c r="BI31" s="54">
        <v>0</v>
      </c>
      <c r="BJ31" s="54">
        <v>3430.5</v>
      </c>
      <c r="BK31" s="54">
        <v>0</v>
      </c>
      <c r="BL31" s="54">
        <v>37095</v>
      </c>
    </row>
    <row r="32" spans="1:64" x14ac:dyDescent="0.3">
      <c r="A32" s="11" t="s">
        <v>78</v>
      </c>
      <c r="B32" s="45" t="s">
        <v>113</v>
      </c>
      <c r="C32" s="54">
        <v>411.8</v>
      </c>
      <c r="D32" s="54">
        <v>145410.19999999998</v>
      </c>
      <c r="E32" s="54">
        <v>1340.2</v>
      </c>
      <c r="F32" s="54">
        <v>9</v>
      </c>
      <c r="G32" s="54">
        <v>329.339</v>
      </c>
      <c r="H32" s="54">
        <v>0</v>
      </c>
      <c r="I32" s="54">
        <v>12156.4</v>
      </c>
      <c r="J32" s="54">
        <v>1950.4</v>
      </c>
      <c r="K32" s="54">
        <v>5193.5</v>
      </c>
      <c r="L32" s="54">
        <v>0</v>
      </c>
      <c r="M32" s="54">
        <v>2876.7000000000003</v>
      </c>
      <c r="N32" s="11" t="s">
        <v>78</v>
      </c>
      <c r="O32" s="45" t="s">
        <v>113</v>
      </c>
      <c r="P32" s="54">
        <v>24293.099999999995</v>
      </c>
      <c r="Q32" s="54">
        <v>8848.0999999999985</v>
      </c>
      <c r="R32" s="54">
        <v>2353</v>
      </c>
      <c r="S32" s="54">
        <v>28804.1</v>
      </c>
      <c r="T32" s="54">
        <v>4411.9999999999991</v>
      </c>
      <c r="U32" s="54">
        <v>15421.2</v>
      </c>
      <c r="V32" s="54">
        <v>19034.900000000001</v>
      </c>
      <c r="W32" s="54">
        <v>120183.79999999999</v>
      </c>
      <c r="X32" s="54">
        <v>2492.4</v>
      </c>
      <c r="Y32" s="54">
        <v>5559.3</v>
      </c>
      <c r="Z32" s="54">
        <v>309.09999999999997</v>
      </c>
      <c r="AA32" s="77" t="s">
        <v>78</v>
      </c>
      <c r="AB32" s="78" t="s">
        <v>113</v>
      </c>
      <c r="AC32" s="54">
        <v>0</v>
      </c>
      <c r="AD32" s="54">
        <v>1592.7</v>
      </c>
      <c r="AE32" s="54">
        <v>46.7</v>
      </c>
      <c r="AF32" s="54">
        <v>34943.699999999997</v>
      </c>
      <c r="AG32" s="54">
        <v>223596.1</v>
      </c>
      <c r="AH32" s="54">
        <v>8390.8000000000011</v>
      </c>
      <c r="AI32" s="54">
        <v>49666.6</v>
      </c>
      <c r="AJ32" s="54">
        <v>102571.09999999999</v>
      </c>
      <c r="AK32" s="54">
        <v>23209.300000000003</v>
      </c>
      <c r="AL32" s="54">
        <v>2380.4</v>
      </c>
      <c r="AM32" s="11" t="s">
        <v>78</v>
      </c>
      <c r="AN32" s="45" t="s">
        <v>113</v>
      </c>
      <c r="AO32" s="54">
        <v>810.4</v>
      </c>
      <c r="AP32" s="54">
        <v>0</v>
      </c>
      <c r="AQ32" s="54">
        <v>108292.1</v>
      </c>
      <c r="AR32" s="54">
        <v>25705.200000000001</v>
      </c>
      <c r="AS32" s="54">
        <v>125384.00000000003</v>
      </c>
      <c r="AT32" s="54">
        <v>163.30000000000001</v>
      </c>
      <c r="AU32" s="54">
        <v>576.5</v>
      </c>
      <c r="AV32" s="54">
        <v>0</v>
      </c>
      <c r="AW32" s="54">
        <v>0</v>
      </c>
      <c r="AX32" s="54">
        <v>13023.7</v>
      </c>
      <c r="AY32" s="54">
        <v>750.9</v>
      </c>
      <c r="AZ32" s="11" t="s">
        <v>78</v>
      </c>
      <c r="BA32" s="45" t="s">
        <v>113</v>
      </c>
      <c r="BB32" s="54">
        <v>17</v>
      </c>
      <c r="BC32" s="54">
        <v>324.29000000000002</v>
      </c>
      <c r="BD32" s="54">
        <v>39.5</v>
      </c>
      <c r="BE32" s="54">
        <v>1111541.18</v>
      </c>
      <c r="BF32" s="54">
        <v>70823.399999999994</v>
      </c>
      <c r="BG32" s="54">
        <v>421541.9</v>
      </c>
      <c r="BH32" s="54">
        <v>0</v>
      </c>
      <c r="BI32" s="54">
        <v>0</v>
      </c>
      <c r="BJ32" s="54">
        <v>782.93000000000006</v>
      </c>
      <c r="BK32" s="54">
        <v>0</v>
      </c>
      <c r="BL32" s="54">
        <v>7638.5</v>
      </c>
    </row>
    <row r="33" spans="1:64" x14ac:dyDescent="0.3">
      <c r="A33" s="11"/>
      <c r="B33" s="45" t="s">
        <v>122</v>
      </c>
      <c r="C33" s="54">
        <v>141.12</v>
      </c>
      <c r="D33" s="54">
        <v>121254.55</v>
      </c>
      <c r="E33" s="54">
        <v>918.98</v>
      </c>
      <c r="F33" s="54">
        <v>0</v>
      </c>
      <c r="G33" s="54">
        <v>262.70999999999998</v>
      </c>
      <c r="H33" s="54">
        <v>0</v>
      </c>
      <c r="I33" s="54">
        <v>9312.2999999999993</v>
      </c>
      <c r="J33" s="54">
        <v>1297.6999999999998</v>
      </c>
      <c r="K33" s="54">
        <v>6647.0999999999995</v>
      </c>
      <c r="L33" s="54">
        <v>0</v>
      </c>
      <c r="M33" s="54">
        <v>3692</v>
      </c>
      <c r="N33" s="11"/>
      <c r="O33" s="45" t="s">
        <v>122</v>
      </c>
      <c r="P33" s="54">
        <v>19382.199999999997</v>
      </c>
      <c r="Q33" s="54">
        <v>7545.7</v>
      </c>
      <c r="R33" s="54">
        <v>2389.6000000000004</v>
      </c>
      <c r="S33" s="54">
        <v>37865.199999999997</v>
      </c>
      <c r="T33" s="54">
        <v>3731.9</v>
      </c>
      <c r="U33" s="54">
        <v>8444.1</v>
      </c>
      <c r="V33" s="54">
        <v>14510.66</v>
      </c>
      <c r="W33" s="54">
        <v>124973</v>
      </c>
      <c r="X33" s="54">
        <v>2892.1999999999994</v>
      </c>
      <c r="Y33" s="54">
        <v>6645.7999999999993</v>
      </c>
      <c r="Z33" s="54">
        <v>430.6</v>
      </c>
      <c r="AA33" s="77"/>
      <c r="AB33" s="78" t="s">
        <v>122</v>
      </c>
      <c r="AC33" s="54">
        <v>0</v>
      </c>
      <c r="AD33" s="54">
        <v>1945.6</v>
      </c>
      <c r="AE33" s="54">
        <v>53.4</v>
      </c>
      <c r="AF33" s="54">
        <v>34687.699999999997</v>
      </c>
      <c r="AG33" s="54">
        <v>264825.5</v>
      </c>
      <c r="AH33" s="54">
        <v>8552.9</v>
      </c>
      <c r="AI33" s="54">
        <v>71563.100000000006</v>
      </c>
      <c r="AJ33" s="54">
        <v>110685.40000000001</v>
      </c>
      <c r="AK33" s="54">
        <v>27767.599999999999</v>
      </c>
      <c r="AL33" s="54">
        <v>2423.7000000000003</v>
      </c>
      <c r="AM33" s="11"/>
      <c r="AN33" s="45" t="s">
        <v>122</v>
      </c>
      <c r="AO33" s="54">
        <v>1097.5</v>
      </c>
      <c r="AP33" s="54">
        <v>0</v>
      </c>
      <c r="AQ33" s="54">
        <v>87549.089000000007</v>
      </c>
      <c r="AR33" s="54">
        <v>27919</v>
      </c>
      <c r="AS33" s="54">
        <v>105281.5</v>
      </c>
      <c r="AT33" s="54">
        <v>157.1</v>
      </c>
      <c r="AU33" s="54">
        <v>524.5200000000001</v>
      </c>
      <c r="AV33" s="54">
        <v>0</v>
      </c>
      <c r="AW33" s="54">
        <v>0</v>
      </c>
      <c r="AX33" s="54">
        <v>10541.599999999999</v>
      </c>
      <c r="AY33" s="54">
        <v>1780.4999999999998</v>
      </c>
      <c r="AZ33" s="11"/>
      <c r="BA33" s="45" t="s">
        <v>122</v>
      </c>
      <c r="BB33" s="54">
        <v>11.5</v>
      </c>
      <c r="BC33" s="54">
        <v>204.53999999999996</v>
      </c>
      <c r="BD33" s="54">
        <v>34.700000000000003</v>
      </c>
      <c r="BE33" s="54">
        <v>1092752.55</v>
      </c>
      <c r="BF33" s="54">
        <v>76248.377999999997</v>
      </c>
      <c r="BG33" s="54">
        <v>458694.40000000002</v>
      </c>
      <c r="BH33" s="54">
        <v>0</v>
      </c>
      <c r="BI33" s="54">
        <v>0</v>
      </c>
      <c r="BJ33" s="54">
        <v>2274.7000000000003</v>
      </c>
      <c r="BK33" s="54">
        <v>0</v>
      </c>
      <c r="BL33" s="54">
        <v>8971.4</v>
      </c>
    </row>
    <row r="34" spans="1:64" x14ac:dyDescent="0.3">
      <c r="A34" s="11" t="s">
        <v>79</v>
      </c>
      <c r="B34" s="45" t="s">
        <v>113</v>
      </c>
      <c r="C34" s="54">
        <v>15.51</v>
      </c>
      <c r="D34" s="54">
        <v>170.114</v>
      </c>
      <c r="E34" s="54">
        <v>6.2</v>
      </c>
      <c r="F34" s="54">
        <v>0</v>
      </c>
      <c r="G34" s="54">
        <v>25.46</v>
      </c>
      <c r="H34" s="54">
        <v>6.3140000000000001</v>
      </c>
      <c r="I34" s="54">
        <v>0</v>
      </c>
      <c r="J34" s="54">
        <v>0</v>
      </c>
      <c r="K34" s="54">
        <v>4161.8499999999995</v>
      </c>
      <c r="L34" s="54">
        <v>0</v>
      </c>
      <c r="M34" s="54">
        <v>1197.3589999999999</v>
      </c>
      <c r="N34" s="11" t="s">
        <v>79</v>
      </c>
      <c r="O34" s="45" t="s">
        <v>113</v>
      </c>
      <c r="P34" s="54">
        <v>1317.6399999999999</v>
      </c>
      <c r="Q34" s="54">
        <v>607.18000000000006</v>
      </c>
      <c r="R34" s="54">
        <v>137.12</v>
      </c>
      <c r="S34" s="54">
        <v>147.88</v>
      </c>
      <c r="T34" s="54">
        <v>0</v>
      </c>
      <c r="U34" s="54">
        <v>3018.1</v>
      </c>
      <c r="V34" s="54">
        <v>14.46</v>
      </c>
      <c r="W34" s="54">
        <v>1331.7</v>
      </c>
      <c r="X34" s="54">
        <v>204.5</v>
      </c>
      <c r="Y34" s="54">
        <v>20.5</v>
      </c>
      <c r="Z34" s="54">
        <v>0</v>
      </c>
      <c r="AA34" s="77" t="s">
        <v>79</v>
      </c>
      <c r="AB34" s="78" t="s">
        <v>113</v>
      </c>
      <c r="AC34" s="54">
        <v>0</v>
      </c>
      <c r="AD34" s="54">
        <v>0</v>
      </c>
      <c r="AE34" s="54">
        <v>0</v>
      </c>
      <c r="AF34" s="54">
        <v>5.5</v>
      </c>
      <c r="AG34" s="54">
        <v>8656.74</v>
      </c>
      <c r="AH34" s="54">
        <v>0</v>
      </c>
      <c r="AI34" s="54">
        <v>274.3</v>
      </c>
      <c r="AJ34" s="54">
        <v>888.71900000000005</v>
      </c>
      <c r="AK34" s="54">
        <v>80.7</v>
      </c>
      <c r="AL34" s="54">
        <v>704.59999999999991</v>
      </c>
      <c r="AM34" s="11" t="s">
        <v>79</v>
      </c>
      <c r="AN34" s="45" t="s">
        <v>113</v>
      </c>
      <c r="AO34" s="54">
        <v>394.43</v>
      </c>
      <c r="AP34" s="54">
        <v>0</v>
      </c>
      <c r="AQ34" s="54">
        <v>458.88900000000001</v>
      </c>
      <c r="AR34" s="54">
        <v>261.2</v>
      </c>
      <c r="AS34" s="54">
        <v>4636.97</v>
      </c>
      <c r="AT34" s="54">
        <v>0</v>
      </c>
      <c r="AU34" s="54">
        <v>0</v>
      </c>
      <c r="AV34" s="54">
        <v>0</v>
      </c>
      <c r="AW34" s="54">
        <v>0</v>
      </c>
      <c r="AX34" s="54">
        <v>0</v>
      </c>
      <c r="AY34" s="54">
        <v>9.9</v>
      </c>
      <c r="AZ34" s="11" t="s">
        <v>79</v>
      </c>
      <c r="BA34" s="45" t="s">
        <v>113</v>
      </c>
      <c r="BB34" s="54">
        <v>0</v>
      </c>
      <c r="BC34" s="54">
        <v>0</v>
      </c>
      <c r="BD34" s="54">
        <v>0</v>
      </c>
      <c r="BE34" s="54">
        <v>0</v>
      </c>
      <c r="BF34" s="54">
        <v>437</v>
      </c>
      <c r="BG34" s="54">
        <v>30008.909999999996</v>
      </c>
      <c r="BH34" s="54">
        <v>0</v>
      </c>
      <c r="BI34" s="54">
        <v>0</v>
      </c>
      <c r="BJ34" s="54">
        <v>8.98</v>
      </c>
      <c r="BK34" s="54">
        <v>0</v>
      </c>
      <c r="BL34" s="54">
        <v>0</v>
      </c>
    </row>
    <row r="35" spans="1:64" x14ac:dyDescent="0.3">
      <c r="A35" s="11"/>
      <c r="B35" s="45" t="s">
        <v>122</v>
      </c>
      <c r="C35" s="54">
        <v>31.189999999999998</v>
      </c>
      <c r="D35" s="54">
        <v>189.65000000000003</v>
      </c>
      <c r="E35" s="54">
        <v>0</v>
      </c>
      <c r="F35" s="54">
        <v>0</v>
      </c>
      <c r="G35" s="54">
        <v>31.08</v>
      </c>
      <c r="H35" s="54">
        <v>6.4179999999999993</v>
      </c>
      <c r="I35" s="54">
        <v>0</v>
      </c>
      <c r="J35" s="54">
        <v>0</v>
      </c>
      <c r="K35" s="54">
        <v>4742.25</v>
      </c>
      <c r="L35" s="54">
        <v>0</v>
      </c>
      <c r="M35" s="54">
        <v>849.90999999999985</v>
      </c>
      <c r="N35" s="11"/>
      <c r="O35" s="45" t="s">
        <v>122</v>
      </c>
      <c r="P35" s="54">
        <v>1544.4899999999998</v>
      </c>
      <c r="Q35" s="54">
        <v>678.81999999999994</v>
      </c>
      <c r="R35" s="54">
        <v>131.18</v>
      </c>
      <c r="S35" s="54">
        <v>65.209999999999994</v>
      </c>
      <c r="T35" s="54">
        <v>0</v>
      </c>
      <c r="U35" s="54">
        <v>3045.65</v>
      </c>
      <c r="V35" s="54">
        <v>15.52</v>
      </c>
      <c r="W35" s="54">
        <v>962.68000000000006</v>
      </c>
      <c r="X35" s="54">
        <v>218.4</v>
      </c>
      <c r="Y35" s="54">
        <v>22</v>
      </c>
      <c r="Z35" s="54">
        <v>0</v>
      </c>
      <c r="AA35" s="77"/>
      <c r="AB35" s="78" t="s">
        <v>122</v>
      </c>
      <c r="AC35" s="54">
        <v>0</v>
      </c>
      <c r="AD35" s="54">
        <v>0</v>
      </c>
      <c r="AE35" s="54">
        <v>0</v>
      </c>
      <c r="AF35" s="54">
        <v>6</v>
      </c>
      <c r="AG35" s="54">
        <v>8858.11</v>
      </c>
      <c r="AH35" s="54">
        <v>0</v>
      </c>
      <c r="AI35" s="54">
        <v>278.40000000000003</v>
      </c>
      <c r="AJ35" s="54">
        <v>1097.5899999999999</v>
      </c>
      <c r="AK35" s="54">
        <v>81.2</v>
      </c>
      <c r="AL35" s="54">
        <v>609.65</v>
      </c>
      <c r="AM35" s="11"/>
      <c r="AN35" s="45" t="s">
        <v>122</v>
      </c>
      <c r="AO35" s="54">
        <v>369.56</v>
      </c>
      <c r="AP35" s="54">
        <v>0</v>
      </c>
      <c r="AQ35" s="54">
        <v>141.58000000000001</v>
      </c>
      <c r="AR35" s="54">
        <v>349.25</v>
      </c>
      <c r="AS35" s="54">
        <v>3849.5000000000005</v>
      </c>
      <c r="AT35" s="54">
        <v>0</v>
      </c>
      <c r="AU35" s="54">
        <v>0</v>
      </c>
      <c r="AV35" s="54">
        <v>0</v>
      </c>
      <c r="AW35" s="54">
        <v>0</v>
      </c>
      <c r="AX35" s="54">
        <v>0</v>
      </c>
      <c r="AY35" s="54">
        <v>60.75</v>
      </c>
      <c r="AZ35" s="11"/>
      <c r="BA35" s="45" t="s">
        <v>122</v>
      </c>
      <c r="BB35" s="54">
        <v>0</v>
      </c>
      <c r="BC35" s="54">
        <v>0</v>
      </c>
      <c r="BD35" s="54">
        <v>0</v>
      </c>
      <c r="BE35" s="54">
        <v>0</v>
      </c>
      <c r="BF35" s="54">
        <v>392</v>
      </c>
      <c r="BG35" s="54">
        <v>25557.409999999996</v>
      </c>
      <c r="BH35" s="54">
        <v>0</v>
      </c>
      <c r="BI35" s="54">
        <v>0</v>
      </c>
      <c r="BJ35" s="54">
        <v>9.0299999999999994</v>
      </c>
      <c r="BK35" s="54">
        <v>0</v>
      </c>
      <c r="BL35" s="54">
        <v>0</v>
      </c>
    </row>
    <row r="36" spans="1:64" x14ac:dyDescent="0.3">
      <c r="A36" s="11" t="s">
        <v>80</v>
      </c>
      <c r="B36" s="45" t="s">
        <v>113</v>
      </c>
      <c r="C36" s="54">
        <v>0</v>
      </c>
      <c r="D36" s="54">
        <v>43337</v>
      </c>
      <c r="E36" s="54">
        <v>0</v>
      </c>
      <c r="F36" s="54">
        <v>49409</v>
      </c>
      <c r="G36" s="54">
        <v>0</v>
      </c>
      <c r="H36" s="54">
        <v>0</v>
      </c>
      <c r="I36" s="54">
        <v>0</v>
      </c>
      <c r="J36" s="54">
        <v>0</v>
      </c>
      <c r="K36" s="54">
        <v>428</v>
      </c>
      <c r="L36" s="54">
        <v>0</v>
      </c>
      <c r="M36" s="54">
        <v>0</v>
      </c>
      <c r="N36" s="11" t="s">
        <v>80</v>
      </c>
      <c r="O36" s="45" t="s">
        <v>113</v>
      </c>
      <c r="P36" s="54">
        <v>495</v>
      </c>
      <c r="Q36" s="54">
        <v>718</v>
      </c>
      <c r="R36" s="54">
        <v>0</v>
      </c>
      <c r="S36" s="54">
        <v>0</v>
      </c>
      <c r="T36" s="54">
        <v>0</v>
      </c>
      <c r="U36" s="54">
        <v>0</v>
      </c>
      <c r="V36" s="54">
        <v>7876</v>
      </c>
      <c r="W36" s="54">
        <v>2396</v>
      </c>
      <c r="X36" s="54">
        <v>209231</v>
      </c>
      <c r="Y36" s="54">
        <v>877</v>
      </c>
      <c r="Z36" s="54">
        <v>11641</v>
      </c>
      <c r="AA36" s="77" t="s">
        <v>80</v>
      </c>
      <c r="AB36" s="78" t="s">
        <v>113</v>
      </c>
      <c r="AC36" s="54">
        <v>9040</v>
      </c>
      <c r="AD36" s="54">
        <v>93</v>
      </c>
      <c r="AE36" s="54">
        <v>9455</v>
      </c>
      <c r="AF36" s="54">
        <v>2481</v>
      </c>
      <c r="AG36" s="54">
        <v>2050</v>
      </c>
      <c r="AH36" s="54">
        <v>0</v>
      </c>
      <c r="AI36" s="54">
        <v>0</v>
      </c>
      <c r="AJ36" s="54">
        <v>0</v>
      </c>
      <c r="AK36" s="54">
        <v>0</v>
      </c>
      <c r="AL36" s="54">
        <v>0</v>
      </c>
      <c r="AM36" s="11" t="s">
        <v>80</v>
      </c>
      <c r="AN36" s="45" t="s">
        <v>113</v>
      </c>
      <c r="AO36" s="54">
        <v>0</v>
      </c>
      <c r="AP36" s="54">
        <v>84720</v>
      </c>
      <c r="AQ36" s="54">
        <v>0</v>
      </c>
      <c r="AR36" s="54">
        <v>316249</v>
      </c>
      <c r="AS36" s="54">
        <v>0</v>
      </c>
      <c r="AT36" s="54">
        <v>0</v>
      </c>
      <c r="AU36" s="54">
        <v>0</v>
      </c>
      <c r="AV36" s="54">
        <v>42.5</v>
      </c>
      <c r="AW36" s="54">
        <v>385.2</v>
      </c>
      <c r="AX36" s="54">
        <v>0</v>
      </c>
      <c r="AY36" s="54">
        <v>3307</v>
      </c>
      <c r="AZ36" s="11" t="s">
        <v>80</v>
      </c>
      <c r="BA36" s="45" t="s">
        <v>113</v>
      </c>
      <c r="BB36" s="54">
        <v>0</v>
      </c>
      <c r="BC36" s="54">
        <v>0</v>
      </c>
      <c r="BD36" s="54">
        <v>0</v>
      </c>
      <c r="BE36" s="54">
        <v>0</v>
      </c>
      <c r="BF36" s="54">
        <v>0</v>
      </c>
      <c r="BG36" s="54">
        <v>0</v>
      </c>
      <c r="BH36" s="54">
        <v>0</v>
      </c>
      <c r="BI36" s="54">
        <v>0</v>
      </c>
      <c r="BJ36" s="54">
        <v>0</v>
      </c>
      <c r="BK36" s="54">
        <v>0</v>
      </c>
      <c r="BL36" s="54">
        <v>0</v>
      </c>
    </row>
    <row r="37" spans="1:64" x14ac:dyDescent="0.3">
      <c r="A37" s="11"/>
      <c r="B37" s="45" t="s">
        <v>122</v>
      </c>
      <c r="C37" s="54">
        <v>0</v>
      </c>
      <c r="D37" s="54">
        <v>44107</v>
      </c>
      <c r="E37" s="54">
        <v>0</v>
      </c>
      <c r="F37" s="54">
        <v>50642</v>
      </c>
      <c r="G37" s="54">
        <v>0</v>
      </c>
      <c r="H37" s="54">
        <v>0</v>
      </c>
      <c r="I37" s="54">
        <v>0</v>
      </c>
      <c r="J37" s="54">
        <v>0</v>
      </c>
      <c r="K37" s="54">
        <v>425</v>
      </c>
      <c r="L37" s="54">
        <v>0</v>
      </c>
      <c r="M37" s="54">
        <v>0</v>
      </c>
      <c r="N37" s="11"/>
      <c r="O37" s="45" t="s">
        <v>122</v>
      </c>
      <c r="P37" s="54">
        <v>495</v>
      </c>
      <c r="Q37" s="54">
        <v>711</v>
      </c>
      <c r="R37" s="54">
        <v>0</v>
      </c>
      <c r="S37" s="54">
        <v>0</v>
      </c>
      <c r="T37" s="54">
        <v>0</v>
      </c>
      <c r="U37" s="54">
        <v>0</v>
      </c>
      <c r="V37" s="54">
        <v>7916</v>
      </c>
      <c r="W37" s="54">
        <v>2391</v>
      </c>
      <c r="X37" s="54">
        <v>220918</v>
      </c>
      <c r="Y37" s="54">
        <v>880</v>
      </c>
      <c r="Z37" s="54">
        <v>11753</v>
      </c>
      <c r="AA37" s="77"/>
      <c r="AB37" s="78" t="s">
        <v>122</v>
      </c>
      <c r="AC37" s="54">
        <v>9057</v>
      </c>
      <c r="AD37" s="54">
        <v>93</v>
      </c>
      <c r="AE37" s="54">
        <v>9515</v>
      </c>
      <c r="AF37" s="54">
        <v>2473</v>
      </c>
      <c r="AG37" s="54">
        <v>2052</v>
      </c>
      <c r="AH37" s="54">
        <v>0</v>
      </c>
      <c r="AI37" s="54">
        <v>0</v>
      </c>
      <c r="AJ37" s="54">
        <v>0</v>
      </c>
      <c r="AK37" s="54">
        <v>0</v>
      </c>
      <c r="AL37" s="54">
        <v>0</v>
      </c>
      <c r="AM37" s="11"/>
      <c r="AN37" s="45" t="s">
        <v>122</v>
      </c>
      <c r="AO37" s="54">
        <v>0</v>
      </c>
      <c r="AP37" s="54">
        <v>84835</v>
      </c>
      <c r="AQ37" s="54">
        <v>0</v>
      </c>
      <c r="AR37" s="54">
        <v>336073</v>
      </c>
      <c r="AS37" s="54">
        <v>0</v>
      </c>
      <c r="AT37" s="54">
        <v>0</v>
      </c>
      <c r="AU37" s="54">
        <v>0</v>
      </c>
      <c r="AV37" s="54">
        <v>41</v>
      </c>
      <c r="AW37" s="54">
        <v>417.4</v>
      </c>
      <c r="AX37" s="54">
        <v>0</v>
      </c>
      <c r="AY37" s="54">
        <v>3319</v>
      </c>
      <c r="AZ37" s="11"/>
      <c r="BA37" s="45" t="s">
        <v>122</v>
      </c>
      <c r="BB37" s="54">
        <v>0</v>
      </c>
      <c r="BC37" s="54">
        <v>0</v>
      </c>
      <c r="BD37" s="54">
        <v>0</v>
      </c>
      <c r="BE37" s="54">
        <v>0</v>
      </c>
      <c r="BF37" s="54">
        <v>0</v>
      </c>
      <c r="BG37" s="54">
        <v>0</v>
      </c>
      <c r="BH37" s="54">
        <v>0</v>
      </c>
      <c r="BI37" s="54">
        <v>0</v>
      </c>
      <c r="BJ37" s="54">
        <v>0</v>
      </c>
      <c r="BK37" s="54">
        <v>0</v>
      </c>
      <c r="BL37" s="54">
        <v>0</v>
      </c>
    </row>
    <row r="38" spans="1:64" x14ac:dyDescent="0.3">
      <c r="A38" s="11" t="s">
        <v>81</v>
      </c>
      <c r="B38" s="45" t="s">
        <v>113</v>
      </c>
      <c r="C38" s="54">
        <v>0</v>
      </c>
      <c r="D38" s="54">
        <v>24847.4</v>
      </c>
      <c r="E38" s="54">
        <v>0</v>
      </c>
      <c r="F38" s="54">
        <v>6329.2999999999993</v>
      </c>
      <c r="G38" s="54">
        <v>0</v>
      </c>
      <c r="H38" s="54">
        <v>0</v>
      </c>
      <c r="I38" s="54">
        <v>0</v>
      </c>
      <c r="J38" s="54">
        <v>0</v>
      </c>
      <c r="K38" s="54">
        <v>0</v>
      </c>
      <c r="L38" s="54">
        <v>0</v>
      </c>
      <c r="M38" s="54">
        <v>0</v>
      </c>
      <c r="N38" s="11" t="s">
        <v>81</v>
      </c>
      <c r="O38" s="45" t="s">
        <v>113</v>
      </c>
      <c r="P38" s="54">
        <v>5.9</v>
      </c>
      <c r="Q38" s="54">
        <v>11.5</v>
      </c>
      <c r="R38" s="54">
        <v>0</v>
      </c>
      <c r="S38" s="54">
        <v>0</v>
      </c>
      <c r="T38" s="54">
        <v>0</v>
      </c>
      <c r="U38" s="54">
        <v>0</v>
      </c>
      <c r="V38" s="54">
        <v>0</v>
      </c>
      <c r="W38" s="54">
        <v>18.5</v>
      </c>
      <c r="X38" s="54">
        <v>27411</v>
      </c>
      <c r="Y38" s="54">
        <v>0</v>
      </c>
      <c r="Z38" s="54">
        <v>24065.5</v>
      </c>
      <c r="AA38" s="77" t="s">
        <v>81</v>
      </c>
      <c r="AB38" s="78" t="s">
        <v>113</v>
      </c>
      <c r="AC38" s="54">
        <v>4622</v>
      </c>
      <c r="AD38" s="54">
        <v>0</v>
      </c>
      <c r="AE38" s="54">
        <v>534.20000000000005</v>
      </c>
      <c r="AF38" s="54">
        <v>1399</v>
      </c>
      <c r="AG38" s="54">
        <v>540.80000000000007</v>
      </c>
      <c r="AH38" s="54">
        <v>0</v>
      </c>
      <c r="AI38" s="54">
        <v>0</v>
      </c>
      <c r="AJ38" s="54">
        <v>0</v>
      </c>
      <c r="AK38" s="54">
        <v>0</v>
      </c>
      <c r="AL38" s="54">
        <v>0</v>
      </c>
      <c r="AM38" s="11" t="s">
        <v>81</v>
      </c>
      <c r="AN38" s="45" t="s">
        <v>113</v>
      </c>
      <c r="AO38" s="54">
        <v>0</v>
      </c>
      <c r="AP38" s="54">
        <v>0</v>
      </c>
      <c r="AQ38" s="54">
        <v>0</v>
      </c>
      <c r="AR38" s="54">
        <v>15728</v>
      </c>
      <c r="AS38" s="54">
        <v>496.04</v>
      </c>
      <c r="AT38" s="54">
        <v>0</v>
      </c>
      <c r="AU38" s="54">
        <v>0</v>
      </c>
      <c r="AV38" s="54">
        <v>17.7</v>
      </c>
      <c r="AW38" s="54">
        <v>1314.049</v>
      </c>
      <c r="AX38" s="54">
        <v>0</v>
      </c>
      <c r="AY38" s="54">
        <v>89.25</v>
      </c>
      <c r="AZ38" s="11" t="s">
        <v>81</v>
      </c>
      <c r="BA38" s="45" t="s">
        <v>113</v>
      </c>
      <c r="BB38" s="54">
        <v>0</v>
      </c>
      <c r="BC38" s="54">
        <v>0</v>
      </c>
      <c r="BD38" s="54">
        <v>0</v>
      </c>
      <c r="BE38" s="54">
        <v>0</v>
      </c>
      <c r="BF38" s="54">
        <v>0</v>
      </c>
      <c r="BG38" s="54">
        <v>0</v>
      </c>
      <c r="BH38" s="54">
        <v>0</v>
      </c>
      <c r="BI38" s="54">
        <v>0</v>
      </c>
      <c r="BJ38" s="54">
        <v>0</v>
      </c>
      <c r="BK38" s="54">
        <v>0</v>
      </c>
      <c r="BL38" s="54">
        <v>0</v>
      </c>
    </row>
    <row r="39" spans="1:64" x14ac:dyDescent="0.3">
      <c r="A39" s="11"/>
      <c r="B39" s="45" t="s">
        <v>122</v>
      </c>
      <c r="C39" s="54">
        <v>0</v>
      </c>
      <c r="D39" s="54">
        <v>33960.400000000001</v>
      </c>
      <c r="E39" s="54">
        <v>0</v>
      </c>
      <c r="F39" s="54">
        <v>6995.5</v>
      </c>
      <c r="G39" s="54">
        <v>0</v>
      </c>
      <c r="H39" s="54">
        <v>0</v>
      </c>
      <c r="I39" s="54">
        <v>0</v>
      </c>
      <c r="J39" s="54">
        <v>0</v>
      </c>
      <c r="K39" s="54">
        <v>0</v>
      </c>
      <c r="L39" s="54">
        <v>0</v>
      </c>
      <c r="M39" s="54">
        <v>0</v>
      </c>
      <c r="N39" s="11"/>
      <c r="O39" s="45" t="s">
        <v>122</v>
      </c>
      <c r="P39" s="54">
        <v>39</v>
      </c>
      <c r="Q39" s="54">
        <v>0</v>
      </c>
      <c r="R39" s="54">
        <v>0</v>
      </c>
      <c r="S39" s="54">
        <v>0</v>
      </c>
      <c r="T39" s="54">
        <v>0</v>
      </c>
      <c r="U39" s="54">
        <v>0</v>
      </c>
      <c r="V39" s="54">
        <v>0</v>
      </c>
      <c r="W39" s="54">
        <v>0</v>
      </c>
      <c r="X39" s="54">
        <v>29519</v>
      </c>
      <c r="Y39" s="54">
        <v>0</v>
      </c>
      <c r="Z39" s="54">
        <v>10754</v>
      </c>
      <c r="AA39" s="77"/>
      <c r="AB39" s="78" t="s">
        <v>122</v>
      </c>
      <c r="AC39" s="54">
        <v>4255.8999999999996</v>
      </c>
      <c r="AD39" s="54">
        <v>0</v>
      </c>
      <c r="AE39" s="54">
        <v>599.69999999999993</v>
      </c>
      <c r="AF39" s="54">
        <v>1428.55</v>
      </c>
      <c r="AG39" s="54">
        <v>613.70000000000005</v>
      </c>
      <c r="AH39" s="54">
        <v>0</v>
      </c>
      <c r="AI39" s="54">
        <v>0</v>
      </c>
      <c r="AJ39" s="54">
        <v>0</v>
      </c>
      <c r="AK39" s="54">
        <v>0</v>
      </c>
      <c r="AL39" s="54">
        <v>0</v>
      </c>
      <c r="AM39" s="11"/>
      <c r="AN39" s="45" t="s">
        <v>122</v>
      </c>
      <c r="AO39" s="54">
        <v>0</v>
      </c>
      <c r="AP39" s="54">
        <v>0</v>
      </c>
      <c r="AQ39" s="54">
        <v>0</v>
      </c>
      <c r="AR39" s="54">
        <v>18855</v>
      </c>
      <c r="AS39" s="54">
        <v>451.86999999999995</v>
      </c>
      <c r="AT39" s="54">
        <v>0</v>
      </c>
      <c r="AU39" s="54">
        <v>0</v>
      </c>
      <c r="AV39" s="54">
        <v>29.94</v>
      </c>
      <c r="AW39" s="54">
        <v>1390.7900000000002</v>
      </c>
      <c r="AX39" s="54">
        <v>0</v>
      </c>
      <c r="AY39" s="54">
        <v>47.2</v>
      </c>
      <c r="AZ39" s="11"/>
      <c r="BA39" s="45" t="s">
        <v>122</v>
      </c>
      <c r="BB39" s="54">
        <v>0</v>
      </c>
      <c r="BC39" s="54">
        <v>0</v>
      </c>
      <c r="BD39" s="54">
        <v>0</v>
      </c>
      <c r="BE39" s="54">
        <v>0</v>
      </c>
      <c r="BF39" s="54">
        <v>0</v>
      </c>
      <c r="BG39" s="54">
        <v>0</v>
      </c>
      <c r="BH39" s="54">
        <v>0</v>
      </c>
      <c r="BI39" s="54">
        <v>0</v>
      </c>
      <c r="BJ39" s="54">
        <v>0</v>
      </c>
      <c r="BK39" s="54">
        <v>0</v>
      </c>
      <c r="BL39" s="54">
        <v>0</v>
      </c>
    </row>
    <row r="40" spans="1:64" x14ac:dyDescent="0.3">
      <c r="A40" s="11" t="s">
        <v>82</v>
      </c>
      <c r="B40" s="45" t="s">
        <v>113</v>
      </c>
      <c r="C40" s="54">
        <v>74.61</v>
      </c>
      <c r="D40" s="54">
        <v>181.36</v>
      </c>
      <c r="E40" s="54">
        <v>815.73299999999995</v>
      </c>
      <c r="F40" s="54">
        <v>0</v>
      </c>
      <c r="G40" s="54">
        <v>151.62899999999999</v>
      </c>
      <c r="H40" s="54">
        <v>30.96</v>
      </c>
      <c r="I40" s="54">
        <v>0</v>
      </c>
      <c r="J40" s="54">
        <v>0</v>
      </c>
      <c r="K40" s="54">
        <v>9.06</v>
      </c>
      <c r="L40" s="54">
        <v>0</v>
      </c>
      <c r="M40" s="54">
        <v>0</v>
      </c>
      <c r="N40" s="11" t="s">
        <v>82</v>
      </c>
      <c r="O40" s="45" t="s">
        <v>113</v>
      </c>
      <c r="P40" s="54">
        <v>110.608</v>
      </c>
      <c r="Q40" s="54">
        <v>504.90899999999999</v>
      </c>
      <c r="R40" s="54">
        <v>160.68700000000001</v>
      </c>
      <c r="S40" s="54">
        <v>219.79</v>
      </c>
      <c r="T40" s="54">
        <v>130.35</v>
      </c>
      <c r="U40" s="54">
        <v>2473.89</v>
      </c>
      <c r="V40" s="54">
        <v>491.11799999999994</v>
      </c>
      <c r="W40" s="54">
        <v>6865.0969999999998</v>
      </c>
      <c r="X40" s="54">
        <v>3.8</v>
      </c>
      <c r="Y40" s="54">
        <v>76.569999999999993</v>
      </c>
      <c r="Z40" s="54">
        <v>89.71</v>
      </c>
      <c r="AA40" s="77" t="s">
        <v>82</v>
      </c>
      <c r="AB40" s="78" t="s">
        <v>113</v>
      </c>
      <c r="AC40" s="54">
        <v>0</v>
      </c>
      <c r="AD40" s="54">
        <v>0</v>
      </c>
      <c r="AE40" s="54">
        <v>59.337000000000003</v>
      </c>
      <c r="AF40" s="54">
        <v>68.260000000000005</v>
      </c>
      <c r="AG40" s="54">
        <v>5.1100000000000003</v>
      </c>
      <c r="AH40" s="54">
        <v>0</v>
      </c>
      <c r="AI40" s="54">
        <v>6015.05</v>
      </c>
      <c r="AJ40" s="54">
        <v>505.55900000000003</v>
      </c>
      <c r="AK40" s="54">
        <v>141.982</v>
      </c>
      <c r="AL40" s="54">
        <v>2136.1289999999999</v>
      </c>
      <c r="AM40" s="11" t="s">
        <v>82</v>
      </c>
      <c r="AN40" s="45" t="s">
        <v>113</v>
      </c>
      <c r="AO40" s="54">
        <v>358.697</v>
      </c>
      <c r="AP40" s="54">
        <v>0</v>
      </c>
      <c r="AQ40" s="54">
        <v>6947.5469999999996</v>
      </c>
      <c r="AR40" s="54">
        <v>0</v>
      </c>
      <c r="AS40" s="54">
        <v>17.47</v>
      </c>
      <c r="AT40" s="54">
        <v>142.27000000000001</v>
      </c>
      <c r="AU40" s="54">
        <v>58.2</v>
      </c>
      <c r="AV40" s="54">
        <v>0</v>
      </c>
      <c r="AW40" s="54">
        <v>0</v>
      </c>
      <c r="AX40" s="54">
        <v>3</v>
      </c>
      <c r="AY40" s="54">
        <v>20.5</v>
      </c>
      <c r="AZ40" s="11" t="s">
        <v>82</v>
      </c>
      <c r="BA40" s="45" t="s">
        <v>113</v>
      </c>
      <c r="BB40" s="54">
        <v>0</v>
      </c>
      <c r="BC40" s="54">
        <v>128.98000000000002</v>
      </c>
      <c r="BD40" s="54">
        <v>0</v>
      </c>
      <c r="BE40" s="54">
        <v>0</v>
      </c>
      <c r="BF40" s="54">
        <v>543284.21499999997</v>
      </c>
      <c r="BG40" s="54">
        <v>4796.51</v>
      </c>
      <c r="BH40" s="54">
        <v>0</v>
      </c>
      <c r="BI40" s="54">
        <v>671.85900000000004</v>
      </c>
      <c r="BJ40" s="54">
        <v>0</v>
      </c>
      <c r="BK40" s="54">
        <v>1031.299</v>
      </c>
      <c r="BL40" s="54">
        <v>306.88</v>
      </c>
    </row>
    <row r="41" spans="1:64" x14ac:dyDescent="0.3">
      <c r="A41" s="11"/>
      <c r="B41" s="45" t="s">
        <v>122</v>
      </c>
      <c r="C41" s="54">
        <v>66.784000000000006</v>
      </c>
      <c r="D41" s="54">
        <v>221.8</v>
      </c>
      <c r="E41" s="54">
        <v>844.81000000000006</v>
      </c>
      <c r="F41" s="54">
        <v>0</v>
      </c>
      <c r="G41" s="54">
        <v>164.52699999999999</v>
      </c>
      <c r="H41" s="54">
        <v>36.949999999999996</v>
      </c>
      <c r="I41" s="54">
        <v>0</v>
      </c>
      <c r="J41" s="54">
        <v>0</v>
      </c>
      <c r="K41" s="54">
        <v>0</v>
      </c>
      <c r="L41" s="54">
        <v>0</v>
      </c>
      <c r="M41" s="54">
        <v>0</v>
      </c>
      <c r="N41" s="11"/>
      <c r="O41" s="45" t="s">
        <v>122</v>
      </c>
      <c r="P41" s="54">
        <v>248.709</v>
      </c>
      <c r="Q41" s="54">
        <v>459.65999999999997</v>
      </c>
      <c r="R41" s="54">
        <v>142.07</v>
      </c>
      <c r="S41" s="54">
        <v>306.10000000000002</v>
      </c>
      <c r="T41" s="54">
        <v>117.879</v>
      </c>
      <c r="U41" s="54">
        <v>2762</v>
      </c>
      <c r="V41" s="54">
        <v>780</v>
      </c>
      <c r="W41" s="54">
        <v>8293.2369999999992</v>
      </c>
      <c r="X41" s="54">
        <v>1.5</v>
      </c>
      <c r="Y41" s="54">
        <v>78.05</v>
      </c>
      <c r="Z41" s="54">
        <v>84.6</v>
      </c>
      <c r="AA41" s="77"/>
      <c r="AB41" s="78" t="s">
        <v>122</v>
      </c>
      <c r="AC41" s="54">
        <v>0</v>
      </c>
      <c r="AD41" s="54">
        <v>0</v>
      </c>
      <c r="AE41" s="54">
        <v>56.709999999999994</v>
      </c>
      <c r="AF41" s="54">
        <v>68.2</v>
      </c>
      <c r="AG41" s="54">
        <v>6.1</v>
      </c>
      <c r="AH41" s="54">
        <v>0</v>
      </c>
      <c r="AI41" s="54">
        <v>6523.9490000000005</v>
      </c>
      <c r="AJ41" s="54">
        <v>511.98</v>
      </c>
      <c r="AK41" s="54">
        <v>151.85999999999999</v>
      </c>
      <c r="AL41" s="54">
        <v>3253.9479999999999</v>
      </c>
      <c r="AM41" s="11"/>
      <c r="AN41" s="45" t="s">
        <v>122</v>
      </c>
      <c r="AO41" s="54">
        <v>684.25800000000004</v>
      </c>
      <c r="AP41" s="54">
        <v>0</v>
      </c>
      <c r="AQ41" s="54">
        <v>6927.5229999999992</v>
      </c>
      <c r="AR41" s="54">
        <v>0</v>
      </c>
      <c r="AS41" s="54">
        <v>8.1999999999999993</v>
      </c>
      <c r="AT41" s="54">
        <v>173.65000000000003</v>
      </c>
      <c r="AU41" s="54">
        <v>61.9</v>
      </c>
      <c r="AV41" s="54">
        <v>0</v>
      </c>
      <c r="AW41" s="54">
        <v>0</v>
      </c>
      <c r="AX41" s="54">
        <v>0</v>
      </c>
      <c r="AY41" s="54">
        <v>22.8</v>
      </c>
      <c r="AZ41" s="11"/>
      <c r="BA41" s="45" t="s">
        <v>122</v>
      </c>
      <c r="BB41" s="54">
        <v>0</v>
      </c>
      <c r="BC41" s="54">
        <v>134.68</v>
      </c>
      <c r="BD41" s="54">
        <v>0</v>
      </c>
      <c r="BE41" s="54">
        <v>0</v>
      </c>
      <c r="BF41" s="54">
        <v>559274.26899999997</v>
      </c>
      <c r="BG41" s="54">
        <v>6971</v>
      </c>
      <c r="BH41" s="54">
        <v>0</v>
      </c>
      <c r="BI41" s="54">
        <v>375.11599999999999</v>
      </c>
      <c r="BJ41" s="54">
        <v>0</v>
      </c>
      <c r="BK41" s="54">
        <v>1018.379</v>
      </c>
      <c r="BL41" s="54">
        <v>683.67000000000007</v>
      </c>
    </row>
    <row r="42" spans="1:64" x14ac:dyDescent="0.3">
      <c r="A42" s="11" t="s">
        <v>83</v>
      </c>
      <c r="B42" s="45" t="s">
        <v>113</v>
      </c>
      <c r="C42" s="54">
        <v>312.16999999999996</v>
      </c>
      <c r="D42" s="54">
        <v>5934.0280000000002</v>
      </c>
      <c r="E42" s="54">
        <v>1948.8969999999999</v>
      </c>
      <c r="F42" s="54">
        <v>1517.8200000000002</v>
      </c>
      <c r="G42" s="54">
        <v>382.28899999999999</v>
      </c>
      <c r="H42" s="54">
        <v>0</v>
      </c>
      <c r="I42" s="54">
        <v>0</v>
      </c>
      <c r="J42" s="54">
        <v>0</v>
      </c>
      <c r="K42" s="54">
        <v>4021.37</v>
      </c>
      <c r="L42" s="54">
        <v>0</v>
      </c>
      <c r="M42" s="54">
        <v>0</v>
      </c>
      <c r="N42" s="11" t="s">
        <v>83</v>
      </c>
      <c r="O42" s="45" t="s">
        <v>113</v>
      </c>
      <c r="P42" s="54">
        <v>0</v>
      </c>
      <c r="Q42" s="54">
        <v>9225.728000000001</v>
      </c>
      <c r="R42" s="54">
        <v>2149.56</v>
      </c>
      <c r="S42" s="54">
        <v>734.80800000000011</v>
      </c>
      <c r="T42" s="54">
        <v>18.399999999999999</v>
      </c>
      <c r="U42" s="54">
        <v>0</v>
      </c>
      <c r="V42" s="54">
        <v>10203.139000000001</v>
      </c>
      <c r="W42" s="54">
        <v>5646.8570000000009</v>
      </c>
      <c r="X42" s="54">
        <v>62789.019</v>
      </c>
      <c r="Y42" s="54">
        <v>80</v>
      </c>
      <c r="Z42" s="54">
        <v>1167.9590000000001</v>
      </c>
      <c r="AA42" s="77" t="s">
        <v>83</v>
      </c>
      <c r="AB42" s="78" t="s">
        <v>113</v>
      </c>
      <c r="AC42" s="54">
        <v>507.69</v>
      </c>
      <c r="AD42" s="54">
        <v>24091.937999999998</v>
      </c>
      <c r="AE42" s="54">
        <v>100</v>
      </c>
      <c r="AF42" s="54">
        <v>634.74</v>
      </c>
      <c r="AG42" s="54">
        <v>234</v>
      </c>
      <c r="AH42" s="54">
        <v>0</v>
      </c>
      <c r="AI42" s="54">
        <v>0</v>
      </c>
      <c r="AJ42" s="54">
        <v>0</v>
      </c>
      <c r="AK42" s="54">
        <v>0</v>
      </c>
      <c r="AL42" s="54">
        <v>15.785</v>
      </c>
      <c r="AM42" s="11" t="s">
        <v>83</v>
      </c>
      <c r="AN42" s="45" t="s">
        <v>113</v>
      </c>
      <c r="AO42" s="54">
        <v>0</v>
      </c>
      <c r="AP42" s="54">
        <v>0</v>
      </c>
      <c r="AQ42" s="54">
        <v>174522.663</v>
      </c>
      <c r="AR42" s="54">
        <v>42990.02</v>
      </c>
      <c r="AS42" s="54">
        <v>0</v>
      </c>
      <c r="AT42" s="54">
        <v>6328.0479999999998</v>
      </c>
      <c r="AU42" s="54">
        <v>8129.0300000000007</v>
      </c>
      <c r="AV42" s="54">
        <v>20429.938999999998</v>
      </c>
      <c r="AW42" s="54">
        <v>3580.279</v>
      </c>
      <c r="AX42" s="54">
        <v>0</v>
      </c>
      <c r="AY42" s="54">
        <v>662.42000000000007</v>
      </c>
      <c r="AZ42" s="11" t="s">
        <v>83</v>
      </c>
      <c r="BA42" s="45" t="s">
        <v>113</v>
      </c>
      <c r="BB42" s="54">
        <v>0</v>
      </c>
      <c r="BC42" s="54">
        <v>955.06999999999994</v>
      </c>
      <c r="BD42" s="54">
        <v>71.989999999999995</v>
      </c>
      <c r="BE42" s="54">
        <v>0</v>
      </c>
      <c r="BF42" s="54">
        <v>5487.2029999999995</v>
      </c>
      <c r="BG42" s="54">
        <v>0</v>
      </c>
      <c r="BH42" s="54">
        <v>98</v>
      </c>
      <c r="BI42" s="54">
        <v>1479.17</v>
      </c>
      <c r="BJ42" s="54">
        <v>0</v>
      </c>
      <c r="BK42" s="54">
        <v>0</v>
      </c>
      <c r="BL42" s="54">
        <v>0</v>
      </c>
    </row>
    <row r="43" spans="1:64" x14ac:dyDescent="0.3">
      <c r="A43" s="11"/>
      <c r="B43" s="45" t="s">
        <v>122</v>
      </c>
      <c r="C43" s="54">
        <v>340.3</v>
      </c>
      <c r="D43" s="54">
        <v>7726.0060000000012</v>
      </c>
      <c r="E43" s="54">
        <v>2557.4090000000001</v>
      </c>
      <c r="F43" s="54">
        <v>1762.9599999999998</v>
      </c>
      <c r="G43" s="54">
        <v>276.26</v>
      </c>
      <c r="H43" s="54">
        <v>0</v>
      </c>
      <c r="I43" s="54">
        <v>0</v>
      </c>
      <c r="J43" s="54">
        <v>0</v>
      </c>
      <c r="K43" s="54">
        <v>3750.0970000000002</v>
      </c>
      <c r="L43" s="54">
        <v>0</v>
      </c>
      <c r="M43" s="54">
        <v>0</v>
      </c>
      <c r="N43" s="11"/>
      <c r="O43" s="45" t="s">
        <v>122</v>
      </c>
      <c r="P43" s="54">
        <v>0</v>
      </c>
      <c r="Q43" s="54">
        <v>12108.588</v>
      </c>
      <c r="R43" s="54">
        <v>2699.9</v>
      </c>
      <c r="S43" s="54">
        <v>668.51699999999994</v>
      </c>
      <c r="T43" s="54">
        <v>9.6000000000000014</v>
      </c>
      <c r="U43" s="54">
        <v>0</v>
      </c>
      <c r="V43" s="54">
        <v>11791.150000000001</v>
      </c>
      <c r="W43" s="54">
        <v>5015.670000000001</v>
      </c>
      <c r="X43" s="54">
        <v>64144.468999999997</v>
      </c>
      <c r="Y43" s="54">
        <v>84</v>
      </c>
      <c r="Z43" s="54">
        <v>1250.7280000000003</v>
      </c>
      <c r="AA43" s="77"/>
      <c r="AB43" s="78" t="s">
        <v>122</v>
      </c>
      <c r="AC43" s="54">
        <v>434.53000000000003</v>
      </c>
      <c r="AD43" s="54">
        <v>20130.849000000002</v>
      </c>
      <c r="AE43" s="54">
        <v>100</v>
      </c>
      <c r="AF43" s="54">
        <v>592.20000000000005</v>
      </c>
      <c r="AG43" s="54">
        <v>204</v>
      </c>
      <c r="AH43" s="54">
        <v>0</v>
      </c>
      <c r="AI43" s="54">
        <v>0</v>
      </c>
      <c r="AJ43" s="54">
        <v>0</v>
      </c>
      <c r="AK43" s="54">
        <v>0</v>
      </c>
      <c r="AL43" s="54">
        <v>16.738</v>
      </c>
      <c r="AM43" s="11"/>
      <c r="AN43" s="45" t="s">
        <v>122</v>
      </c>
      <c r="AO43" s="54">
        <v>0</v>
      </c>
      <c r="AP43" s="54">
        <v>0</v>
      </c>
      <c r="AQ43" s="54">
        <v>147395.75199999998</v>
      </c>
      <c r="AR43" s="54">
        <v>51242.459000000003</v>
      </c>
      <c r="AS43" s="54">
        <v>0</v>
      </c>
      <c r="AT43" s="54">
        <v>5150.6490000000003</v>
      </c>
      <c r="AU43" s="54">
        <v>7246.07</v>
      </c>
      <c r="AV43" s="54">
        <v>18160.609</v>
      </c>
      <c r="AW43" s="54">
        <v>3810.0059999999999</v>
      </c>
      <c r="AX43" s="54">
        <v>0</v>
      </c>
      <c r="AY43" s="54">
        <v>1137.7600000000002</v>
      </c>
      <c r="AZ43" s="11"/>
      <c r="BA43" s="45" t="s">
        <v>122</v>
      </c>
      <c r="BB43" s="54">
        <v>0</v>
      </c>
      <c r="BC43" s="54">
        <v>907.95</v>
      </c>
      <c r="BD43" s="54">
        <v>103.36800000000002</v>
      </c>
      <c r="BE43" s="54">
        <v>0</v>
      </c>
      <c r="BF43" s="54">
        <v>5590.7699999999995</v>
      </c>
      <c r="BG43" s="54">
        <v>0</v>
      </c>
      <c r="BH43" s="54">
        <v>157</v>
      </c>
      <c r="BI43" s="54">
        <v>2648.0899999999997</v>
      </c>
      <c r="BJ43" s="54">
        <v>0</v>
      </c>
      <c r="BK43" s="54">
        <v>0</v>
      </c>
      <c r="BL43" s="54">
        <v>0</v>
      </c>
    </row>
    <row r="44" spans="1:64" x14ac:dyDescent="0.3">
      <c r="A44" s="11" t="s">
        <v>84</v>
      </c>
      <c r="B44" s="45" t="s">
        <v>113</v>
      </c>
      <c r="C44" s="54">
        <v>10878</v>
      </c>
      <c r="D44" s="54">
        <v>29044</v>
      </c>
      <c r="E44" s="54">
        <v>16495</v>
      </c>
      <c r="F44" s="54">
        <v>449665</v>
      </c>
      <c r="G44" s="54">
        <v>366</v>
      </c>
      <c r="H44" s="54">
        <v>0</v>
      </c>
      <c r="I44" s="54">
        <v>0</v>
      </c>
      <c r="J44" s="54">
        <v>0</v>
      </c>
      <c r="K44" s="54">
        <v>0</v>
      </c>
      <c r="L44" s="54">
        <v>9465</v>
      </c>
      <c r="M44" s="54">
        <v>6900</v>
      </c>
      <c r="N44" s="11" t="s">
        <v>84</v>
      </c>
      <c r="O44" s="45" t="s">
        <v>113</v>
      </c>
      <c r="P44" s="54">
        <v>1064</v>
      </c>
      <c r="Q44" s="54">
        <v>195</v>
      </c>
      <c r="R44" s="54">
        <v>855</v>
      </c>
      <c r="S44" s="54">
        <v>543</v>
      </c>
      <c r="T44" s="54">
        <v>38</v>
      </c>
      <c r="U44" s="54">
        <v>2875</v>
      </c>
      <c r="V44" s="54">
        <v>870</v>
      </c>
      <c r="W44" s="54">
        <v>5935</v>
      </c>
      <c r="X44" s="54">
        <v>267705</v>
      </c>
      <c r="Y44" s="54">
        <v>171237</v>
      </c>
      <c r="Z44" s="54">
        <v>1121</v>
      </c>
      <c r="AA44" s="77" t="s">
        <v>84</v>
      </c>
      <c r="AB44" s="78" t="s">
        <v>113</v>
      </c>
      <c r="AC44" s="54">
        <v>0</v>
      </c>
      <c r="AD44" s="54">
        <v>556</v>
      </c>
      <c r="AE44" s="54">
        <v>125161</v>
      </c>
      <c r="AF44" s="54">
        <v>1902</v>
      </c>
      <c r="AG44" s="54">
        <v>0</v>
      </c>
      <c r="AH44" s="54">
        <v>0</v>
      </c>
      <c r="AI44" s="54">
        <v>26509</v>
      </c>
      <c r="AJ44" s="54">
        <v>0</v>
      </c>
      <c r="AK44" s="54">
        <v>0</v>
      </c>
      <c r="AL44" s="54">
        <v>0</v>
      </c>
      <c r="AM44" s="11" t="s">
        <v>84</v>
      </c>
      <c r="AN44" s="45" t="s">
        <v>113</v>
      </c>
      <c r="AO44" s="54">
        <v>0</v>
      </c>
      <c r="AP44" s="54">
        <v>0</v>
      </c>
      <c r="AQ44" s="54">
        <v>23148</v>
      </c>
      <c r="AR44" s="54">
        <v>4394.8</v>
      </c>
      <c r="AS44" s="54">
        <v>6023</v>
      </c>
      <c r="AT44" s="54">
        <v>523</v>
      </c>
      <c r="AU44" s="54">
        <v>952</v>
      </c>
      <c r="AV44" s="54">
        <v>4854</v>
      </c>
      <c r="AW44" s="54">
        <v>1498.9</v>
      </c>
      <c r="AX44" s="54">
        <v>1983</v>
      </c>
      <c r="AY44" s="54">
        <v>4465</v>
      </c>
      <c r="AZ44" s="11" t="s">
        <v>84</v>
      </c>
      <c r="BA44" s="45" t="s">
        <v>113</v>
      </c>
      <c r="BB44" s="54">
        <v>0</v>
      </c>
      <c r="BC44" s="54">
        <v>531</v>
      </c>
      <c r="BD44" s="54">
        <v>3114</v>
      </c>
      <c r="BE44" s="54">
        <v>261835.05800000005</v>
      </c>
      <c r="BF44" s="54">
        <v>4106</v>
      </c>
      <c r="BG44" s="54">
        <v>0</v>
      </c>
      <c r="BH44" s="54">
        <v>0</v>
      </c>
      <c r="BI44" s="54">
        <v>0</v>
      </c>
      <c r="BJ44" s="54">
        <v>1952</v>
      </c>
      <c r="BK44" s="54">
        <v>0</v>
      </c>
      <c r="BL44" s="54">
        <v>3510</v>
      </c>
    </row>
    <row r="45" spans="1:64" x14ac:dyDescent="0.3">
      <c r="A45" s="11"/>
      <c r="B45" s="45" t="s">
        <v>122</v>
      </c>
      <c r="C45" s="54">
        <v>11120</v>
      </c>
      <c r="D45" s="54">
        <v>58907</v>
      </c>
      <c r="E45" s="54">
        <v>13465</v>
      </c>
      <c r="F45" s="54">
        <v>378354</v>
      </c>
      <c r="G45" s="54">
        <v>305</v>
      </c>
      <c r="H45" s="54">
        <v>0</v>
      </c>
      <c r="I45" s="54">
        <v>0</v>
      </c>
      <c r="J45" s="54">
        <v>0</v>
      </c>
      <c r="K45" s="54">
        <v>0</v>
      </c>
      <c r="L45" s="54">
        <v>9682</v>
      </c>
      <c r="M45" s="54">
        <v>7380</v>
      </c>
      <c r="N45" s="11"/>
      <c r="O45" s="45" t="s">
        <v>122</v>
      </c>
      <c r="P45" s="54">
        <v>1318</v>
      </c>
      <c r="Q45" s="54">
        <v>0</v>
      </c>
      <c r="R45" s="54">
        <v>265</v>
      </c>
      <c r="S45" s="54">
        <v>1325</v>
      </c>
      <c r="T45" s="54">
        <v>23</v>
      </c>
      <c r="U45" s="54">
        <v>2928</v>
      </c>
      <c r="V45" s="54">
        <v>1020</v>
      </c>
      <c r="W45" s="54">
        <v>4865</v>
      </c>
      <c r="X45" s="54">
        <v>314953</v>
      </c>
      <c r="Y45" s="54">
        <v>191195</v>
      </c>
      <c r="Z45" s="54">
        <v>2982</v>
      </c>
      <c r="AA45" s="77"/>
      <c r="AB45" s="78" t="s">
        <v>122</v>
      </c>
      <c r="AC45" s="54">
        <v>0</v>
      </c>
      <c r="AD45" s="54">
        <v>549</v>
      </c>
      <c r="AE45" s="54">
        <v>154350</v>
      </c>
      <c r="AF45" s="54">
        <v>1912</v>
      </c>
      <c r="AG45" s="54">
        <v>0</v>
      </c>
      <c r="AH45" s="54">
        <v>0</v>
      </c>
      <c r="AI45" s="54">
        <v>34050</v>
      </c>
      <c r="AJ45" s="54">
        <v>0</v>
      </c>
      <c r="AK45" s="54">
        <v>0</v>
      </c>
      <c r="AL45" s="54">
        <v>0</v>
      </c>
      <c r="AM45" s="11"/>
      <c r="AN45" s="45" t="s">
        <v>122</v>
      </c>
      <c r="AO45" s="54">
        <v>0</v>
      </c>
      <c r="AP45" s="54">
        <v>0</v>
      </c>
      <c r="AQ45" s="54">
        <v>12953</v>
      </c>
      <c r="AR45" s="54">
        <v>5607</v>
      </c>
      <c r="AS45" s="54">
        <v>6380.5</v>
      </c>
      <c r="AT45" s="54">
        <v>1369</v>
      </c>
      <c r="AU45" s="54">
        <v>1030</v>
      </c>
      <c r="AV45" s="54">
        <v>4412</v>
      </c>
      <c r="AW45" s="54">
        <v>1902</v>
      </c>
      <c r="AX45" s="54">
        <v>2469</v>
      </c>
      <c r="AY45" s="54">
        <v>3721</v>
      </c>
      <c r="AZ45" s="11"/>
      <c r="BA45" s="45" t="s">
        <v>122</v>
      </c>
      <c r="BB45" s="54">
        <v>0</v>
      </c>
      <c r="BC45" s="54">
        <v>297</v>
      </c>
      <c r="BD45" s="54">
        <v>6303</v>
      </c>
      <c r="BE45" s="54">
        <v>214930.18599999999</v>
      </c>
      <c r="BF45" s="54">
        <v>4101</v>
      </c>
      <c r="BG45" s="54">
        <v>0</v>
      </c>
      <c r="BH45" s="54">
        <v>0</v>
      </c>
      <c r="BI45" s="54">
        <v>0</v>
      </c>
      <c r="BJ45" s="54">
        <v>2286</v>
      </c>
      <c r="BK45" s="54">
        <v>0</v>
      </c>
      <c r="BL45" s="54">
        <v>4642</v>
      </c>
    </row>
    <row r="46" spans="1:64" x14ac:dyDescent="0.3">
      <c r="A46" s="11" t="s">
        <v>85</v>
      </c>
      <c r="B46" s="45" t="s">
        <v>113</v>
      </c>
      <c r="C46" s="54">
        <v>1720.5399999999997</v>
      </c>
      <c r="D46" s="54">
        <v>4309.1999999999989</v>
      </c>
      <c r="E46" s="54">
        <v>6494.75</v>
      </c>
      <c r="F46" s="54">
        <v>146.60000000000002</v>
      </c>
      <c r="G46" s="54">
        <v>29228.234999999997</v>
      </c>
      <c r="H46" s="54">
        <v>41336.708999999995</v>
      </c>
      <c r="I46" s="54">
        <v>0</v>
      </c>
      <c r="J46" s="54">
        <v>0</v>
      </c>
      <c r="K46" s="54">
        <v>0</v>
      </c>
      <c r="L46" s="54">
        <v>0</v>
      </c>
      <c r="M46" s="54">
        <v>0</v>
      </c>
      <c r="N46" s="11" t="s">
        <v>85</v>
      </c>
      <c r="O46" s="45" t="s">
        <v>113</v>
      </c>
      <c r="P46" s="54">
        <v>0</v>
      </c>
      <c r="Q46" s="54">
        <v>1108.7</v>
      </c>
      <c r="R46" s="54">
        <v>0</v>
      </c>
      <c r="S46" s="54">
        <v>155.9</v>
      </c>
      <c r="T46" s="54">
        <v>0</v>
      </c>
      <c r="U46" s="54">
        <v>6086.4000000000005</v>
      </c>
      <c r="V46" s="54">
        <v>169.8</v>
      </c>
      <c r="W46" s="54">
        <v>2210</v>
      </c>
      <c r="X46" s="54">
        <v>8851.6999999999989</v>
      </c>
      <c r="Y46" s="54">
        <v>0</v>
      </c>
      <c r="Z46" s="54">
        <v>3739.2</v>
      </c>
      <c r="AA46" s="77" t="s">
        <v>85</v>
      </c>
      <c r="AB46" s="78" t="s">
        <v>113</v>
      </c>
      <c r="AC46" s="54">
        <v>1297.0999999999999</v>
      </c>
      <c r="AD46" s="54">
        <v>760.7</v>
      </c>
      <c r="AE46" s="54">
        <v>57.1</v>
      </c>
      <c r="AF46" s="54">
        <v>28031.3</v>
      </c>
      <c r="AG46" s="54">
        <v>7931.2</v>
      </c>
      <c r="AH46" s="54">
        <v>0</v>
      </c>
      <c r="AI46" s="54">
        <v>0</v>
      </c>
      <c r="AJ46" s="54">
        <v>0</v>
      </c>
      <c r="AK46" s="54">
        <v>507.2</v>
      </c>
      <c r="AL46" s="54">
        <v>0</v>
      </c>
      <c r="AM46" s="11" t="s">
        <v>85</v>
      </c>
      <c r="AN46" s="45" t="s">
        <v>113</v>
      </c>
      <c r="AO46" s="54">
        <v>0</v>
      </c>
      <c r="AP46" s="54">
        <v>0</v>
      </c>
      <c r="AQ46" s="54">
        <v>933802.9</v>
      </c>
      <c r="AR46" s="54">
        <v>36294.800000000003</v>
      </c>
      <c r="AS46" s="54">
        <v>2211.6</v>
      </c>
      <c r="AT46" s="54">
        <v>30250.130000000005</v>
      </c>
      <c r="AU46" s="54">
        <v>19629.34</v>
      </c>
      <c r="AV46" s="54">
        <v>8313.5</v>
      </c>
      <c r="AW46" s="54">
        <v>750.1</v>
      </c>
      <c r="AX46" s="54">
        <v>0</v>
      </c>
      <c r="AY46" s="54">
        <v>659.03</v>
      </c>
      <c r="AZ46" s="11" t="s">
        <v>85</v>
      </c>
      <c r="BA46" s="45" t="s">
        <v>113</v>
      </c>
      <c r="BB46" s="54">
        <v>0</v>
      </c>
      <c r="BC46" s="54">
        <v>12854.990000000002</v>
      </c>
      <c r="BD46" s="54">
        <v>1042.78</v>
      </c>
      <c r="BE46" s="54">
        <v>0</v>
      </c>
      <c r="BF46" s="54">
        <v>1674301.7</v>
      </c>
      <c r="BG46" s="54">
        <v>0</v>
      </c>
      <c r="BH46" s="54">
        <v>324007.8</v>
      </c>
      <c r="BI46" s="54">
        <v>2378106.39</v>
      </c>
      <c r="BJ46" s="54">
        <v>0</v>
      </c>
      <c r="BK46" s="54">
        <v>20</v>
      </c>
      <c r="BL46" s="54">
        <v>0</v>
      </c>
    </row>
    <row r="47" spans="1:64" x14ac:dyDescent="0.3">
      <c r="A47" s="11"/>
      <c r="B47" s="45" t="s">
        <v>122</v>
      </c>
      <c r="C47" s="54">
        <v>1689.0889999999997</v>
      </c>
      <c r="D47" s="54">
        <v>4114.3999999999996</v>
      </c>
      <c r="E47" s="54">
        <v>6259</v>
      </c>
      <c r="F47" s="54">
        <v>88.5</v>
      </c>
      <c r="G47" s="54">
        <v>28511.940000000006</v>
      </c>
      <c r="H47" s="54">
        <v>44801.500000000007</v>
      </c>
      <c r="I47" s="54">
        <v>0</v>
      </c>
      <c r="J47" s="54">
        <v>0</v>
      </c>
      <c r="K47" s="54">
        <v>0</v>
      </c>
      <c r="L47" s="54">
        <v>0</v>
      </c>
      <c r="M47" s="54">
        <v>0</v>
      </c>
      <c r="N47" s="11"/>
      <c r="O47" s="45" t="s">
        <v>122</v>
      </c>
      <c r="P47" s="54">
        <v>0</v>
      </c>
      <c r="Q47" s="54">
        <v>928.60000000000014</v>
      </c>
      <c r="R47" s="54">
        <v>0</v>
      </c>
      <c r="S47" s="54">
        <v>139.5</v>
      </c>
      <c r="T47" s="54">
        <v>180.1</v>
      </c>
      <c r="U47" s="54">
        <v>6066.5</v>
      </c>
      <c r="V47" s="54">
        <v>0</v>
      </c>
      <c r="W47" s="54">
        <v>2188.4</v>
      </c>
      <c r="X47" s="54">
        <v>8842.9</v>
      </c>
      <c r="Y47" s="54">
        <v>0</v>
      </c>
      <c r="Z47" s="54">
        <v>3680</v>
      </c>
      <c r="AA47" s="77"/>
      <c r="AB47" s="78" t="s">
        <v>122</v>
      </c>
      <c r="AC47" s="54">
        <v>1277.8</v>
      </c>
      <c r="AD47" s="54">
        <v>768.5</v>
      </c>
      <c r="AE47" s="54">
        <v>56.999999999999993</v>
      </c>
      <c r="AF47" s="54">
        <v>27693.4</v>
      </c>
      <c r="AG47" s="54">
        <v>7880.7</v>
      </c>
      <c r="AH47" s="54">
        <v>0</v>
      </c>
      <c r="AI47" s="54">
        <v>0</v>
      </c>
      <c r="AJ47" s="54">
        <v>0</v>
      </c>
      <c r="AK47" s="54">
        <v>441.7</v>
      </c>
      <c r="AL47" s="54">
        <v>0</v>
      </c>
      <c r="AM47" s="11"/>
      <c r="AN47" s="45" t="s">
        <v>122</v>
      </c>
      <c r="AO47" s="54">
        <v>0</v>
      </c>
      <c r="AP47" s="54">
        <v>0</v>
      </c>
      <c r="AQ47" s="54">
        <v>963560.1</v>
      </c>
      <c r="AR47" s="54">
        <v>37697.300000000003</v>
      </c>
      <c r="AS47" s="54">
        <v>2438.1</v>
      </c>
      <c r="AT47" s="54">
        <v>30589.580000000005</v>
      </c>
      <c r="AU47" s="54">
        <v>20104.850000000006</v>
      </c>
      <c r="AV47" s="54">
        <v>7924.5000000000009</v>
      </c>
      <c r="AW47" s="54">
        <v>726</v>
      </c>
      <c r="AX47" s="54">
        <v>0</v>
      </c>
      <c r="AY47" s="54">
        <v>648.20000000000005</v>
      </c>
      <c r="AZ47" s="11"/>
      <c r="BA47" s="45" t="s">
        <v>122</v>
      </c>
      <c r="BB47" s="54">
        <v>0</v>
      </c>
      <c r="BC47" s="54">
        <v>12448.160000000003</v>
      </c>
      <c r="BD47" s="54">
        <v>1050.82</v>
      </c>
      <c r="BE47" s="54">
        <v>0</v>
      </c>
      <c r="BF47" s="54">
        <v>1776088.1</v>
      </c>
      <c r="BG47" s="54">
        <v>0</v>
      </c>
      <c r="BH47" s="54">
        <v>379619.1</v>
      </c>
      <c r="BI47" s="54">
        <v>2956914.9</v>
      </c>
      <c r="BJ47" s="54">
        <v>0</v>
      </c>
      <c r="BK47" s="54">
        <v>22.1</v>
      </c>
      <c r="BL47" s="54">
        <v>0</v>
      </c>
    </row>
    <row r="48" spans="1:64" x14ac:dyDescent="0.3">
      <c r="A48" s="11" t="s">
        <v>86</v>
      </c>
      <c r="B48" s="45" t="s">
        <v>113</v>
      </c>
      <c r="C48" s="54">
        <v>0</v>
      </c>
      <c r="D48" s="54">
        <v>126581</v>
      </c>
      <c r="E48" s="54">
        <v>0</v>
      </c>
      <c r="F48" s="54">
        <v>637178.53700000001</v>
      </c>
      <c r="G48" s="54">
        <v>0</v>
      </c>
      <c r="H48" s="54">
        <v>0</v>
      </c>
      <c r="I48" s="54">
        <v>0</v>
      </c>
      <c r="J48" s="54">
        <v>0</v>
      </c>
      <c r="K48" s="54">
        <v>452</v>
      </c>
      <c r="L48" s="54">
        <v>0</v>
      </c>
      <c r="M48" s="54">
        <v>0</v>
      </c>
      <c r="N48" s="11" t="s">
        <v>86</v>
      </c>
      <c r="O48" s="45" t="s">
        <v>113</v>
      </c>
      <c r="P48" s="54">
        <v>2182.62</v>
      </c>
      <c r="Q48" s="54">
        <v>0</v>
      </c>
      <c r="R48" s="54">
        <v>0</v>
      </c>
      <c r="S48" s="54">
        <v>0</v>
      </c>
      <c r="T48" s="54">
        <v>0</v>
      </c>
      <c r="U48" s="54">
        <v>0</v>
      </c>
      <c r="V48" s="54">
        <v>0</v>
      </c>
      <c r="W48" s="54">
        <v>254.8</v>
      </c>
      <c r="X48" s="54">
        <v>338545</v>
      </c>
      <c r="Y48" s="54">
        <v>427</v>
      </c>
      <c r="Z48" s="54">
        <v>19997.5</v>
      </c>
      <c r="AA48" s="77" t="s">
        <v>86</v>
      </c>
      <c r="AB48" s="78" t="s">
        <v>113</v>
      </c>
      <c r="AC48" s="54">
        <v>14480</v>
      </c>
      <c r="AD48" s="54">
        <v>0</v>
      </c>
      <c r="AE48" s="54">
        <v>4207.2</v>
      </c>
      <c r="AF48" s="54">
        <v>65223.5</v>
      </c>
      <c r="AG48" s="54">
        <v>409</v>
      </c>
      <c r="AH48" s="54">
        <v>0</v>
      </c>
      <c r="AI48" s="54">
        <v>760</v>
      </c>
      <c r="AJ48" s="54">
        <v>0</v>
      </c>
      <c r="AK48" s="54">
        <v>0</v>
      </c>
      <c r="AL48" s="54">
        <v>0</v>
      </c>
      <c r="AM48" s="11" t="s">
        <v>86</v>
      </c>
      <c r="AN48" s="45" t="s">
        <v>113</v>
      </c>
      <c r="AO48" s="54">
        <v>0</v>
      </c>
      <c r="AP48" s="54">
        <v>303236.83999999997</v>
      </c>
      <c r="AQ48" s="54">
        <v>0</v>
      </c>
      <c r="AR48" s="54">
        <v>74998.150000000009</v>
      </c>
      <c r="AS48" s="54">
        <v>0</v>
      </c>
      <c r="AT48" s="54">
        <v>0</v>
      </c>
      <c r="AU48" s="54">
        <v>0</v>
      </c>
      <c r="AV48" s="54">
        <v>77162</v>
      </c>
      <c r="AW48" s="54">
        <v>47686.500000000007</v>
      </c>
      <c r="AX48" s="54">
        <v>0</v>
      </c>
      <c r="AY48" s="54">
        <v>3048.15</v>
      </c>
      <c r="AZ48" s="11" t="s">
        <v>86</v>
      </c>
      <c r="BA48" s="45" t="s">
        <v>113</v>
      </c>
      <c r="BB48" s="54">
        <v>0</v>
      </c>
      <c r="BC48" s="54">
        <v>0</v>
      </c>
      <c r="BD48" s="54">
        <v>0</v>
      </c>
      <c r="BE48" s="54">
        <v>0</v>
      </c>
      <c r="BF48" s="54">
        <v>0</v>
      </c>
      <c r="BG48" s="54">
        <v>0</v>
      </c>
      <c r="BH48" s="54">
        <v>0</v>
      </c>
      <c r="BI48" s="54">
        <v>0</v>
      </c>
      <c r="BJ48" s="54">
        <v>0</v>
      </c>
      <c r="BK48" s="54">
        <v>0</v>
      </c>
      <c r="BL48" s="54">
        <v>0</v>
      </c>
    </row>
    <row r="49" spans="1:64" x14ac:dyDescent="0.3">
      <c r="A49" s="11"/>
      <c r="B49" s="45" t="s">
        <v>122</v>
      </c>
      <c r="C49" s="54">
        <v>0</v>
      </c>
      <c r="D49" s="54">
        <v>149210.29999999999</v>
      </c>
      <c r="E49" s="54">
        <v>0</v>
      </c>
      <c r="F49" s="54">
        <v>660309.68299999996</v>
      </c>
      <c r="G49" s="54">
        <v>0</v>
      </c>
      <c r="H49" s="54">
        <v>0</v>
      </c>
      <c r="I49" s="54">
        <v>0</v>
      </c>
      <c r="J49" s="54">
        <v>0</v>
      </c>
      <c r="K49" s="54">
        <v>381</v>
      </c>
      <c r="L49" s="54">
        <v>0</v>
      </c>
      <c r="M49" s="54">
        <v>0</v>
      </c>
      <c r="N49" s="11"/>
      <c r="O49" s="45" t="s">
        <v>122</v>
      </c>
      <c r="P49" s="54">
        <v>1745.3689999999999</v>
      </c>
      <c r="Q49" s="54">
        <v>7.6999999999999993</v>
      </c>
      <c r="R49" s="54">
        <v>0</v>
      </c>
      <c r="S49" s="54">
        <v>0</v>
      </c>
      <c r="T49" s="54">
        <v>0</v>
      </c>
      <c r="U49" s="54">
        <v>0</v>
      </c>
      <c r="V49" s="54">
        <v>0</v>
      </c>
      <c r="W49" s="54">
        <v>263</v>
      </c>
      <c r="X49" s="54">
        <v>343855.5</v>
      </c>
      <c r="Y49" s="54">
        <v>383</v>
      </c>
      <c r="Z49" s="54">
        <v>20627</v>
      </c>
      <c r="AA49" s="77"/>
      <c r="AB49" s="78" t="s">
        <v>122</v>
      </c>
      <c r="AC49" s="54">
        <v>13037.7</v>
      </c>
      <c r="AD49" s="54">
        <v>0</v>
      </c>
      <c r="AE49" s="54">
        <v>4207.6000000000004</v>
      </c>
      <c r="AF49" s="54">
        <v>71023</v>
      </c>
      <c r="AG49" s="54">
        <v>484.5</v>
      </c>
      <c r="AH49" s="54">
        <v>0</v>
      </c>
      <c r="AI49" s="54">
        <v>826</v>
      </c>
      <c r="AJ49" s="54">
        <v>0</v>
      </c>
      <c r="AK49" s="54">
        <v>0</v>
      </c>
      <c r="AL49" s="54">
        <v>0</v>
      </c>
      <c r="AM49" s="11"/>
      <c r="AN49" s="45" t="s">
        <v>122</v>
      </c>
      <c r="AO49" s="54">
        <v>0</v>
      </c>
      <c r="AP49" s="54">
        <v>362516.68999999994</v>
      </c>
      <c r="AQ49" s="54">
        <v>0</v>
      </c>
      <c r="AR49" s="54">
        <v>76963.399999999994</v>
      </c>
      <c r="AS49" s="54">
        <v>0</v>
      </c>
      <c r="AT49" s="54">
        <v>0</v>
      </c>
      <c r="AU49" s="54">
        <v>0</v>
      </c>
      <c r="AV49" s="54">
        <v>69536.2</v>
      </c>
      <c r="AW49" s="54">
        <v>49065.799999999996</v>
      </c>
      <c r="AX49" s="54">
        <v>0</v>
      </c>
      <c r="AY49" s="54">
        <v>2594.9079999999999</v>
      </c>
      <c r="AZ49" s="11"/>
      <c r="BA49" s="45" t="s">
        <v>122</v>
      </c>
      <c r="BB49" s="54">
        <v>0</v>
      </c>
      <c r="BC49" s="54">
        <v>0</v>
      </c>
      <c r="BD49" s="54">
        <v>0</v>
      </c>
      <c r="BE49" s="54">
        <v>0</v>
      </c>
      <c r="BF49" s="54">
        <v>0</v>
      </c>
      <c r="BG49" s="54">
        <v>0</v>
      </c>
      <c r="BH49" s="54">
        <v>0</v>
      </c>
      <c r="BI49" s="54">
        <v>0</v>
      </c>
      <c r="BJ49" s="54">
        <v>486</v>
      </c>
      <c r="BK49" s="54">
        <v>0</v>
      </c>
      <c r="BL49" s="54">
        <v>0</v>
      </c>
    </row>
    <row r="50" spans="1:64" x14ac:dyDescent="0.3">
      <c r="A50" s="11" t="s">
        <v>87</v>
      </c>
      <c r="B50" s="45" t="s">
        <v>113</v>
      </c>
      <c r="C50" s="54">
        <v>0</v>
      </c>
      <c r="D50" s="54">
        <v>0</v>
      </c>
      <c r="E50" s="54">
        <v>1910</v>
      </c>
      <c r="F50" s="54">
        <v>0</v>
      </c>
      <c r="G50" s="54">
        <v>0</v>
      </c>
      <c r="H50" s="54">
        <v>617</v>
      </c>
      <c r="I50" s="54">
        <v>0</v>
      </c>
      <c r="J50" s="54">
        <v>0</v>
      </c>
      <c r="K50" s="54">
        <v>12188</v>
      </c>
      <c r="L50" s="54">
        <v>0</v>
      </c>
      <c r="M50" s="54">
        <v>1677</v>
      </c>
      <c r="N50" s="11" t="s">
        <v>87</v>
      </c>
      <c r="O50" s="45" t="s">
        <v>113</v>
      </c>
      <c r="P50" s="54">
        <v>6805</v>
      </c>
      <c r="Q50" s="54">
        <v>13261</v>
      </c>
      <c r="R50" s="54">
        <v>168</v>
      </c>
      <c r="S50" s="54">
        <v>0</v>
      </c>
      <c r="T50" s="54">
        <v>9</v>
      </c>
      <c r="U50" s="54">
        <v>10398</v>
      </c>
      <c r="V50" s="54">
        <v>1933</v>
      </c>
      <c r="W50" s="54">
        <v>421</v>
      </c>
      <c r="X50" s="54">
        <v>25</v>
      </c>
      <c r="Y50" s="54">
        <v>0</v>
      </c>
      <c r="Z50" s="54">
        <v>0</v>
      </c>
      <c r="AA50" s="77" t="s">
        <v>87</v>
      </c>
      <c r="AB50" s="78" t="s">
        <v>113</v>
      </c>
      <c r="AC50" s="54">
        <v>0</v>
      </c>
      <c r="AD50" s="54">
        <v>0</v>
      </c>
      <c r="AE50" s="54">
        <v>0</v>
      </c>
      <c r="AF50" s="54">
        <v>16811</v>
      </c>
      <c r="AG50" s="54">
        <v>0</v>
      </c>
      <c r="AH50" s="54">
        <v>0</v>
      </c>
      <c r="AI50" s="54">
        <v>6005</v>
      </c>
      <c r="AJ50" s="54">
        <v>2002</v>
      </c>
      <c r="AK50" s="54">
        <v>495</v>
      </c>
      <c r="AL50" s="54">
        <v>1411</v>
      </c>
      <c r="AM50" s="11" t="s">
        <v>87</v>
      </c>
      <c r="AN50" s="45" t="s">
        <v>113</v>
      </c>
      <c r="AO50" s="54">
        <v>105473</v>
      </c>
      <c r="AP50" s="54">
        <v>0</v>
      </c>
      <c r="AQ50" s="54">
        <v>9081</v>
      </c>
      <c r="AR50" s="54">
        <v>0</v>
      </c>
      <c r="AS50" s="54">
        <v>3293</v>
      </c>
      <c r="AT50" s="54">
        <v>0</v>
      </c>
      <c r="AU50" s="54">
        <v>0</v>
      </c>
      <c r="AV50" s="54">
        <v>0</v>
      </c>
      <c r="AW50" s="54">
        <v>0</v>
      </c>
      <c r="AX50" s="54">
        <v>111</v>
      </c>
      <c r="AY50" s="54">
        <v>0</v>
      </c>
      <c r="AZ50" s="11" t="s">
        <v>87</v>
      </c>
      <c r="BA50" s="45" t="s">
        <v>113</v>
      </c>
      <c r="BB50" s="54">
        <v>0</v>
      </c>
      <c r="BC50" s="54">
        <v>0</v>
      </c>
      <c r="BD50" s="54">
        <v>0</v>
      </c>
      <c r="BE50" s="54">
        <v>0</v>
      </c>
      <c r="BF50" s="54">
        <v>214542</v>
      </c>
      <c r="BG50" s="54">
        <v>79294</v>
      </c>
      <c r="BH50" s="54">
        <v>0</v>
      </c>
      <c r="BI50" s="54">
        <v>0</v>
      </c>
      <c r="BJ50" s="54">
        <v>0</v>
      </c>
      <c r="BK50" s="54">
        <v>5371</v>
      </c>
      <c r="BL50" s="54">
        <v>0</v>
      </c>
    </row>
    <row r="51" spans="1:64" x14ac:dyDescent="0.3">
      <c r="A51" s="11"/>
      <c r="B51" s="45" t="s">
        <v>122</v>
      </c>
      <c r="C51" s="54">
        <v>0</v>
      </c>
      <c r="D51" s="54">
        <v>0</v>
      </c>
      <c r="E51" s="54">
        <v>2128</v>
      </c>
      <c r="F51" s="54">
        <v>0</v>
      </c>
      <c r="G51" s="54">
        <v>0</v>
      </c>
      <c r="H51" s="54">
        <v>387</v>
      </c>
      <c r="I51" s="54">
        <v>0</v>
      </c>
      <c r="J51" s="54">
        <v>0</v>
      </c>
      <c r="K51" s="54">
        <v>12481</v>
      </c>
      <c r="L51" s="54">
        <v>0</v>
      </c>
      <c r="M51" s="54">
        <v>1744</v>
      </c>
      <c r="N51" s="11"/>
      <c r="O51" s="45" t="s">
        <v>122</v>
      </c>
      <c r="P51" s="54">
        <v>7547</v>
      </c>
      <c r="Q51" s="54">
        <v>13887</v>
      </c>
      <c r="R51" s="54">
        <v>136</v>
      </c>
      <c r="S51" s="54">
        <v>0</v>
      </c>
      <c r="T51" s="54">
        <v>124</v>
      </c>
      <c r="U51" s="54">
        <v>11439</v>
      </c>
      <c r="V51" s="54">
        <v>1347</v>
      </c>
      <c r="W51" s="54">
        <v>574</v>
      </c>
      <c r="X51" s="54">
        <v>28</v>
      </c>
      <c r="Y51" s="54">
        <v>0</v>
      </c>
      <c r="Z51" s="54">
        <v>0</v>
      </c>
      <c r="AA51" s="77"/>
      <c r="AB51" s="78" t="s">
        <v>122</v>
      </c>
      <c r="AC51" s="54">
        <v>0</v>
      </c>
      <c r="AD51" s="54">
        <v>0</v>
      </c>
      <c r="AE51" s="54">
        <v>0</v>
      </c>
      <c r="AF51" s="54">
        <v>27729</v>
      </c>
      <c r="AG51" s="54">
        <v>0</v>
      </c>
      <c r="AH51" s="54">
        <v>0</v>
      </c>
      <c r="AI51" s="54">
        <v>6573</v>
      </c>
      <c r="AJ51" s="54">
        <v>1276</v>
      </c>
      <c r="AK51" s="54">
        <v>517</v>
      </c>
      <c r="AL51" s="54">
        <v>1089</v>
      </c>
      <c r="AM51" s="11"/>
      <c r="AN51" s="45" t="s">
        <v>122</v>
      </c>
      <c r="AO51" s="54">
        <v>176423</v>
      </c>
      <c r="AP51" s="54">
        <v>0</v>
      </c>
      <c r="AQ51" s="54">
        <v>9733</v>
      </c>
      <c r="AR51" s="54">
        <v>0</v>
      </c>
      <c r="AS51" s="54">
        <v>5425</v>
      </c>
      <c r="AT51" s="54">
        <v>0</v>
      </c>
      <c r="AU51" s="54">
        <v>0</v>
      </c>
      <c r="AV51" s="54">
        <v>0</v>
      </c>
      <c r="AW51" s="54">
        <v>0</v>
      </c>
      <c r="AX51" s="54">
        <v>185</v>
      </c>
      <c r="AY51" s="54">
        <v>0</v>
      </c>
      <c r="AZ51" s="11"/>
      <c r="BA51" s="45" t="s">
        <v>122</v>
      </c>
      <c r="BB51" s="54">
        <v>0</v>
      </c>
      <c r="BC51" s="54">
        <v>0</v>
      </c>
      <c r="BD51" s="54">
        <v>0</v>
      </c>
      <c r="BE51" s="54">
        <v>0</v>
      </c>
      <c r="BF51" s="54">
        <v>218790.52</v>
      </c>
      <c r="BG51" s="54">
        <v>73013</v>
      </c>
      <c r="BH51" s="54">
        <v>0</v>
      </c>
      <c r="BI51" s="54">
        <v>12</v>
      </c>
      <c r="BJ51" s="54">
        <v>0</v>
      </c>
      <c r="BK51" s="54">
        <v>6531</v>
      </c>
      <c r="BL51" s="54">
        <v>0</v>
      </c>
    </row>
    <row r="52" spans="1:64" x14ac:dyDescent="0.3">
      <c r="A52" s="11" t="s">
        <v>88</v>
      </c>
      <c r="B52" s="45" t="s">
        <v>113</v>
      </c>
      <c r="C52" s="54">
        <v>0</v>
      </c>
      <c r="D52" s="54">
        <v>1534.7059999999999</v>
      </c>
      <c r="E52" s="54">
        <v>0</v>
      </c>
      <c r="F52" s="54">
        <v>70314.237999999998</v>
      </c>
      <c r="G52" s="54">
        <v>0</v>
      </c>
      <c r="H52" s="54">
        <v>0</v>
      </c>
      <c r="I52" s="54">
        <v>0</v>
      </c>
      <c r="J52" s="54">
        <v>0</v>
      </c>
      <c r="K52" s="54">
        <v>2.5</v>
      </c>
      <c r="L52" s="54">
        <v>0</v>
      </c>
      <c r="M52" s="54">
        <v>60.07</v>
      </c>
      <c r="N52" s="11" t="s">
        <v>88</v>
      </c>
      <c r="O52" s="45" t="s">
        <v>113</v>
      </c>
      <c r="P52" s="54">
        <v>55.9</v>
      </c>
      <c r="Q52" s="54">
        <v>107.489</v>
      </c>
      <c r="R52" s="54">
        <v>0</v>
      </c>
      <c r="S52" s="54">
        <v>0</v>
      </c>
      <c r="T52" s="54">
        <v>0</v>
      </c>
      <c r="U52" s="54">
        <v>0</v>
      </c>
      <c r="V52" s="54">
        <v>1651.0119999999999</v>
      </c>
      <c r="W52" s="54">
        <v>0</v>
      </c>
      <c r="X52" s="54">
        <v>97423.254000000015</v>
      </c>
      <c r="Y52" s="54">
        <v>348.89800000000002</v>
      </c>
      <c r="Z52" s="54">
        <v>1393.6279999999999</v>
      </c>
      <c r="AA52" s="77" t="s">
        <v>88</v>
      </c>
      <c r="AB52" s="78" t="s">
        <v>113</v>
      </c>
      <c r="AC52" s="54">
        <v>0</v>
      </c>
      <c r="AD52" s="54">
        <v>0</v>
      </c>
      <c r="AE52" s="54">
        <v>45520.216999999997</v>
      </c>
      <c r="AF52" s="54">
        <v>395.24800000000005</v>
      </c>
      <c r="AG52" s="54">
        <v>17</v>
      </c>
      <c r="AH52" s="54">
        <v>46</v>
      </c>
      <c r="AI52" s="54">
        <v>0</v>
      </c>
      <c r="AJ52" s="54">
        <v>0</v>
      </c>
      <c r="AK52" s="54">
        <v>0</v>
      </c>
      <c r="AL52" s="54">
        <v>0</v>
      </c>
      <c r="AM52" s="11" t="s">
        <v>88</v>
      </c>
      <c r="AN52" s="45" t="s">
        <v>113</v>
      </c>
      <c r="AO52" s="54">
        <v>0</v>
      </c>
      <c r="AP52" s="54">
        <v>0</v>
      </c>
      <c r="AQ52" s="54">
        <v>0</v>
      </c>
      <c r="AR52" s="54">
        <v>4199.78</v>
      </c>
      <c r="AS52" s="54">
        <v>44.589999999999996</v>
      </c>
      <c r="AT52" s="54">
        <v>0</v>
      </c>
      <c r="AU52" s="54">
        <v>0</v>
      </c>
      <c r="AV52" s="54">
        <v>0</v>
      </c>
      <c r="AW52" s="54">
        <v>591.02299999999991</v>
      </c>
      <c r="AX52" s="54">
        <v>0</v>
      </c>
      <c r="AY52" s="54">
        <v>1.02</v>
      </c>
      <c r="AZ52" s="11" t="s">
        <v>88</v>
      </c>
      <c r="BA52" s="45" t="s">
        <v>113</v>
      </c>
      <c r="BB52" s="54">
        <v>0</v>
      </c>
      <c r="BC52" s="54">
        <v>0</v>
      </c>
      <c r="BD52" s="54">
        <v>0</v>
      </c>
      <c r="BE52" s="54">
        <v>0</v>
      </c>
      <c r="BF52" s="54">
        <v>0</v>
      </c>
      <c r="BG52" s="54">
        <v>0</v>
      </c>
      <c r="BH52" s="54">
        <v>0</v>
      </c>
      <c r="BI52" s="54">
        <v>0</v>
      </c>
      <c r="BJ52" s="54">
        <v>0</v>
      </c>
      <c r="BK52" s="54">
        <v>0</v>
      </c>
      <c r="BL52" s="54">
        <v>0</v>
      </c>
    </row>
    <row r="53" spans="1:64" x14ac:dyDescent="0.3">
      <c r="A53" s="11"/>
      <c r="B53" s="45" t="s">
        <v>122</v>
      </c>
      <c r="C53" s="54">
        <v>0</v>
      </c>
      <c r="D53" s="54">
        <v>1512.1499999999999</v>
      </c>
      <c r="E53" s="54">
        <v>0</v>
      </c>
      <c r="F53" s="54">
        <v>82227.822</v>
      </c>
      <c r="G53" s="54">
        <v>0</v>
      </c>
      <c r="H53" s="54">
        <v>0</v>
      </c>
      <c r="I53" s="54">
        <v>0</v>
      </c>
      <c r="J53" s="54">
        <v>0</v>
      </c>
      <c r="K53" s="54">
        <v>6.06</v>
      </c>
      <c r="L53" s="54">
        <v>0</v>
      </c>
      <c r="M53" s="54">
        <v>77.887</v>
      </c>
      <c r="N53" s="11"/>
      <c r="O53" s="45" t="s">
        <v>122</v>
      </c>
      <c r="P53" s="54">
        <v>72.335000000000008</v>
      </c>
      <c r="Q53" s="54">
        <v>129.4</v>
      </c>
      <c r="R53" s="54">
        <v>0</v>
      </c>
      <c r="S53" s="54">
        <v>0</v>
      </c>
      <c r="T53" s="54">
        <v>0</v>
      </c>
      <c r="U53" s="54">
        <v>0</v>
      </c>
      <c r="V53" s="54">
        <v>1723.665</v>
      </c>
      <c r="W53" s="54">
        <v>0</v>
      </c>
      <c r="X53" s="54">
        <v>111781.37</v>
      </c>
      <c r="Y53" s="54">
        <v>166.05</v>
      </c>
      <c r="Z53" s="54">
        <v>1331.3909999999998</v>
      </c>
      <c r="AA53" s="77"/>
      <c r="AB53" s="78" t="s">
        <v>122</v>
      </c>
      <c r="AC53" s="54">
        <v>0</v>
      </c>
      <c r="AD53" s="54">
        <v>0</v>
      </c>
      <c r="AE53" s="54">
        <v>27140.347000000002</v>
      </c>
      <c r="AF53" s="54">
        <v>168.5</v>
      </c>
      <c r="AG53" s="54">
        <v>10.5</v>
      </c>
      <c r="AH53" s="54">
        <v>25</v>
      </c>
      <c r="AI53" s="54">
        <v>0</v>
      </c>
      <c r="AJ53" s="54">
        <v>0</v>
      </c>
      <c r="AK53" s="54">
        <v>0</v>
      </c>
      <c r="AL53" s="54">
        <v>0</v>
      </c>
      <c r="AM53" s="11"/>
      <c r="AN53" s="45" t="s">
        <v>122</v>
      </c>
      <c r="AO53" s="54">
        <v>0</v>
      </c>
      <c r="AP53" s="54">
        <v>0</v>
      </c>
      <c r="AQ53" s="54">
        <v>0</v>
      </c>
      <c r="AR53" s="54">
        <v>5677.0810000000001</v>
      </c>
      <c r="AS53" s="54">
        <v>135.22</v>
      </c>
      <c r="AT53" s="54">
        <v>0</v>
      </c>
      <c r="AU53" s="54">
        <v>0</v>
      </c>
      <c r="AV53" s="54">
        <v>0</v>
      </c>
      <c r="AW53" s="54">
        <v>998.44299999999998</v>
      </c>
      <c r="AX53" s="54">
        <v>0</v>
      </c>
      <c r="AY53" s="54">
        <v>0</v>
      </c>
      <c r="AZ53" s="11"/>
      <c r="BA53" s="45" t="s">
        <v>122</v>
      </c>
      <c r="BB53" s="54">
        <v>0</v>
      </c>
      <c r="BC53" s="54">
        <v>0</v>
      </c>
      <c r="BD53" s="54">
        <v>0</v>
      </c>
      <c r="BE53" s="54">
        <v>0</v>
      </c>
      <c r="BF53" s="54">
        <v>0</v>
      </c>
      <c r="BG53" s="54">
        <v>0</v>
      </c>
      <c r="BH53" s="54">
        <v>0</v>
      </c>
      <c r="BI53" s="54">
        <v>0</v>
      </c>
      <c r="BJ53" s="54">
        <v>0</v>
      </c>
      <c r="BK53" s="54">
        <v>0</v>
      </c>
      <c r="BL53" s="54">
        <v>0</v>
      </c>
    </row>
    <row r="54" spans="1:64" x14ac:dyDescent="0.3">
      <c r="A54" s="11" t="s">
        <v>89</v>
      </c>
      <c r="B54" s="45" t="s">
        <v>113</v>
      </c>
      <c r="C54" s="54">
        <v>0</v>
      </c>
      <c r="D54" s="54">
        <v>13271.183999999997</v>
      </c>
      <c r="E54" s="54">
        <v>0</v>
      </c>
      <c r="F54" s="54">
        <v>52688.057000000008</v>
      </c>
      <c r="G54" s="54">
        <v>0</v>
      </c>
      <c r="H54" s="54">
        <v>0</v>
      </c>
      <c r="I54" s="54">
        <v>0</v>
      </c>
      <c r="J54" s="54">
        <v>0</v>
      </c>
      <c r="K54" s="54">
        <v>0</v>
      </c>
      <c r="L54" s="54">
        <v>0</v>
      </c>
      <c r="M54" s="54">
        <v>0</v>
      </c>
      <c r="N54" s="11" t="s">
        <v>89</v>
      </c>
      <c r="O54" s="45" t="s">
        <v>113</v>
      </c>
      <c r="P54" s="54">
        <v>153.88</v>
      </c>
      <c r="Q54" s="54">
        <v>209.38</v>
      </c>
      <c r="R54" s="54">
        <v>0</v>
      </c>
      <c r="S54" s="54">
        <v>0</v>
      </c>
      <c r="T54" s="54">
        <v>0</v>
      </c>
      <c r="U54" s="54">
        <v>0</v>
      </c>
      <c r="V54" s="54">
        <v>0</v>
      </c>
      <c r="W54" s="54">
        <v>2430.3980000000001</v>
      </c>
      <c r="X54" s="54">
        <v>244764.87</v>
      </c>
      <c r="Y54" s="54">
        <v>1301.2060000000001</v>
      </c>
      <c r="Z54" s="54">
        <v>46225.642999999989</v>
      </c>
      <c r="AA54" s="77" t="s">
        <v>89</v>
      </c>
      <c r="AB54" s="78" t="s">
        <v>113</v>
      </c>
      <c r="AC54" s="54">
        <v>8310.2720000000008</v>
      </c>
      <c r="AD54" s="54">
        <v>1361.5880000000002</v>
      </c>
      <c r="AE54" s="54">
        <v>12410.515000000001</v>
      </c>
      <c r="AF54" s="54">
        <v>12378.045000000002</v>
      </c>
      <c r="AG54" s="54">
        <v>6484.1060000000007</v>
      </c>
      <c r="AH54" s="54">
        <v>4128.9690000000001</v>
      </c>
      <c r="AI54" s="54">
        <v>0</v>
      </c>
      <c r="AJ54" s="54">
        <v>0</v>
      </c>
      <c r="AK54" s="54">
        <v>0</v>
      </c>
      <c r="AL54" s="54">
        <v>0</v>
      </c>
      <c r="AM54" s="11" t="s">
        <v>89</v>
      </c>
      <c r="AN54" s="45" t="s">
        <v>113</v>
      </c>
      <c r="AO54" s="54">
        <v>0</v>
      </c>
      <c r="AP54" s="54">
        <v>391897.065</v>
      </c>
      <c r="AQ54" s="54">
        <v>0</v>
      </c>
      <c r="AR54" s="54">
        <v>84819.435999999987</v>
      </c>
      <c r="AS54" s="54">
        <v>261.44900000000001</v>
      </c>
      <c r="AT54" s="54">
        <v>0</v>
      </c>
      <c r="AU54" s="54">
        <v>0</v>
      </c>
      <c r="AV54" s="54">
        <v>12658.829000000002</v>
      </c>
      <c r="AW54" s="54">
        <v>16427.512999999999</v>
      </c>
      <c r="AX54" s="54">
        <v>0</v>
      </c>
      <c r="AY54" s="54">
        <v>811.25800000000004</v>
      </c>
      <c r="AZ54" s="11" t="s">
        <v>89</v>
      </c>
      <c r="BA54" s="45" t="s">
        <v>113</v>
      </c>
      <c r="BB54" s="54">
        <v>0</v>
      </c>
      <c r="BC54" s="54">
        <v>0</v>
      </c>
      <c r="BD54" s="54">
        <v>0</v>
      </c>
      <c r="BE54" s="54">
        <v>0</v>
      </c>
      <c r="BF54" s="54">
        <v>0</v>
      </c>
      <c r="BG54" s="54">
        <v>0</v>
      </c>
      <c r="BH54" s="54">
        <v>0</v>
      </c>
      <c r="BI54" s="54">
        <v>0</v>
      </c>
      <c r="BJ54" s="54">
        <v>79.680000000000007</v>
      </c>
      <c r="BK54" s="54">
        <v>0</v>
      </c>
      <c r="BL54" s="54">
        <v>0</v>
      </c>
    </row>
    <row r="55" spans="1:64" x14ac:dyDescent="0.3">
      <c r="A55" s="15"/>
      <c r="B55" s="46" t="s">
        <v>122</v>
      </c>
      <c r="C55" s="55">
        <v>0</v>
      </c>
      <c r="D55" s="55">
        <v>16018.265000000001</v>
      </c>
      <c r="E55" s="55">
        <v>0</v>
      </c>
      <c r="F55" s="55">
        <v>75148.628000000012</v>
      </c>
      <c r="G55" s="55">
        <v>0</v>
      </c>
      <c r="H55" s="55">
        <v>0</v>
      </c>
      <c r="I55" s="55">
        <v>0</v>
      </c>
      <c r="J55" s="55">
        <v>0</v>
      </c>
      <c r="K55" s="55">
        <v>9.34</v>
      </c>
      <c r="L55" s="55">
        <v>0</v>
      </c>
      <c r="M55" s="55">
        <v>0</v>
      </c>
      <c r="N55" s="15"/>
      <c r="O55" s="46" t="s">
        <v>122</v>
      </c>
      <c r="P55" s="55">
        <v>144.49900000000002</v>
      </c>
      <c r="Q55" s="55">
        <v>233.99</v>
      </c>
      <c r="R55" s="55">
        <v>0</v>
      </c>
      <c r="S55" s="55">
        <v>0</v>
      </c>
      <c r="T55" s="55">
        <v>0</v>
      </c>
      <c r="U55" s="55">
        <v>0</v>
      </c>
      <c r="V55" s="55">
        <v>0</v>
      </c>
      <c r="W55" s="55">
        <v>2704.239</v>
      </c>
      <c r="X55" s="55">
        <v>243772.74600000004</v>
      </c>
      <c r="Y55" s="55">
        <v>1026.83</v>
      </c>
      <c r="Z55" s="55">
        <v>48770.657999999996</v>
      </c>
      <c r="AA55" s="79"/>
      <c r="AB55" s="80" t="s">
        <v>122</v>
      </c>
      <c r="AC55" s="55">
        <v>8090.2839999999997</v>
      </c>
      <c r="AD55" s="55">
        <v>1308.8929999999998</v>
      </c>
      <c r="AE55" s="55">
        <v>13823.903</v>
      </c>
      <c r="AF55" s="55">
        <v>14135.583999999999</v>
      </c>
      <c r="AG55" s="55">
        <v>7487.56</v>
      </c>
      <c r="AH55" s="55">
        <v>4656.1279999999997</v>
      </c>
      <c r="AI55" s="55">
        <v>0</v>
      </c>
      <c r="AJ55" s="55">
        <v>0</v>
      </c>
      <c r="AK55" s="55">
        <v>0</v>
      </c>
      <c r="AL55" s="55">
        <v>0</v>
      </c>
      <c r="AM55" s="15"/>
      <c r="AN55" s="46" t="s">
        <v>122</v>
      </c>
      <c r="AO55" s="55">
        <v>0</v>
      </c>
      <c r="AP55" s="55">
        <v>412676.15899999999</v>
      </c>
      <c r="AQ55" s="55">
        <v>0</v>
      </c>
      <c r="AR55" s="55">
        <v>94448.845000000001</v>
      </c>
      <c r="AS55" s="55">
        <v>453.28999999999996</v>
      </c>
      <c r="AT55" s="55">
        <v>0</v>
      </c>
      <c r="AU55" s="55">
        <v>0</v>
      </c>
      <c r="AV55" s="55">
        <v>10543.346</v>
      </c>
      <c r="AW55" s="55">
        <v>20190.944</v>
      </c>
      <c r="AX55" s="55">
        <v>0</v>
      </c>
      <c r="AY55" s="55">
        <v>565.73900000000003</v>
      </c>
      <c r="AZ55" s="15"/>
      <c r="BA55" s="46" t="s">
        <v>122</v>
      </c>
      <c r="BB55" s="55">
        <v>0</v>
      </c>
      <c r="BC55" s="55">
        <v>0</v>
      </c>
      <c r="BD55" s="55">
        <v>0</v>
      </c>
      <c r="BE55" s="55">
        <v>0</v>
      </c>
      <c r="BF55" s="55">
        <v>0</v>
      </c>
      <c r="BG55" s="55">
        <v>0</v>
      </c>
      <c r="BH55" s="55">
        <v>0</v>
      </c>
      <c r="BI55" s="55">
        <v>0</v>
      </c>
      <c r="BJ55" s="55">
        <v>134.65</v>
      </c>
      <c r="BK55" s="55">
        <v>0</v>
      </c>
      <c r="BL55" s="55">
        <v>0</v>
      </c>
    </row>
    <row r="56" spans="1:64" x14ac:dyDescent="0.3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9" t="s">
        <v>90</v>
      </c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9" t="s">
        <v>91</v>
      </c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9" t="s">
        <v>91</v>
      </c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9" t="s">
        <v>91</v>
      </c>
      <c r="AZ56" s="20" t="s">
        <v>92</v>
      </c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</row>
    <row r="57" spans="1:64" x14ac:dyDescent="0.3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20" t="s">
        <v>93</v>
      </c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</row>
    <row r="58" spans="1:64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1" t="s">
        <v>116</v>
      </c>
      <c r="BA58" s="21"/>
      <c r="BB58" s="20"/>
      <c r="BC58" s="20"/>
      <c r="BD58" s="20"/>
      <c r="BE58" s="20"/>
      <c r="BF58" s="20"/>
      <c r="BG58" s="20"/>
      <c r="BH58" s="20"/>
      <c r="BI58" s="21"/>
      <c r="BJ58" s="21"/>
      <c r="BK58" s="21"/>
      <c r="BL58" s="21"/>
    </row>
  </sheetData>
  <mergeCells count="5">
    <mergeCell ref="A2:A3"/>
    <mergeCell ref="N2:N3"/>
    <mergeCell ref="AA2:AA3"/>
    <mergeCell ref="AM2:AM3"/>
    <mergeCell ref="AZ2:AZ3"/>
  </mergeCells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C0E6B-2185-4CDD-8A1C-3A018F4941F8}">
  <dimension ref="A1:BL58"/>
  <sheetViews>
    <sheetView topLeftCell="AA33" workbookViewId="0">
      <selection activeCell="AI1" sqref="AA1:AI55"/>
    </sheetView>
  </sheetViews>
  <sheetFormatPr baseColWidth="10" defaultRowHeight="14.4" x14ac:dyDescent="0.3"/>
  <sheetData>
    <row r="1" spans="1:64" x14ac:dyDescent="0.3">
      <c r="A1" s="70" t="s">
        <v>3</v>
      </c>
      <c r="B1" s="70" t="s">
        <v>4</v>
      </c>
      <c r="C1" s="70" t="s">
        <v>5</v>
      </c>
      <c r="D1" s="70" t="s">
        <v>6</v>
      </c>
      <c r="E1" s="70" t="s">
        <v>7</v>
      </c>
      <c r="F1" s="70" t="s">
        <v>8</v>
      </c>
      <c r="G1" s="70" t="s">
        <v>9</v>
      </c>
      <c r="H1" s="70" t="s">
        <v>10</v>
      </c>
      <c r="I1" s="70" t="s">
        <v>102</v>
      </c>
      <c r="J1" s="70" t="s">
        <v>12</v>
      </c>
      <c r="K1" s="70" t="s">
        <v>13</v>
      </c>
      <c r="L1" s="70" t="s">
        <v>14</v>
      </c>
      <c r="M1" s="70" t="s">
        <v>15</v>
      </c>
      <c r="N1" s="70" t="s">
        <v>3</v>
      </c>
      <c r="O1" s="70" t="s">
        <v>4</v>
      </c>
      <c r="P1" s="70" t="s">
        <v>16</v>
      </c>
      <c r="Q1" s="70" t="s">
        <v>17</v>
      </c>
      <c r="R1" s="70" t="s">
        <v>18</v>
      </c>
      <c r="S1" s="70" t="s">
        <v>135</v>
      </c>
      <c r="T1" s="70" t="s">
        <v>20</v>
      </c>
      <c r="U1" s="70" t="s">
        <v>21</v>
      </c>
      <c r="V1" s="70" t="s">
        <v>22</v>
      </c>
      <c r="W1" s="70" t="s">
        <v>23</v>
      </c>
      <c r="X1" s="70" t="s">
        <v>24</v>
      </c>
      <c r="Y1" s="70" t="s">
        <v>25</v>
      </c>
      <c r="Z1" s="70" t="s">
        <v>26</v>
      </c>
      <c r="AA1" s="70" t="s">
        <v>3</v>
      </c>
      <c r="AB1" s="70" t="s">
        <v>4</v>
      </c>
      <c r="AC1" s="70" t="s">
        <v>27</v>
      </c>
      <c r="AD1" s="70" t="s">
        <v>28</v>
      </c>
      <c r="AE1" s="70" t="s">
        <v>136</v>
      </c>
      <c r="AF1" s="70" t="s">
        <v>30</v>
      </c>
      <c r="AG1" s="70" t="s">
        <v>31</v>
      </c>
      <c r="AH1" s="70" t="s">
        <v>32</v>
      </c>
      <c r="AI1" s="70" t="s">
        <v>33</v>
      </c>
      <c r="AJ1" s="70" t="s">
        <v>34</v>
      </c>
      <c r="AK1" s="70" t="s">
        <v>35</v>
      </c>
      <c r="AL1" s="70" t="s">
        <v>36</v>
      </c>
      <c r="AM1" s="70" t="s">
        <v>3</v>
      </c>
      <c r="AN1" s="70" t="s">
        <v>4</v>
      </c>
      <c r="AO1" s="70" t="s">
        <v>37</v>
      </c>
      <c r="AP1" s="70" t="s">
        <v>38</v>
      </c>
      <c r="AQ1" s="70" t="s">
        <v>39</v>
      </c>
      <c r="AR1" s="70" t="s">
        <v>40</v>
      </c>
      <c r="AS1" s="70" t="s">
        <v>41</v>
      </c>
      <c r="AT1" s="70" t="s">
        <v>42</v>
      </c>
      <c r="AU1" s="70" t="s">
        <v>43</v>
      </c>
      <c r="AV1" s="70" t="s">
        <v>44</v>
      </c>
      <c r="AW1" s="70" t="s">
        <v>45</v>
      </c>
      <c r="AX1" s="70" t="s">
        <v>46</v>
      </c>
      <c r="AY1" s="70" t="s">
        <v>47</v>
      </c>
      <c r="AZ1" s="70" t="s">
        <v>3</v>
      </c>
      <c r="BA1" s="70" t="s">
        <v>4</v>
      </c>
      <c r="BB1" s="70" t="s">
        <v>48</v>
      </c>
      <c r="BC1" s="70" t="s">
        <v>137</v>
      </c>
      <c r="BD1" s="70" t="s">
        <v>50</v>
      </c>
      <c r="BE1" s="70" t="s">
        <v>51</v>
      </c>
      <c r="BF1" s="70" t="s">
        <v>52</v>
      </c>
      <c r="BG1" s="70" t="s">
        <v>107</v>
      </c>
      <c r="BH1" s="70" t="s">
        <v>54</v>
      </c>
      <c r="BI1" s="70" t="s">
        <v>55</v>
      </c>
      <c r="BJ1" s="70" t="s">
        <v>56</v>
      </c>
      <c r="BK1" s="70" t="s">
        <v>57</v>
      </c>
      <c r="BL1" s="70" t="s">
        <v>58</v>
      </c>
    </row>
    <row r="2" spans="1:64" x14ac:dyDescent="0.3">
      <c r="A2" s="217" t="s">
        <v>59</v>
      </c>
      <c r="B2" s="71" t="s">
        <v>128</v>
      </c>
      <c r="C2" s="81">
        <v>196844.62600000002</v>
      </c>
      <c r="D2" s="81">
        <v>1053298.0629999998</v>
      </c>
      <c r="E2" s="81">
        <v>310661.83900000004</v>
      </c>
      <c r="F2" s="81">
        <v>3048210.5340000005</v>
      </c>
      <c r="G2" s="81">
        <v>219826.10399999993</v>
      </c>
      <c r="H2" s="81">
        <v>103770.99799999999</v>
      </c>
      <c r="I2" s="81">
        <v>308300.51999999996</v>
      </c>
      <c r="J2" s="81">
        <v>68950.842000000004</v>
      </c>
      <c r="K2" s="81">
        <v>43170.471000000005</v>
      </c>
      <c r="L2" s="81">
        <v>24420.68</v>
      </c>
      <c r="M2" s="81">
        <v>46968.858999999989</v>
      </c>
      <c r="N2" s="217" t="s">
        <v>115</v>
      </c>
      <c r="O2" s="71" t="s">
        <v>128</v>
      </c>
      <c r="P2" s="81">
        <v>171464.67700000003</v>
      </c>
      <c r="Q2" s="81">
        <v>182938.03600000002</v>
      </c>
      <c r="R2" s="81">
        <v>126259.66699999999</v>
      </c>
      <c r="S2" s="81">
        <v>173517.52300000002</v>
      </c>
      <c r="T2" s="81">
        <v>48956.196000000004</v>
      </c>
      <c r="U2" s="81">
        <v>497914.58700000012</v>
      </c>
      <c r="V2" s="81">
        <v>420557.60700000002</v>
      </c>
      <c r="W2" s="81">
        <v>738754.60099999991</v>
      </c>
      <c r="X2" s="81">
        <v>1962752.2609999999</v>
      </c>
      <c r="Y2" s="81">
        <v>311108.11899999995</v>
      </c>
      <c r="Z2" s="81">
        <v>159618.992</v>
      </c>
      <c r="AA2" s="217" t="s">
        <v>115</v>
      </c>
      <c r="AB2" s="71" t="s">
        <v>128</v>
      </c>
      <c r="AC2" s="81">
        <v>465749.94999999995</v>
      </c>
      <c r="AD2" s="81">
        <v>51985.342000000004</v>
      </c>
      <c r="AE2" s="81">
        <v>269533.41899999999</v>
      </c>
      <c r="AF2" s="81">
        <v>511339.49699999997</v>
      </c>
      <c r="AG2" s="81">
        <v>537644.33100000001</v>
      </c>
      <c r="AH2" s="81">
        <v>83139.839000000007</v>
      </c>
      <c r="AI2" s="81">
        <v>490778.0579999999</v>
      </c>
      <c r="AJ2" s="81">
        <v>125333.954</v>
      </c>
      <c r="AK2" s="81">
        <v>41134.560000000005</v>
      </c>
      <c r="AL2" s="81">
        <v>52305.061000000002</v>
      </c>
      <c r="AM2" s="217" t="s">
        <v>115</v>
      </c>
      <c r="AN2" s="71" t="s">
        <v>128</v>
      </c>
      <c r="AO2" s="81">
        <v>147010.92300000001</v>
      </c>
      <c r="AP2" s="81">
        <v>935921.52399999998</v>
      </c>
      <c r="AQ2" s="81">
        <v>5113880.55</v>
      </c>
      <c r="AR2" s="81">
        <v>1092035.6460000002</v>
      </c>
      <c r="AS2" s="81">
        <v>237050.26400000005</v>
      </c>
      <c r="AT2" s="81">
        <v>96043.227000000014</v>
      </c>
      <c r="AU2" s="81">
        <v>182195.89699999997</v>
      </c>
      <c r="AV2" s="81">
        <v>361549.73100000003</v>
      </c>
      <c r="AW2" s="81">
        <v>137821.81100000002</v>
      </c>
      <c r="AX2" s="81">
        <v>32542.957000000002</v>
      </c>
      <c r="AY2" s="81">
        <v>87021.398000000001</v>
      </c>
      <c r="AZ2" s="217" t="s">
        <v>115</v>
      </c>
      <c r="BA2" s="71" t="s">
        <v>128</v>
      </c>
      <c r="BB2" s="81">
        <v>3951.8090000000002</v>
      </c>
      <c r="BC2" s="81">
        <v>82107.940999999992</v>
      </c>
      <c r="BD2" s="81">
        <v>50550.778999999995</v>
      </c>
      <c r="BE2" s="81">
        <v>7971616.8701291885</v>
      </c>
      <c r="BF2" s="81">
        <v>6327277.4810000006</v>
      </c>
      <c r="BG2" s="81">
        <v>1677388.2779999999</v>
      </c>
      <c r="BH2" s="81">
        <v>389605.79499999998</v>
      </c>
      <c r="BI2" s="81">
        <v>2940489.514</v>
      </c>
      <c r="BJ2" s="81">
        <v>13717.365999999998</v>
      </c>
      <c r="BK2" s="81">
        <v>9154.8189999999995</v>
      </c>
      <c r="BL2" s="81">
        <v>172183.33999999997</v>
      </c>
    </row>
    <row r="3" spans="1:64" x14ac:dyDescent="0.3">
      <c r="A3" s="219"/>
      <c r="B3" s="72" t="s">
        <v>129</v>
      </c>
      <c r="C3" s="82">
        <v>204405.53599999999</v>
      </c>
      <c r="D3" s="82">
        <v>1020087.2950000002</v>
      </c>
      <c r="E3" s="82">
        <v>352564.59900000005</v>
      </c>
      <c r="F3" s="82">
        <v>3012360.9709999999</v>
      </c>
      <c r="G3" s="82">
        <v>224813.68700000001</v>
      </c>
      <c r="H3" s="82">
        <v>110862.29399999999</v>
      </c>
      <c r="I3" s="82">
        <v>284957.32</v>
      </c>
      <c r="J3" s="82">
        <v>61341.41</v>
      </c>
      <c r="K3" s="82">
        <v>41875.279999999999</v>
      </c>
      <c r="L3" s="82">
        <v>25531</v>
      </c>
      <c r="M3" s="82">
        <v>48224.122000000003</v>
      </c>
      <c r="N3" s="218"/>
      <c r="O3" s="72" t="s">
        <v>129</v>
      </c>
      <c r="P3" s="82">
        <v>160568.11299999998</v>
      </c>
      <c r="Q3" s="82">
        <v>183452.022</v>
      </c>
      <c r="R3" s="82">
        <v>134648.24900000001</v>
      </c>
      <c r="S3" s="82">
        <v>184525.09600000002</v>
      </c>
      <c r="T3" s="82">
        <v>49095.551999999996</v>
      </c>
      <c r="U3" s="82">
        <v>413062.1160000001</v>
      </c>
      <c r="V3" s="82">
        <v>430817.14200000005</v>
      </c>
      <c r="W3" s="82">
        <v>801031.50500000012</v>
      </c>
      <c r="X3" s="82">
        <v>2044564.0460000001</v>
      </c>
      <c r="Y3" s="82">
        <v>332761.66599999997</v>
      </c>
      <c r="Z3" s="82">
        <v>148518.18099999998</v>
      </c>
      <c r="AA3" s="218"/>
      <c r="AB3" s="72" t="s">
        <v>129</v>
      </c>
      <c r="AC3" s="82">
        <v>464270.58199999999</v>
      </c>
      <c r="AD3" s="82">
        <v>47517.168000000005</v>
      </c>
      <c r="AE3" s="82">
        <v>275137.44199999998</v>
      </c>
      <c r="AF3" s="82">
        <v>527435.55099999998</v>
      </c>
      <c r="AG3" s="82">
        <v>601009.13</v>
      </c>
      <c r="AH3" s="82">
        <v>75793.108000000007</v>
      </c>
      <c r="AI3" s="82">
        <v>556266.5560000001</v>
      </c>
      <c r="AJ3" s="82">
        <v>131116.185</v>
      </c>
      <c r="AK3" s="82">
        <v>43812.105999999992</v>
      </c>
      <c r="AL3" s="82">
        <v>49690.981999999996</v>
      </c>
      <c r="AM3" s="218"/>
      <c r="AN3" s="72" t="s">
        <v>129</v>
      </c>
      <c r="AO3" s="82">
        <v>230207.29800000001</v>
      </c>
      <c r="AP3" s="82">
        <v>1012548.0289999999</v>
      </c>
      <c r="AQ3" s="82">
        <v>5493568.7649999997</v>
      </c>
      <c r="AR3" s="82">
        <v>1134154.8810000001</v>
      </c>
      <c r="AS3" s="82">
        <v>225634.90100000001</v>
      </c>
      <c r="AT3" s="82">
        <v>106272.97200000001</v>
      </c>
      <c r="AU3" s="82">
        <v>199305.649</v>
      </c>
      <c r="AV3" s="82">
        <v>344612.09699999995</v>
      </c>
      <c r="AW3" s="82">
        <v>148798.83259999999</v>
      </c>
      <c r="AX3" s="82">
        <v>27417.62</v>
      </c>
      <c r="AY3" s="82">
        <v>83810.994999999981</v>
      </c>
      <c r="AZ3" s="218"/>
      <c r="BA3" s="72" t="s">
        <v>129</v>
      </c>
      <c r="BB3" s="82">
        <v>3339.165</v>
      </c>
      <c r="BC3" s="82">
        <v>87428.703000000009</v>
      </c>
      <c r="BD3" s="82">
        <v>53489.584999999985</v>
      </c>
      <c r="BE3" s="82">
        <v>7820346.1442190669</v>
      </c>
      <c r="BF3" s="82">
        <v>6460053.9209999992</v>
      </c>
      <c r="BG3" s="82">
        <v>1593901.8740000001</v>
      </c>
      <c r="BH3" s="82">
        <v>440173.60799999995</v>
      </c>
      <c r="BI3" s="82">
        <v>3563232.892</v>
      </c>
      <c r="BJ3" s="82">
        <v>29315.98</v>
      </c>
      <c r="BK3" s="82">
        <v>11880.338</v>
      </c>
      <c r="BL3" s="82">
        <v>229559.22</v>
      </c>
    </row>
    <row r="4" spans="1:64" x14ac:dyDescent="0.3">
      <c r="A4" s="33" t="s">
        <v>62</v>
      </c>
      <c r="B4" s="73" t="s">
        <v>113</v>
      </c>
      <c r="C4" s="83">
        <v>388.49000000000007</v>
      </c>
      <c r="D4" s="83">
        <v>25509.108</v>
      </c>
      <c r="E4" s="83">
        <v>6512.15</v>
      </c>
      <c r="F4" s="83">
        <v>400348.65</v>
      </c>
      <c r="G4" s="83">
        <v>104.32000000000001</v>
      </c>
      <c r="H4" s="83">
        <v>0</v>
      </c>
      <c r="I4" s="83">
        <v>0</v>
      </c>
      <c r="J4" s="83">
        <v>0</v>
      </c>
      <c r="K4" s="83">
        <v>234.51999999999998</v>
      </c>
      <c r="L4" s="83">
        <v>0</v>
      </c>
      <c r="M4" s="83">
        <v>0</v>
      </c>
      <c r="N4" s="33" t="s">
        <v>62</v>
      </c>
      <c r="O4" s="73" t="s">
        <v>113</v>
      </c>
      <c r="P4" s="83">
        <v>1353.6999999999998</v>
      </c>
      <c r="Q4" s="83">
        <v>819.44999999999993</v>
      </c>
      <c r="R4" s="83">
        <v>1752.19</v>
      </c>
      <c r="S4" s="83">
        <v>3335.5899999999997</v>
      </c>
      <c r="T4" s="83">
        <v>11.3</v>
      </c>
      <c r="U4" s="83">
        <v>7</v>
      </c>
      <c r="V4" s="83">
        <v>7930.95</v>
      </c>
      <c r="W4" s="83">
        <v>932.36500000000001</v>
      </c>
      <c r="X4" s="83">
        <v>100014.808</v>
      </c>
      <c r="Y4" s="83">
        <v>1813.34</v>
      </c>
      <c r="Z4" s="83">
        <v>12662.099999999999</v>
      </c>
      <c r="AA4" s="33" t="s">
        <v>62</v>
      </c>
      <c r="AB4" s="73" t="s">
        <v>113</v>
      </c>
      <c r="AC4" s="83">
        <v>16113.9</v>
      </c>
      <c r="AD4" s="83">
        <v>942.55000000000007</v>
      </c>
      <c r="AE4" s="83">
        <v>5118.5360000000001</v>
      </c>
      <c r="AF4" s="83">
        <v>4921.99</v>
      </c>
      <c r="AG4" s="83">
        <v>0</v>
      </c>
      <c r="AH4" s="83">
        <v>0</v>
      </c>
      <c r="AI4" s="83">
        <v>0</v>
      </c>
      <c r="AJ4" s="83">
        <v>5</v>
      </c>
      <c r="AK4" s="83">
        <v>83.198000000000008</v>
      </c>
      <c r="AL4" s="83">
        <v>0</v>
      </c>
      <c r="AM4" s="33" t="s">
        <v>62</v>
      </c>
      <c r="AN4" s="73" t="s">
        <v>113</v>
      </c>
      <c r="AO4" s="83">
        <v>0</v>
      </c>
      <c r="AP4" s="83">
        <v>0</v>
      </c>
      <c r="AQ4" s="83">
        <v>68462.638999999996</v>
      </c>
      <c r="AR4" s="83">
        <v>155004.49000000002</v>
      </c>
      <c r="AS4" s="83">
        <v>195.48</v>
      </c>
      <c r="AT4" s="83">
        <v>299.95</v>
      </c>
      <c r="AU4" s="83">
        <v>1371.1590000000003</v>
      </c>
      <c r="AV4" s="83">
        <v>50935.520000000011</v>
      </c>
      <c r="AW4" s="83">
        <v>4459.8229999999994</v>
      </c>
      <c r="AX4" s="83">
        <v>0</v>
      </c>
      <c r="AY4" s="83">
        <v>7304.6390000000001</v>
      </c>
      <c r="AZ4" s="33" t="s">
        <v>62</v>
      </c>
      <c r="BA4" s="73" t="s">
        <v>113</v>
      </c>
      <c r="BB4" s="83">
        <v>0</v>
      </c>
      <c r="BC4" s="83">
        <v>83.34</v>
      </c>
      <c r="BD4" s="83">
        <v>110.71000000000001</v>
      </c>
      <c r="BE4" s="83">
        <v>0</v>
      </c>
      <c r="BF4" s="83">
        <v>11280.121999999999</v>
      </c>
      <c r="BG4" s="83">
        <v>0</v>
      </c>
      <c r="BH4" s="83">
        <v>0</v>
      </c>
      <c r="BI4" s="83">
        <v>0</v>
      </c>
      <c r="BJ4" s="83">
        <v>0</v>
      </c>
      <c r="BK4" s="83">
        <v>0</v>
      </c>
      <c r="BL4" s="83">
        <v>0</v>
      </c>
    </row>
    <row r="5" spans="1:64" x14ac:dyDescent="0.3">
      <c r="A5" s="33"/>
      <c r="B5" s="73" t="s">
        <v>122</v>
      </c>
      <c r="C5" s="83">
        <v>148.58000000000001</v>
      </c>
      <c r="D5" s="83">
        <v>27127.629999999997</v>
      </c>
      <c r="E5" s="83">
        <v>5908.9849999999988</v>
      </c>
      <c r="F5" s="83">
        <v>351209.15</v>
      </c>
      <c r="G5" s="83">
        <v>41.559999999999995</v>
      </c>
      <c r="H5" s="83">
        <v>0</v>
      </c>
      <c r="I5" s="83">
        <v>0</v>
      </c>
      <c r="J5" s="83">
        <v>0</v>
      </c>
      <c r="K5" s="83">
        <v>202.45</v>
      </c>
      <c r="L5" s="83">
        <v>0</v>
      </c>
      <c r="M5" s="83">
        <v>0</v>
      </c>
      <c r="N5" s="33"/>
      <c r="O5" s="73" t="s">
        <v>122</v>
      </c>
      <c r="P5" s="83">
        <v>1594.1000000000001</v>
      </c>
      <c r="Q5" s="83">
        <v>1005.02</v>
      </c>
      <c r="R5" s="83">
        <v>1929.8900000000003</v>
      </c>
      <c r="S5" s="83">
        <v>3456.57</v>
      </c>
      <c r="T5" s="83">
        <v>13.2</v>
      </c>
      <c r="U5" s="83">
        <v>14</v>
      </c>
      <c r="V5" s="83">
        <v>7927.7300000000005</v>
      </c>
      <c r="W5" s="83">
        <v>2580.9350000000004</v>
      </c>
      <c r="X5" s="83">
        <v>104000.05600000001</v>
      </c>
      <c r="Y5" s="83">
        <v>1745</v>
      </c>
      <c r="Z5" s="83">
        <v>12742.869999999999</v>
      </c>
      <c r="AA5" s="33"/>
      <c r="AB5" s="73" t="s">
        <v>122</v>
      </c>
      <c r="AC5" s="83">
        <v>16968.199999999997</v>
      </c>
      <c r="AD5" s="83">
        <v>645.32800000000009</v>
      </c>
      <c r="AE5" s="83">
        <v>5176.2699999999995</v>
      </c>
      <c r="AF5" s="83">
        <v>5382.3459999999995</v>
      </c>
      <c r="AG5" s="83">
        <v>0</v>
      </c>
      <c r="AH5" s="83">
        <v>0</v>
      </c>
      <c r="AI5" s="83">
        <v>0</v>
      </c>
      <c r="AJ5" s="83">
        <v>5</v>
      </c>
      <c r="AK5" s="83">
        <v>64.8</v>
      </c>
      <c r="AL5" s="83">
        <v>0</v>
      </c>
      <c r="AM5" s="33"/>
      <c r="AN5" s="73" t="s">
        <v>122</v>
      </c>
      <c r="AO5" s="83">
        <v>0</v>
      </c>
      <c r="AP5" s="83">
        <v>0</v>
      </c>
      <c r="AQ5" s="83">
        <v>69554.81</v>
      </c>
      <c r="AR5" s="83">
        <v>145656.4</v>
      </c>
      <c r="AS5" s="83">
        <v>211.29999999999998</v>
      </c>
      <c r="AT5" s="83">
        <v>124.2</v>
      </c>
      <c r="AU5" s="83">
        <v>1101.07</v>
      </c>
      <c r="AV5" s="83">
        <v>47665.459999999992</v>
      </c>
      <c r="AW5" s="83">
        <v>4797.4299999999994</v>
      </c>
      <c r="AX5" s="83">
        <v>0</v>
      </c>
      <c r="AY5" s="83">
        <v>7798.9279999999999</v>
      </c>
      <c r="AZ5" s="33"/>
      <c r="BA5" s="73" t="s">
        <v>122</v>
      </c>
      <c r="BB5" s="83">
        <v>0</v>
      </c>
      <c r="BC5" s="83">
        <v>91.15</v>
      </c>
      <c r="BD5" s="83">
        <v>96.449999999999989</v>
      </c>
      <c r="BE5" s="83">
        <v>0</v>
      </c>
      <c r="BF5" s="83">
        <v>10856.603999999998</v>
      </c>
      <c r="BG5" s="83">
        <v>0</v>
      </c>
      <c r="BH5" s="83">
        <v>0</v>
      </c>
      <c r="BI5" s="83">
        <v>0</v>
      </c>
      <c r="BJ5" s="83">
        <v>0</v>
      </c>
      <c r="BK5" s="83">
        <v>0</v>
      </c>
      <c r="BL5" s="83">
        <v>0</v>
      </c>
    </row>
    <row r="6" spans="1:64" x14ac:dyDescent="0.3">
      <c r="A6" s="33" t="s">
        <v>65</v>
      </c>
      <c r="B6" s="73" t="s">
        <v>113</v>
      </c>
      <c r="C6" s="83">
        <v>10864.7</v>
      </c>
      <c r="D6" s="83">
        <v>115593.8</v>
      </c>
      <c r="E6" s="83">
        <v>8539.7999999999993</v>
      </c>
      <c r="F6" s="83">
        <v>74223</v>
      </c>
      <c r="G6" s="83">
        <v>5847.7</v>
      </c>
      <c r="H6" s="83">
        <v>170</v>
      </c>
      <c r="I6" s="83">
        <v>12325</v>
      </c>
      <c r="J6" s="83">
        <v>3180</v>
      </c>
      <c r="K6" s="83">
        <v>521</v>
      </c>
      <c r="L6" s="83">
        <v>0</v>
      </c>
      <c r="M6" s="83">
        <v>0</v>
      </c>
      <c r="N6" s="33" t="s">
        <v>65</v>
      </c>
      <c r="O6" s="73" t="s">
        <v>113</v>
      </c>
      <c r="P6" s="83">
        <v>5724</v>
      </c>
      <c r="Q6" s="83">
        <v>11469</v>
      </c>
      <c r="R6" s="83">
        <v>2428.6999999999998</v>
      </c>
      <c r="S6" s="83">
        <v>3632</v>
      </c>
      <c r="T6" s="83">
        <v>90</v>
      </c>
      <c r="U6" s="83">
        <v>4892</v>
      </c>
      <c r="V6" s="83">
        <v>48903.3</v>
      </c>
      <c r="W6" s="83">
        <v>34716.6</v>
      </c>
      <c r="X6" s="83">
        <v>1373</v>
      </c>
      <c r="Y6" s="83">
        <v>37872</v>
      </c>
      <c r="Z6" s="83">
        <v>140</v>
      </c>
      <c r="AA6" s="33" t="s">
        <v>65</v>
      </c>
      <c r="AB6" s="73" t="s">
        <v>113</v>
      </c>
      <c r="AC6" s="83">
        <v>0</v>
      </c>
      <c r="AD6" s="83">
        <v>37</v>
      </c>
      <c r="AE6" s="83">
        <v>725</v>
      </c>
      <c r="AF6" s="83">
        <v>2403</v>
      </c>
      <c r="AG6" s="83">
        <v>0</v>
      </c>
      <c r="AH6" s="83">
        <v>0</v>
      </c>
      <c r="AI6" s="83">
        <v>4092</v>
      </c>
      <c r="AJ6" s="83">
        <v>4278.5</v>
      </c>
      <c r="AK6" s="83">
        <v>3416</v>
      </c>
      <c r="AL6" s="83">
        <v>1956</v>
      </c>
      <c r="AM6" s="33" t="s">
        <v>65</v>
      </c>
      <c r="AN6" s="73" t="s">
        <v>113</v>
      </c>
      <c r="AO6" s="83">
        <v>0</v>
      </c>
      <c r="AP6" s="83">
        <v>0</v>
      </c>
      <c r="AQ6" s="83">
        <v>108188.98</v>
      </c>
      <c r="AR6" s="83">
        <v>3231</v>
      </c>
      <c r="AS6" s="83">
        <v>33541</v>
      </c>
      <c r="AT6" s="83">
        <v>1002.9999999999999</v>
      </c>
      <c r="AU6" s="83">
        <v>3052.4800000000005</v>
      </c>
      <c r="AV6" s="83">
        <v>0</v>
      </c>
      <c r="AW6" s="83">
        <v>0</v>
      </c>
      <c r="AX6" s="83">
        <v>2511</v>
      </c>
      <c r="AY6" s="83">
        <v>483.3</v>
      </c>
      <c r="AZ6" s="33" t="s">
        <v>65</v>
      </c>
      <c r="BA6" s="73" t="s">
        <v>113</v>
      </c>
      <c r="BB6" s="83">
        <v>29</v>
      </c>
      <c r="BC6" s="83">
        <v>1056</v>
      </c>
      <c r="BD6" s="83">
        <v>1058</v>
      </c>
      <c r="BE6" s="83">
        <v>742967.79784518643</v>
      </c>
      <c r="BF6" s="83">
        <v>230277</v>
      </c>
      <c r="BG6" s="83">
        <v>9760</v>
      </c>
      <c r="BH6" s="83">
        <v>0</v>
      </c>
      <c r="BI6" s="83">
        <v>0</v>
      </c>
      <c r="BJ6" s="83">
        <v>2227</v>
      </c>
      <c r="BK6" s="83">
        <v>0</v>
      </c>
      <c r="BL6" s="83">
        <v>11860</v>
      </c>
    </row>
    <row r="7" spans="1:64" x14ac:dyDescent="0.3">
      <c r="A7" s="33"/>
      <c r="B7" s="73" t="s">
        <v>122</v>
      </c>
      <c r="C7" s="83">
        <v>10266</v>
      </c>
      <c r="D7" s="83">
        <v>66522.899999999994</v>
      </c>
      <c r="E7" s="83">
        <v>8743.5</v>
      </c>
      <c r="F7" s="83">
        <v>60445</v>
      </c>
      <c r="G7" s="83">
        <v>5307</v>
      </c>
      <c r="H7" s="83">
        <v>34.799999999999997</v>
      </c>
      <c r="I7" s="83">
        <v>12122</v>
      </c>
      <c r="J7" s="83">
        <v>0</v>
      </c>
      <c r="K7" s="83">
        <v>1217</v>
      </c>
      <c r="L7" s="83">
        <v>0</v>
      </c>
      <c r="M7" s="83">
        <v>0</v>
      </c>
      <c r="N7" s="33"/>
      <c r="O7" s="73" t="s">
        <v>122</v>
      </c>
      <c r="P7" s="83">
        <v>4629</v>
      </c>
      <c r="Q7" s="83">
        <v>10614.5</v>
      </c>
      <c r="R7" s="83">
        <v>2913.3199999999997</v>
      </c>
      <c r="S7" s="83">
        <v>3391</v>
      </c>
      <c r="T7" s="83">
        <v>183</v>
      </c>
      <c r="U7" s="83">
        <v>2117</v>
      </c>
      <c r="V7" s="83">
        <v>67419.5</v>
      </c>
      <c r="W7" s="83">
        <v>35781.1</v>
      </c>
      <c r="X7" s="83">
        <v>1414</v>
      </c>
      <c r="Y7" s="83">
        <v>44311</v>
      </c>
      <c r="Z7" s="83">
        <v>143</v>
      </c>
      <c r="AA7" s="33"/>
      <c r="AB7" s="73" t="s">
        <v>122</v>
      </c>
      <c r="AC7" s="83">
        <v>0</v>
      </c>
      <c r="AD7" s="83">
        <v>40</v>
      </c>
      <c r="AE7" s="83">
        <v>623.5</v>
      </c>
      <c r="AF7" s="83">
        <v>1948</v>
      </c>
      <c r="AG7" s="83">
        <v>0</v>
      </c>
      <c r="AH7" s="83">
        <v>0</v>
      </c>
      <c r="AI7" s="83">
        <v>4738</v>
      </c>
      <c r="AJ7" s="83">
        <v>4929.5</v>
      </c>
      <c r="AK7" s="83">
        <v>3763</v>
      </c>
      <c r="AL7" s="83">
        <v>2177</v>
      </c>
      <c r="AM7" s="33"/>
      <c r="AN7" s="73" t="s">
        <v>122</v>
      </c>
      <c r="AO7" s="83">
        <v>0</v>
      </c>
      <c r="AP7" s="83">
        <v>0</v>
      </c>
      <c r="AQ7" s="83">
        <v>126653</v>
      </c>
      <c r="AR7" s="83">
        <v>4265.6000000000004</v>
      </c>
      <c r="AS7" s="83">
        <v>29438</v>
      </c>
      <c r="AT7" s="83">
        <v>1295.5999999999997</v>
      </c>
      <c r="AU7" s="83">
        <v>4243.33</v>
      </c>
      <c r="AV7" s="83">
        <v>0</v>
      </c>
      <c r="AW7" s="83">
        <v>0</v>
      </c>
      <c r="AX7" s="83">
        <v>1814</v>
      </c>
      <c r="AY7" s="83">
        <v>1057.7</v>
      </c>
      <c r="AZ7" s="33"/>
      <c r="BA7" s="73" t="s">
        <v>122</v>
      </c>
      <c r="BB7" s="83">
        <v>51</v>
      </c>
      <c r="BC7" s="83">
        <v>769.09999999999991</v>
      </c>
      <c r="BD7" s="83">
        <v>494</v>
      </c>
      <c r="BE7" s="83">
        <v>686778.39568945172</v>
      </c>
      <c r="BF7" s="83">
        <v>228030.12</v>
      </c>
      <c r="BG7" s="83">
        <v>14665</v>
      </c>
      <c r="BH7" s="83">
        <v>0</v>
      </c>
      <c r="BI7" s="83">
        <v>0</v>
      </c>
      <c r="BJ7" s="83">
        <v>1951</v>
      </c>
      <c r="BK7" s="83">
        <v>0</v>
      </c>
      <c r="BL7" s="83">
        <v>13124</v>
      </c>
    </row>
    <row r="8" spans="1:64" x14ac:dyDescent="0.3">
      <c r="A8" s="33" t="s">
        <v>66</v>
      </c>
      <c r="B8" s="73" t="s">
        <v>113</v>
      </c>
      <c r="C8" s="83">
        <v>13868.539000000001</v>
      </c>
      <c r="D8" s="83">
        <v>5428.15</v>
      </c>
      <c r="E8" s="83">
        <v>51224.799999999996</v>
      </c>
      <c r="F8" s="83">
        <v>0</v>
      </c>
      <c r="G8" s="83">
        <v>12687.239999999998</v>
      </c>
      <c r="H8" s="83">
        <v>10921.849999999999</v>
      </c>
      <c r="I8" s="83">
        <v>0</v>
      </c>
      <c r="J8" s="83">
        <v>14</v>
      </c>
      <c r="K8" s="83">
        <v>52</v>
      </c>
      <c r="L8" s="83">
        <v>0</v>
      </c>
      <c r="M8" s="83">
        <v>0</v>
      </c>
      <c r="N8" s="33" t="s">
        <v>66</v>
      </c>
      <c r="O8" s="73" t="s">
        <v>113</v>
      </c>
      <c r="P8" s="83">
        <v>2291</v>
      </c>
      <c r="Q8" s="83">
        <v>3380.5</v>
      </c>
      <c r="R8" s="83">
        <v>4025.06</v>
      </c>
      <c r="S8" s="83">
        <v>2211.6</v>
      </c>
      <c r="T8" s="83">
        <v>606.6</v>
      </c>
      <c r="U8" s="83">
        <v>1323.5</v>
      </c>
      <c r="V8" s="83">
        <v>43624.7</v>
      </c>
      <c r="W8" s="83">
        <v>11060.32</v>
      </c>
      <c r="X8" s="83">
        <v>426.5</v>
      </c>
      <c r="Y8" s="83">
        <v>419.45</v>
      </c>
      <c r="Z8" s="83">
        <v>773.7</v>
      </c>
      <c r="AA8" s="33" t="s">
        <v>66</v>
      </c>
      <c r="AB8" s="73" t="s">
        <v>113</v>
      </c>
      <c r="AC8" s="83">
        <v>0</v>
      </c>
      <c r="AD8" s="83">
        <v>194.7</v>
      </c>
      <c r="AE8" s="83">
        <v>320.56</v>
      </c>
      <c r="AF8" s="83">
        <v>393.4</v>
      </c>
      <c r="AG8" s="83">
        <v>0</v>
      </c>
      <c r="AH8" s="83">
        <v>0</v>
      </c>
      <c r="AI8" s="83">
        <v>0</v>
      </c>
      <c r="AJ8" s="83">
        <v>950.79</v>
      </c>
      <c r="AK8" s="83">
        <v>1115.6099999999999</v>
      </c>
      <c r="AL8" s="83">
        <v>5908.9</v>
      </c>
      <c r="AM8" s="33" t="s">
        <v>66</v>
      </c>
      <c r="AN8" s="73" t="s">
        <v>113</v>
      </c>
      <c r="AO8" s="83">
        <v>0</v>
      </c>
      <c r="AP8" s="83">
        <v>0</v>
      </c>
      <c r="AQ8" s="83">
        <v>397140.92</v>
      </c>
      <c r="AR8" s="83">
        <v>622</v>
      </c>
      <c r="AS8" s="83">
        <v>1240.5</v>
      </c>
      <c r="AT8" s="83">
        <v>11753</v>
      </c>
      <c r="AU8" s="83">
        <v>27551.069</v>
      </c>
      <c r="AV8" s="83">
        <v>0</v>
      </c>
      <c r="AW8" s="83">
        <v>0</v>
      </c>
      <c r="AX8" s="83">
        <v>0</v>
      </c>
      <c r="AY8" s="83">
        <v>8864.75</v>
      </c>
      <c r="AZ8" s="33" t="s">
        <v>66</v>
      </c>
      <c r="BA8" s="73" t="s">
        <v>113</v>
      </c>
      <c r="BB8" s="83">
        <v>13</v>
      </c>
      <c r="BC8" s="83">
        <v>10593.54</v>
      </c>
      <c r="BD8" s="83">
        <v>3070.8899999999994</v>
      </c>
      <c r="BE8" s="83">
        <v>0</v>
      </c>
      <c r="BF8" s="83">
        <v>120970.99799999999</v>
      </c>
      <c r="BG8" s="83">
        <v>0</v>
      </c>
      <c r="BH8" s="83">
        <v>15095.4</v>
      </c>
      <c r="BI8" s="83">
        <v>9448</v>
      </c>
      <c r="BJ8" s="83">
        <v>0</v>
      </c>
      <c r="BK8" s="83">
        <v>75.06</v>
      </c>
      <c r="BL8" s="83">
        <v>0</v>
      </c>
    </row>
    <row r="9" spans="1:64" x14ac:dyDescent="0.3">
      <c r="A9" s="33"/>
      <c r="B9" s="73" t="s">
        <v>122</v>
      </c>
      <c r="C9" s="83">
        <v>11086.150000000001</v>
      </c>
      <c r="D9" s="83">
        <v>6717.1</v>
      </c>
      <c r="E9" s="83">
        <v>62820.3</v>
      </c>
      <c r="F9" s="83">
        <v>0</v>
      </c>
      <c r="G9" s="83">
        <v>10792.75</v>
      </c>
      <c r="H9" s="83">
        <v>12984.39</v>
      </c>
      <c r="I9" s="83">
        <v>0</v>
      </c>
      <c r="J9" s="83">
        <v>14.5</v>
      </c>
      <c r="K9" s="83">
        <v>56</v>
      </c>
      <c r="L9" s="83">
        <v>0</v>
      </c>
      <c r="M9" s="83">
        <v>0</v>
      </c>
      <c r="N9" s="33"/>
      <c r="O9" s="73" t="s">
        <v>122</v>
      </c>
      <c r="P9" s="83">
        <v>1664</v>
      </c>
      <c r="Q9" s="83">
        <v>3971.5</v>
      </c>
      <c r="R9" s="83">
        <v>3891</v>
      </c>
      <c r="S9" s="83">
        <v>2039.6</v>
      </c>
      <c r="T9" s="83">
        <v>459.4</v>
      </c>
      <c r="U9" s="83">
        <v>1273.05</v>
      </c>
      <c r="V9" s="83">
        <v>37074</v>
      </c>
      <c r="W9" s="83">
        <v>11298.9</v>
      </c>
      <c r="X9" s="83">
        <v>383.5</v>
      </c>
      <c r="Y9" s="83">
        <v>340.02</v>
      </c>
      <c r="Z9" s="83">
        <v>502.21999999999997</v>
      </c>
      <c r="AA9" s="33"/>
      <c r="AB9" s="73" t="s">
        <v>122</v>
      </c>
      <c r="AC9" s="83">
        <v>0</v>
      </c>
      <c r="AD9" s="83">
        <v>176.02999999999997</v>
      </c>
      <c r="AE9" s="83">
        <v>234.32</v>
      </c>
      <c r="AF9" s="83">
        <v>376.30000000000007</v>
      </c>
      <c r="AG9" s="83">
        <v>0</v>
      </c>
      <c r="AH9" s="83">
        <v>0</v>
      </c>
      <c r="AI9" s="83">
        <v>0</v>
      </c>
      <c r="AJ9" s="83">
        <v>960.63000000000011</v>
      </c>
      <c r="AK9" s="83">
        <v>991.11900000000003</v>
      </c>
      <c r="AL9" s="83">
        <v>5325.12</v>
      </c>
      <c r="AM9" s="33"/>
      <c r="AN9" s="73" t="s">
        <v>122</v>
      </c>
      <c r="AO9" s="83">
        <v>0</v>
      </c>
      <c r="AP9" s="83">
        <v>0</v>
      </c>
      <c r="AQ9" s="83">
        <v>425257.11</v>
      </c>
      <c r="AR9" s="83">
        <v>803</v>
      </c>
      <c r="AS9" s="83">
        <v>1166.5</v>
      </c>
      <c r="AT9" s="83">
        <v>12984.4</v>
      </c>
      <c r="AU9" s="83">
        <v>29398.7</v>
      </c>
      <c r="AV9" s="83">
        <v>0</v>
      </c>
      <c r="AW9" s="83">
        <v>0</v>
      </c>
      <c r="AX9" s="83">
        <v>0</v>
      </c>
      <c r="AY9" s="83">
        <v>8587.4</v>
      </c>
      <c r="AZ9" s="33"/>
      <c r="BA9" s="73" t="s">
        <v>122</v>
      </c>
      <c r="BB9" s="83">
        <v>23</v>
      </c>
      <c r="BC9" s="83">
        <v>12074.880000000001</v>
      </c>
      <c r="BD9" s="83">
        <v>2849.45</v>
      </c>
      <c r="BE9" s="83">
        <v>0</v>
      </c>
      <c r="BF9" s="83">
        <v>171113.29800000001</v>
      </c>
      <c r="BG9" s="83">
        <v>0</v>
      </c>
      <c r="BH9" s="83">
        <v>8315</v>
      </c>
      <c r="BI9" s="83">
        <v>7960</v>
      </c>
      <c r="BJ9" s="83">
        <v>0</v>
      </c>
      <c r="BK9" s="83">
        <v>100.71900000000001</v>
      </c>
      <c r="BL9" s="83">
        <v>0</v>
      </c>
    </row>
    <row r="10" spans="1:64" x14ac:dyDescent="0.3">
      <c r="A10" s="33" t="s">
        <v>67</v>
      </c>
      <c r="B10" s="73" t="s">
        <v>113</v>
      </c>
      <c r="C10" s="83">
        <v>7178.9829999999993</v>
      </c>
      <c r="D10" s="83">
        <v>1959.357</v>
      </c>
      <c r="E10" s="83">
        <v>7927.1500000000005</v>
      </c>
      <c r="F10" s="83">
        <v>279735.49599999998</v>
      </c>
      <c r="G10" s="83">
        <v>645.41199999999992</v>
      </c>
      <c r="H10" s="83">
        <v>5315.9359999999997</v>
      </c>
      <c r="I10" s="83">
        <v>0</v>
      </c>
      <c r="J10" s="83">
        <v>26815.48</v>
      </c>
      <c r="K10" s="83">
        <v>2130.29</v>
      </c>
      <c r="L10" s="83">
        <v>0</v>
      </c>
      <c r="M10" s="83">
        <v>0</v>
      </c>
      <c r="N10" s="33" t="s">
        <v>67</v>
      </c>
      <c r="O10" s="73" t="s">
        <v>113</v>
      </c>
      <c r="P10" s="83">
        <v>40417.214000000007</v>
      </c>
      <c r="Q10" s="83">
        <v>37768.365000000005</v>
      </c>
      <c r="R10" s="83">
        <v>12326.699999999999</v>
      </c>
      <c r="S10" s="83">
        <v>69223.005000000005</v>
      </c>
      <c r="T10" s="83">
        <v>24250.906000000003</v>
      </c>
      <c r="U10" s="83">
        <v>303260.26700000005</v>
      </c>
      <c r="V10" s="83">
        <v>35821.858</v>
      </c>
      <c r="W10" s="83">
        <v>21267.58</v>
      </c>
      <c r="X10" s="83">
        <v>9.61</v>
      </c>
      <c r="Y10" s="83">
        <v>165.85000000000002</v>
      </c>
      <c r="Z10" s="83">
        <v>30.78</v>
      </c>
      <c r="AA10" s="33" t="s">
        <v>67</v>
      </c>
      <c r="AB10" s="73" t="s">
        <v>113</v>
      </c>
      <c r="AC10" s="83">
        <v>0</v>
      </c>
      <c r="AD10" s="83">
        <v>0</v>
      </c>
      <c r="AE10" s="83">
        <v>40.31</v>
      </c>
      <c r="AF10" s="83">
        <v>162.69999999999999</v>
      </c>
      <c r="AG10" s="83">
        <v>11892</v>
      </c>
      <c r="AH10" s="83">
        <v>0</v>
      </c>
      <c r="AI10" s="83">
        <v>24386.887999999999</v>
      </c>
      <c r="AJ10" s="83">
        <v>953.90800000000002</v>
      </c>
      <c r="AK10" s="83">
        <v>862.64400000000012</v>
      </c>
      <c r="AL10" s="83">
        <v>3079.5479999999998</v>
      </c>
      <c r="AM10" s="33" t="s">
        <v>67</v>
      </c>
      <c r="AN10" s="73" t="s">
        <v>113</v>
      </c>
      <c r="AO10" s="83">
        <v>33571.826000000001</v>
      </c>
      <c r="AP10" s="83">
        <v>0</v>
      </c>
      <c r="AQ10" s="83">
        <v>241264.22499999998</v>
      </c>
      <c r="AR10" s="83">
        <v>321.84999999999997</v>
      </c>
      <c r="AS10" s="83">
        <v>800.178</v>
      </c>
      <c r="AT10" s="83">
        <v>54.003999999999998</v>
      </c>
      <c r="AU10" s="83">
        <v>81.248999999999995</v>
      </c>
      <c r="AV10" s="83">
        <v>0</v>
      </c>
      <c r="AW10" s="83">
        <v>0</v>
      </c>
      <c r="AX10" s="83">
        <v>9892.1640000000007</v>
      </c>
      <c r="AY10" s="83">
        <v>6369.3990000000003</v>
      </c>
      <c r="AZ10" s="33" t="s">
        <v>67</v>
      </c>
      <c r="BA10" s="73" t="s">
        <v>113</v>
      </c>
      <c r="BB10" s="83">
        <v>48</v>
      </c>
      <c r="BC10" s="83">
        <v>909.92900000000009</v>
      </c>
      <c r="BD10" s="83">
        <v>6.17</v>
      </c>
      <c r="BE10" s="83">
        <v>36106.716</v>
      </c>
      <c r="BF10" s="83">
        <v>2150920.6800000006</v>
      </c>
      <c r="BG10" s="83">
        <v>885491.25800000003</v>
      </c>
      <c r="BH10" s="83">
        <v>8371.7349999999988</v>
      </c>
      <c r="BI10" s="83">
        <v>7499.1050000000005</v>
      </c>
      <c r="BJ10" s="83">
        <v>16.709</v>
      </c>
      <c r="BK10" s="83">
        <v>1307.57</v>
      </c>
      <c r="BL10" s="83">
        <v>0</v>
      </c>
    </row>
    <row r="11" spans="1:64" x14ac:dyDescent="0.3">
      <c r="A11" s="33"/>
      <c r="B11" s="73" t="s">
        <v>122</v>
      </c>
      <c r="C11" s="83">
        <v>10479.837</v>
      </c>
      <c r="D11" s="83">
        <v>1875.95</v>
      </c>
      <c r="E11" s="83">
        <v>7089.08</v>
      </c>
      <c r="F11" s="83">
        <v>280697.24800000002</v>
      </c>
      <c r="G11" s="83">
        <v>619.60900000000015</v>
      </c>
      <c r="H11" s="83">
        <v>3335.096</v>
      </c>
      <c r="I11" s="83">
        <v>0</v>
      </c>
      <c r="J11" s="83">
        <v>29393.940000000002</v>
      </c>
      <c r="K11" s="83">
        <v>1407.7930000000001</v>
      </c>
      <c r="L11" s="83">
        <v>0</v>
      </c>
      <c r="M11" s="83">
        <v>0</v>
      </c>
      <c r="N11" s="33"/>
      <c r="O11" s="73" t="s">
        <v>122</v>
      </c>
      <c r="P11" s="83">
        <v>39056.264999999999</v>
      </c>
      <c r="Q11" s="83">
        <v>34984.534</v>
      </c>
      <c r="R11" s="83">
        <v>12740.451999999999</v>
      </c>
      <c r="S11" s="83">
        <v>69179.899000000005</v>
      </c>
      <c r="T11" s="83">
        <v>27005.883999999998</v>
      </c>
      <c r="U11" s="83">
        <v>250716.36600000001</v>
      </c>
      <c r="V11" s="83">
        <v>32393.597000000002</v>
      </c>
      <c r="W11" s="83">
        <v>20582.150000000001</v>
      </c>
      <c r="X11" s="83">
        <v>7.65</v>
      </c>
      <c r="Y11" s="83">
        <v>162.25</v>
      </c>
      <c r="Z11" s="83">
        <v>24.160000000000004</v>
      </c>
      <c r="AA11" s="33"/>
      <c r="AB11" s="73" t="s">
        <v>122</v>
      </c>
      <c r="AC11" s="83">
        <v>0</v>
      </c>
      <c r="AD11" s="83">
        <v>0</v>
      </c>
      <c r="AE11" s="83">
        <v>48.358999999999995</v>
      </c>
      <c r="AF11" s="83">
        <v>147.6</v>
      </c>
      <c r="AG11" s="83">
        <v>10421</v>
      </c>
      <c r="AH11" s="83">
        <v>0</v>
      </c>
      <c r="AI11" s="83">
        <v>22609.819000000003</v>
      </c>
      <c r="AJ11" s="83">
        <v>946.76800000000003</v>
      </c>
      <c r="AK11" s="83">
        <v>720.899</v>
      </c>
      <c r="AL11" s="83">
        <v>2735.2579999999998</v>
      </c>
      <c r="AM11" s="33"/>
      <c r="AN11" s="73" t="s">
        <v>122</v>
      </c>
      <c r="AO11" s="83">
        <v>45123.280000000006</v>
      </c>
      <c r="AP11" s="83">
        <v>0</v>
      </c>
      <c r="AQ11" s="83">
        <v>262577.77799999999</v>
      </c>
      <c r="AR11" s="83">
        <v>400.05700000000002</v>
      </c>
      <c r="AS11" s="83">
        <v>952.77199999999993</v>
      </c>
      <c r="AT11" s="83">
        <v>43.168999999999997</v>
      </c>
      <c r="AU11" s="83">
        <v>81.67</v>
      </c>
      <c r="AV11" s="83">
        <v>0</v>
      </c>
      <c r="AW11" s="83">
        <v>0</v>
      </c>
      <c r="AX11" s="83">
        <v>7348.57</v>
      </c>
      <c r="AY11" s="83">
        <v>5902.4319999999989</v>
      </c>
      <c r="AZ11" s="33"/>
      <c r="BA11" s="73" t="s">
        <v>122</v>
      </c>
      <c r="BB11" s="83">
        <v>14.25</v>
      </c>
      <c r="BC11" s="83">
        <v>787.73</v>
      </c>
      <c r="BD11" s="83">
        <v>4.82</v>
      </c>
      <c r="BE11" s="83">
        <v>49851.352999999996</v>
      </c>
      <c r="BF11" s="83">
        <v>2102011.3309999998</v>
      </c>
      <c r="BG11" s="83">
        <v>732268.05399999989</v>
      </c>
      <c r="BH11" s="83">
        <v>8870.8079999999991</v>
      </c>
      <c r="BI11" s="83">
        <v>8749.9159999999993</v>
      </c>
      <c r="BJ11" s="83">
        <v>0</v>
      </c>
      <c r="BK11" s="83">
        <v>2159.5100000000002</v>
      </c>
      <c r="BL11" s="83">
        <v>0</v>
      </c>
    </row>
    <row r="12" spans="1:64" x14ac:dyDescent="0.3">
      <c r="A12" s="33" t="s">
        <v>68</v>
      </c>
      <c r="B12" s="73" t="s">
        <v>113</v>
      </c>
      <c r="C12" s="83">
        <v>12381</v>
      </c>
      <c r="D12" s="83">
        <v>2325</v>
      </c>
      <c r="E12" s="83">
        <v>21784</v>
      </c>
      <c r="F12" s="83">
        <v>27</v>
      </c>
      <c r="G12" s="83">
        <v>15372</v>
      </c>
      <c r="H12" s="83">
        <v>21631</v>
      </c>
      <c r="I12" s="83">
        <v>0</v>
      </c>
      <c r="J12" s="83">
        <v>0</v>
      </c>
      <c r="K12" s="83">
        <v>61</v>
      </c>
      <c r="L12" s="83">
        <v>0</v>
      </c>
      <c r="M12" s="83">
        <v>0</v>
      </c>
      <c r="N12" s="33" t="s">
        <v>68</v>
      </c>
      <c r="O12" s="73" t="s">
        <v>113</v>
      </c>
      <c r="P12" s="83">
        <v>954</v>
      </c>
      <c r="Q12" s="83">
        <v>622</v>
      </c>
      <c r="R12" s="83">
        <v>4606</v>
      </c>
      <c r="S12" s="83">
        <v>1761</v>
      </c>
      <c r="T12" s="83">
        <v>1639</v>
      </c>
      <c r="U12" s="83">
        <v>3736</v>
      </c>
      <c r="V12" s="83">
        <v>8812</v>
      </c>
      <c r="W12" s="83">
        <v>29390</v>
      </c>
      <c r="X12" s="83">
        <v>1272</v>
      </c>
      <c r="Y12" s="83">
        <v>277</v>
      </c>
      <c r="Z12" s="83">
        <v>557</v>
      </c>
      <c r="AA12" s="33" t="s">
        <v>68</v>
      </c>
      <c r="AB12" s="73" t="s">
        <v>113</v>
      </c>
      <c r="AC12" s="83">
        <v>34</v>
      </c>
      <c r="AD12" s="83">
        <v>258</v>
      </c>
      <c r="AE12" s="83">
        <v>501</v>
      </c>
      <c r="AF12" s="83">
        <v>2274</v>
      </c>
      <c r="AG12" s="83">
        <v>273</v>
      </c>
      <c r="AH12" s="83">
        <v>285</v>
      </c>
      <c r="AI12" s="83">
        <v>22</v>
      </c>
      <c r="AJ12" s="83">
        <v>750</v>
      </c>
      <c r="AK12" s="83">
        <v>3137</v>
      </c>
      <c r="AL12" s="83">
        <v>16200</v>
      </c>
      <c r="AM12" s="33" t="s">
        <v>68</v>
      </c>
      <c r="AN12" s="73" t="s">
        <v>113</v>
      </c>
      <c r="AO12" s="83">
        <v>0</v>
      </c>
      <c r="AP12" s="83">
        <v>0</v>
      </c>
      <c r="AQ12" s="83">
        <v>345524</v>
      </c>
      <c r="AR12" s="83">
        <v>9623</v>
      </c>
      <c r="AS12" s="83">
        <v>429</v>
      </c>
      <c r="AT12" s="83">
        <v>8169</v>
      </c>
      <c r="AU12" s="83">
        <v>14047</v>
      </c>
      <c r="AV12" s="83">
        <v>3348</v>
      </c>
      <c r="AW12" s="83">
        <v>6118</v>
      </c>
      <c r="AX12" s="83">
        <v>0</v>
      </c>
      <c r="AY12" s="83">
        <v>2446</v>
      </c>
      <c r="AZ12" s="33" t="s">
        <v>68</v>
      </c>
      <c r="BA12" s="73" t="s">
        <v>113</v>
      </c>
      <c r="BB12" s="83">
        <v>73</v>
      </c>
      <c r="BC12" s="83">
        <v>7932</v>
      </c>
      <c r="BD12" s="83">
        <v>5947</v>
      </c>
      <c r="BE12" s="83">
        <v>0</v>
      </c>
      <c r="BF12" s="83">
        <v>190320</v>
      </c>
      <c r="BG12" s="83">
        <v>0</v>
      </c>
      <c r="BH12" s="83">
        <v>85</v>
      </c>
      <c r="BI12" s="83">
        <v>126082</v>
      </c>
      <c r="BJ12" s="83">
        <v>0</v>
      </c>
      <c r="BK12" s="83">
        <v>37</v>
      </c>
      <c r="BL12" s="83">
        <v>0</v>
      </c>
    </row>
    <row r="13" spans="1:64" x14ac:dyDescent="0.3">
      <c r="A13" s="33"/>
      <c r="B13" s="73" t="s">
        <v>122</v>
      </c>
      <c r="C13" s="83">
        <v>13919</v>
      </c>
      <c r="D13" s="83">
        <v>1468</v>
      </c>
      <c r="E13" s="83">
        <v>31476</v>
      </c>
      <c r="F13" s="83">
        <v>12</v>
      </c>
      <c r="G13" s="83">
        <v>18155</v>
      </c>
      <c r="H13" s="83">
        <v>27171</v>
      </c>
      <c r="I13" s="83">
        <v>0</v>
      </c>
      <c r="J13" s="83">
        <v>0</v>
      </c>
      <c r="K13" s="83">
        <v>53</v>
      </c>
      <c r="L13" s="83">
        <v>0</v>
      </c>
      <c r="M13" s="83">
        <v>0</v>
      </c>
      <c r="N13" s="33"/>
      <c r="O13" s="73" t="s">
        <v>122</v>
      </c>
      <c r="P13" s="83">
        <v>1163</v>
      </c>
      <c r="Q13" s="83">
        <v>1084</v>
      </c>
      <c r="R13" s="83">
        <v>5201</v>
      </c>
      <c r="S13" s="83">
        <v>1572</v>
      </c>
      <c r="T13" s="83">
        <v>2332</v>
      </c>
      <c r="U13" s="83">
        <v>1891</v>
      </c>
      <c r="V13" s="83">
        <v>10299</v>
      </c>
      <c r="W13" s="83">
        <v>28011</v>
      </c>
      <c r="X13" s="83">
        <v>1145</v>
      </c>
      <c r="Y13" s="83">
        <v>248</v>
      </c>
      <c r="Z13" s="83">
        <v>182</v>
      </c>
      <c r="AA13" s="33"/>
      <c r="AB13" s="73" t="s">
        <v>122</v>
      </c>
      <c r="AC13" s="83">
        <v>2</v>
      </c>
      <c r="AD13" s="83">
        <v>150</v>
      </c>
      <c r="AE13" s="83">
        <v>377</v>
      </c>
      <c r="AF13" s="83">
        <v>1201</v>
      </c>
      <c r="AG13" s="83">
        <v>216</v>
      </c>
      <c r="AH13" s="83">
        <v>95</v>
      </c>
      <c r="AI13" s="83">
        <v>8</v>
      </c>
      <c r="AJ13" s="83">
        <v>503</v>
      </c>
      <c r="AK13" s="83">
        <v>2977</v>
      </c>
      <c r="AL13" s="83">
        <v>16620</v>
      </c>
      <c r="AM13" s="33"/>
      <c r="AN13" s="73" t="s">
        <v>122</v>
      </c>
      <c r="AO13" s="83">
        <v>0</v>
      </c>
      <c r="AP13" s="83">
        <v>0</v>
      </c>
      <c r="AQ13" s="83">
        <v>571519</v>
      </c>
      <c r="AR13" s="83">
        <v>6338</v>
      </c>
      <c r="AS13" s="83">
        <v>640</v>
      </c>
      <c r="AT13" s="83">
        <v>10790</v>
      </c>
      <c r="AU13" s="83">
        <v>17906</v>
      </c>
      <c r="AV13" s="83">
        <v>3166</v>
      </c>
      <c r="AW13" s="83">
        <v>7706</v>
      </c>
      <c r="AX13" s="83">
        <v>0</v>
      </c>
      <c r="AY13" s="83">
        <v>2458</v>
      </c>
      <c r="AZ13" s="33"/>
      <c r="BA13" s="73" t="s">
        <v>122</v>
      </c>
      <c r="BB13" s="83">
        <v>92</v>
      </c>
      <c r="BC13" s="83">
        <v>9837</v>
      </c>
      <c r="BD13" s="83">
        <v>6110</v>
      </c>
      <c r="BE13" s="83">
        <v>0</v>
      </c>
      <c r="BF13" s="83">
        <v>218298</v>
      </c>
      <c r="BG13" s="83">
        <v>0</v>
      </c>
      <c r="BH13" s="83">
        <v>47</v>
      </c>
      <c r="BI13" s="83">
        <v>162113</v>
      </c>
      <c r="BJ13" s="83">
        <v>0</v>
      </c>
      <c r="BK13" s="83">
        <v>54</v>
      </c>
      <c r="BL13" s="83">
        <v>0</v>
      </c>
    </row>
    <row r="14" spans="1:64" x14ac:dyDescent="0.3">
      <c r="A14" s="33" t="s">
        <v>69</v>
      </c>
      <c r="B14" s="73" t="s">
        <v>113</v>
      </c>
      <c r="C14" s="83">
        <v>24292.907999999999</v>
      </c>
      <c r="D14" s="83">
        <v>64491.684999999998</v>
      </c>
      <c r="E14" s="83">
        <v>34182.384000000005</v>
      </c>
      <c r="F14" s="83">
        <v>158230.37600000002</v>
      </c>
      <c r="G14" s="83">
        <v>8540.8130000000001</v>
      </c>
      <c r="H14" s="83">
        <v>779.2299999999999</v>
      </c>
      <c r="I14" s="83">
        <v>0</v>
      </c>
      <c r="J14" s="83">
        <v>0</v>
      </c>
      <c r="K14" s="83">
        <v>160.72999999999999</v>
      </c>
      <c r="L14" s="83">
        <v>0</v>
      </c>
      <c r="M14" s="83">
        <v>0</v>
      </c>
      <c r="N14" s="33" t="s">
        <v>69</v>
      </c>
      <c r="O14" s="73" t="s">
        <v>113</v>
      </c>
      <c r="P14" s="83">
        <v>1149.6699999999998</v>
      </c>
      <c r="Q14" s="83">
        <v>10788.745000000001</v>
      </c>
      <c r="R14" s="83">
        <v>28688.316999999995</v>
      </c>
      <c r="S14" s="83">
        <v>5912.5</v>
      </c>
      <c r="T14" s="83">
        <v>7803.64</v>
      </c>
      <c r="U14" s="83">
        <v>1805.2799999999997</v>
      </c>
      <c r="V14" s="83">
        <v>27566.630000000005</v>
      </c>
      <c r="W14" s="83">
        <v>4158.2420000000002</v>
      </c>
      <c r="X14" s="83">
        <v>33850.296999999999</v>
      </c>
      <c r="Y14" s="83">
        <v>10944.028</v>
      </c>
      <c r="Z14" s="83">
        <v>2463.5049999999997</v>
      </c>
      <c r="AA14" s="33" t="s">
        <v>69</v>
      </c>
      <c r="AB14" s="73" t="s">
        <v>113</v>
      </c>
      <c r="AC14" s="83">
        <v>4893.1279999999997</v>
      </c>
      <c r="AD14" s="83">
        <v>2891.3069999999998</v>
      </c>
      <c r="AE14" s="83">
        <v>526.98500000000001</v>
      </c>
      <c r="AF14" s="83">
        <v>4682.8140000000003</v>
      </c>
      <c r="AG14" s="83">
        <v>0</v>
      </c>
      <c r="AH14" s="83">
        <v>0</v>
      </c>
      <c r="AI14" s="83">
        <v>2140</v>
      </c>
      <c r="AJ14" s="83">
        <v>363.5</v>
      </c>
      <c r="AK14" s="83">
        <v>0</v>
      </c>
      <c r="AL14" s="83">
        <v>363.35</v>
      </c>
      <c r="AM14" s="33" t="s">
        <v>69</v>
      </c>
      <c r="AN14" s="73" t="s">
        <v>113</v>
      </c>
      <c r="AO14" s="83">
        <v>0</v>
      </c>
      <c r="AP14" s="83">
        <v>0</v>
      </c>
      <c r="AQ14" s="83">
        <v>359405.28699999995</v>
      </c>
      <c r="AR14" s="83">
        <v>44596.671999999991</v>
      </c>
      <c r="AS14" s="83">
        <v>4662.42</v>
      </c>
      <c r="AT14" s="83">
        <v>3022.6750000000006</v>
      </c>
      <c r="AU14" s="83">
        <v>12564.269999999999</v>
      </c>
      <c r="AV14" s="83">
        <v>76342.27</v>
      </c>
      <c r="AW14" s="83">
        <v>1092.9790000000003</v>
      </c>
      <c r="AX14" s="83">
        <v>0</v>
      </c>
      <c r="AY14" s="83">
        <v>15095.932000000001</v>
      </c>
      <c r="AZ14" s="33" t="s">
        <v>69</v>
      </c>
      <c r="BA14" s="73" t="s">
        <v>113</v>
      </c>
      <c r="BB14" s="83">
        <v>0</v>
      </c>
      <c r="BC14" s="83">
        <v>4494.2019999999993</v>
      </c>
      <c r="BD14" s="83">
        <v>14274.109</v>
      </c>
      <c r="BE14" s="83">
        <v>0</v>
      </c>
      <c r="BF14" s="83">
        <v>160436.71000000002</v>
      </c>
      <c r="BG14" s="83">
        <v>2303.5</v>
      </c>
      <c r="BH14" s="83">
        <v>0</v>
      </c>
      <c r="BI14" s="83">
        <v>19884.54</v>
      </c>
      <c r="BJ14" s="83">
        <v>0</v>
      </c>
      <c r="BK14" s="83">
        <v>0</v>
      </c>
      <c r="BL14" s="83">
        <v>0</v>
      </c>
    </row>
    <row r="15" spans="1:64" x14ac:dyDescent="0.3">
      <c r="A15" s="33"/>
      <c r="B15" s="73" t="s">
        <v>122</v>
      </c>
      <c r="C15" s="83">
        <v>23271.125999999993</v>
      </c>
      <c r="D15" s="83">
        <v>62906.767</v>
      </c>
      <c r="E15" s="83">
        <v>35613.724999999991</v>
      </c>
      <c r="F15" s="83">
        <v>160502.62</v>
      </c>
      <c r="G15" s="83">
        <v>7369.5509999999995</v>
      </c>
      <c r="H15" s="83">
        <v>581.92999999999995</v>
      </c>
      <c r="I15" s="83">
        <v>0</v>
      </c>
      <c r="J15" s="83">
        <v>0</v>
      </c>
      <c r="K15" s="83">
        <v>178.93</v>
      </c>
      <c r="L15" s="83">
        <v>0</v>
      </c>
      <c r="M15" s="83">
        <v>0</v>
      </c>
      <c r="N15" s="33"/>
      <c r="O15" s="73" t="s">
        <v>122</v>
      </c>
      <c r="P15" s="83">
        <v>1315.9690000000001</v>
      </c>
      <c r="Q15" s="83">
        <v>10432.010000000002</v>
      </c>
      <c r="R15" s="83">
        <v>26552.546999999999</v>
      </c>
      <c r="S15" s="83">
        <v>6006.2</v>
      </c>
      <c r="T15" s="83">
        <v>6722.0589999999993</v>
      </c>
      <c r="U15" s="83">
        <v>2192.9299999999998</v>
      </c>
      <c r="V15" s="83">
        <v>24928.02</v>
      </c>
      <c r="W15" s="83">
        <v>4295.96</v>
      </c>
      <c r="X15" s="83">
        <v>38140.555999999997</v>
      </c>
      <c r="Y15" s="83">
        <v>10964.512999999999</v>
      </c>
      <c r="Z15" s="83">
        <v>2446.8939999999998</v>
      </c>
      <c r="AA15" s="33"/>
      <c r="AB15" s="73" t="s">
        <v>122</v>
      </c>
      <c r="AC15" s="83">
        <v>5174.5879999999997</v>
      </c>
      <c r="AD15" s="83">
        <v>3085.9400000000005</v>
      </c>
      <c r="AE15" s="83">
        <v>575.17000000000007</v>
      </c>
      <c r="AF15" s="83">
        <v>4722.9849999999997</v>
      </c>
      <c r="AG15" s="83">
        <v>0</v>
      </c>
      <c r="AH15" s="83">
        <v>0</v>
      </c>
      <c r="AI15" s="83">
        <v>2033</v>
      </c>
      <c r="AJ15" s="83">
        <v>354</v>
      </c>
      <c r="AK15" s="83">
        <v>0</v>
      </c>
      <c r="AL15" s="83">
        <v>361</v>
      </c>
      <c r="AM15" s="33"/>
      <c r="AN15" s="73" t="s">
        <v>122</v>
      </c>
      <c r="AO15" s="83">
        <v>0</v>
      </c>
      <c r="AP15" s="83">
        <v>0</v>
      </c>
      <c r="AQ15" s="83">
        <v>341258.56599999993</v>
      </c>
      <c r="AR15" s="83">
        <v>43377.039000000004</v>
      </c>
      <c r="AS15" s="83">
        <v>4321.8490000000002</v>
      </c>
      <c r="AT15" s="83">
        <v>4105.3040000000001</v>
      </c>
      <c r="AU15" s="83">
        <v>13623.969000000001</v>
      </c>
      <c r="AV15" s="83">
        <v>76649.514999999999</v>
      </c>
      <c r="AW15" s="83">
        <v>1021.981</v>
      </c>
      <c r="AX15" s="83">
        <v>38.4</v>
      </c>
      <c r="AY15" s="83">
        <v>14591.138000000001</v>
      </c>
      <c r="AZ15" s="33"/>
      <c r="BA15" s="73" t="s">
        <v>122</v>
      </c>
      <c r="BB15" s="83">
        <v>0</v>
      </c>
      <c r="BC15" s="83">
        <v>3769.5630000000001</v>
      </c>
      <c r="BD15" s="83">
        <v>13734.396999999999</v>
      </c>
      <c r="BE15" s="83">
        <v>0</v>
      </c>
      <c r="BF15" s="83">
        <v>172422.84</v>
      </c>
      <c r="BG15" s="83">
        <v>2510</v>
      </c>
      <c r="BH15" s="83">
        <v>0</v>
      </c>
      <c r="BI15" s="83">
        <v>15235.789999999999</v>
      </c>
      <c r="BJ15" s="83">
        <v>0</v>
      </c>
      <c r="BK15" s="83">
        <v>0</v>
      </c>
      <c r="BL15" s="83">
        <v>0</v>
      </c>
    </row>
    <row r="16" spans="1:64" x14ac:dyDescent="0.3">
      <c r="A16" s="33" t="s">
        <v>70</v>
      </c>
      <c r="B16" s="73" t="s">
        <v>113</v>
      </c>
      <c r="C16" s="83">
        <v>0</v>
      </c>
      <c r="D16" s="83">
        <v>0</v>
      </c>
      <c r="E16" s="83">
        <v>0</v>
      </c>
      <c r="F16" s="83">
        <v>0</v>
      </c>
      <c r="G16" s="83">
        <v>0</v>
      </c>
      <c r="H16" s="83">
        <v>0</v>
      </c>
      <c r="I16" s="83">
        <v>0</v>
      </c>
      <c r="J16" s="83">
        <v>0</v>
      </c>
      <c r="K16" s="83">
        <v>0</v>
      </c>
      <c r="L16" s="83">
        <v>0</v>
      </c>
      <c r="M16" s="83">
        <v>0</v>
      </c>
      <c r="N16" s="33" t="s">
        <v>70</v>
      </c>
      <c r="O16" s="73" t="s">
        <v>113</v>
      </c>
      <c r="P16" s="83">
        <v>0</v>
      </c>
      <c r="Q16" s="83">
        <v>0</v>
      </c>
      <c r="R16" s="83">
        <v>0</v>
      </c>
      <c r="S16" s="83">
        <v>0</v>
      </c>
      <c r="T16" s="83">
        <v>0</v>
      </c>
      <c r="U16" s="83">
        <v>0</v>
      </c>
      <c r="V16" s="83">
        <v>0</v>
      </c>
      <c r="W16" s="83">
        <v>0</v>
      </c>
      <c r="X16" s="83">
        <v>0</v>
      </c>
      <c r="Y16" s="83">
        <v>0</v>
      </c>
      <c r="Z16" s="83">
        <v>0</v>
      </c>
      <c r="AA16" s="33" t="s">
        <v>70</v>
      </c>
      <c r="AB16" s="73" t="s">
        <v>113</v>
      </c>
      <c r="AC16" s="83">
        <v>0</v>
      </c>
      <c r="AD16" s="83">
        <v>0</v>
      </c>
      <c r="AE16" s="83">
        <v>0</v>
      </c>
      <c r="AF16" s="83">
        <v>0</v>
      </c>
      <c r="AG16" s="83">
        <v>0</v>
      </c>
      <c r="AH16" s="83">
        <v>0</v>
      </c>
      <c r="AI16" s="83">
        <v>0</v>
      </c>
      <c r="AJ16" s="83">
        <v>0</v>
      </c>
      <c r="AK16" s="83">
        <v>0</v>
      </c>
      <c r="AL16" s="83">
        <v>0</v>
      </c>
      <c r="AM16" s="33" t="s">
        <v>70</v>
      </c>
      <c r="AN16" s="73" t="s">
        <v>113</v>
      </c>
      <c r="AO16" s="83">
        <v>0</v>
      </c>
      <c r="AP16" s="83">
        <v>0</v>
      </c>
      <c r="AQ16" s="83">
        <v>0</v>
      </c>
      <c r="AR16" s="83">
        <v>0</v>
      </c>
      <c r="AS16" s="83">
        <v>0</v>
      </c>
      <c r="AT16" s="83">
        <v>0</v>
      </c>
      <c r="AU16" s="83">
        <v>0</v>
      </c>
      <c r="AV16" s="83">
        <v>0</v>
      </c>
      <c r="AW16" s="83">
        <v>0</v>
      </c>
      <c r="AX16" s="83">
        <v>0</v>
      </c>
      <c r="AY16" s="83">
        <v>0</v>
      </c>
      <c r="AZ16" s="33" t="s">
        <v>70</v>
      </c>
      <c r="BA16" s="73" t="s">
        <v>113</v>
      </c>
      <c r="BB16" s="83">
        <v>0</v>
      </c>
      <c r="BC16" s="83">
        <v>0</v>
      </c>
      <c r="BD16" s="83">
        <v>0</v>
      </c>
      <c r="BE16" s="83">
        <v>0</v>
      </c>
      <c r="BF16" s="83">
        <v>0</v>
      </c>
      <c r="BG16" s="83">
        <v>0</v>
      </c>
      <c r="BH16" s="83">
        <v>0</v>
      </c>
      <c r="BI16" s="83">
        <v>0</v>
      </c>
      <c r="BJ16" s="83">
        <v>0</v>
      </c>
      <c r="BK16" s="83">
        <v>0</v>
      </c>
      <c r="BL16" s="83">
        <v>0</v>
      </c>
    </row>
    <row r="17" spans="1:64" x14ac:dyDescent="0.3">
      <c r="A17" s="33"/>
      <c r="B17" s="73" t="s">
        <v>122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33"/>
      <c r="O17" s="73" t="s">
        <v>122</v>
      </c>
      <c r="P17" s="83">
        <v>0</v>
      </c>
      <c r="Q17" s="83">
        <v>0</v>
      </c>
      <c r="R17" s="83">
        <v>0</v>
      </c>
      <c r="S17" s="83">
        <v>0</v>
      </c>
      <c r="T17" s="83">
        <v>0</v>
      </c>
      <c r="U17" s="83">
        <v>0</v>
      </c>
      <c r="V17" s="83">
        <v>0</v>
      </c>
      <c r="W17" s="83">
        <v>0</v>
      </c>
      <c r="X17" s="83">
        <v>0</v>
      </c>
      <c r="Y17" s="83">
        <v>0</v>
      </c>
      <c r="Z17" s="83">
        <v>0</v>
      </c>
      <c r="AA17" s="33"/>
      <c r="AB17" s="73" t="s">
        <v>122</v>
      </c>
      <c r="AC17" s="83">
        <v>0</v>
      </c>
      <c r="AD17" s="83">
        <v>0</v>
      </c>
      <c r="AE17" s="83">
        <v>0</v>
      </c>
      <c r="AF17" s="83">
        <v>0</v>
      </c>
      <c r="AG17" s="83">
        <v>0</v>
      </c>
      <c r="AH17" s="83">
        <v>0</v>
      </c>
      <c r="AI17" s="83">
        <v>0</v>
      </c>
      <c r="AJ17" s="83">
        <v>0</v>
      </c>
      <c r="AK17" s="83">
        <v>0</v>
      </c>
      <c r="AL17" s="83">
        <v>0</v>
      </c>
      <c r="AM17" s="33"/>
      <c r="AN17" s="73" t="s">
        <v>122</v>
      </c>
      <c r="AO17" s="83">
        <v>0</v>
      </c>
      <c r="AP17" s="83">
        <v>0</v>
      </c>
      <c r="AQ17" s="83">
        <v>0</v>
      </c>
      <c r="AR17" s="83">
        <v>0</v>
      </c>
      <c r="AS17" s="83">
        <v>0</v>
      </c>
      <c r="AT17" s="83">
        <v>0</v>
      </c>
      <c r="AU17" s="83">
        <v>0</v>
      </c>
      <c r="AV17" s="83">
        <v>0</v>
      </c>
      <c r="AW17" s="83">
        <v>0</v>
      </c>
      <c r="AX17" s="83">
        <v>0</v>
      </c>
      <c r="AY17" s="83">
        <v>0</v>
      </c>
      <c r="AZ17" s="33"/>
      <c r="BA17" s="73" t="s">
        <v>122</v>
      </c>
      <c r="BB17" s="83">
        <v>0</v>
      </c>
      <c r="BC17" s="83">
        <v>0</v>
      </c>
      <c r="BD17" s="83">
        <v>0</v>
      </c>
      <c r="BE17" s="83">
        <v>0</v>
      </c>
      <c r="BF17" s="83">
        <v>0</v>
      </c>
      <c r="BG17" s="83">
        <v>0</v>
      </c>
      <c r="BH17" s="83">
        <v>0</v>
      </c>
      <c r="BI17" s="83">
        <v>0</v>
      </c>
      <c r="BJ17" s="83">
        <v>0</v>
      </c>
      <c r="BK17" s="83">
        <v>0</v>
      </c>
      <c r="BL17" s="83">
        <v>0</v>
      </c>
    </row>
    <row r="18" spans="1:64" x14ac:dyDescent="0.3">
      <c r="A18" s="33" t="s">
        <v>71</v>
      </c>
      <c r="B18" s="73" t="s">
        <v>113</v>
      </c>
      <c r="C18" s="83">
        <v>16429.100000000002</v>
      </c>
      <c r="D18" s="83">
        <v>4927.8</v>
      </c>
      <c r="E18" s="83">
        <v>62756.09</v>
      </c>
      <c r="F18" s="83">
        <v>2061.6</v>
      </c>
      <c r="G18" s="83">
        <v>27276.199999999997</v>
      </c>
      <c r="H18" s="83">
        <v>13019.500000000002</v>
      </c>
      <c r="I18" s="83">
        <v>0</v>
      </c>
      <c r="J18" s="83">
        <v>6239.9619999999995</v>
      </c>
      <c r="K18" s="83">
        <v>0</v>
      </c>
      <c r="L18" s="83">
        <v>0</v>
      </c>
      <c r="M18" s="83">
        <v>0</v>
      </c>
      <c r="N18" s="33" t="s">
        <v>71</v>
      </c>
      <c r="O18" s="73" t="s">
        <v>113</v>
      </c>
      <c r="P18" s="83">
        <v>1067.5</v>
      </c>
      <c r="Q18" s="83">
        <v>3234</v>
      </c>
      <c r="R18" s="83">
        <v>2694</v>
      </c>
      <c r="S18" s="83">
        <v>8068</v>
      </c>
      <c r="T18" s="83">
        <v>0</v>
      </c>
      <c r="U18" s="83">
        <v>6030</v>
      </c>
      <c r="V18" s="83">
        <v>37461.5</v>
      </c>
      <c r="W18" s="83">
        <v>7793.5999999999995</v>
      </c>
      <c r="X18" s="83">
        <v>27033.600000000002</v>
      </c>
      <c r="Y18" s="83">
        <v>267.5</v>
      </c>
      <c r="Z18" s="83">
        <v>5983.15</v>
      </c>
      <c r="AA18" s="33" t="s">
        <v>71</v>
      </c>
      <c r="AB18" s="73" t="s">
        <v>113</v>
      </c>
      <c r="AC18" s="83">
        <v>6666.5</v>
      </c>
      <c r="AD18" s="83">
        <v>2839.9999999999995</v>
      </c>
      <c r="AE18" s="83">
        <v>1365.2</v>
      </c>
      <c r="AF18" s="83">
        <v>18548.3</v>
      </c>
      <c r="AG18" s="83">
        <v>1552.1000000000001</v>
      </c>
      <c r="AH18" s="83">
        <v>0</v>
      </c>
      <c r="AI18" s="83">
        <v>0</v>
      </c>
      <c r="AJ18" s="83">
        <v>810</v>
      </c>
      <c r="AK18" s="83">
        <v>2028</v>
      </c>
      <c r="AL18" s="83">
        <v>9810</v>
      </c>
      <c r="AM18" s="33" t="s">
        <v>71</v>
      </c>
      <c r="AN18" s="73" t="s">
        <v>113</v>
      </c>
      <c r="AO18" s="83">
        <v>0</v>
      </c>
      <c r="AP18" s="83">
        <v>0</v>
      </c>
      <c r="AQ18" s="83">
        <v>430709.05</v>
      </c>
      <c r="AR18" s="83">
        <v>25928.600000000002</v>
      </c>
      <c r="AS18" s="83">
        <v>522.5</v>
      </c>
      <c r="AT18" s="83">
        <v>16455</v>
      </c>
      <c r="AU18" s="83">
        <v>31618</v>
      </c>
      <c r="AV18" s="83">
        <v>24334.33</v>
      </c>
      <c r="AW18" s="83">
        <v>6033.2799999999988</v>
      </c>
      <c r="AX18" s="83">
        <v>0</v>
      </c>
      <c r="AY18" s="83">
        <v>3371</v>
      </c>
      <c r="AZ18" s="33" t="s">
        <v>71</v>
      </c>
      <c r="BA18" s="73" t="s">
        <v>113</v>
      </c>
      <c r="BB18" s="83">
        <v>0</v>
      </c>
      <c r="BC18" s="83">
        <v>19793.499999999996</v>
      </c>
      <c r="BD18" s="83">
        <v>3108.7000000000003</v>
      </c>
      <c r="BE18" s="83">
        <v>0</v>
      </c>
      <c r="BF18" s="83">
        <v>186631.35</v>
      </c>
      <c r="BG18" s="83">
        <v>0</v>
      </c>
      <c r="BH18" s="83">
        <v>24283</v>
      </c>
      <c r="BI18" s="83">
        <v>212665</v>
      </c>
      <c r="BJ18" s="83">
        <v>0</v>
      </c>
      <c r="BK18" s="83">
        <v>0</v>
      </c>
      <c r="BL18" s="83">
        <v>0</v>
      </c>
    </row>
    <row r="19" spans="1:64" x14ac:dyDescent="0.3">
      <c r="A19" s="33"/>
      <c r="B19" s="73" t="s">
        <v>122</v>
      </c>
      <c r="C19" s="83">
        <v>20852.799999999996</v>
      </c>
      <c r="D19" s="83">
        <v>5640.4000000000005</v>
      </c>
      <c r="E19" s="83">
        <v>79818.22</v>
      </c>
      <c r="F19" s="83">
        <v>1816.2</v>
      </c>
      <c r="G19" s="83">
        <v>32731.1</v>
      </c>
      <c r="H19" s="83">
        <v>10312.950000000001</v>
      </c>
      <c r="I19" s="83">
        <v>0</v>
      </c>
      <c r="J19" s="83">
        <v>0</v>
      </c>
      <c r="K19" s="83">
        <v>0</v>
      </c>
      <c r="L19" s="83">
        <v>0</v>
      </c>
      <c r="M19" s="83">
        <v>0</v>
      </c>
      <c r="N19" s="33"/>
      <c r="O19" s="73" t="s">
        <v>122</v>
      </c>
      <c r="P19" s="83">
        <v>672.8</v>
      </c>
      <c r="Q19" s="83">
        <v>4213</v>
      </c>
      <c r="R19" s="83">
        <v>3041.1</v>
      </c>
      <c r="S19" s="83">
        <v>7887.5</v>
      </c>
      <c r="T19" s="83">
        <v>0</v>
      </c>
      <c r="U19" s="83">
        <v>7197</v>
      </c>
      <c r="V19" s="83">
        <v>37148.449999999997</v>
      </c>
      <c r="W19" s="83">
        <v>6732</v>
      </c>
      <c r="X19" s="83">
        <v>23119.5</v>
      </c>
      <c r="Y19" s="83">
        <v>254</v>
      </c>
      <c r="Z19" s="83">
        <v>5320.5</v>
      </c>
      <c r="AA19" s="33"/>
      <c r="AB19" s="73" t="s">
        <v>122</v>
      </c>
      <c r="AC19" s="83">
        <v>5290</v>
      </c>
      <c r="AD19" s="83">
        <v>2719</v>
      </c>
      <c r="AE19" s="83">
        <v>1201.2</v>
      </c>
      <c r="AF19" s="83">
        <v>19021</v>
      </c>
      <c r="AG19" s="83">
        <v>1775.9</v>
      </c>
      <c r="AH19" s="83">
        <v>0</v>
      </c>
      <c r="AI19" s="83">
        <v>0</v>
      </c>
      <c r="AJ19" s="83">
        <v>799.5</v>
      </c>
      <c r="AK19" s="83">
        <v>1736</v>
      </c>
      <c r="AL19" s="83">
        <v>7325</v>
      </c>
      <c r="AM19" s="33"/>
      <c r="AN19" s="73" t="s">
        <v>122</v>
      </c>
      <c r="AO19" s="83">
        <v>0</v>
      </c>
      <c r="AP19" s="83">
        <v>0</v>
      </c>
      <c r="AQ19" s="83">
        <v>523644.18700000003</v>
      </c>
      <c r="AR19" s="83">
        <v>27130.899999999998</v>
      </c>
      <c r="AS19" s="83">
        <v>737.7</v>
      </c>
      <c r="AT19" s="83">
        <v>19015.25</v>
      </c>
      <c r="AU19" s="83">
        <v>36416.700000000004</v>
      </c>
      <c r="AV19" s="83">
        <v>25523.54</v>
      </c>
      <c r="AW19" s="83">
        <v>6353.9999999999991</v>
      </c>
      <c r="AX19" s="83">
        <v>0</v>
      </c>
      <c r="AY19" s="83">
        <v>2652.75</v>
      </c>
      <c r="AZ19" s="33"/>
      <c r="BA19" s="73" t="s">
        <v>122</v>
      </c>
      <c r="BB19" s="83">
        <v>0</v>
      </c>
      <c r="BC19" s="83">
        <v>22001.300000000003</v>
      </c>
      <c r="BD19" s="83">
        <v>2897.2</v>
      </c>
      <c r="BE19" s="83">
        <v>0</v>
      </c>
      <c r="BF19" s="83">
        <v>159006.69399999999</v>
      </c>
      <c r="BG19" s="83">
        <v>0</v>
      </c>
      <c r="BH19" s="83">
        <v>23525</v>
      </c>
      <c r="BI19" s="83">
        <v>244605</v>
      </c>
      <c r="BJ19" s="83">
        <v>0</v>
      </c>
      <c r="BK19" s="83">
        <v>0</v>
      </c>
      <c r="BL19" s="83">
        <v>0</v>
      </c>
    </row>
    <row r="20" spans="1:64" x14ac:dyDescent="0.3">
      <c r="A20" s="33" t="s">
        <v>72</v>
      </c>
      <c r="B20" s="73" t="s">
        <v>113</v>
      </c>
      <c r="C20" s="83">
        <v>6608.9</v>
      </c>
      <c r="D20" s="83">
        <v>674.95000000000016</v>
      </c>
      <c r="E20" s="83">
        <v>33027.144999999997</v>
      </c>
      <c r="F20" s="83">
        <v>0</v>
      </c>
      <c r="G20" s="83">
        <v>24057.949999999993</v>
      </c>
      <c r="H20" s="83">
        <v>2382.75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33" t="s">
        <v>72</v>
      </c>
      <c r="O20" s="73" t="s">
        <v>113</v>
      </c>
      <c r="P20" s="83">
        <v>363.8</v>
      </c>
      <c r="Q20" s="83">
        <v>7454.75</v>
      </c>
      <c r="R20" s="83">
        <v>15470.199999999999</v>
      </c>
      <c r="S20" s="83">
        <v>1006.5999999999999</v>
      </c>
      <c r="T20" s="83">
        <v>1158.9000000000001</v>
      </c>
      <c r="U20" s="83">
        <v>631.5</v>
      </c>
      <c r="V20" s="83">
        <v>7296.7000000000007</v>
      </c>
      <c r="W20" s="83">
        <v>16758.699000000001</v>
      </c>
      <c r="X20" s="83">
        <v>907.8</v>
      </c>
      <c r="Y20" s="83">
        <v>98.300000000000011</v>
      </c>
      <c r="Z20" s="83">
        <v>259.60000000000002</v>
      </c>
      <c r="AA20" s="33" t="s">
        <v>72</v>
      </c>
      <c r="AB20" s="73" t="s">
        <v>113</v>
      </c>
      <c r="AC20" s="83">
        <v>0</v>
      </c>
      <c r="AD20" s="83">
        <v>6.6000000000000005</v>
      </c>
      <c r="AE20" s="83">
        <v>169.7</v>
      </c>
      <c r="AF20" s="83">
        <v>268.60000000000002</v>
      </c>
      <c r="AG20" s="83">
        <v>0</v>
      </c>
      <c r="AH20" s="83">
        <v>0</v>
      </c>
      <c r="AI20" s="83">
        <v>0</v>
      </c>
      <c r="AJ20" s="83">
        <v>167.8</v>
      </c>
      <c r="AK20" s="83">
        <v>236.40000000000003</v>
      </c>
      <c r="AL20" s="83">
        <v>5967.15</v>
      </c>
      <c r="AM20" s="33" t="s">
        <v>72</v>
      </c>
      <c r="AN20" s="73" t="s">
        <v>113</v>
      </c>
      <c r="AO20" s="83">
        <v>0</v>
      </c>
      <c r="AP20" s="83">
        <v>0</v>
      </c>
      <c r="AQ20" s="83">
        <v>271041.09999999992</v>
      </c>
      <c r="AR20" s="83">
        <v>0</v>
      </c>
      <c r="AS20" s="83">
        <v>96.7</v>
      </c>
      <c r="AT20" s="83">
        <v>2793.85</v>
      </c>
      <c r="AU20" s="83">
        <v>14051.05</v>
      </c>
      <c r="AV20" s="83">
        <v>0</v>
      </c>
      <c r="AW20" s="83">
        <v>0</v>
      </c>
      <c r="AX20" s="83">
        <v>0</v>
      </c>
      <c r="AY20" s="83">
        <v>13222.800000000001</v>
      </c>
      <c r="AZ20" s="33" t="s">
        <v>72</v>
      </c>
      <c r="BA20" s="73" t="s">
        <v>113</v>
      </c>
      <c r="BB20" s="83">
        <v>7.4</v>
      </c>
      <c r="BC20" s="83">
        <v>9547.1</v>
      </c>
      <c r="BD20" s="83">
        <v>5365.7000000000007</v>
      </c>
      <c r="BE20" s="83">
        <v>0</v>
      </c>
      <c r="BF20" s="83">
        <v>194974.99999999997</v>
      </c>
      <c r="BG20" s="83">
        <v>0</v>
      </c>
      <c r="BH20" s="83">
        <v>223</v>
      </c>
      <c r="BI20" s="83">
        <v>35996.25</v>
      </c>
      <c r="BJ20" s="83">
        <v>0</v>
      </c>
      <c r="BK20" s="83">
        <v>0</v>
      </c>
      <c r="BL20" s="83">
        <v>0</v>
      </c>
    </row>
    <row r="21" spans="1:64" x14ac:dyDescent="0.3">
      <c r="A21" s="33"/>
      <c r="B21" s="73" t="s">
        <v>122</v>
      </c>
      <c r="C21" s="83">
        <v>6782.8499999999995</v>
      </c>
      <c r="D21" s="83">
        <v>661.35</v>
      </c>
      <c r="E21" s="83">
        <v>34615.199999999997</v>
      </c>
      <c r="F21" s="83">
        <v>0</v>
      </c>
      <c r="G21" s="83">
        <v>23731.299999999996</v>
      </c>
      <c r="H21" s="83">
        <v>2506.65</v>
      </c>
      <c r="I21" s="83">
        <v>0</v>
      </c>
      <c r="J21" s="83">
        <v>0</v>
      </c>
      <c r="K21" s="83">
        <v>0</v>
      </c>
      <c r="L21" s="83">
        <v>0</v>
      </c>
      <c r="M21" s="83">
        <v>0</v>
      </c>
      <c r="N21" s="33"/>
      <c r="O21" s="73" t="s">
        <v>122</v>
      </c>
      <c r="P21" s="83">
        <v>336</v>
      </c>
      <c r="Q21" s="83">
        <v>5112.45</v>
      </c>
      <c r="R21" s="83">
        <v>20296.550000000003</v>
      </c>
      <c r="S21" s="83">
        <v>1273.5</v>
      </c>
      <c r="T21" s="83">
        <v>1049.7</v>
      </c>
      <c r="U21" s="83">
        <v>493.9</v>
      </c>
      <c r="V21" s="83">
        <v>8903.7000000000025</v>
      </c>
      <c r="W21" s="83">
        <v>23425.06</v>
      </c>
      <c r="X21" s="83">
        <v>552.29999999999995</v>
      </c>
      <c r="Y21" s="83">
        <v>78.300000000000011</v>
      </c>
      <c r="Z21" s="83">
        <v>210.90000000000003</v>
      </c>
      <c r="AA21" s="33"/>
      <c r="AB21" s="73" t="s">
        <v>122</v>
      </c>
      <c r="AC21" s="83">
        <v>0</v>
      </c>
      <c r="AD21" s="83">
        <v>5.7</v>
      </c>
      <c r="AE21" s="83">
        <v>170.56999999999996</v>
      </c>
      <c r="AF21" s="83">
        <v>255.54999999999998</v>
      </c>
      <c r="AG21" s="83">
        <v>0</v>
      </c>
      <c r="AH21" s="83">
        <v>0</v>
      </c>
      <c r="AI21" s="83">
        <v>0</v>
      </c>
      <c r="AJ21" s="83">
        <v>154.09999999999997</v>
      </c>
      <c r="AK21" s="83">
        <v>226.95000000000002</v>
      </c>
      <c r="AL21" s="83">
        <v>5554.65</v>
      </c>
      <c r="AM21" s="33"/>
      <c r="AN21" s="73" t="s">
        <v>122</v>
      </c>
      <c r="AO21" s="83">
        <v>0</v>
      </c>
      <c r="AP21" s="83">
        <v>0</v>
      </c>
      <c r="AQ21" s="83">
        <v>314015.05000000016</v>
      </c>
      <c r="AR21" s="83">
        <v>0</v>
      </c>
      <c r="AS21" s="83">
        <v>86.35</v>
      </c>
      <c r="AT21" s="83">
        <v>2633.95</v>
      </c>
      <c r="AU21" s="83">
        <v>15095.75</v>
      </c>
      <c r="AV21" s="83">
        <v>0</v>
      </c>
      <c r="AW21" s="83">
        <v>0</v>
      </c>
      <c r="AX21" s="83">
        <v>0</v>
      </c>
      <c r="AY21" s="83">
        <v>11534.250000000002</v>
      </c>
      <c r="AZ21" s="33"/>
      <c r="BA21" s="73" t="s">
        <v>122</v>
      </c>
      <c r="BB21" s="83">
        <v>12.95</v>
      </c>
      <c r="BC21" s="83">
        <v>10119.15</v>
      </c>
      <c r="BD21" s="83">
        <v>5409.7</v>
      </c>
      <c r="BE21" s="83">
        <v>0</v>
      </c>
      <c r="BF21" s="83">
        <v>171294.2</v>
      </c>
      <c r="BG21" s="83">
        <v>0</v>
      </c>
      <c r="BH21" s="83">
        <v>250</v>
      </c>
      <c r="BI21" s="83">
        <v>20102.2</v>
      </c>
      <c r="BJ21" s="83">
        <v>0</v>
      </c>
      <c r="BK21" s="83">
        <v>0</v>
      </c>
      <c r="BL21" s="83">
        <v>0</v>
      </c>
    </row>
    <row r="22" spans="1:64" x14ac:dyDescent="0.3">
      <c r="A22" s="33" t="s">
        <v>73</v>
      </c>
      <c r="B22" s="73" t="s">
        <v>113</v>
      </c>
      <c r="C22" s="83">
        <v>12275</v>
      </c>
      <c r="D22" s="83">
        <v>34009.5</v>
      </c>
      <c r="E22" s="83">
        <v>16118</v>
      </c>
      <c r="F22" s="83">
        <v>32715</v>
      </c>
      <c r="G22" s="83">
        <v>9575.9999999999982</v>
      </c>
      <c r="H22" s="83">
        <v>797.5</v>
      </c>
      <c r="I22" s="83">
        <v>0</v>
      </c>
      <c r="J22" s="83">
        <v>0</v>
      </c>
      <c r="K22" s="83">
        <v>321.30000000000007</v>
      </c>
      <c r="L22" s="83">
        <v>0</v>
      </c>
      <c r="M22" s="83">
        <v>0</v>
      </c>
      <c r="N22" s="33" t="s">
        <v>73</v>
      </c>
      <c r="O22" s="73" t="s">
        <v>113</v>
      </c>
      <c r="P22" s="83">
        <v>1007</v>
      </c>
      <c r="Q22" s="83">
        <v>22241</v>
      </c>
      <c r="R22" s="83">
        <v>13821.6</v>
      </c>
      <c r="S22" s="83">
        <v>3464.1</v>
      </c>
      <c r="T22" s="83">
        <v>193.5</v>
      </c>
      <c r="U22" s="83">
        <v>1162.5</v>
      </c>
      <c r="V22" s="83">
        <v>7973.2</v>
      </c>
      <c r="W22" s="83">
        <v>2264.61</v>
      </c>
      <c r="X22" s="83">
        <v>190935</v>
      </c>
      <c r="Y22" s="83">
        <v>294</v>
      </c>
      <c r="Z22" s="83">
        <v>1779</v>
      </c>
      <c r="AA22" s="33" t="s">
        <v>73</v>
      </c>
      <c r="AB22" s="73" t="s">
        <v>113</v>
      </c>
      <c r="AC22" s="83">
        <v>7642</v>
      </c>
      <c r="AD22" s="83">
        <v>2133.9</v>
      </c>
      <c r="AE22" s="83">
        <v>1127.6999999999998</v>
      </c>
      <c r="AF22" s="83">
        <v>10803</v>
      </c>
      <c r="AG22" s="83">
        <v>1108</v>
      </c>
      <c r="AH22" s="83">
        <v>0</v>
      </c>
      <c r="AI22" s="83">
        <v>0</v>
      </c>
      <c r="AJ22" s="83">
        <v>100.5</v>
      </c>
      <c r="AK22" s="83">
        <v>1534.5</v>
      </c>
      <c r="AL22" s="83">
        <v>151</v>
      </c>
      <c r="AM22" s="33" t="s">
        <v>73</v>
      </c>
      <c r="AN22" s="73" t="s">
        <v>113</v>
      </c>
      <c r="AO22" s="83">
        <v>0</v>
      </c>
      <c r="AP22" s="83">
        <v>30912</v>
      </c>
      <c r="AQ22" s="83">
        <v>560312.4</v>
      </c>
      <c r="AR22" s="83">
        <v>52226</v>
      </c>
      <c r="AS22" s="83">
        <v>3135.5</v>
      </c>
      <c r="AT22" s="83">
        <v>5278</v>
      </c>
      <c r="AU22" s="83">
        <v>18476</v>
      </c>
      <c r="AV22" s="83">
        <v>11997</v>
      </c>
      <c r="AW22" s="83">
        <v>13638</v>
      </c>
      <c r="AX22" s="83">
        <v>0</v>
      </c>
      <c r="AY22" s="83">
        <v>4967.3</v>
      </c>
      <c r="AZ22" s="33" t="s">
        <v>73</v>
      </c>
      <c r="BA22" s="73" t="s">
        <v>113</v>
      </c>
      <c r="BB22" s="83">
        <v>0</v>
      </c>
      <c r="BC22" s="83">
        <v>3475</v>
      </c>
      <c r="BD22" s="83">
        <v>1339</v>
      </c>
      <c r="BE22" s="83">
        <v>0</v>
      </c>
      <c r="BF22" s="83">
        <v>25826.5</v>
      </c>
      <c r="BG22" s="83">
        <v>6956</v>
      </c>
      <c r="BH22" s="83">
        <v>725</v>
      </c>
      <c r="BI22" s="83">
        <v>21184</v>
      </c>
      <c r="BJ22" s="83">
        <v>0</v>
      </c>
      <c r="BK22" s="83">
        <v>0</v>
      </c>
      <c r="BL22" s="83">
        <v>0</v>
      </c>
    </row>
    <row r="23" spans="1:64" x14ac:dyDescent="0.3">
      <c r="A23" s="33"/>
      <c r="B23" s="73" t="s">
        <v>122</v>
      </c>
      <c r="C23" s="83">
        <v>13292</v>
      </c>
      <c r="D23" s="83">
        <v>33706</v>
      </c>
      <c r="E23" s="83">
        <v>18170.5</v>
      </c>
      <c r="F23" s="83">
        <v>46913</v>
      </c>
      <c r="G23" s="83">
        <v>11259.5</v>
      </c>
      <c r="H23" s="83">
        <v>885.65000000000009</v>
      </c>
      <c r="I23" s="83">
        <v>0</v>
      </c>
      <c r="J23" s="83">
        <v>0</v>
      </c>
      <c r="K23" s="83">
        <v>540.45000000000005</v>
      </c>
      <c r="L23" s="83">
        <v>0</v>
      </c>
      <c r="M23" s="83">
        <v>0</v>
      </c>
      <c r="N23" s="33"/>
      <c r="O23" s="73" t="s">
        <v>122</v>
      </c>
      <c r="P23" s="83">
        <v>919</v>
      </c>
      <c r="Q23" s="83">
        <v>25009</v>
      </c>
      <c r="R23" s="83">
        <v>13018</v>
      </c>
      <c r="S23" s="83">
        <v>3648</v>
      </c>
      <c r="T23" s="83">
        <v>206.7</v>
      </c>
      <c r="U23" s="83">
        <v>1262.5999999999999</v>
      </c>
      <c r="V23" s="83">
        <v>9879</v>
      </c>
      <c r="W23" s="83">
        <v>2377.6</v>
      </c>
      <c r="X23" s="83">
        <v>193557.5</v>
      </c>
      <c r="Y23" s="83">
        <v>279.7</v>
      </c>
      <c r="Z23" s="83">
        <v>1696.4</v>
      </c>
      <c r="AA23" s="33"/>
      <c r="AB23" s="73" t="s">
        <v>122</v>
      </c>
      <c r="AC23" s="83">
        <v>7808.3</v>
      </c>
      <c r="AD23" s="83">
        <v>1973.4</v>
      </c>
      <c r="AE23" s="83">
        <v>1142.2000000000003</v>
      </c>
      <c r="AF23" s="83">
        <v>10771</v>
      </c>
      <c r="AG23" s="83">
        <v>1112</v>
      </c>
      <c r="AH23" s="83">
        <v>0</v>
      </c>
      <c r="AI23" s="83">
        <v>0</v>
      </c>
      <c r="AJ23" s="83">
        <v>103.2</v>
      </c>
      <c r="AK23" s="83">
        <v>1480.2</v>
      </c>
      <c r="AL23" s="83">
        <v>149.80000000000001</v>
      </c>
      <c r="AM23" s="33"/>
      <c r="AN23" s="73" t="s">
        <v>122</v>
      </c>
      <c r="AO23" s="83">
        <v>0</v>
      </c>
      <c r="AP23" s="83">
        <v>32672</v>
      </c>
      <c r="AQ23" s="83">
        <v>567618</v>
      </c>
      <c r="AR23" s="83">
        <v>54961</v>
      </c>
      <c r="AS23" s="83">
        <v>3396.7</v>
      </c>
      <c r="AT23" s="83">
        <v>5935</v>
      </c>
      <c r="AU23" s="83">
        <v>20960</v>
      </c>
      <c r="AV23" s="83">
        <v>12092.399999999998</v>
      </c>
      <c r="AW23" s="83">
        <v>14190.199999999999</v>
      </c>
      <c r="AX23" s="83">
        <v>0</v>
      </c>
      <c r="AY23" s="83">
        <v>5137.5</v>
      </c>
      <c r="AZ23" s="33"/>
      <c r="BA23" s="73" t="s">
        <v>122</v>
      </c>
      <c r="BB23" s="83">
        <v>0</v>
      </c>
      <c r="BC23" s="83">
        <v>4034.1</v>
      </c>
      <c r="BD23" s="83">
        <v>1618.0999999999997</v>
      </c>
      <c r="BE23" s="83">
        <v>0</v>
      </c>
      <c r="BF23" s="83">
        <v>26287.3</v>
      </c>
      <c r="BG23" s="83">
        <v>7326</v>
      </c>
      <c r="BH23" s="83">
        <v>0</v>
      </c>
      <c r="BI23" s="83">
        <v>20416</v>
      </c>
      <c r="BJ23" s="83">
        <v>0</v>
      </c>
      <c r="BK23" s="83">
        <v>0</v>
      </c>
      <c r="BL23" s="83">
        <v>0</v>
      </c>
    </row>
    <row r="24" spans="1:64" x14ac:dyDescent="0.3">
      <c r="A24" s="33" t="s">
        <v>74</v>
      </c>
      <c r="B24" s="73" t="s">
        <v>113</v>
      </c>
      <c r="C24" s="83">
        <v>38.775999999999996</v>
      </c>
      <c r="D24" s="83">
        <v>179188.37600000002</v>
      </c>
      <c r="E24" s="83">
        <v>347.19100000000003</v>
      </c>
      <c r="F24" s="83">
        <v>0</v>
      </c>
      <c r="G24" s="83">
        <v>108.55699999999999</v>
      </c>
      <c r="H24" s="83">
        <v>16.698999999999998</v>
      </c>
      <c r="I24" s="83">
        <v>155683.55000000002</v>
      </c>
      <c r="J24" s="83">
        <v>12318</v>
      </c>
      <c r="K24" s="83">
        <v>6815.4509999999991</v>
      </c>
      <c r="L24" s="83">
        <v>0</v>
      </c>
      <c r="M24" s="83">
        <v>288.28000000000003</v>
      </c>
      <c r="N24" s="33" t="s">
        <v>74</v>
      </c>
      <c r="O24" s="73" t="s">
        <v>113</v>
      </c>
      <c r="P24" s="83">
        <v>70513.194999999992</v>
      </c>
      <c r="Q24" s="83">
        <v>28161.569999999996</v>
      </c>
      <c r="R24" s="83">
        <v>327.13300000000004</v>
      </c>
      <c r="S24" s="83">
        <v>40</v>
      </c>
      <c r="T24" s="83">
        <v>0</v>
      </c>
      <c r="U24" s="83">
        <v>83503.38</v>
      </c>
      <c r="V24" s="83">
        <v>23135.98</v>
      </c>
      <c r="W24" s="83">
        <v>81699.788000000015</v>
      </c>
      <c r="X24" s="83">
        <v>2209.0099999999998</v>
      </c>
      <c r="Y24" s="83">
        <v>7615.139000000001</v>
      </c>
      <c r="Z24" s="83">
        <v>388.22</v>
      </c>
      <c r="AA24" s="33" t="s">
        <v>74</v>
      </c>
      <c r="AB24" s="73" t="s">
        <v>113</v>
      </c>
      <c r="AC24" s="83">
        <v>0</v>
      </c>
      <c r="AD24" s="83">
        <v>12</v>
      </c>
      <c r="AE24" s="83">
        <v>1518.4590000000001</v>
      </c>
      <c r="AF24" s="83">
        <v>33496.9</v>
      </c>
      <c r="AG24" s="83">
        <v>179231.01700000005</v>
      </c>
      <c r="AH24" s="83">
        <v>29925.270000000008</v>
      </c>
      <c r="AI24" s="83">
        <v>277473.23</v>
      </c>
      <c r="AJ24" s="83">
        <v>1263.5999999999999</v>
      </c>
      <c r="AK24" s="83">
        <v>600.96</v>
      </c>
      <c r="AL24" s="83">
        <v>947.00000000000011</v>
      </c>
      <c r="AM24" s="33" t="s">
        <v>74</v>
      </c>
      <c r="AN24" s="73" t="s">
        <v>113</v>
      </c>
      <c r="AO24" s="83">
        <v>5754.47</v>
      </c>
      <c r="AP24" s="83">
        <v>0</v>
      </c>
      <c r="AQ24" s="83">
        <v>118410.19999999998</v>
      </c>
      <c r="AR24" s="83">
        <v>6193.5379999999996</v>
      </c>
      <c r="AS24" s="83">
        <v>23114.246999999996</v>
      </c>
      <c r="AT24" s="83">
        <v>0</v>
      </c>
      <c r="AU24" s="83">
        <v>13.65</v>
      </c>
      <c r="AV24" s="83">
        <v>0</v>
      </c>
      <c r="AW24" s="83">
        <v>0</v>
      </c>
      <c r="AX24" s="83">
        <v>2797.5929999999998</v>
      </c>
      <c r="AY24" s="83">
        <v>486.61099999999999</v>
      </c>
      <c r="AZ24" s="33" t="s">
        <v>74</v>
      </c>
      <c r="BA24" s="73" t="s">
        <v>113</v>
      </c>
      <c r="BB24" s="83">
        <v>1923.4090000000001</v>
      </c>
      <c r="BC24" s="83">
        <v>0</v>
      </c>
      <c r="BD24" s="83">
        <v>0</v>
      </c>
      <c r="BE24" s="83">
        <v>0</v>
      </c>
      <c r="BF24" s="83">
        <v>121772.70699999999</v>
      </c>
      <c r="BG24" s="83">
        <v>0</v>
      </c>
      <c r="BH24" s="83">
        <v>0</v>
      </c>
      <c r="BI24" s="83">
        <v>0</v>
      </c>
      <c r="BJ24" s="83">
        <v>6823.049</v>
      </c>
      <c r="BK24" s="83">
        <v>0</v>
      </c>
      <c r="BL24" s="83">
        <v>13808.4</v>
      </c>
    </row>
    <row r="25" spans="1:64" x14ac:dyDescent="0.3">
      <c r="A25" s="33"/>
      <c r="B25" s="73" t="s">
        <v>122</v>
      </c>
      <c r="C25" s="83">
        <v>65.48</v>
      </c>
      <c r="D25" s="83">
        <v>160990.13799999998</v>
      </c>
      <c r="E25" s="83">
        <v>238.52999999999997</v>
      </c>
      <c r="F25" s="83">
        <v>0</v>
      </c>
      <c r="G25" s="83">
        <v>172.56</v>
      </c>
      <c r="H25" s="83">
        <v>24.459999999999997</v>
      </c>
      <c r="I25" s="83">
        <v>152408.91</v>
      </c>
      <c r="J25" s="83">
        <v>14184.3</v>
      </c>
      <c r="K25" s="83">
        <v>3507.48</v>
      </c>
      <c r="L25" s="83">
        <v>0</v>
      </c>
      <c r="M25" s="83">
        <v>355</v>
      </c>
      <c r="N25" s="33"/>
      <c r="O25" s="73" t="s">
        <v>122</v>
      </c>
      <c r="P25" s="83">
        <v>64896.656999999992</v>
      </c>
      <c r="Q25" s="83">
        <v>30624.55</v>
      </c>
      <c r="R25" s="83">
        <v>334.29</v>
      </c>
      <c r="S25" s="83">
        <v>116.58</v>
      </c>
      <c r="T25" s="83">
        <v>0</v>
      </c>
      <c r="U25" s="83">
        <v>66775.570000000007</v>
      </c>
      <c r="V25" s="83">
        <v>14947.725</v>
      </c>
      <c r="W25" s="83">
        <v>86371.890000000014</v>
      </c>
      <c r="X25" s="83">
        <v>2166.25</v>
      </c>
      <c r="Y25" s="83">
        <v>7180.9000000000005</v>
      </c>
      <c r="Z25" s="83">
        <v>408.5</v>
      </c>
      <c r="AA25" s="33"/>
      <c r="AB25" s="73" t="s">
        <v>122</v>
      </c>
      <c r="AC25" s="83">
        <v>0</v>
      </c>
      <c r="AD25" s="83">
        <v>13.1</v>
      </c>
      <c r="AE25" s="83">
        <v>1096.32</v>
      </c>
      <c r="AF25" s="83">
        <v>32387.02</v>
      </c>
      <c r="AG25" s="83">
        <v>200276.77</v>
      </c>
      <c r="AH25" s="83">
        <v>21438.53</v>
      </c>
      <c r="AI25" s="83">
        <v>309015.21899999998</v>
      </c>
      <c r="AJ25" s="83">
        <v>1294.53</v>
      </c>
      <c r="AK25" s="83">
        <v>582.58000000000004</v>
      </c>
      <c r="AL25" s="83">
        <v>948.13</v>
      </c>
      <c r="AM25" s="33"/>
      <c r="AN25" s="73" t="s">
        <v>122</v>
      </c>
      <c r="AO25" s="83">
        <v>5858.9999999999991</v>
      </c>
      <c r="AP25" s="83">
        <v>0</v>
      </c>
      <c r="AQ25" s="83">
        <v>119132.41999999998</v>
      </c>
      <c r="AR25" s="83">
        <v>8361.27</v>
      </c>
      <c r="AS25" s="83">
        <v>25941.789999999997</v>
      </c>
      <c r="AT25" s="83">
        <v>0</v>
      </c>
      <c r="AU25" s="83">
        <v>12.52</v>
      </c>
      <c r="AV25" s="83">
        <v>0</v>
      </c>
      <c r="AW25" s="83">
        <v>0</v>
      </c>
      <c r="AX25" s="83">
        <v>3148.2500000000005</v>
      </c>
      <c r="AY25" s="83">
        <v>435.78</v>
      </c>
      <c r="AZ25" s="33"/>
      <c r="BA25" s="73" t="s">
        <v>122</v>
      </c>
      <c r="BB25" s="83">
        <v>2156.165</v>
      </c>
      <c r="BC25" s="83">
        <v>0</v>
      </c>
      <c r="BD25" s="83">
        <v>0</v>
      </c>
      <c r="BE25" s="83">
        <v>0</v>
      </c>
      <c r="BF25" s="83">
        <v>128395.71</v>
      </c>
      <c r="BG25" s="83">
        <v>0</v>
      </c>
      <c r="BH25" s="83">
        <v>0</v>
      </c>
      <c r="BI25" s="83">
        <v>0</v>
      </c>
      <c r="BJ25" s="83">
        <v>15145.09</v>
      </c>
      <c r="BK25" s="83">
        <v>0</v>
      </c>
      <c r="BL25" s="83">
        <v>17137.3</v>
      </c>
    </row>
    <row r="26" spans="1:64" x14ac:dyDescent="0.3">
      <c r="A26" s="33" t="s">
        <v>75</v>
      </c>
      <c r="B26" s="73" t="s">
        <v>113</v>
      </c>
      <c r="C26" s="83">
        <v>6732.3000000000011</v>
      </c>
      <c r="D26" s="83">
        <v>24491.675000000007</v>
      </c>
      <c r="E26" s="83">
        <v>11707.148999999999</v>
      </c>
      <c r="F26" s="83">
        <v>1571.4500000000003</v>
      </c>
      <c r="G26" s="83">
        <v>18921.460000000003</v>
      </c>
      <c r="H26" s="83">
        <v>5442.1499999999987</v>
      </c>
      <c r="I26" s="83">
        <v>0</v>
      </c>
      <c r="J26" s="83">
        <v>3350.7000000000003</v>
      </c>
      <c r="K26" s="83">
        <v>1388.6000000000001</v>
      </c>
      <c r="L26" s="83">
        <v>0</v>
      </c>
      <c r="M26" s="83">
        <v>0</v>
      </c>
      <c r="N26" s="33" t="s">
        <v>75</v>
      </c>
      <c r="O26" s="73" t="s">
        <v>113</v>
      </c>
      <c r="P26" s="83">
        <v>95.8</v>
      </c>
      <c r="Q26" s="83">
        <v>2801.7999999999997</v>
      </c>
      <c r="R26" s="83">
        <v>27273.7</v>
      </c>
      <c r="S26" s="83">
        <v>23683.899999999998</v>
      </c>
      <c r="T26" s="83">
        <v>4633.4999999999991</v>
      </c>
      <c r="U26" s="83">
        <v>3132.9000000000005</v>
      </c>
      <c r="V26" s="83">
        <v>93557.599999999991</v>
      </c>
      <c r="W26" s="83">
        <v>37448.169000000002</v>
      </c>
      <c r="X26" s="83">
        <v>178390.61000000002</v>
      </c>
      <c r="Y26" s="83">
        <v>847.7</v>
      </c>
      <c r="Z26" s="83">
        <v>10517.64</v>
      </c>
      <c r="AA26" s="33" t="s">
        <v>75</v>
      </c>
      <c r="AB26" s="73" t="s">
        <v>113</v>
      </c>
      <c r="AC26" s="83">
        <v>364756.24999999994</v>
      </c>
      <c r="AD26" s="83">
        <v>8525.98</v>
      </c>
      <c r="AE26" s="83">
        <v>2809.0000000000005</v>
      </c>
      <c r="AF26" s="83">
        <v>259164.63999999998</v>
      </c>
      <c r="AG26" s="83">
        <v>58050.337999999996</v>
      </c>
      <c r="AH26" s="83">
        <v>39043.300000000003</v>
      </c>
      <c r="AI26" s="83">
        <v>0</v>
      </c>
      <c r="AJ26" s="83">
        <v>131.29999999999998</v>
      </c>
      <c r="AK26" s="83">
        <v>330.3</v>
      </c>
      <c r="AL26" s="83">
        <v>164.5</v>
      </c>
      <c r="AM26" s="33" t="s">
        <v>75</v>
      </c>
      <c r="AN26" s="73" t="s">
        <v>113</v>
      </c>
      <c r="AO26" s="83">
        <v>0</v>
      </c>
      <c r="AP26" s="83">
        <v>0</v>
      </c>
      <c r="AQ26" s="83">
        <v>395988.69999999995</v>
      </c>
      <c r="AR26" s="83">
        <v>98570.75</v>
      </c>
      <c r="AS26" s="83">
        <v>0</v>
      </c>
      <c r="AT26" s="83">
        <v>3883</v>
      </c>
      <c r="AU26" s="83">
        <v>19262.899999999998</v>
      </c>
      <c r="AV26" s="83">
        <v>68462.774999999994</v>
      </c>
      <c r="AW26" s="83">
        <v>27401.954999999998</v>
      </c>
      <c r="AX26" s="83">
        <v>0</v>
      </c>
      <c r="AY26" s="83">
        <v>3693.8999999999996</v>
      </c>
      <c r="AZ26" s="33" t="s">
        <v>75</v>
      </c>
      <c r="BA26" s="73" t="s">
        <v>113</v>
      </c>
      <c r="BB26" s="83">
        <v>0</v>
      </c>
      <c r="BC26" s="83">
        <v>2787</v>
      </c>
      <c r="BD26" s="83">
        <v>1210.73</v>
      </c>
      <c r="BE26" s="83">
        <v>0</v>
      </c>
      <c r="BF26" s="83">
        <v>116837.75</v>
      </c>
      <c r="BG26" s="83">
        <v>0</v>
      </c>
      <c r="BH26" s="83">
        <v>15636.86</v>
      </c>
      <c r="BI26" s="83">
        <v>105793.69999999998</v>
      </c>
      <c r="BJ26" s="83">
        <v>0</v>
      </c>
      <c r="BK26" s="83">
        <v>56.53</v>
      </c>
      <c r="BL26" s="83">
        <v>0</v>
      </c>
    </row>
    <row r="27" spans="1:64" x14ac:dyDescent="0.3">
      <c r="A27" s="33"/>
      <c r="B27" s="73" t="s">
        <v>122</v>
      </c>
      <c r="C27" s="83">
        <v>7239.8300000000008</v>
      </c>
      <c r="D27" s="83">
        <v>24746.65</v>
      </c>
      <c r="E27" s="83">
        <v>13127.509999999998</v>
      </c>
      <c r="F27" s="83">
        <v>1004.7</v>
      </c>
      <c r="G27" s="83">
        <v>20688.939999999999</v>
      </c>
      <c r="H27" s="83">
        <v>6196.1999999999989</v>
      </c>
      <c r="I27" s="83">
        <v>0</v>
      </c>
      <c r="J27" s="83">
        <v>3392.7</v>
      </c>
      <c r="K27" s="83">
        <v>1261</v>
      </c>
      <c r="L27" s="83">
        <v>0</v>
      </c>
      <c r="M27" s="83">
        <v>0</v>
      </c>
      <c r="N27" s="33"/>
      <c r="O27" s="73" t="s">
        <v>122</v>
      </c>
      <c r="P27" s="83">
        <v>85.8</v>
      </c>
      <c r="Q27" s="83">
        <v>2547.3999999999996</v>
      </c>
      <c r="R27" s="83">
        <v>29719.499999999996</v>
      </c>
      <c r="S27" s="83">
        <v>23094.800000000003</v>
      </c>
      <c r="T27" s="83">
        <v>4771.4999999999991</v>
      </c>
      <c r="U27" s="83">
        <v>3149.4</v>
      </c>
      <c r="V27" s="83">
        <v>102650.7</v>
      </c>
      <c r="W27" s="83">
        <v>42584.17</v>
      </c>
      <c r="X27" s="83">
        <v>180921.11</v>
      </c>
      <c r="Y27" s="83">
        <v>896.40000000000009</v>
      </c>
      <c r="Z27" s="83">
        <v>10689.86</v>
      </c>
      <c r="AA27" s="33"/>
      <c r="AB27" s="73" t="s">
        <v>122</v>
      </c>
      <c r="AC27" s="83">
        <v>365758.85</v>
      </c>
      <c r="AD27" s="83">
        <v>7786.9100000000008</v>
      </c>
      <c r="AE27" s="83">
        <v>3108.6089999999999</v>
      </c>
      <c r="AF27" s="83">
        <v>260495.59499999997</v>
      </c>
      <c r="AG27" s="83">
        <v>58886.84</v>
      </c>
      <c r="AH27" s="83">
        <v>39726.450000000004</v>
      </c>
      <c r="AI27" s="83">
        <v>0</v>
      </c>
      <c r="AJ27" s="83">
        <v>131.69999999999999</v>
      </c>
      <c r="AK27" s="83">
        <v>329.79999999999995</v>
      </c>
      <c r="AL27" s="83">
        <v>166.89999999999998</v>
      </c>
      <c r="AM27" s="33"/>
      <c r="AN27" s="73" t="s">
        <v>122</v>
      </c>
      <c r="AO27" s="83">
        <v>0</v>
      </c>
      <c r="AP27" s="83">
        <v>0</v>
      </c>
      <c r="AQ27" s="83">
        <v>411343.04999999993</v>
      </c>
      <c r="AR27" s="83">
        <v>97099.65</v>
      </c>
      <c r="AS27" s="83">
        <v>0</v>
      </c>
      <c r="AT27" s="83">
        <v>4161.619999999999</v>
      </c>
      <c r="AU27" s="83">
        <v>19402.599999999999</v>
      </c>
      <c r="AV27" s="83">
        <v>66214.178</v>
      </c>
      <c r="AW27" s="83">
        <v>29800.687999999998</v>
      </c>
      <c r="AX27" s="83">
        <v>0</v>
      </c>
      <c r="AY27" s="83">
        <v>3597.2</v>
      </c>
      <c r="AZ27" s="33"/>
      <c r="BA27" s="73" t="s">
        <v>122</v>
      </c>
      <c r="BB27" s="83">
        <v>0</v>
      </c>
      <c r="BC27" s="83">
        <v>3367.1600000000003</v>
      </c>
      <c r="BD27" s="83">
        <v>1405.4300000000003</v>
      </c>
      <c r="BE27" s="83">
        <v>0</v>
      </c>
      <c r="BF27" s="83">
        <v>123225.80000000002</v>
      </c>
      <c r="BG27" s="83">
        <v>0</v>
      </c>
      <c r="BH27" s="83">
        <v>18257.699999999997</v>
      </c>
      <c r="BI27" s="83">
        <v>109141.88</v>
      </c>
      <c r="BJ27" s="83">
        <v>0</v>
      </c>
      <c r="BK27" s="83">
        <v>55.53</v>
      </c>
      <c r="BL27" s="83">
        <v>0</v>
      </c>
    </row>
    <row r="28" spans="1:64" x14ac:dyDescent="0.3">
      <c r="A28" s="33" t="s">
        <v>76</v>
      </c>
      <c r="B28" s="73" t="s">
        <v>113</v>
      </c>
      <c r="C28" s="83">
        <v>71084.3</v>
      </c>
      <c r="D28" s="83">
        <v>105374.3</v>
      </c>
      <c r="E28" s="83">
        <v>25337.200000000001</v>
      </c>
      <c r="F28" s="83">
        <v>296525.5</v>
      </c>
      <c r="G28" s="83">
        <v>66142.5</v>
      </c>
      <c r="H28" s="83">
        <v>1261.4000000000001</v>
      </c>
      <c r="I28" s="83">
        <v>116951.66999999998</v>
      </c>
      <c r="J28" s="83">
        <v>15082.3</v>
      </c>
      <c r="K28" s="83">
        <v>3828.2</v>
      </c>
      <c r="L28" s="83">
        <v>6077.68</v>
      </c>
      <c r="M28" s="83">
        <v>13975</v>
      </c>
      <c r="N28" s="33" t="s">
        <v>76</v>
      </c>
      <c r="O28" s="73" t="s">
        <v>113</v>
      </c>
      <c r="P28" s="83">
        <v>5323.2</v>
      </c>
      <c r="Q28" s="83">
        <v>13751.1</v>
      </c>
      <c r="R28" s="83">
        <v>5252.7</v>
      </c>
      <c r="S28" s="83">
        <v>7343.3499999999995</v>
      </c>
      <c r="T28" s="83">
        <v>1500.6999999999998</v>
      </c>
      <c r="U28" s="83">
        <v>26075.7</v>
      </c>
      <c r="V28" s="83">
        <v>10343.9</v>
      </c>
      <c r="W28" s="83">
        <v>215666.51599999997</v>
      </c>
      <c r="X28" s="83">
        <v>12288.398000000001</v>
      </c>
      <c r="Y28" s="83">
        <v>4290.4179999999997</v>
      </c>
      <c r="Z28" s="83">
        <v>2121.3490000000002</v>
      </c>
      <c r="AA28" s="33" t="s">
        <v>76</v>
      </c>
      <c r="AB28" s="73" t="s">
        <v>113</v>
      </c>
      <c r="AC28" s="83">
        <v>17654.250000000004</v>
      </c>
      <c r="AD28" s="83">
        <v>1949.0390000000002</v>
      </c>
      <c r="AE28" s="83">
        <v>284.16200000000003</v>
      </c>
      <c r="AF28" s="83">
        <v>1507.76</v>
      </c>
      <c r="AG28" s="83">
        <v>8666.3200000000015</v>
      </c>
      <c r="AH28" s="83">
        <v>0</v>
      </c>
      <c r="AI28" s="83">
        <v>40271.990000000005</v>
      </c>
      <c r="AJ28" s="83">
        <v>624.77799999999991</v>
      </c>
      <c r="AK28" s="83">
        <v>83.366</v>
      </c>
      <c r="AL28" s="83">
        <v>813.49900000000014</v>
      </c>
      <c r="AM28" s="33" t="s">
        <v>76</v>
      </c>
      <c r="AN28" s="73" t="s">
        <v>113</v>
      </c>
      <c r="AO28" s="83">
        <v>648.1</v>
      </c>
      <c r="AP28" s="83">
        <v>0</v>
      </c>
      <c r="AQ28" s="83">
        <v>527917.4</v>
      </c>
      <c r="AR28" s="83">
        <v>15680.550000000001</v>
      </c>
      <c r="AS28" s="83">
        <v>4882.2999999999993</v>
      </c>
      <c r="AT28" s="83">
        <v>5925</v>
      </c>
      <c r="AU28" s="83">
        <v>10122</v>
      </c>
      <c r="AV28" s="83">
        <v>203.46799999999999</v>
      </c>
      <c r="AW28" s="83">
        <v>30.148</v>
      </c>
      <c r="AX28" s="83">
        <v>740</v>
      </c>
      <c r="AY28" s="83">
        <v>3654.6</v>
      </c>
      <c r="AZ28" s="33" t="s">
        <v>76</v>
      </c>
      <c r="BA28" s="73" t="s">
        <v>113</v>
      </c>
      <c r="BB28" s="83">
        <v>0</v>
      </c>
      <c r="BC28" s="83">
        <v>6527.7500000000009</v>
      </c>
      <c r="BD28" s="83">
        <v>10399</v>
      </c>
      <c r="BE28" s="83">
        <v>3802075.0284140003</v>
      </c>
      <c r="BF28" s="83">
        <v>172517.44699999999</v>
      </c>
      <c r="BG28" s="83">
        <v>137544.5</v>
      </c>
      <c r="BH28" s="83">
        <v>1080</v>
      </c>
      <c r="BI28" s="83">
        <v>21679.5</v>
      </c>
      <c r="BJ28" s="83">
        <v>0</v>
      </c>
      <c r="BK28" s="83">
        <v>0</v>
      </c>
      <c r="BL28" s="83">
        <v>89853.65</v>
      </c>
    </row>
    <row r="29" spans="1:64" x14ac:dyDescent="0.3">
      <c r="A29" s="33"/>
      <c r="B29" s="73" t="s">
        <v>122</v>
      </c>
      <c r="C29" s="83">
        <v>72501.55</v>
      </c>
      <c r="D29" s="83">
        <v>99847.679000000004</v>
      </c>
      <c r="E29" s="83">
        <v>26848.85</v>
      </c>
      <c r="F29" s="83">
        <v>309348.90000000002</v>
      </c>
      <c r="G29" s="83">
        <v>64254</v>
      </c>
      <c r="H29" s="83">
        <v>1493.3000000000002</v>
      </c>
      <c r="I29" s="83">
        <v>96768.11</v>
      </c>
      <c r="J29" s="83">
        <v>12543.27</v>
      </c>
      <c r="K29" s="83">
        <v>3720.2</v>
      </c>
      <c r="L29" s="83">
        <v>6647</v>
      </c>
      <c r="M29" s="83">
        <v>13314</v>
      </c>
      <c r="N29" s="33"/>
      <c r="O29" s="73" t="s">
        <v>122</v>
      </c>
      <c r="P29" s="83">
        <v>7243.3</v>
      </c>
      <c r="Q29" s="83">
        <v>10408.699999999999</v>
      </c>
      <c r="R29" s="83">
        <v>5088.3500000000004</v>
      </c>
      <c r="S29" s="83">
        <v>6917.2</v>
      </c>
      <c r="T29" s="83">
        <v>1442.6</v>
      </c>
      <c r="U29" s="83">
        <v>21924.149999999998</v>
      </c>
      <c r="V29" s="83">
        <v>11917.3</v>
      </c>
      <c r="W29" s="83">
        <v>255485.31400000004</v>
      </c>
      <c r="X29" s="83">
        <v>10884.094000000001</v>
      </c>
      <c r="Y29" s="83">
        <v>4255.1930000000011</v>
      </c>
      <c r="Z29" s="83">
        <v>1748.0399999999997</v>
      </c>
      <c r="AA29" s="33"/>
      <c r="AB29" s="73" t="s">
        <v>122</v>
      </c>
      <c r="AC29" s="83">
        <v>17517.849999999999</v>
      </c>
      <c r="AD29" s="83">
        <v>2478.3779999999997</v>
      </c>
      <c r="AE29" s="83">
        <v>251.43900000000002</v>
      </c>
      <c r="AF29" s="83">
        <v>1249.3209999999999</v>
      </c>
      <c r="AG29" s="83">
        <v>9532.4500000000007</v>
      </c>
      <c r="AH29" s="83">
        <v>0</v>
      </c>
      <c r="AI29" s="83">
        <v>34612.069000000003</v>
      </c>
      <c r="AJ29" s="83">
        <v>526.88699999999994</v>
      </c>
      <c r="AK29" s="83">
        <v>82.498000000000005</v>
      </c>
      <c r="AL29" s="83">
        <v>727.06799999999998</v>
      </c>
      <c r="AM29" s="33"/>
      <c r="AN29" s="73" t="s">
        <v>122</v>
      </c>
      <c r="AO29" s="83">
        <v>650.70000000000005</v>
      </c>
      <c r="AP29" s="83">
        <v>0</v>
      </c>
      <c r="AQ29" s="83">
        <v>509230.95</v>
      </c>
      <c r="AR29" s="83">
        <v>13883.8</v>
      </c>
      <c r="AS29" s="83">
        <v>4914.6500000000005</v>
      </c>
      <c r="AT29" s="83">
        <v>7744.5</v>
      </c>
      <c r="AU29" s="83">
        <v>11510</v>
      </c>
      <c r="AV29" s="83">
        <v>199.90899999999996</v>
      </c>
      <c r="AW29" s="83">
        <v>33.246999999999993</v>
      </c>
      <c r="AX29" s="83">
        <v>635</v>
      </c>
      <c r="AY29" s="83">
        <v>3408.17</v>
      </c>
      <c r="AZ29" s="33"/>
      <c r="BA29" s="73" t="s">
        <v>122</v>
      </c>
      <c r="BB29" s="83">
        <v>81</v>
      </c>
      <c r="BC29" s="83">
        <v>6462.14</v>
      </c>
      <c r="BD29" s="83">
        <v>10839.35</v>
      </c>
      <c r="BE29" s="83">
        <v>3841941.3444070001</v>
      </c>
      <c r="BF29" s="83">
        <v>173163.90800000002</v>
      </c>
      <c r="BG29" s="83">
        <v>149488.5</v>
      </c>
      <c r="BH29" s="83">
        <v>1132</v>
      </c>
      <c r="BI29" s="83">
        <v>14959</v>
      </c>
      <c r="BJ29" s="83">
        <v>0</v>
      </c>
      <c r="BK29" s="83">
        <v>0</v>
      </c>
      <c r="BL29" s="83">
        <v>123474.15</v>
      </c>
    </row>
    <row r="30" spans="1:64" x14ac:dyDescent="0.3">
      <c r="A30" s="33" t="s">
        <v>77</v>
      </c>
      <c r="B30" s="73" t="s">
        <v>113</v>
      </c>
      <c r="C30" s="83">
        <v>899</v>
      </c>
      <c r="D30" s="83">
        <v>64201.74</v>
      </c>
      <c r="E30" s="83">
        <v>1060</v>
      </c>
      <c r="F30" s="83">
        <v>434243.2</v>
      </c>
      <c r="G30" s="83">
        <v>48</v>
      </c>
      <c r="H30" s="83">
        <v>0</v>
      </c>
      <c r="I30" s="83">
        <v>9003</v>
      </c>
      <c r="J30" s="83">
        <v>0</v>
      </c>
      <c r="K30" s="83">
        <v>0</v>
      </c>
      <c r="L30" s="83">
        <v>4878</v>
      </c>
      <c r="M30" s="83">
        <v>18323</v>
      </c>
      <c r="N30" s="33" t="s">
        <v>77</v>
      </c>
      <c r="O30" s="73" t="s">
        <v>113</v>
      </c>
      <c r="P30" s="83">
        <v>1375</v>
      </c>
      <c r="Q30" s="83">
        <v>1124</v>
      </c>
      <c r="R30" s="83">
        <v>1389.4</v>
      </c>
      <c r="S30" s="83">
        <v>494</v>
      </c>
      <c r="T30" s="83">
        <v>0</v>
      </c>
      <c r="U30" s="83">
        <v>20407</v>
      </c>
      <c r="V30" s="83">
        <v>13842.5</v>
      </c>
      <c r="W30" s="83">
        <v>124405.75</v>
      </c>
      <c r="X30" s="83">
        <v>12580</v>
      </c>
      <c r="Y30" s="83">
        <v>52320</v>
      </c>
      <c r="Z30" s="83">
        <v>1392</v>
      </c>
      <c r="AA30" s="33" t="s">
        <v>77</v>
      </c>
      <c r="AB30" s="73" t="s">
        <v>113</v>
      </c>
      <c r="AC30" s="83">
        <v>0</v>
      </c>
      <c r="AD30" s="83">
        <v>425</v>
      </c>
      <c r="AE30" s="83">
        <v>38345</v>
      </c>
      <c r="AF30" s="83">
        <v>2141</v>
      </c>
      <c r="AG30" s="83">
        <v>42</v>
      </c>
      <c r="AH30" s="83">
        <v>0</v>
      </c>
      <c r="AI30" s="83">
        <v>16009</v>
      </c>
      <c r="AJ30" s="83">
        <v>0</v>
      </c>
      <c r="AK30" s="83">
        <v>0</v>
      </c>
      <c r="AL30" s="83">
        <v>100</v>
      </c>
      <c r="AM30" s="33" t="s">
        <v>77</v>
      </c>
      <c r="AN30" s="73" t="s">
        <v>113</v>
      </c>
      <c r="AO30" s="83">
        <v>0</v>
      </c>
      <c r="AP30" s="83">
        <v>0</v>
      </c>
      <c r="AQ30" s="83">
        <v>2593</v>
      </c>
      <c r="AR30" s="83">
        <v>3493</v>
      </c>
      <c r="AS30" s="83">
        <v>7269</v>
      </c>
      <c r="AT30" s="83">
        <v>0</v>
      </c>
      <c r="AU30" s="83">
        <v>640</v>
      </c>
      <c r="AV30" s="83">
        <v>2085</v>
      </c>
      <c r="AW30" s="83">
        <v>48.4</v>
      </c>
      <c r="AX30" s="83">
        <v>360</v>
      </c>
      <c r="AY30" s="83">
        <v>680.1</v>
      </c>
      <c r="AZ30" s="33" t="s">
        <v>77</v>
      </c>
      <c r="BA30" s="73" t="s">
        <v>113</v>
      </c>
      <c r="BB30" s="83">
        <v>1841</v>
      </c>
      <c r="BC30" s="83">
        <v>103.45</v>
      </c>
      <c r="BD30" s="83">
        <v>211.5</v>
      </c>
      <c r="BE30" s="83">
        <v>1836674.8398700019</v>
      </c>
      <c r="BF30" s="83">
        <v>45120.5</v>
      </c>
      <c r="BG30" s="83">
        <v>40623</v>
      </c>
      <c r="BH30" s="83">
        <v>0</v>
      </c>
      <c r="BI30" s="83">
        <v>0</v>
      </c>
      <c r="BJ30" s="83">
        <v>1141.729</v>
      </c>
      <c r="BK30" s="83">
        <v>0</v>
      </c>
      <c r="BL30" s="83">
        <v>38173</v>
      </c>
    </row>
    <row r="31" spans="1:64" x14ac:dyDescent="0.3">
      <c r="A31" s="33"/>
      <c r="B31" s="73" t="s">
        <v>122</v>
      </c>
      <c r="C31" s="83">
        <v>1063.8499999999999</v>
      </c>
      <c r="D31" s="83">
        <v>51617.96</v>
      </c>
      <c r="E31" s="83">
        <v>1560</v>
      </c>
      <c r="F31" s="83">
        <v>443245.2</v>
      </c>
      <c r="G31" s="83">
        <v>48</v>
      </c>
      <c r="H31" s="83">
        <v>92</v>
      </c>
      <c r="I31" s="83">
        <v>11641</v>
      </c>
      <c r="J31" s="83">
        <v>0</v>
      </c>
      <c r="K31" s="83">
        <v>0</v>
      </c>
      <c r="L31" s="83">
        <v>4600</v>
      </c>
      <c r="M31" s="83">
        <v>18394</v>
      </c>
      <c r="N31" s="33"/>
      <c r="O31" s="73" t="s">
        <v>122</v>
      </c>
      <c r="P31" s="83">
        <v>1687</v>
      </c>
      <c r="Q31" s="83">
        <v>1054</v>
      </c>
      <c r="R31" s="83">
        <v>3635.5</v>
      </c>
      <c r="S31" s="83">
        <v>232</v>
      </c>
      <c r="T31" s="83">
        <v>0</v>
      </c>
      <c r="U31" s="83">
        <v>16661</v>
      </c>
      <c r="V31" s="83">
        <v>17600</v>
      </c>
      <c r="W31" s="83">
        <v>125760</v>
      </c>
      <c r="X31" s="83">
        <v>10433</v>
      </c>
      <c r="Y31" s="83">
        <v>47248.9</v>
      </c>
      <c r="Z31" s="83">
        <v>841</v>
      </c>
      <c r="AA31" s="33"/>
      <c r="AB31" s="73" t="s">
        <v>122</v>
      </c>
      <c r="AC31" s="83">
        <v>0</v>
      </c>
      <c r="AD31" s="83">
        <v>0</v>
      </c>
      <c r="AE31" s="83">
        <v>33530</v>
      </c>
      <c r="AF31" s="83">
        <v>1699</v>
      </c>
      <c r="AG31" s="83">
        <v>0</v>
      </c>
      <c r="AH31" s="83">
        <v>0</v>
      </c>
      <c r="AI31" s="83">
        <v>17215</v>
      </c>
      <c r="AJ31" s="83">
        <v>0</v>
      </c>
      <c r="AK31" s="83">
        <v>0</v>
      </c>
      <c r="AL31" s="83">
        <v>3</v>
      </c>
      <c r="AM31" s="33"/>
      <c r="AN31" s="73" t="s">
        <v>122</v>
      </c>
      <c r="AO31" s="83">
        <v>0</v>
      </c>
      <c r="AP31" s="83">
        <v>0</v>
      </c>
      <c r="AQ31" s="83">
        <v>2130</v>
      </c>
      <c r="AR31" s="83">
        <v>6472.5</v>
      </c>
      <c r="AS31" s="83">
        <v>16472.599999999999</v>
      </c>
      <c r="AT31" s="83">
        <v>0</v>
      </c>
      <c r="AU31" s="83">
        <v>586</v>
      </c>
      <c r="AV31" s="83">
        <v>1950</v>
      </c>
      <c r="AW31" s="83">
        <v>23</v>
      </c>
      <c r="AX31" s="83">
        <v>290</v>
      </c>
      <c r="AY31" s="83">
        <v>564.20000000000005</v>
      </c>
      <c r="AZ31" s="33"/>
      <c r="BA31" s="73" t="s">
        <v>122</v>
      </c>
      <c r="BB31" s="83">
        <v>897.3</v>
      </c>
      <c r="BC31" s="83">
        <v>105</v>
      </c>
      <c r="BD31" s="83">
        <v>304.8</v>
      </c>
      <c r="BE31" s="83">
        <v>1773587.4771226151</v>
      </c>
      <c r="BF31" s="83">
        <v>46197.599999999999</v>
      </c>
      <c r="BG31" s="83">
        <v>49132</v>
      </c>
      <c r="BH31" s="83">
        <v>0</v>
      </c>
      <c r="BI31" s="83">
        <v>0</v>
      </c>
      <c r="BJ31" s="83">
        <v>3430.5</v>
      </c>
      <c r="BK31" s="83">
        <v>0</v>
      </c>
      <c r="BL31" s="83">
        <v>54395</v>
      </c>
    </row>
    <row r="32" spans="1:64" x14ac:dyDescent="0.3">
      <c r="A32" s="33" t="s">
        <v>78</v>
      </c>
      <c r="B32" s="73" t="s">
        <v>113</v>
      </c>
      <c r="C32" s="83">
        <v>411.8</v>
      </c>
      <c r="D32" s="83">
        <v>150408.9</v>
      </c>
      <c r="E32" s="83">
        <v>1362.2</v>
      </c>
      <c r="F32" s="83">
        <v>9</v>
      </c>
      <c r="G32" s="83">
        <v>344.339</v>
      </c>
      <c r="H32" s="83">
        <v>0</v>
      </c>
      <c r="I32" s="83">
        <v>14337.3</v>
      </c>
      <c r="J32" s="83">
        <v>1950.4</v>
      </c>
      <c r="K32" s="83">
        <v>5544.5</v>
      </c>
      <c r="L32" s="83">
        <v>0</v>
      </c>
      <c r="M32" s="83">
        <v>2996.7000000000003</v>
      </c>
      <c r="N32" s="33" t="s">
        <v>78</v>
      </c>
      <c r="O32" s="73" t="s">
        <v>113</v>
      </c>
      <c r="P32" s="83">
        <v>25857.899999999994</v>
      </c>
      <c r="Q32" s="83">
        <v>9535.0999999999985</v>
      </c>
      <c r="R32" s="83">
        <v>2657.9</v>
      </c>
      <c r="S32" s="83">
        <v>41522.1</v>
      </c>
      <c r="T32" s="83">
        <v>6760.4</v>
      </c>
      <c r="U32" s="83">
        <v>16291.800000000001</v>
      </c>
      <c r="V32" s="83">
        <v>26713.200000000004</v>
      </c>
      <c r="W32" s="83">
        <v>122634.49999999999</v>
      </c>
      <c r="X32" s="83">
        <v>2762.6</v>
      </c>
      <c r="Y32" s="83">
        <v>5559.3</v>
      </c>
      <c r="Z32" s="83">
        <v>309.09999999999997</v>
      </c>
      <c r="AA32" s="33" t="s">
        <v>78</v>
      </c>
      <c r="AB32" s="73" t="s">
        <v>113</v>
      </c>
      <c r="AC32" s="83">
        <v>0</v>
      </c>
      <c r="AD32" s="83">
        <v>2010.7</v>
      </c>
      <c r="AE32" s="83">
        <v>46.7</v>
      </c>
      <c r="AF32" s="83">
        <v>38039</v>
      </c>
      <c r="AG32" s="83">
        <v>250338.6</v>
      </c>
      <c r="AH32" s="83">
        <v>9711.3000000000011</v>
      </c>
      <c r="AI32" s="83">
        <v>49666.6</v>
      </c>
      <c r="AJ32" s="83">
        <v>111538</v>
      </c>
      <c r="AK32" s="83">
        <v>26481.700000000004</v>
      </c>
      <c r="AL32" s="83">
        <v>2472.4</v>
      </c>
      <c r="AM32" s="33" t="s">
        <v>78</v>
      </c>
      <c r="AN32" s="73" t="s">
        <v>113</v>
      </c>
      <c r="AO32" s="83">
        <v>810.4</v>
      </c>
      <c r="AP32" s="83">
        <v>0</v>
      </c>
      <c r="AQ32" s="83">
        <v>134225.70000000001</v>
      </c>
      <c r="AR32" s="83">
        <v>30172.2</v>
      </c>
      <c r="AS32" s="83">
        <v>137904.00000000003</v>
      </c>
      <c r="AT32" s="83">
        <v>163.30000000000001</v>
      </c>
      <c r="AU32" s="83">
        <v>576.5</v>
      </c>
      <c r="AV32" s="83">
        <v>0</v>
      </c>
      <c r="AW32" s="83">
        <v>0</v>
      </c>
      <c r="AX32" s="83">
        <v>14145.2</v>
      </c>
      <c r="AY32" s="83">
        <v>1097.5</v>
      </c>
      <c r="AZ32" s="33" t="s">
        <v>78</v>
      </c>
      <c r="BA32" s="73" t="s">
        <v>113</v>
      </c>
      <c r="BB32" s="83">
        <v>17</v>
      </c>
      <c r="BC32" s="83">
        <v>324.29000000000002</v>
      </c>
      <c r="BD32" s="83">
        <v>39.5</v>
      </c>
      <c r="BE32" s="83">
        <v>1258541.26</v>
      </c>
      <c r="BF32" s="83">
        <v>78007.299999999988</v>
      </c>
      <c r="BG32" s="83">
        <v>469153.30000000005</v>
      </c>
      <c r="BH32" s="83">
        <v>0</v>
      </c>
      <c r="BI32" s="83">
        <v>0</v>
      </c>
      <c r="BJ32" s="83">
        <v>782.93000000000006</v>
      </c>
      <c r="BK32" s="83">
        <v>0</v>
      </c>
      <c r="BL32" s="83">
        <v>13599.3</v>
      </c>
    </row>
    <row r="33" spans="1:64" x14ac:dyDescent="0.3">
      <c r="A33" s="33"/>
      <c r="B33" s="73" t="s">
        <v>122</v>
      </c>
      <c r="C33" s="83">
        <v>189.12</v>
      </c>
      <c r="D33" s="83">
        <v>126809.25</v>
      </c>
      <c r="E33" s="83">
        <v>953.98</v>
      </c>
      <c r="F33" s="83">
        <v>0</v>
      </c>
      <c r="G33" s="83">
        <v>354.01</v>
      </c>
      <c r="H33" s="83">
        <v>0</v>
      </c>
      <c r="I33" s="83">
        <v>12017.3</v>
      </c>
      <c r="J33" s="83">
        <v>1812.6999999999998</v>
      </c>
      <c r="K33" s="83">
        <v>7176.5999999999995</v>
      </c>
      <c r="L33" s="83">
        <v>0</v>
      </c>
      <c r="M33" s="83">
        <v>3780.6</v>
      </c>
      <c r="N33" s="33"/>
      <c r="O33" s="73" t="s">
        <v>122</v>
      </c>
      <c r="P33" s="83">
        <v>20451.799999999996</v>
      </c>
      <c r="Q33" s="83">
        <v>9106.7000000000007</v>
      </c>
      <c r="R33" s="83">
        <v>2718.5000000000005</v>
      </c>
      <c r="S33" s="83">
        <v>53150.6</v>
      </c>
      <c r="T33" s="83">
        <v>4311.5</v>
      </c>
      <c r="U33" s="83">
        <v>10025</v>
      </c>
      <c r="V33" s="83">
        <v>18173.759999999998</v>
      </c>
      <c r="W33" s="83">
        <v>127523</v>
      </c>
      <c r="X33" s="83">
        <v>3205.9999999999995</v>
      </c>
      <c r="Y33" s="83">
        <v>6645.7999999999993</v>
      </c>
      <c r="Z33" s="83">
        <v>430.6</v>
      </c>
      <c r="AA33" s="33"/>
      <c r="AB33" s="73" t="s">
        <v>122</v>
      </c>
      <c r="AC33" s="83">
        <v>0</v>
      </c>
      <c r="AD33" s="83">
        <v>3719.6</v>
      </c>
      <c r="AE33" s="83">
        <v>53.4</v>
      </c>
      <c r="AF33" s="83">
        <v>38235.1</v>
      </c>
      <c r="AG33" s="83">
        <v>291030</v>
      </c>
      <c r="AH33" s="83">
        <v>9852</v>
      </c>
      <c r="AI33" s="83">
        <v>71563.100000000006</v>
      </c>
      <c r="AJ33" s="83">
        <v>117521.8</v>
      </c>
      <c r="AK33" s="83">
        <v>29665.5</v>
      </c>
      <c r="AL33" s="83">
        <v>2434.2000000000003</v>
      </c>
      <c r="AM33" s="33"/>
      <c r="AN33" s="73" t="s">
        <v>122</v>
      </c>
      <c r="AO33" s="83">
        <v>1097.5</v>
      </c>
      <c r="AP33" s="83">
        <v>0</v>
      </c>
      <c r="AQ33" s="83">
        <v>105483.489</v>
      </c>
      <c r="AR33" s="83">
        <v>29874</v>
      </c>
      <c r="AS33" s="83">
        <v>112865.1</v>
      </c>
      <c r="AT33" s="83">
        <v>157.1</v>
      </c>
      <c r="AU33" s="83">
        <v>524.5200000000001</v>
      </c>
      <c r="AV33" s="83">
        <v>0</v>
      </c>
      <c r="AW33" s="83">
        <v>0</v>
      </c>
      <c r="AX33" s="83">
        <v>11340.399999999998</v>
      </c>
      <c r="AY33" s="83">
        <v>1961.6999999999998</v>
      </c>
      <c r="AZ33" s="33"/>
      <c r="BA33" s="73" t="s">
        <v>122</v>
      </c>
      <c r="BB33" s="83">
        <v>11.5</v>
      </c>
      <c r="BC33" s="83">
        <v>204.53999999999996</v>
      </c>
      <c r="BD33" s="83">
        <v>34.700000000000003</v>
      </c>
      <c r="BE33" s="83">
        <v>1232824.9000000001</v>
      </c>
      <c r="BF33" s="83">
        <v>82036.027999999991</v>
      </c>
      <c r="BG33" s="83">
        <v>521977.5</v>
      </c>
      <c r="BH33" s="83">
        <v>0</v>
      </c>
      <c r="BI33" s="83">
        <v>0</v>
      </c>
      <c r="BJ33" s="83">
        <v>2274.7000000000003</v>
      </c>
      <c r="BK33" s="83">
        <v>0</v>
      </c>
      <c r="BL33" s="83">
        <v>14333.7</v>
      </c>
    </row>
    <row r="34" spans="1:64" x14ac:dyDescent="0.3">
      <c r="A34" s="33" t="s">
        <v>79</v>
      </c>
      <c r="B34" s="73" t="s">
        <v>113</v>
      </c>
      <c r="C34" s="83">
        <v>15.51</v>
      </c>
      <c r="D34" s="83">
        <v>170.114</v>
      </c>
      <c r="E34" s="83">
        <v>6.2</v>
      </c>
      <c r="F34" s="83">
        <v>0</v>
      </c>
      <c r="G34" s="83">
        <v>25.46</v>
      </c>
      <c r="H34" s="83">
        <v>6.3140000000000001</v>
      </c>
      <c r="I34" s="83">
        <v>0</v>
      </c>
      <c r="J34" s="83">
        <v>0</v>
      </c>
      <c r="K34" s="83">
        <v>4178.3999999999996</v>
      </c>
      <c r="L34" s="83">
        <v>0</v>
      </c>
      <c r="M34" s="83">
        <v>1197.3589999999999</v>
      </c>
      <c r="N34" s="33" t="s">
        <v>79</v>
      </c>
      <c r="O34" s="73" t="s">
        <v>113</v>
      </c>
      <c r="P34" s="83">
        <v>1343.7599999999998</v>
      </c>
      <c r="Q34" s="83">
        <v>701.58</v>
      </c>
      <c r="R34" s="83">
        <v>152.82</v>
      </c>
      <c r="S34" s="83">
        <v>166.28</v>
      </c>
      <c r="T34" s="83">
        <v>43</v>
      </c>
      <c r="U34" s="83">
        <v>3018.1</v>
      </c>
      <c r="V34" s="83">
        <v>202.66000000000003</v>
      </c>
      <c r="W34" s="83">
        <v>1349.7</v>
      </c>
      <c r="X34" s="83">
        <v>221.5</v>
      </c>
      <c r="Y34" s="83">
        <v>20.5</v>
      </c>
      <c r="Z34" s="83">
        <v>0</v>
      </c>
      <c r="AA34" s="33" t="s">
        <v>79</v>
      </c>
      <c r="AB34" s="73" t="s">
        <v>113</v>
      </c>
      <c r="AC34" s="83">
        <v>0</v>
      </c>
      <c r="AD34" s="83">
        <v>0</v>
      </c>
      <c r="AE34" s="83">
        <v>0</v>
      </c>
      <c r="AF34" s="83">
        <v>5.5</v>
      </c>
      <c r="AG34" s="83">
        <v>8656.74</v>
      </c>
      <c r="AH34" s="83">
        <v>0</v>
      </c>
      <c r="AI34" s="83">
        <v>274.3</v>
      </c>
      <c r="AJ34" s="83">
        <v>888.71900000000005</v>
      </c>
      <c r="AK34" s="83">
        <v>80.7</v>
      </c>
      <c r="AL34" s="83">
        <v>709.59999999999991</v>
      </c>
      <c r="AM34" s="33" t="s">
        <v>79</v>
      </c>
      <c r="AN34" s="73" t="s">
        <v>113</v>
      </c>
      <c r="AO34" s="83">
        <v>394.43</v>
      </c>
      <c r="AP34" s="83">
        <v>0</v>
      </c>
      <c r="AQ34" s="83">
        <v>1031.0990000000002</v>
      </c>
      <c r="AR34" s="83">
        <v>261.2</v>
      </c>
      <c r="AS34" s="83">
        <v>5111.7700000000004</v>
      </c>
      <c r="AT34" s="83">
        <v>0</v>
      </c>
      <c r="AU34" s="83">
        <v>0</v>
      </c>
      <c r="AV34" s="83">
        <v>0</v>
      </c>
      <c r="AW34" s="83">
        <v>0</v>
      </c>
      <c r="AX34" s="83">
        <v>0</v>
      </c>
      <c r="AY34" s="83">
        <v>20.399999999999999</v>
      </c>
      <c r="AZ34" s="33" t="s">
        <v>79</v>
      </c>
      <c r="BA34" s="73" t="s">
        <v>113</v>
      </c>
      <c r="BB34" s="83">
        <v>0</v>
      </c>
      <c r="BC34" s="83">
        <v>0</v>
      </c>
      <c r="BD34" s="83">
        <v>0</v>
      </c>
      <c r="BE34" s="83">
        <v>0</v>
      </c>
      <c r="BF34" s="83">
        <v>486</v>
      </c>
      <c r="BG34" s="83">
        <v>32879.21</v>
      </c>
      <c r="BH34" s="83">
        <v>0</v>
      </c>
      <c r="BI34" s="83">
        <v>0</v>
      </c>
      <c r="BJ34" s="83">
        <v>8.98</v>
      </c>
      <c r="BK34" s="83">
        <v>0</v>
      </c>
      <c r="BL34" s="83">
        <v>0</v>
      </c>
    </row>
    <row r="35" spans="1:64" x14ac:dyDescent="0.3">
      <c r="A35" s="33"/>
      <c r="B35" s="73" t="s">
        <v>122</v>
      </c>
      <c r="C35" s="83">
        <v>31.189999999999998</v>
      </c>
      <c r="D35" s="83">
        <v>189.65000000000003</v>
      </c>
      <c r="E35" s="83">
        <v>0</v>
      </c>
      <c r="F35" s="83">
        <v>0</v>
      </c>
      <c r="G35" s="83">
        <v>31.08</v>
      </c>
      <c r="H35" s="83">
        <v>6.4179999999999993</v>
      </c>
      <c r="I35" s="83">
        <v>0</v>
      </c>
      <c r="J35" s="83">
        <v>0</v>
      </c>
      <c r="K35" s="83">
        <v>4815.3500000000004</v>
      </c>
      <c r="L35" s="83">
        <v>0</v>
      </c>
      <c r="M35" s="83">
        <v>899.63499999999988</v>
      </c>
      <c r="N35" s="33"/>
      <c r="O35" s="73" t="s">
        <v>122</v>
      </c>
      <c r="P35" s="83">
        <v>1597.5899999999997</v>
      </c>
      <c r="Q35" s="83">
        <v>707.21999999999991</v>
      </c>
      <c r="R35" s="83">
        <v>160.78</v>
      </c>
      <c r="S35" s="83">
        <v>78.53</v>
      </c>
      <c r="T35" s="83">
        <v>0</v>
      </c>
      <c r="U35" s="83">
        <v>3045.65</v>
      </c>
      <c r="V35" s="83">
        <v>28.32</v>
      </c>
      <c r="W35" s="83">
        <v>981.68000000000006</v>
      </c>
      <c r="X35" s="83">
        <v>241.4</v>
      </c>
      <c r="Y35" s="83">
        <v>22</v>
      </c>
      <c r="Z35" s="83">
        <v>0</v>
      </c>
      <c r="AA35" s="33"/>
      <c r="AB35" s="73" t="s">
        <v>122</v>
      </c>
      <c r="AC35" s="83">
        <v>0</v>
      </c>
      <c r="AD35" s="83">
        <v>0</v>
      </c>
      <c r="AE35" s="83">
        <v>0</v>
      </c>
      <c r="AF35" s="83">
        <v>6</v>
      </c>
      <c r="AG35" s="83">
        <v>8858.11</v>
      </c>
      <c r="AH35" s="83">
        <v>0</v>
      </c>
      <c r="AI35" s="83">
        <v>278.40000000000003</v>
      </c>
      <c r="AJ35" s="83">
        <v>1097.5899999999999</v>
      </c>
      <c r="AK35" s="83">
        <v>81.2</v>
      </c>
      <c r="AL35" s="83">
        <v>615.65</v>
      </c>
      <c r="AM35" s="33"/>
      <c r="AN35" s="73" t="s">
        <v>122</v>
      </c>
      <c r="AO35" s="83">
        <v>369.56</v>
      </c>
      <c r="AP35" s="83">
        <v>0</v>
      </c>
      <c r="AQ35" s="83">
        <v>547.98</v>
      </c>
      <c r="AR35" s="83">
        <v>349.25</v>
      </c>
      <c r="AS35" s="83">
        <v>4278.5</v>
      </c>
      <c r="AT35" s="83">
        <v>0</v>
      </c>
      <c r="AU35" s="83">
        <v>0</v>
      </c>
      <c r="AV35" s="83">
        <v>0</v>
      </c>
      <c r="AW35" s="83">
        <v>0</v>
      </c>
      <c r="AX35" s="83">
        <v>0</v>
      </c>
      <c r="AY35" s="83">
        <v>60.75</v>
      </c>
      <c r="AZ35" s="33"/>
      <c r="BA35" s="73" t="s">
        <v>122</v>
      </c>
      <c r="BB35" s="83">
        <v>0</v>
      </c>
      <c r="BC35" s="83">
        <v>0</v>
      </c>
      <c r="BD35" s="83">
        <v>0</v>
      </c>
      <c r="BE35" s="83">
        <v>0</v>
      </c>
      <c r="BF35" s="83">
        <v>435</v>
      </c>
      <c r="BG35" s="83">
        <v>28062.819999999996</v>
      </c>
      <c r="BH35" s="83">
        <v>0</v>
      </c>
      <c r="BI35" s="83">
        <v>0</v>
      </c>
      <c r="BJ35" s="83">
        <v>9.0299999999999994</v>
      </c>
      <c r="BK35" s="83">
        <v>0</v>
      </c>
      <c r="BL35" s="83">
        <v>0</v>
      </c>
    </row>
    <row r="36" spans="1:64" x14ac:dyDescent="0.3">
      <c r="A36" s="33" t="s">
        <v>80</v>
      </c>
      <c r="B36" s="73" t="s">
        <v>113</v>
      </c>
      <c r="C36" s="83">
        <v>0</v>
      </c>
      <c r="D36" s="83">
        <v>62265</v>
      </c>
      <c r="E36" s="83">
        <v>0</v>
      </c>
      <c r="F36" s="83">
        <v>75112</v>
      </c>
      <c r="G36" s="83">
        <v>0</v>
      </c>
      <c r="H36" s="83">
        <v>0</v>
      </c>
      <c r="I36" s="83">
        <v>0</v>
      </c>
      <c r="J36" s="83">
        <v>0</v>
      </c>
      <c r="K36" s="83">
        <v>570</v>
      </c>
      <c r="L36" s="83">
        <v>0</v>
      </c>
      <c r="M36" s="83">
        <v>0</v>
      </c>
      <c r="N36" s="33" t="s">
        <v>80</v>
      </c>
      <c r="O36" s="73" t="s">
        <v>113</v>
      </c>
      <c r="P36" s="83">
        <v>1101</v>
      </c>
      <c r="Q36" s="83">
        <v>1801</v>
      </c>
      <c r="R36" s="83">
        <v>0</v>
      </c>
      <c r="S36" s="83">
        <v>0</v>
      </c>
      <c r="T36" s="83">
        <v>0</v>
      </c>
      <c r="U36" s="83">
        <v>0</v>
      </c>
      <c r="V36" s="83">
        <v>11506</v>
      </c>
      <c r="W36" s="83">
        <v>2622</v>
      </c>
      <c r="X36" s="83">
        <v>234584</v>
      </c>
      <c r="Y36" s="83">
        <v>880</v>
      </c>
      <c r="Z36" s="83">
        <v>12936</v>
      </c>
      <c r="AA36" s="33" t="s">
        <v>80</v>
      </c>
      <c r="AB36" s="73" t="s">
        <v>113</v>
      </c>
      <c r="AC36" s="83">
        <v>11063</v>
      </c>
      <c r="AD36" s="83">
        <v>102</v>
      </c>
      <c r="AE36" s="83">
        <v>9972</v>
      </c>
      <c r="AF36" s="83">
        <v>2684</v>
      </c>
      <c r="AG36" s="83">
        <v>2197</v>
      </c>
      <c r="AH36" s="83">
        <v>0</v>
      </c>
      <c r="AI36" s="83">
        <v>0</v>
      </c>
      <c r="AJ36" s="83">
        <v>0</v>
      </c>
      <c r="AK36" s="83">
        <v>0</v>
      </c>
      <c r="AL36" s="83">
        <v>0</v>
      </c>
      <c r="AM36" s="33" t="s">
        <v>80</v>
      </c>
      <c r="AN36" s="73" t="s">
        <v>113</v>
      </c>
      <c r="AO36" s="83">
        <v>0</v>
      </c>
      <c r="AP36" s="83">
        <v>94454</v>
      </c>
      <c r="AQ36" s="83">
        <v>0</v>
      </c>
      <c r="AR36" s="83">
        <v>360840</v>
      </c>
      <c r="AS36" s="83">
        <v>0</v>
      </c>
      <c r="AT36" s="83">
        <v>0</v>
      </c>
      <c r="AU36" s="83">
        <v>0</v>
      </c>
      <c r="AV36" s="83">
        <v>50.1</v>
      </c>
      <c r="AW36" s="83">
        <v>502.4</v>
      </c>
      <c r="AX36" s="83">
        <v>0</v>
      </c>
      <c r="AY36" s="83">
        <v>4495</v>
      </c>
      <c r="AZ36" s="33" t="s">
        <v>80</v>
      </c>
      <c r="BA36" s="73" t="s">
        <v>113</v>
      </c>
      <c r="BB36" s="83">
        <v>0</v>
      </c>
      <c r="BC36" s="83">
        <v>0</v>
      </c>
      <c r="BD36" s="83">
        <v>0</v>
      </c>
      <c r="BE36" s="83">
        <v>0</v>
      </c>
      <c r="BF36" s="83">
        <v>0</v>
      </c>
      <c r="BG36" s="83">
        <v>0</v>
      </c>
      <c r="BH36" s="83">
        <v>0</v>
      </c>
      <c r="BI36" s="83">
        <v>0</v>
      </c>
      <c r="BJ36" s="83">
        <v>0</v>
      </c>
      <c r="BK36" s="83">
        <v>0</v>
      </c>
      <c r="BL36" s="83">
        <v>0</v>
      </c>
    </row>
    <row r="37" spans="1:64" x14ac:dyDescent="0.3">
      <c r="A37" s="33"/>
      <c r="B37" s="73" t="s">
        <v>122</v>
      </c>
      <c r="C37" s="83">
        <v>0</v>
      </c>
      <c r="D37" s="83">
        <v>63532</v>
      </c>
      <c r="E37" s="83">
        <v>0</v>
      </c>
      <c r="F37" s="83">
        <v>76816</v>
      </c>
      <c r="G37" s="83">
        <v>0</v>
      </c>
      <c r="H37" s="83">
        <v>0</v>
      </c>
      <c r="I37" s="83">
        <v>0</v>
      </c>
      <c r="J37" s="83">
        <v>0</v>
      </c>
      <c r="K37" s="83">
        <v>567</v>
      </c>
      <c r="L37" s="83">
        <v>0</v>
      </c>
      <c r="M37" s="83">
        <v>0</v>
      </c>
      <c r="N37" s="33"/>
      <c r="O37" s="73" t="s">
        <v>122</v>
      </c>
      <c r="P37" s="83">
        <v>1094</v>
      </c>
      <c r="Q37" s="83">
        <v>1811</v>
      </c>
      <c r="R37" s="83">
        <v>0</v>
      </c>
      <c r="S37" s="83">
        <v>0</v>
      </c>
      <c r="T37" s="83">
        <v>0</v>
      </c>
      <c r="U37" s="83">
        <v>0</v>
      </c>
      <c r="V37" s="83">
        <v>11704</v>
      </c>
      <c r="W37" s="83">
        <v>2624</v>
      </c>
      <c r="X37" s="83">
        <v>246582</v>
      </c>
      <c r="Y37" s="83">
        <v>884</v>
      </c>
      <c r="Z37" s="83">
        <v>13082</v>
      </c>
      <c r="AA37" s="33"/>
      <c r="AB37" s="73" t="s">
        <v>122</v>
      </c>
      <c r="AC37" s="83">
        <v>11098</v>
      </c>
      <c r="AD37" s="83">
        <v>104</v>
      </c>
      <c r="AE37" s="83">
        <v>10030</v>
      </c>
      <c r="AF37" s="83">
        <v>2687</v>
      </c>
      <c r="AG37" s="83">
        <v>2197</v>
      </c>
      <c r="AH37" s="83">
        <v>0</v>
      </c>
      <c r="AI37" s="83">
        <v>0</v>
      </c>
      <c r="AJ37" s="83">
        <v>0</v>
      </c>
      <c r="AK37" s="83">
        <v>0</v>
      </c>
      <c r="AL37" s="83">
        <v>0</v>
      </c>
      <c r="AM37" s="33"/>
      <c r="AN37" s="73" t="s">
        <v>122</v>
      </c>
      <c r="AO37" s="83">
        <v>0</v>
      </c>
      <c r="AP37" s="83">
        <v>94585</v>
      </c>
      <c r="AQ37" s="83">
        <v>0</v>
      </c>
      <c r="AR37" s="83">
        <v>383230</v>
      </c>
      <c r="AS37" s="83">
        <v>0</v>
      </c>
      <c r="AT37" s="83">
        <v>0</v>
      </c>
      <c r="AU37" s="83">
        <v>0</v>
      </c>
      <c r="AV37" s="83">
        <v>49</v>
      </c>
      <c r="AW37" s="83">
        <v>542</v>
      </c>
      <c r="AX37" s="83">
        <v>0</v>
      </c>
      <c r="AY37" s="83">
        <v>4548</v>
      </c>
      <c r="AZ37" s="33"/>
      <c r="BA37" s="73" t="s">
        <v>122</v>
      </c>
      <c r="BB37" s="83">
        <v>0</v>
      </c>
      <c r="BC37" s="83">
        <v>0</v>
      </c>
      <c r="BD37" s="83">
        <v>0</v>
      </c>
      <c r="BE37" s="83">
        <v>0</v>
      </c>
      <c r="BF37" s="83">
        <v>0</v>
      </c>
      <c r="BG37" s="83">
        <v>0</v>
      </c>
      <c r="BH37" s="83">
        <v>0</v>
      </c>
      <c r="BI37" s="83">
        <v>0</v>
      </c>
      <c r="BJ37" s="83">
        <v>0</v>
      </c>
      <c r="BK37" s="83">
        <v>0</v>
      </c>
      <c r="BL37" s="83">
        <v>0</v>
      </c>
    </row>
    <row r="38" spans="1:64" x14ac:dyDescent="0.3">
      <c r="A38" s="33" t="s">
        <v>81</v>
      </c>
      <c r="B38" s="73" t="s">
        <v>113</v>
      </c>
      <c r="C38" s="83">
        <v>0</v>
      </c>
      <c r="D38" s="83">
        <v>24847.4</v>
      </c>
      <c r="E38" s="83">
        <v>0</v>
      </c>
      <c r="F38" s="83">
        <v>6500.2999999999993</v>
      </c>
      <c r="G38" s="83">
        <v>0</v>
      </c>
      <c r="H38" s="83">
        <v>0</v>
      </c>
      <c r="I38" s="83">
        <v>0</v>
      </c>
      <c r="J38" s="83">
        <v>0</v>
      </c>
      <c r="K38" s="83">
        <v>0</v>
      </c>
      <c r="L38" s="83">
        <v>0</v>
      </c>
      <c r="M38" s="83">
        <v>0</v>
      </c>
      <c r="N38" s="33" t="s">
        <v>81</v>
      </c>
      <c r="O38" s="73" t="s">
        <v>113</v>
      </c>
      <c r="P38" s="83">
        <v>5.9</v>
      </c>
      <c r="Q38" s="83">
        <v>11.5</v>
      </c>
      <c r="R38" s="83">
        <v>0</v>
      </c>
      <c r="S38" s="83">
        <v>0</v>
      </c>
      <c r="T38" s="83">
        <v>0</v>
      </c>
      <c r="U38" s="83">
        <v>0</v>
      </c>
      <c r="V38" s="83">
        <v>0</v>
      </c>
      <c r="W38" s="83">
        <v>202</v>
      </c>
      <c r="X38" s="83">
        <v>30940</v>
      </c>
      <c r="Y38" s="83">
        <v>79.5</v>
      </c>
      <c r="Z38" s="83">
        <v>25631.5</v>
      </c>
      <c r="AA38" s="33" t="s">
        <v>81</v>
      </c>
      <c r="AB38" s="73" t="s">
        <v>113</v>
      </c>
      <c r="AC38" s="83">
        <v>5194</v>
      </c>
      <c r="AD38" s="83">
        <v>0</v>
      </c>
      <c r="AE38" s="83">
        <v>596.90000000000009</v>
      </c>
      <c r="AF38" s="83">
        <v>1437.8</v>
      </c>
      <c r="AG38" s="83">
        <v>540.80000000000007</v>
      </c>
      <c r="AH38" s="83">
        <v>0</v>
      </c>
      <c r="AI38" s="83">
        <v>0</v>
      </c>
      <c r="AJ38" s="83">
        <v>0</v>
      </c>
      <c r="AK38" s="83">
        <v>0</v>
      </c>
      <c r="AL38" s="83">
        <v>0</v>
      </c>
      <c r="AM38" s="33" t="s">
        <v>81</v>
      </c>
      <c r="AN38" s="73" t="s">
        <v>113</v>
      </c>
      <c r="AO38" s="83">
        <v>0</v>
      </c>
      <c r="AP38" s="83">
        <v>0</v>
      </c>
      <c r="AQ38" s="83">
        <v>0</v>
      </c>
      <c r="AR38" s="83">
        <v>17743</v>
      </c>
      <c r="AS38" s="83">
        <v>548.04</v>
      </c>
      <c r="AT38" s="83">
        <v>0</v>
      </c>
      <c r="AU38" s="83">
        <v>0</v>
      </c>
      <c r="AV38" s="83">
        <v>17.7</v>
      </c>
      <c r="AW38" s="83">
        <v>1385.8789999999999</v>
      </c>
      <c r="AX38" s="83">
        <v>0</v>
      </c>
      <c r="AY38" s="83">
        <v>89.25</v>
      </c>
      <c r="AZ38" s="33" t="s">
        <v>81</v>
      </c>
      <c r="BA38" s="73" t="s">
        <v>113</v>
      </c>
      <c r="BB38" s="83">
        <v>0</v>
      </c>
      <c r="BC38" s="83">
        <v>0</v>
      </c>
      <c r="BD38" s="83">
        <v>0</v>
      </c>
      <c r="BE38" s="83">
        <v>0</v>
      </c>
      <c r="BF38" s="83">
        <v>0</v>
      </c>
      <c r="BG38" s="83">
        <v>0</v>
      </c>
      <c r="BH38" s="83">
        <v>0</v>
      </c>
      <c r="BI38" s="83">
        <v>0</v>
      </c>
      <c r="BJ38" s="83">
        <v>0</v>
      </c>
      <c r="BK38" s="83">
        <v>0</v>
      </c>
      <c r="BL38" s="83">
        <v>0</v>
      </c>
    </row>
    <row r="39" spans="1:64" x14ac:dyDescent="0.3">
      <c r="A39" s="33"/>
      <c r="B39" s="73" t="s">
        <v>122</v>
      </c>
      <c r="C39" s="83">
        <v>0</v>
      </c>
      <c r="D39" s="83">
        <v>33960.400000000001</v>
      </c>
      <c r="E39" s="83">
        <v>0</v>
      </c>
      <c r="F39" s="83">
        <v>7177.5</v>
      </c>
      <c r="G39" s="83">
        <v>0</v>
      </c>
      <c r="H39" s="83">
        <v>0</v>
      </c>
      <c r="I39" s="83">
        <v>0</v>
      </c>
      <c r="J39" s="83">
        <v>0</v>
      </c>
      <c r="K39" s="83">
        <v>0</v>
      </c>
      <c r="L39" s="83">
        <v>0</v>
      </c>
      <c r="M39" s="83">
        <v>0</v>
      </c>
      <c r="N39" s="33"/>
      <c r="O39" s="73" t="s">
        <v>122</v>
      </c>
      <c r="P39" s="83">
        <v>39</v>
      </c>
      <c r="Q39" s="83">
        <v>0</v>
      </c>
      <c r="R39" s="83">
        <v>0</v>
      </c>
      <c r="S39" s="83">
        <v>0</v>
      </c>
      <c r="T39" s="83">
        <v>0</v>
      </c>
      <c r="U39" s="83">
        <v>0</v>
      </c>
      <c r="V39" s="83">
        <v>0</v>
      </c>
      <c r="W39" s="83">
        <v>119.30000000000001</v>
      </c>
      <c r="X39" s="83">
        <v>31822</v>
      </c>
      <c r="Y39" s="83">
        <v>82.8</v>
      </c>
      <c r="Z39" s="83">
        <v>12054</v>
      </c>
      <c r="AA39" s="33"/>
      <c r="AB39" s="73" t="s">
        <v>122</v>
      </c>
      <c r="AC39" s="83">
        <v>4767.8999999999996</v>
      </c>
      <c r="AD39" s="83">
        <v>0</v>
      </c>
      <c r="AE39" s="83">
        <v>653.29999999999995</v>
      </c>
      <c r="AF39" s="83">
        <v>1465.05</v>
      </c>
      <c r="AG39" s="83">
        <v>617.70000000000005</v>
      </c>
      <c r="AH39" s="83">
        <v>0</v>
      </c>
      <c r="AI39" s="83">
        <v>0</v>
      </c>
      <c r="AJ39" s="83">
        <v>0</v>
      </c>
      <c r="AK39" s="83">
        <v>0</v>
      </c>
      <c r="AL39" s="83">
        <v>0</v>
      </c>
      <c r="AM39" s="33"/>
      <c r="AN39" s="73" t="s">
        <v>122</v>
      </c>
      <c r="AO39" s="83">
        <v>0</v>
      </c>
      <c r="AP39" s="83">
        <v>0</v>
      </c>
      <c r="AQ39" s="83">
        <v>0</v>
      </c>
      <c r="AR39" s="83">
        <v>20569</v>
      </c>
      <c r="AS39" s="83">
        <v>456.36999999999995</v>
      </c>
      <c r="AT39" s="83">
        <v>0</v>
      </c>
      <c r="AU39" s="83">
        <v>0</v>
      </c>
      <c r="AV39" s="83">
        <v>29.94</v>
      </c>
      <c r="AW39" s="83">
        <v>1555.3100000000002</v>
      </c>
      <c r="AX39" s="83">
        <v>0</v>
      </c>
      <c r="AY39" s="83">
        <v>47.2</v>
      </c>
      <c r="AZ39" s="33"/>
      <c r="BA39" s="73" t="s">
        <v>122</v>
      </c>
      <c r="BB39" s="83">
        <v>0</v>
      </c>
      <c r="BC39" s="83">
        <v>0</v>
      </c>
      <c r="BD39" s="83">
        <v>0</v>
      </c>
      <c r="BE39" s="83">
        <v>0</v>
      </c>
      <c r="BF39" s="83">
        <v>0</v>
      </c>
      <c r="BG39" s="83">
        <v>0</v>
      </c>
      <c r="BH39" s="83">
        <v>0</v>
      </c>
      <c r="BI39" s="83">
        <v>0</v>
      </c>
      <c r="BJ39" s="83">
        <v>0</v>
      </c>
      <c r="BK39" s="83">
        <v>0</v>
      </c>
      <c r="BL39" s="83">
        <v>0</v>
      </c>
    </row>
    <row r="40" spans="1:64" x14ac:dyDescent="0.3">
      <c r="A40" s="33" t="s">
        <v>82</v>
      </c>
      <c r="B40" s="73" t="s">
        <v>113</v>
      </c>
      <c r="C40" s="83">
        <v>74.61</v>
      </c>
      <c r="D40" s="83">
        <v>181.36</v>
      </c>
      <c r="E40" s="83">
        <v>815.73299999999995</v>
      </c>
      <c r="F40" s="83">
        <v>0</v>
      </c>
      <c r="G40" s="83">
        <v>151.62899999999999</v>
      </c>
      <c r="H40" s="83">
        <v>30.96</v>
      </c>
      <c r="I40" s="83">
        <v>0</v>
      </c>
      <c r="J40" s="83">
        <v>0</v>
      </c>
      <c r="K40" s="83">
        <v>9.06</v>
      </c>
      <c r="L40" s="83">
        <v>0</v>
      </c>
      <c r="M40" s="83">
        <v>0</v>
      </c>
      <c r="N40" s="33" t="s">
        <v>82</v>
      </c>
      <c r="O40" s="73" t="s">
        <v>113</v>
      </c>
      <c r="P40" s="83">
        <v>110.608</v>
      </c>
      <c r="Q40" s="83">
        <v>833.93899999999996</v>
      </c>
      <c r="R40" s="83">
        <v>160.68700000000001</v>
      </c>
      <c r="S40" s="83">
        <v>219.79</v>
      </c>
      <c r="T40" s="83">
        <v>130.35</v>
      </c>
      <c r="U40" s="83">
        <v>2503.2599999999998</v>
      </c>
      <c r="V40" s="83">
        <v>491.11799999999994</v>
      </c>
      <c r="W40" s="83">
        <v>7178.0169999999998</v>
      </c>
      <c r="X40" s="83">
        <v>3.8</v>
      </c>
      <c r="Y40" s="83">
        <v>76.569999999999993</v>
      </c>
      <c r="Z40" s="83">
        <v>89.71</v>
      </c>
      <c r="AA40" s="33" t="s">
        <v>82</v>
      </c>
      <c r="AB40" s="73" t="s">
        <v>113</v>
      </c>
      <c r="AC40" s="83">
        <v>0</v>
      </c>
      <c r="AD40" s="83">
        <v>0</v>
      </c>
      <c r="AE40" s="83">
        <v>65.837000000000003</v>
      </c>
      <c r="AF40" s="83">
        <v>68.260000000000005</v>
      </c>
      <c r="AG40" s="83">
        <v>5.1100000000000003</v>
      </c>
      <c r="AH40" s="83">
        <v>0</v>
      </c>
      <c r="AI40" s="83">
        <v>6015.05</v>
      </c>
      <c r="AJ40" s="83">
        <v>505.55900000000003</v>
      </c>
      <c r="AK40" s="83">
        <v>141.982</v>
      </c>
      <c r="AL40" s="83">
        <v>2235.3289999999997</v>
      </c>
      <c r="AM40" s="33" t="s">
        <v>82</v>
      </c>
      <c r="AN40" s="73" t="s">
        <v>113</v>
      </c>
      <c r="AO40" s="83">
        <v>358.697</v>
      </c>
      <c r="AP40" s="83">
        <v>0</v>
      </c>
      <c r="AQ40" s="83">
        <v>7002.2869999999994</v>
      </c>
      <c r="AR40" s="83">
        <v>0</v>
      </c>
      <c r="AS40" s="83">
        <v>17.47</v>
      </c>
      <c r="AT40" s="83">
        <v>142.27000000000001</v>
      </c>
      <c r="AU40" s="83">
        <v>58.2</v>
      </c>
      <c r="AV40" s="83">
        <v>0</v>
      </c>
      <c r="AW40" s="83">
        <v>0</v>
      </c>
      <c r="AX40" s="83">
        <v>3</v>
      </c>
      <c r="AY40" s="83">
        <v>20.5</v>
      </c>
      <c r="AZ40" s="33" t="s">
        <v>82</v>
      </c>
      <c r="BA40" s="73" t="s">
        <v>113</v>
      </c>
      <c r="BB40" s="83">
        <v>0</v>
      </c>
      <c r="BC40" s="83">
        <v>139.78000000000003</v>
      </c>
      <c r="BD40" s="83">
        <v>0</v>
      </c>
      <c r="BE40" s="83">
        <v>0</v>
      </c>
      <c r="BF40" s="83">
        <v>598047.83499999996</v>
      </c>
      <c r="BG40" s="83">
        <v>4796.51</v>
      </c>
      <c r="BH40" s="83">
        <v>0</v>
      </c>
      <c r="BI40" s="83">
        <v>671.85900000000004</v>
      </c>
      <c r="BJ40" s="83">
        <v>0</v>
      </c>
      <c r="BK40" s="83">
        <v>1084.6589999999999</v>
      </c>
      <c r="BL40" s="83">
        <v>388.99</v>
      </c>
    </row>
    <row r="41" spans="1:64" x14ac:dyDescent="0.3">
      <c r="A41" s="33"/>
      <c r="B41" s="73" t="s">
        <v>122</v>
      </c>
      <c r="C41" s="83">
        <v>66.784000000000006</v>
      </c>
      <c r="D41" s="83">
        <v>221.8</v>
      </c>
      <c r="E41" s="83">
        <v>844.81000000000006</v>
      </c>
      <c r="F41" s="83">
        <v>0</v>
      </c>
      <c r="G41" s="83">
        <v>164.52699999999999</v>
      </c>
      <c r="H41" s="83">
        <v>36.949999999999996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33"/>
      <c r="O41" s="73" t="s">
        <v>122</v>
      </c>
      <c r="P41" s="83">
        <v>248.709</v>
      </c>
      <c r="Q41" s="83">
        <v>802.66</v>
      </c>
      <c r="R41" s="83">
        <v>146.57</v>
      </c>
      <c r="S41" s="83">
        <v>306.10000000000002</v>
      </c>
      <c r="T41" s="83">
        <v>183.30900000000003</v>
      </c>
      <c r="U41" s="83">
        <v>2795</v>
      </c>
      <c r="V41" s="83">
        <v>780</v>
      </c>
      <c r="W41" s="83">
        <v>8353.5369999999984</v>
      </c>
      <c r="X41" s="83">
        <v>1.5</v>
      </c>
      <c r="Y41" s="83">
        <v>78.05</v>
      </c>
      <c r="Z41" s="83">
        <v>84.6</v>
      </c>
      <c r="AA41" s="33"/>
      <c r="AB41" s="73" t="s">
        <v>122</v>
      </c>
      <c r="AC41" s="83">
        <v>0</v>
      </c>
      <c r="AD41" s="83">
        <v>0</v>
      </c>
      <c r="AE41" s="83">
        <v>64.209999999999994</v>
      </c>
      <c r="AF41" s="83">
        <v>68.2</v>
      </c>
      <c r="AG41" s="83">
        <v>6.1</v>
      </c>
      <c r="AH41" s="83">
        <v>0</v>
      </c>
      <c r="AI41" s="83">
        <v>6523.9490000000005</v>
      </c>
      <c r="AJ41" s="83">
        <v>511.98</v>
      </c>
      <c r="AK41" s="83">
        <v>151.85999999999999</v>
      </c>
      <c r="AL41" s="83">
        <v>3442.4679999999998</v>
      </c>
      <c r="AM41" s="33"/>
      <c r="AN41" s="73" t="s">
        <v>122</v>
      </c>
      <c r="AO41" s="83">
        <v>684.25800000000004</v>
      </c>
      <c r="AP41" s="83">
        <v>0</v>
      </c>
      <c r="AQ41" s="83">
        <v>6955.5229999999992</v>
      </c>
      <c r="AR41" s="83">
        <v>0</v>
      </c>
      <c r="AS41" s="83">
        <v>8.1999999999999993</v>
      </c>
      <c r="AT41" s="83">
        <v>173.65000000000003</v>
      </c>
      <c r="AU41" s="83">
        <v>61.9</v>
      </c>
      <c r="AV41" s="83">
        <v>0</v>
      </c>
      <c r="AW41" s="83">
        <v>0</v>
      </c>
      <c r="AX41" s="83">
        <v>0</v>
      </c>
      <c r="AY41" s="83">
        <v>22.8</v>
      </c>
      <c r="AZ41" s="33"/>
      <c r="BA41" s="73" t="s">
        <v>122</v>
      </c>
      <c r="BB41" s="83">
        <v>0</v>
      </c>
      <c r="BC41" s="83">
        <v>142.78</v>
      </c>
      <c r="BD41" s="83">
        <v>0</v>
      </c>
      <c r="BE41" s="83">
        <v>0</v>
      </c>
      <c r="BF41" s="83">
        <v>617335.73899999994</v>
      </c>
      <c r="BG41" s="83">
        <v>7039</v>
      </c>
      <c r="BH41" s="83">
        <v>0</v>
      </c>
      <c r="BI41" s="83">
        <v>375.11599999999999</v>
      </c>
      <c r="BJ41" s="83">
        <v>0</v>
      </c>
      <c r="BK41" s="83">
        <v>1286.479</v>
      </c>
      <c r="BL41" s="83">
        <v>746.07</v>
      </c>
    </row>
    <row r="42" spans="1:64" x14ac:dyDescent="0.3">
      <c r="A42" s="33" t="s">
        <v>83</v>
      </c>
      <c r="B42" s="73" t="s">
        <v>113</v>
      </c>
      <c r="C42" s="83">
        <v>312.16999999999996</v>
      </c>
      <c r="D42" s="83">
        <v>5947.7880000000005</v>
      </c>
      <c r="E42" s="83">
        <v>1948.8969999999999</v>
      </c>
      <c r="F42" s="83">
        <v>1517.8200000000002</v>
      </c>
      <c r="G42" s="83">
        <v>382.28899999999999</v>
      </c>
      <c r="H42" s="83">
        <v>0</v>
      </c>
      <c r="I42" s="83">
        <v>0</v>
      </c>
      <c r="J42" s="83">
        <v>0</v>
      </c>
      <c r="K42" s="83">
        <v>4482.68</v>
      </c>
      <c r="L42" s="83">
        <v>0</v>
      </c>
      <c r="M42" s="83">
        <v>0</v>
      </c>
      <c r="N42" s="33" t="s">
        <v>83</v>
      </c>
      <c r="O42" s="73" t="s">
        <v>113</v>
      </c>
      <c r="P42" s="83">
        <v>0</v>
      </c>
      <c r="Q42" s="83">
        <v>10469.528</v>
      </c>
      <c r="R42" s="83">
        <v>2149.56</v>
      </c>
      <c r="S42" s="83">
        <v>734.80800000000011</v>
      </c>
      <c r="T42" s="83">
        <v>18.399999999999999</v>
      </c>
      <c r="U42" s="83">
        <v>0</v>
      </c>
      <c r="V42" s="83">
        <v>10283.139000000001</v>
      </c>
      <c r="W42" s="83">
        <v>5803.6470000000008</v>
      </c>
      <c r="X42" s="83">
        <v>70053.218999999997</v>
      </c>
      <c r="Y42" s="83">
        <v>80</v>
      </c>
      <c r="Z42" s="83">
        <v>1274.4390000000001</v>
      </c>
      <c r="AA42" s="33" t="s">
        <v>83</v>
      </c>
      <c r="AB42" s="73" t="s">
        <v>113</v>
      </c>
      <c r="AC42" s="83">
        <v>560.55999999999995</v>
      </c>
      <c r="AD42" s="83">
        <v>26837.178</v>
      </c>
      <c r="AE42" s="83">
        <v>100</v>
      </c>
      <c r="AF42" s="83">
        <v>634.74</v>
      </c>
      <c r="AG42" s="83">
        <v>234</v>
      </c>
      <c r="AH42" s="83">
        <v>0</v>
      </c>
      <c r="AI42" s="83">
        <v>0</v>
      </c>
      <c r="AJ42" s="83">
        <v>0</v>
      </c>
      <c r="AK42" s="83">
        <v>0</v>
      </c>
      <c r="AL42" s="83">
        <v>15.785</v>
      </c>
      <c r="AM42" s="33" t="s">
        <v>83</v>
      </c>
      <c r="AN42" s="73" t="s">
        <v>113</v>
      </c>
      <c r="AO42" s="83">
        <v>0</v>
      </c>
      <c r="AP42" s="83">
        <v>0</v>
      </c>
      <c r="AQ42" s="83">
        <v>176400.663</v>
      </c>
      <c r="AR42" s="83">
        <v>47650.64</v>
      </c>
      <c r="AS42" s="83">
        <v>0</v>
      </c>
      <c r="AT42" s="83">
        <v>6328.0479999999998</v>
      </c>
      <c r="AU42" s="83">
        <v>8129.0300000000007</v>
      </c>
      <c r="AV42" s="83">
        <v>20429.938999999998</v>
      </c>
      <c r="AW42" s="83">
        <v>3990.3980000000001</v>
      </c>
      <c r="AX42" s="83">
        <v>0</v>
      </c>
      <c r="AY42" s="83">
        <v>719.80000000000007</v>
      </c>
      <c r="AZ42" s="33" t="s">
        <v>83</v>
      </c>
      <c r="BA42" s="73" t="s">
        <v>113</v>
      </c>
      <c r="BB42" s="83">
        <v>0</v>
      </c>
      <c r="BC42" s="83">
        <v>955.06999999999994</v>
      </c>
      <c r="BD42" s="83">
        <v>71.989999999999995</v>
      </c>
      <c r="BE42" s="83">
        <v>0</v>
      </c>
      <c r="BF42" s="83">
        <v>6070.8819999999996</v>
      </c>
      <c r="BG42" s="83">
        <v>0</v>
      </c>
      <c r="BH42" s="83">
        <v>98</v>
      </c>
      <c r="BI42" s="83">
        <v>1479.17</v>
      </c>
      <c r="BJ42" s="83">
        <v>0</v>
      </c>
      <c r="BK42" s="83">
        <v>0</v>
      </c>
      <c r="BL42" s="83">
        <v>0</v>
      </c>
    </row>
    <row r="43" spans="1:64" x14ac:dyDescent="0.3">
      <c r="A43" s="33"/>
      <c r="B43" s="73" t="s">
        <v>122</v>
      </c>
      <c r="C43" s="83">
        <v>340.3</v>
      </c>
      <c r="D43" s="83">
        <v>7770.706000000001</v>
      </c>
      <c r="E43" s="83">
        <v>2557.4090000000001</v>
      </c>
      <c r="F43" s="83">
        <v>1762.9599999999998</v>
      </c>
      <c r="G43" s="83">
        <v>276.26</v>
      </c>
      <c r="H43" s="83">
        <v>0</v>
      </c>
      <c r="I43" s="83">
        <v>0</v>
      </c>
      <c r="J43" s="83">
        <v>0</v>
      </c>
      <c r="K43" s="83">
        <v>4156.5969999999998</v>
      </c>
      <c r="L43" s="83">
        <v>0</v>
      </c>
      <c r="M43" s="83">
        <v>0</v>
      </c>
      <c r="N43" s="33"/>
      <c r="O43" s="73" t="s">
        <v>122</v>
      </c>
      <c r="P43" s="83">
        <v>0</v>
      </c>
      <c r="Q43" s="83">
        <v>12672.588</v>
      </c>
      <c r="R43" s="83">
        <v>2699.9</v>
      </c>
      <c r="S43" s="83">
        <v>668.51699999999994</v>
      </c>
      <c r="T43" s="83">
        <v>9.6000000000000014</v>
      </c>
      <c r="U43" s="83">
        <v>0</v>
      </c>
      <c r="V43" s="83">
        <v>11791.150000000001</v>
      </c>
      <c r="W43" s="83">
        <v>5318.9900000000007</v>
      </c>
      <c r="X43" s="83">
        <v>71262.827999999994</v>
      </c>
      <c r="Y43" s="83">
        <v>84</v>
      </c>
      <c r="Z43" s="83">
        <v>1309.7280000000003</v>
      </c>
      <c r="AA43" s="33"/>
      <c r="AB43" s="73" t="s">
        <v>122</v>
      </c>
      <c r="AC43" s="83">
        <v>472.78000000000003</v>
      </c>
      <c r="AD43" s="83">
        <v>21898.389000000003</v>
      </c>
      <c r="AE43" s="83">
        <v>100</v>
      </c>
      <c r="AF43" s="83">
        <v>592.20000000000005</v>
      </c>
      <c r="AG43" s="83">
        <v>204</v>
      </c>
      <c r="AH43" s="83">
        <v>0</v>
      </c>
      <c r="AI43" s="83">
        <v>0</v>
      </c>
      <c r="AJ43" s="83">
        <v>0</v>
      </c>
      <c r="AK43" s="83">
        <v>0</v>
      </c>
      <c r="AL43" s="83">
        <v>16.738</v>
      </c>
      <c r="AM43" s="33"/>
      <c r="AN43" s="73" t="s">
        <v>122</v>
      </c>
      <c r="AO43" s="83">
        <v>0</v>
      </c>
      <c r="AP43" s="83">
        <v>0</v>
      </c>
      <c r="AQ43" s="83">
        <v>148564.75199999998</v>
      </c>
      <c r="AR43" s="83">
        <v>57824.449000000001</v>
      </c>
      <c r="AS43" s="83">
        <v>0</v>
      </c>
      <c r="AT43" s="83">
        <v>5150.6490000000003</v>
      </c>
      <c r="AU43" s="83">
        <v>7246.07</v>
      </c>
      <c r="AV43" s="83">
        <v>18160.609</v>
      </c>
      <c r="AW43" s="83">
        <v>4164.4259999999995</v>
      </c>
      <c r="AX43" s="83">
        <v>0</v>
      </c>
      <c r="AY43" s="83">
        <v>1181.4500000000003</v>
      </c>
      <c r="AZ43" s="33"/>
      <c r="BA43" s="73" t="s">
        <v>122</v>
      </c>
      <c r="BB43" s="83">
        <v>0</v>
      </c>
      <c r="BC43" s="83">
        <v>907.95</v>
      </c>
      <c r="BD43" s="83">
        <v>103.36800000000002</v>
      </c>
      <c r="BE43" s="83">
        <v>0</v>
      </c>
      <c r="BF43" s="83">
        <v>6204.128999999999</v>
      </c>
      <c r="BG43" s="83">
        <v>0</v>
      </c>
      <c r="BH43" s="83">
        <v>157</v>
      </c>
      <c r="BI43" s="83">
        <v>2648.0899999999997</v>
      </c>
      <c r="BJ43" s="83">
        <v>0</v>
      </c>
      <c r="BK43" s="83">
        <v>0</v>
      </c>
      <c r="BL43" s="83">
        <v>0</v>
      </c>
    </row>
    <row r="44" spans="1:64" x14ac:dyDescent="0.3">
      <c r="A44" s="33" t="s">
        <v>84</v>
      </c>
      <c r="B44" s="73" t="s">
        <v>113</v>
      </c>
      <c r="C44" s="83">
        <v>11268</v>
      </c>
      <c r="D44" s="83">
        <v>29989</v>
      </c>
      <c r="E44" s="83">
        <v>17595</v>
      </c>
      <c r="F44" s="83">
        <v>449665</v>
      </c>
      <c r="G44" s="83">
        <v>366</v>
      </c>
      <c r="H44" s="83">
        <v>0</v>
      </c>
      <c r="I44" s="83">
        <v>0</v>
      </c>
      <c r="J44" s="83">
        <v>0</v>
      </c>
      <c r="K44" s="83">
        <v>0</v>
      </c>
      <c r="L44" s="83">
        <v>13465</v>
      </c>
      <c r="M44" s="83">
        <v>8200</v>
      </c>
      <c r="N44" s="33" t="s">
        <v>84</v>
      </c>
      <c r="O44" s="73" t="s">
        <v>113</v>
      </c>
      <c r="P44" s="83">
        <v>1140</v>
      </c>
      <c r="Q44" s="83">
        <v>195</v>
      </c>
      <c r="R44" s="83">
        <v>915</v>
      </c>
      <c r="S44" s="83">
        <v>543</v>
      </c>
      <c r="T44" s="83">
        <v>77</v>
      </c>
      <c r="U44" s="83">
        <v>2875</v>
      </c>
      <c r="V44" s="83">
        <v>960</v>
      </c>
      <c r="W44" s="83">
        <v>5943</v>
      </c>
      <c r="X44" s="83">
        <v>295294</v>
      </c>
      <c r="Y44" s="83">
        <v>182837</v>
      </c>
      <c r="Z44" s="83">
        <v>1431</v>
      </c>
      <c r="AA44" s="33" t="s">
        <v>84</v>
      </c>
      <c r="AB44" s="73" t="s">
        <v>113</v>
      </c>
      <c r="AC44" s="83">
        <v>0</v>
      </c>
      <c r="AD44" s="83">
        <v>612</v>
      </c>
      <c r="AE44" s="83">
        <v>138680</v>
      </c>
      <c r="AF44" s="83">
        <v>2047</v>
      </c>
      <c r="AG44" s="83">
        <v>0</v>
      </c>
      <c r="AH44" s="83">
        <v>0</v>
      </c>
      <c r="AI44" s="83">
        <v>63537</v>
      </c>
      <c r="AJ44" s="83">
        <v>0</v>
      </c>
      <c r="AK44" s="83">
        <v>0</v>
      </c>
      <c r="AL44" s="83">
        <v>0</v>
      </c>
      <c r="AM44" s="33" t="s">
        <v>84</v>
      </c>
      <c r="AN44" s="73" t="s">
        <v>113</v>
      </c>
      <c r="AO44" s="83">
        <v>0</v>
      </c>
      <c r="AP44" s="83">
        <v>0</v>
      </c>
      <c r="AQ44" s="83">
        <v>25047</v>
      </c>
      <c r="AR44" s="83">
        <v>5449.8</v>
      </c>
      <c r="AS44" s="83">
        <v>7253</v>
      </c>
      <c r="AT44" s="83">
        <v>523</v>
      </c>
      <c r="AU44" s="83">
        <v>952</v>
      </c>
      <c r="AV44" s="83">
        <v>4854</v>
      </c>
      <c r="AW44" s="83">
        <v>1500.9</v>
      </c>
      <c r="AX44" s="83">
        <v>1983</v>
      </c>
      <c r="AY44" s="83">
        <v>4676</v>
      </c>
      <c r="AZ44" s="33" t="s">
        <v>84</v>
      </c>
      <c r="BA44" s="73" t="s">
        <v>113</v>
      </c>
      <c r="BB44" s="83">
        <v>0</v>
      </c>
      <c r="BC44" s="83">
        <v>531</v>
      </c>
      <c r="BD44" s="83">
        <v>3295</v>
      </c>
      <c r="BE44" s="83">
        <v>295251.22800000006</v>
      </c>
      <c r="BF44" s="83">
        <v>4534</v>
      </c>
      <c r="BG44" s="83">
        <v>0</v>
      </c>
      <c r="BH44" s="83">
        <v>0</v>
      </c>
      <c r="BI44" s="83">
        <v>0</v>
      </c>
      <c r="BJ44" s="83">
        <v>2510</v>
      </c>
      <c r="BK44" s="83">
        <v>0</v>
      </c>
      <c r="BL44" s="83">
        <v>4500</v>
      </c>
    </row>
    <row r="45" spans="1:64" x14ac:dyDescent="0.3">
      <c r="A45" s="33"/>
      <c r="B45" s="73" t="s">
        <v>122</v>
      </c>
      <c r="C45" s="83">
        <v>11120</v>
      </c>
      <c r="D45" s="83">
        <v>68194</v>
      </c>
      <c r="E45" s="83">
        <v>13779</v>
      </c>
      <c r="F45" s="83">
        <v>378354</v>
      </c>
      <c r="G45" s="83">
        <v>305</v>
      </c>
      <c r="H45" s="83">
        <v>0</v>
      </c>
      <c r="I45" s="83">
        <v>0</v>
      </c>
      <c r="J45" s="83">
        <v>0</v>
      </c>
      <c r="K45" s="83">
        <v>0</v>
      </c>
      <c r="L45" s="83">
        <v>14284</v>
      </c>
      <c r="M45" s="83">
        <v>9380</v>
      </c>
      <c r="N45" s="33"/>
      <c r="O45" s="73" t="s">
        <v>122</v>
      </c>
      <c r="P45" s="83">
        <v>1337</v>
      </c>
      <c r="Q45" s="83">
        <v>0</v>
      </c>
      <c r="R45" s="83">
        <v>418</v>
      </c>
      <c r="S45" s="83">
        <v>1367</v>
      </c>
      <c r="T45" s="83">
        <v>71</v>
      </c>
      <c r="U45" s="83">
        <v>3828</v>
      </c>
      <c r="V45" s="83">
        <v>1770</v>
      </c>
      <c r="W45" s="83">
        <v>4967</v>
      </c>
      <c r="X45" s="83">
        <v>341268</v>
      </c>
      <c r="Y45" s="83">
        <v>203171</v>
      </c>
      <c r="Z45" s="83">
        <v>3239</v>
      </c>
      <c r="AA45" s="33"/>
      <c r="AB45" s="73" t="s">
        <v>122</v>
      </c>
      <c r="AC45" s="83">
        <v>0</v>
      </c>
      <c r="AD45" s="83">
        <v>573</v>
      </c>
      <c r="AE45" s="83">
        <v>167324</v>
      </c>
      <c r="AF45" s="83">
        <v>2029</v>
      </c>
      <c r="AG45" s="83">
        <v>0</v>
      </c>
      <c r="AH45" s="83">
        <v>0</v>
      </c>
      <c r="AI45" s="83">
        <v>80129</v>
      </c>
      <c r="AJ45" s="83">
        <v>0</v>
      </c>
      <c r="AK45" s="83">
        <v>0</v>
      </c>
      <c r="AL45" s="83">
        <v>0</v>
      </c>
      <c r="AM45" s="33"/>
      <c r="AN45" s="73" t="s">
        <v>122</v>
      </c>
      <c r="AO45" s="83">
        <v>0</v>
      </c>
      <c r="AP45" s="83">
        <v>0</v>
      </c>
      <c r="AQ45" s="83">
        <v>14552</v>
      </c>
      <c r="AR45" s="83">
        <v>6825</v>
      </c>
      <c r="AS45" s="83">
        <v>10880.5</v>
      </c>
      <c r="AT45" s="83">
        <v>1369</v>
      </c>
      <c r="AU45" s="83">
        <v>1030</v>
      </c>
      <c r="AV45" s="83">
        <v>4592</v>
      </c>
      <c r="AW45" s="83">
        <v>1977</v>
      </c>
      <c r="AX45" s="83">
        <v>2618</v>
      </c>
      <c r="AY45" s="83">
        <v>3901</v>
      </c>
      <c r="AZ45" s="33"/>
      <c r="BA45" s="73" t="s">
        <v>122</v>
      </c>
      <c r="BB45" s="83">
        <v>0</v>
      </c>
      <c r="BC45" s="83">
        <v>307</v>
      </c>
      <c r="BD45" s="83">
        <v>6537</v>
      </c>
      <c r="BE45" s="83">
        <v>235362.674</v>
      </c>
      <c r="BF45" s="83">
        <v>4587</v>
      </c>
      <c r="BG45" s="83">
        <v>0</v>
      </c>
      <c r="BH45" s="83">
        <v>0</v>
      </c>
      <c r="BI45" s="83">
        <v>0</v>
      </c>
      <c r="BJ45" s="83">
        <v>5663</v>
      </c>
      <c r="BK45" s="83">
        <v>0</v>
      </c>
      <c r="BL45" s="83">
        <v>6349</v>
      </c>
    </row>
    <row r="46" spans="1:64" x14ac:dyDescent="0.3">
      <c r="A46" s="33" t="s">
        <v>85</v>
      </c>
      <c r="B46" s="73" t="s">
        <v>113</v>
      </c>
      <c r="C46" s="83">
        <v>1720.5399999999997</v>
      </c>
      <c r="D46" s="83">
        <v>4309.1999999999989</v>
      </c>
      <c r="E46" s="83">
        <v>6494.75</v>
      </c>
      <c r="F46" s="83">
        <v>146.60000000000002</v>
      </c>
      <c r="G46" s="83">
        <v>29228.234999999997</v>
      </c>
      <c r="H46" s="83">
        <v>41336.708999999995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33" t="s">
        <v>85</v>
      </c>
      <c r="O46" s="73" t="s">
        <v>113</v>
      </c>
      <c r="P46" s="83">
        <v>0</v>
      </c>
      <c r="Q46" s="83">
        <v>1108.7</v>
      </c>
      <c r="R46" s="83">
        <v>0</v>
      </c>
      <c r="S46" s="83">
        <v>155.9</v>
      </c>
      <c r="T46" s="83">
        <v>0</v>
      </c>
      <c r="U46" s="83">
        <v>6086.4000000000005</v>
      </c>
      <c r="V46" s="83">
        <v>169.8</v>
      </c>
      <c r="W46" s="83">
        <v>2210</v>
      </c>
      <c r="X46" s="83">
        <v>9855.1999999999989</v>
      </c>
      <c r="Y46" s="83">
        <v>0</v>
      </c>
      <c r="Z46" s="83">
        <v>4167.3</v>
      </c>
      <c r="AA46" s="33" t="s">
        <v>85</v>
      </c>
      <c r="AB46" s="73" t="s">
        <v>113</v>
      </c>
      <c r="AC46" s="83">
        <v>5400.1</v>
      </c>
      <c r="AD46" s="83">
        <v>845.80000000000007</v>
      </c>
      <c r="AE46" s="83">
        <v>57.1</v>
      </c>
      <c r="AF46" s="83">
        <v>28031.3</v>
      </c>
      <c r="AG46" s="83">
        <v>7931.2</v>
      </c>
      <c r="AH46" s="83">
        <v>0</v>
      </c>
      <c r="AI46" s="83">
        <v>0</v>
      </c>
      <c r="AJ46" s="83">
        <v>0</v>
      </c>
      <c r="AK46" s="83">
        <v>507.2</v>
      </c>
      <c r="AL46" s="83">
        <v>0</v>
      </c>
      <c r="AM46" s="33" t="s">
        <v>85</v>
      </c>
      <c r="AN46" s="73" t="s">
        <v>113</v>
      </c>
      <c r="AO46" s="83">
        <v>0</v>
      </c>
      <c r="AP46" s="83">
        <v>0</v>
      </c>
      <c r="AQ46" s="83">
        <v>933802.9</v>
      </c>
      <c r="AR46" s="83">
        <v>36294.800000000003</v>
      </c>
      <c r="AS46" s="83">
        <v>2211.6</v>
      </c>
      <c r="AT46" s="83">
        <v>30250.130000000005</v>
      </c>
      <c r="AU46" s="83">
        <v>19629.34</v>
      </c>
      <c r="AV46" s="83">
        <v>8313.5</v>
      </c>
      <c r="AW46" s="83">
        <v>750.1</v>
      </c>
      <c r="AX46" s="83">
        <v>0</v>
      </c>
      <c r="AY46" s="83">
        <v>659.03</v>
      </c>
      <c r="AZ46" s="33" t="s">
        <v>85</v>
      </c>
      <c r="BA46" s="73" t="s">
        <v>113</v>
      </c>
      <c r="BB46" s="83">
        <v>0</v>
      </c>
      <c r="BC46" s="83">
        <v>12854.990000000002</v>
      </c>
      <c r="BD46" s="83">
        <v>1042.78</v>
      </c>
      <c r="BE46" s="83">
        <v>0</v>
      </c>
      <c r="BF46" s="83">
        <v>1674301.7</v>
      </c>
      <c r="BG46" s="83">
        <v>0</v>
      </c>
      <c r="BH46" s="83">
        <v>324007.8</v>
      </c>
      <c r="BI46" s="83">
        <v>2378106.39</v>
      </c>
      <c r="BJ46" s="83">
        <v>0</v>
      </c>
      <c r="BK46" s="83">
        <v>20</v>
      </c>
      <c r="BL46" s="83">
        <v>0</v>
      </c>
    </row>
    <row r="47" spans="1:64" x14ac:dyDescent="0.3">
      <c r="A47" s="33"/>
      <c r="B47" s="73" t="s">
        <v>122</v>
      </c>
      <c r="C47" s="83">
        <v>1689.0889999999997</v>
      </c>
      <c r="D47" s="83">
        <v>4114.3999999999996</v>
      </c>
      <c r="E47" s="83">
        <v>6259</v>
      </c>
      <c r="F47" s="83">
        <v>88.5</v>
      </c>
      <c r="G47" s="83">
        <v>28511.940000000006</v>
      </c>
      <c r="H47" s="83">
        <v>44801.500000000007</v>
      </c>
      <c r="I47" s="83">
        <v>0</v>
      </c>
      <c r="J47" s="83">
        <v>0</v>
      </c>
      <c r="K47" s="83">
        <v>0</v>
      </c>
      <c r="L47" s="83">
        <v>0</v>
      </c>
      <c r="M47" s="83">
        <v>0</v>
      </c>
      <c r="N47" s="33"/>
      <c r="O47" s="73" t="s">
        <v>122</v>
      </c>
      <c r="P47" s="83">
        <v>0</v>
      </c>
      <c r="Q47" s="83">
        <v>928.60000000000014</v>
      </c>
      <c r="R47" s="83">
        <v>0</v>
      </c>
      <c r="S47" s="83">
        <v>139.5</v>
      </c>
      <c r="T47" s="83">
        <v>180.1</v>
      </c>
      <c r="U47" s="83">
        <v>6066.5</v>
      </c>
      <c r="V47" s="83">
        <v>0</v>
      </c>
      <c r="W47" s="83">
        <v>2188.4</v>
      </c>
      <c r="X47" s="83">
        <v>10232.9</v>
      </c>
      <c r="Y47" s="83">
        <v>0</v>
      </c>
      <c r="Z47" s="83">
        <v>4118</v>
      </c>
      <c r="AA47" s="33"/>
      <c r="AB47" s="73" t="s">
        <v>122</v>
      </c>
      <c r="AC47" s="83">
        <v>5387.8</v>
      </c>
      <c r="AD47" s="83">
        <v>839.5</v>
      </c>
      <c r="AE47" s="83">
        <v>56.999999999999993</v>
      </c>
      <c r="AF47" s="83">
        <v>27693.4</v>
      </c>
      <c r="AG47" s="83">
        <v>7880.7</v>
      </c>
      <c r="AH47" s="83">
        <v>0</v>
      </c>
      <c r="AI47" s="83">
        <v>0</v>
      </c>
      <c r="AJ47" s="83">
        <v>0</v>
      </c>
      <c r="AK47" s="83">
        <v>441.7</v>
      </c>
      <c r="AL47" s="83">
        <v>0</v>
      </c>
      <c r="AM47" s="33"/>
      <c r="AN47" s="73" t="s">
        <v>122</v>
      </c>
      <c r="AO47" s="83">
        <v>0</v>
      </c>
      <c r="AP47" s="83">
        <v>0</v>
      </c>
      <c r="AQ47" s="83">
        <v>963560.1</v>
      </c>
      <c r="AR47" s="83">
        <v>37697.300000000003</v>
      </c>
      <c r="AS47" s="83">
        <v>2438.1</v>
      </c>
      <c r="AT47" s="83">
        <v>30589.580000000005</v>
      </c>
      <c r="AU47" s="83">
        <v>20104.850000000006</v>
      </c>
      <c r="AV47" s="83">
        <v>7924.5000000000009</v>
      </c>
      <c r="AW47" s="83">
        <v>726</v>
      </c>
      <c r="AX47" s="83">
        <v>0</v>
      </c>
      <c r="AY47" s="83">
        <v>648.20000000000005</v>
      </c>
      <c r="AZ47" s="33"/>
      <c r="BA47" s="73" t="s">
        <v>122</v>
      </c>
      <c r="BB47" s="83">
        <v>0</v>
      </c>
      <c r="BC47" s="83">
        <v>12448.160000000003</v>
      </c>
      <c r="BD47" s="83">
        <v>1050.82</v>
      </c>
      <c r="BE47" s="83">
        <v>0</v>
      </c>
      <c r="BF47" s="83">
        <v>1776088.1</v>
      </c>
      <c r="BG47" s="83">
        <v>0</v>
      </c>
      <c r="BH47" s="83">
        <v>379619.1</v>
      </c>
      <c r="BI47" s="83">
        <v>2956914.9</v>
      </c>
      <c r="BJ47" s="83">
        <v>0</v>
      </c>
      <c r="BK47" s="83">
        <v>22.1</v>
      </c>
      <c r="BL47" s="83">
        <v>0</v>
      </c>
    </row>
    <row r="48" spans="1:64" x14ac:dyDescent="0.3">
      <c r="A48" s="33" t="s">
        <v>86</v>
      </c>
      <c r="B48" s="73" t="s">
        <v>113</v>
      </c>
      <c r="C48" s="83">
        <v>0</v>
      </c>
      <c r="D48" s="83">
        <v>129092</v>
      </c>
      <c r="E48" s="83">
        <v>0</v>
      </c>
      <c r="F48" s="83">
        <v>707613.62699999998</v>
      </c>
      <c r="G48" s="83">
        <v>0</v>
      </c>
      <c r="H48" s="83">
        <v>0</v>
      </c>
      <c r="I48" s="83">
        <v>0</v>
      </c>
      <c r="J48" s="83">
        <v>0</v>
      </c>
      <c r="K48" s="83">
        <v>561</v>
      </c>
      <c r="L48" s="83">
        <v>0</v>
      </c>
      <c r="M48" s="83">
        <v>0</v>
      </c>
      <c r="N48" s="33" t="s">
        <v>86</v>
      </c>
      <c r="O48" s="73" t="s">
        <v>113</v>
      </c>
      <c r="P48" s="83">
        <v>2586.6</v>
      </c>
      <c r="Q48" s="83">
        <v>0</v>
      </c>
      <c r="R48" s="83">
        <v>0</v>
      </c>
      <c r="S48" s="83">
        <v>0</v>
      </c>
      <c r="T48" s="83">
        <v>0</v>
      </c>
      <c r="U48" s="83">
        <v>0</v>
      </c>
      <c r="V48" s="83">
        <v>0</v>
      </c>
      <c r="W48" s="83">
        <v>337.8</v>
      </c>
      <c r="X48" s="83">
        <v>379357.5</v>
      </c>
      <c r="Y48" s="83">
        <v>722</v>
      </c>
      <c r="Z48" s="83">
        <v>22101.5</v>
      </c>
      <c r="AA48" s="33" t="s">
        <v>86</v>
      </c>
      <c r="AB48" s="73" t="s">
        <v>113</v>
      </c>
      <c r="AC48" s="83">
        <v>15895</v>
      </c>
      <c r="AD48" s="83">
        <v>0</v>
      </c>
      <c r="AE48" s="83">
        <v>4439.8</v>
      </c>
      <c r="AF48" s="83">
        <v>68039.5</v>
      </c>
      <c r="AG48" s="83">
        <v>425</v>
      </c>
      <c r="AH48" s="83">
        <v>0</v>
      </c>
      <c r="AI48" s="83">
        <v>868</v>
      </c>
      <c r="AJ48" s="83">
        <v>0</v>
      </c>
      <c r="AK48" s="83">
        <v>0</v>
      </c>
      <c r="AL48" s="83">
        <v>0</v>
      </c>
      <c r="AM48" s="33" t="s">
        <v>86</v>
      </c>
      <c r="AN48" s="73" t="s">
        <v>113</v>
      </c>
      <c r="AO48" s="83">
        <v>0</v>
      </c>
      <c r="AP48" s="83">
        <v>351103.41</v>
      </c>
      <c r="AQ48" s="83">
        <v>0</v>
      </c>
      <c r="AR48" s="83">
        <v>83611.100000000006</v>
      </c>
      <c r="AS48" s="83">
        <v>0</v>
      </c>
      <c r="AT48" s="83">
        <v>0</v>
      </c>
      <c r="AU48" s="83">
        <v>0</v>
      </c>
      <c r="AV48" s="83">
        <v>77517.3</v>
      </c>
      <c r="AW48" s="83">
        <v>52399.907000000007</v>
      </c>
      <c r="AX48" s="83">
        <v>0</v>
      </c>
      <c r="AY48" s="83">
        <v>3569.23</v>
      </c>
      <c r="AZ48" s="33" t="s">
        <v>86</v>
      </c>
      <c r="BA48" s="73" t="s">
        <v>113</v>
      </c>
      <c r="BB48" s="83">
        <v>0</v>
      </c>
      <c r="BC48" s="83">
        <v>0</v>
      </c>
      <c r="BD48" s="83">
        <v>0</v>
      </c>
      <c r="BE48" s="83">
        <v>0</v>
      </c>
      <c r="BF48" s="83">
        <v>0</v>
      </c>
      <c r="BG48" s="83">
        <v>0</v>
      </c>
      <c r="BH48" s="83">
        <v>0</v>
      </c>
      <c r="BI48" s="83">
        <v>0</v>
      </c>
      <c r="BJ48" s="83">
        <v>0</v>
      </c>
      <c r="BK48" s="83">
        <v>0</v>
      </c>
      <c r="BL48" s="83">
        <v>0</v>
      </c>
    </row>
    <row r="49" spans="1:64" x14ac:dyDescent="0.3">
      <c r="A49" s="33"/>
      <c r="B49" s="73" t="s">
        <v>122</v>
      </c>
      <c r="C49" s="83">
        <v>0</v>
      </c>
      <c r="D49" s="83">
        <v>150507.29999999999</v>
      </c>
      <c r="E49" s="83">
        <v>0</v>
      </c>
      <c r="F49" s="83">
        <v>723819.68299999996</v>
      </c>
      <c r="G49" s="83">
        <v>0</v>
      </c>
      <c r="H49" s="83">
        <v>0</v>
      </c>
      <c r="I49" s="83">
        <v>0</v>
      </c>
      <c r="J49" s="83">
        <v>0</v>
      </c>
      <c r="K49" s="83">
        <v>381</v>
      </c>
      <c r="L49" s="83">
        <v>0</v>
      </c>
      <c r="M49" s="83">
        <v>0</v>
      </c>
      <c r="N49" s="33"/>
      <c r="O49" s="73" t="s">
        <v>122</v>
      </c>
      <c r="P49" s="83">
        <v>2036.3689999999999</v>
      </c>
      <c r="Q49" s="83">
        <v>7.6999999999999993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360</v>
      </c>
      <c r="X49" s="83">
        <v>378963.5</v>
      </c>
      <c r="Y49" s="83">
        <v>488</v>
      </c>
      <c r="Z49" s="83">
        <v>22715</v>
      </c>
      <c r="AA49" s="33"/>
      <c r="AB49" s="73" t="s">
        <v>122</v>
      </c>
      <c r="AC49" s="83">
        <v>14542.7</v>
      </c>
      <c r="AD49" s="83">
        <v>0</v>
      </c>
      <c r="AE49" s="83">
        <v>4404.7000000000007</v>
      </c>
      <c r="AF49" s="83">
        <v>72969.8</v>
      </c>
      <c r="AG49" s="83">
        <v>496.5</v>
      </c>
      <c r="AH49" s="83">
        <v>0</v>
      </c>
      <c r="AI49" s="83">
        <v>968</v>
      </c>
      <c r="AJ49" s="83">
        <v>0</v>
      </c>
      <c r="AK49" s="83">
        <v>0</v>
      </c>
      <c r="AL49" s="83">
        <v>0</v>
      </c>
      <c r="AM49" s="33"/>
      <c r="AN49" s="73" t="s">
        <v>122</v>
      </c>
      <c r="AO49" s="83">
        <v>0</v>
      </c>
      <c r="AP49" s="83">
        <v>426056.94999999995</v>
      </c>
      <c r="AQ49" s="83">
        <v>0</v>
      </c>
      <c r="AR49" s="83">
        <v>85602.4</v>
      </c>
      <c r="AS49" s="83">
        <v>0</v>
      </c>
      <c r="AT49" s="83">
        <v>0</v>
      </c>
      <c r="AU49" s="83">
        <v>0</v>
      </c>
      <c r="AV49" s="83">
        <v>69851.7</v>
      </c>
      <c r="AW49" s="83">
        <v>53581.999999999993</v>
      </c>
      <c r="AX49" s="83">
        <v>0</v>
      </c>
      <c r="AY49" s="83">
        <v>2899.9580000000001</v>
      </c>
      <c r="AZ49" s="33"/>
      <c r="BA49" s="73" t="s">
        <v>122</v>
      </c>
      <c r="BB49" s="83">
        <v>0</v>
      </c>
      <c r="BC49" s="83">
        <v>0</v>
      </c>
      <c r="BD49" s="83">
        <v>0</v>
      </c>
      <c r="BE49" s="83">
        <v>0</v>
      </c>
      <c r="BF49" s="83">
        <v>0</v>
      </c>
      <c r="BG49" s="83">
        <v>0</v>
      </c>
      <c r="BH49" s="83">
        <v>0</v>
      </c>
      <c r="BI49" s="83">
        <v>0</v>
      </c>
      <c r="BJ49" s="83">
        <v>579</v>
      </c>
      <c r="BK49" s="83">
        <v>0</v>
      </c>
      <c r="BL49" s="83">
        <v>0</v>
      </c>
    </row>
    <row r="50" spans="1:64" x14ac:dyDescent="0.3">
      <c r="A50" s="33" t="s">
        <v>87</v>
      </c>
      <c r="B50" s="73" t="s">
        <v>113</v>
      </c>
      <c r="C50" s="83">
        <v>0</v>
      </c>
      <c r="D50" s="83">
        <v>0</v>
      </c>
      <c r="E50" s="83">
        <v>1916</v>
      </c>
      <c r="F50" s="83">
        <v>0</v>
      </c>
      <c r="G50" s="83">
        <v>0</v>
      </c>
      <c r="H50" s="83">
        <v>659</v>
      </c>
      <c r="I50" s="83">
        <v>0</v>
      </c>
      <c r="J50" s="83">
        <v>0</v>
      </c>
      <c r="K50" s="83">
        <v>12290</v>
      </c>
      <c r="L50" s="83">
        <v>0</v>
      </c>
      <c r="M50" s="83">
        <v>1916</v>
      </c>
      <c r="N50" s="33" t="s">
        <v>87</v>
      </c>
      <c r="O50" s="73" t="s">
        <v>113</v>
      </c>
      <c r="P50" s="83">
        <v>7361</v>
      </c>
      <c r="Q50" s="83">
        <v>14261</v>
      </c>
      <c r="R50" s="83">
        <v>168</v>
      </c>
      <c r="S50" s="83">
        <v>0</v>
      </c>
      <c r="T50" s="83">
        <v>39</v>
      </c>
      <c r="U50" s="83">
        <v>11173</v>
      </c>
      <c r="V50" s="83">
        <v>2022</v>
      </c>
      <c r="W50" s="83">
        <v>421</v>
      </c>
      <c r="X50" s="83">
        <v>25</v>
      </c>
      <c r="Y50" s="83">
        <v>0</v>
      </c>
      <c r="Z50" s="83">
        <v>0</v>
      </c>
      <c r="AA50" s="33" t="s">
        <v>87</v>
      </c>
      <c r="AB50" s="73" t="s">
        <v>113</v>
      </c>
      <c r="AC50" s="83">
        <v>0</v>
      </c>
      <c r="AD50" s="83">
        <v>0</v>
      </c>
      <c r="AE50" s="83">
        <v>0</v>
      </c>
      <c r="AF50" s="83">
        <v>16811</v>
      </c>
      <c r="AG50" s="83">
        <v>0</v>
      </c>
      <c r="AH50" s="83">
        <v>0</v>
      </c>
      <c r="AI50" s="83">
        <v>6005</v>
      </c>
      <c r="AJ50" s="83">
        <v>2002</v>
      </c>
      <c r="AK50" s="83">
        <v>495</v>
      </c>
      <c r="AL50" s="83">
        <v>1411</v>
      </c>
      <c r="AM50" s="33" t="s">
        <v>87</v>
      </c>
      <c r="AN50" s="73" t="s">
        <v>113</v>
      </c>
      <c r="AO50" s="83">
        <v>105473</v>
      </c>
      <c r="AP50" s="83">
        <v>0</v>
      </c>
      <c r="AQ50" s="83">
        <v>9413</v>
      </c>
      <c r="AR50" s="83">
        <v>0</v>
      </c>
      <c r="AS50" s="83">
        <v>3798</v>
      </c>
      <c r="AT50" s="83">
        <v>0</v>
      </c>
      <c r="AU50" s="83">
        <v>0</v>
      </c>
      <c r="AV50" s="83">
        <v>0</v>
      </c>
      <c r="AW50" s="83">
        <v>0</v>
      </c>
      <c r="AX50" s="83">
        <v>111</v>
      </c>
      <c r="AY50" s="83">
        <v>0</v>
      </c>
      <c r="AZ50" s="33" t="s">
        <v>87</v>
      </c>
      <c r="BA50" s="73" t="s">
        <v>113</v>
      </c>
      <c r="BB50" s="83">
        <v>0</v>
      </c>
      <c r="BC50" s="83">
        <v>0</v>
      </c>
      <c r="BD50" s="83">
        <v>0</v>
      </c>
      <c r="BE50" s="83">
        <v>0</v>
      </c>
      <c r="BF50" s="83">
        <v>237943</v>
      </c>
      <c r="BG50" s="83">
        <v>87881</v>
      </c>
      <c r="BH50" s="83">
        <v>0</v>
      </c>
      <c r="BI50" s="83">
        <v>0</v>
      </c>
      <c r="BJ50" s="83">
        <v>0</v>
      </c>
      <c r="BK50" s="83">
        <v>6574</v>
      </c>
      <c r="BL50" s="83">
        <v>0</v>
      </c>
    </row>
    <row r="51" spans="1:64" x14ac:dyDescent="0.3">
      <c r="A51" s="33"/>
      <c r="B51" s="73" t="s">
        <v>122</v>
      </c>
      <c r="C51" s="83">
        <v>0</v>
      </c>
      <c r="D51" s="83">
        <v>0</v>
      </c>
      <c r="E51" s="83">
        <v>2140</v>
      </c>
      <c r="F51" s="83">
        <v>0</v>
      </c>
      <c r="G51" s="83">
        <v>0</v>
      </c>
      <c r="H51" s="83">
        <v>399</v>
      </c>
      <c r="I51" s="83">
        <v>0</v>
      </c>
      <c r="J51" s="83">
        <v>0</v>
      </c>
      <c r="K51" s="83">
        <v>12554</v>
      </c>
      <c r="L51" s="83">
        <v>0</v>
      </c>
      <c r="M51" s="83">
        <v>2008</v>
      </c>
      <c r="N51" s="33"/>
      <c r="O51" s="73" t="s">
        <v>122</v>
      </c>
      <c r="P51" s="83">
        <v>8222</v>
      </c>
      <c r="Q51" s="83">
        <v>15912</v>
      </c>
      <c r="R51" s="83">
        <v>143</v>
      </c>
      <c r="S51" s="83">
        <v>0</v>
      </c>
      <c r="T51" s="83">
        <v>154</v>
      </c>
      <c r="U51" s="83">
        <v>11634</v>
      </c>
      <c r="V51" s="83">
        <v>1486</v>
      </c>
      <c r="W51" s="83">
        <v>574</v>
      </c>
      <c r="X51" s="83">
        <v>28</v>
      </c>
      <c r="Y51" s="83">
        <v>0</v>
      </c>
      <c r="Z51" s="83">
        <v>0</v>
      </c>
      <c r="AA51" s="33"/>
      <c r="AB51" s="73" t="s">
        <v>122</v>
      </c>
      <c r="AC51" s="83">
        <v>0</v>
      </c>
      <c r="AD51" s="83">
        <v>0</v>
      </c>
      <c r="AE51" s="83">
        <v>0</v>
      </c>
      <c r="AF51" s="83">
        <v>27729</v>
      </c>
      <c r="AG51" s="83">
        <v>0</v>
      </c>
      <c r="AH51" s="83">
        <v>0</v>
      </c>
      <c r="AI51" s="83">
        <v>6573</v>
      </c>
      <c r="AJ51" s="83">
        <v>1276</v>
      </c>
      <c r="AK51" s="83">
        <v>517</v>
      </c>
      <c r="AL51" s="83">
        <v>1089</v>
      </c>
      <c r="AM51" s="33"/>
      <c r="AN51" s="73" t="s">
        <v>122</v>
      </c>
      <c r="AO51" s="83">
        <v>176423</v>
      </c>
      <c r="AP51" s="83">
        <v>0</v>
      </c>
      <c r="AQ51" s="83">
        <v>9971</v>
      </c>
      <c r="AR51" s="83">
        <v>0</v>
      </c>
      <c r="AS51" s="83">
        <v>5833</v>
      </c>
      <c r="AT51" s="83">
        <v>0</v>
      </c>
      <c r="AU51" s="83">
        <v>0</v>
      </c>
      <c r="AV51" s="83">
        <v>0</v>
      </c>
      <c r="AW51" s="83">
        <v>0</v>
      </c>
      <c r="AX51" s="83">
        <v>185</v>
      </c>
      <c r="AY51" s="83">
        <v>0</v>
      </c>
      <c r="AZ51" s="33"/>
      <c r="BA51" s="73" t="s">
        <v>122</v>
      </c>
      <c r="BB51" s="83">
        <v>0</v>
      </c>
      <c r="BC51" s="83">
        <v>0</v>
      </c>
      <c r="BD51" s="83">
        <v>0</v>
      </c>
      <c r="BE51" s="83">
        <v>0</v>
      </c>
      <c r="BF51" s="83">
        <v>243064.52</v>
      </c>
      <c r="BG51" s="83">
        <v>81433</v>
      </c>
      <c r="BH51" s="83">
        <v>0</v>
      </c>
      <c r="BI51" s="83">
        <v>12</v>
      </c>
      <c r="BJ51" s="83">
        <v>0</v>
      </c>
      <c r="BK51" s="83">
        <v>8202</v>
      </c>
      <c r="BL51" s="83">
        <v>0</v>
      </c>
    </row>
    <row r="52" spans="1:64" x14ac:dyDescent="0.3">
      <c r="A52" s="33" t="s">
        <v>88</v>
      </c>
      <c r="B52" s="73" t="s">
        <v>113</v>
      </c>
      <c r="C52" s="83">
        <v>0</v>
      </c>
      <c r="D52" s="83">
        <v>1661.846</v>
      </c>
      <c r="E52" s="83">
        <v>0</v>
      </c>
      <c r="F52" s="83">
        <v>70314.237999999998</v>
      </c>
      <c r="G52" s="83">
        <v>0</v>
      </c>
      <c r="H52" s="83">
        <v>0</v>
      </c>
      <c r="I52" s="83">
        <v>0</v>
      </c>
      <c r="J52" s="83">
        <v>0</v>
      </c>
      <c r="K52" s="83">
        <v>3.14</v>
      </c>
      <c r="L52" s="83">
        <v>0</v>
      </c>
      <c r="M52" s="83">
        <v>72.52</v>
      </c>
      <c r="N52" s="33" t="s">
        <v>88</v>
      </c>
      <c r="O52" s="73" t="s">
        <v>113</v>
      </c>
      <c r="P52" s="83">
        <v>65.400000000000006</v>
      </c>
      <c r="Q52" s="83">
        <v>107.489</v>
      </c>
      <c r="R52" s="83">
        <v>0</v>
      </c>
      <c r="S52" s="83">
        <v>0</v>
      </c>
      <c r="T52" s="83">
        <v>0</v>
      </c>
      <c r="U52" s="83">
        <v>0</v>
      </c>
      <c r="V52" s="83">
        <v>1938.8719999999998</v>
      </c>
      <c r="W52" s="83">
        <v>0</v>
      </c>
      <c r="X52" s="83">
        <v>108564.64900000002</v>
      </c>
      <c r="Y52" s="83">
        <v>348.89800000000002</v>
      </c>
      <c r="Z52" s="83">
        <v>1556.088</v>
      </c>
      <c r="AA52" s="33" t="s">
        <v>88</v>
      </c>
      <c r="AB52" s="73" t="s">
        <v>113</v>
      </c>
      <c r="AC52" s="83">
        <v>0</v>
      </c>
      <c r="AD52" s="83">
        <v>0</v>
      </c>
      <c r="AE52" s="83">
        <v>49236.724999999999</v>
      </c>
      <c r="AF52" s="83">
        <v>395.24800000000005</v>
      </c>
      <c r="AG52" s="83">
        <v>17</v>
      </c>
      <c r="AH52" s="83">
        <v>46</v>
      </c>
      <c r="AI52" s="83">
        <v>17</v>
      </c>
      <c r="AJ52" s="83">
        <v>0</v>
      </c>
      <c r="AK52" s="83">
        <v>0</v>
      </c>
      <c r="AL52" s="83">
        <v>0</v>
      </c>
      <c r="AM52" s="33" t="s">
        <v>88</v>
      </c>
      <c r="AN52" s="73" t="s">
        <v>113</v>
      </c>
      <c r="AO52" s="83">
        <v>0</v>
      </c>
      <c r="AP52" s="83">
        <v>0</v>
      </c>
      <c r="AQ52" s="83">
        <v>0</v>
      </c>
      <c r="AR52" s="83">
        <v>4522.28</v>
      </c>
      <c r="AS52" s="83">
        <v>44.589999999999996</v>
      </c>
      <c r="AT52" s="83">
        <v>0</v>
      </c>
      <c r="AU52" s="83">
        <v>0</v>
      </c>
      <c r="AV52" s="83">
        <v>0</v>
      </c>
      <c r="AW52" s="83">
        <v>652.88999999999987</v>
      </c>
      <c r="AX52" s="83">
        <v>0</v>
      </c>
      <c r="AY52" s="83">
        <v>1.02</v>
      </c>
      <c r="AZ52" s="33" t="s">
        <v>88</v>
      </c>
      <c r="BA52" s="73" t="s">
        <v>113</v>
      </c>
      <c r="BB52" s="83">
        <v>0</v>
      </c>
      <c r="BC52" s="83">
        <v>0</v>
      </c>
      <c r="BD52" s="83">
        <v>0</v>
      </c>
      <c r="BE52" s="83">
        <v>0</v>
      </c>
      <c r="BF52" s="83">
        <v>0</v>
      </c>
      <c r="BG52" s="83">
        <v>0</v>
      </c>
      <c r="BH52" s="83">
        <v>0</v>
      </c>
      <c r="BI52" s="83">
        <v>0</v>
      </c>
      <c r="BJ52" s="83">
        <v>0</v>
      </c>
      <c r="BK52" s="83">
        <v>0</v>
      </c>
      <c r="BL52" s="83">
        <v>0</v>
      </c>
    </row>
    <row r="53" spans="1:64" x14ac:dyDescent="0.3">
      <c r="A53" s="33"/>
      <c r="B53" s="73" t="s">
        <v>122</v>
      </c>
      <c r="C53" s="83">
        <v>0</v>
      </c>
      <c r="D53" s="83">
        <v>1705.55</v>
      </c>
      <c r="E53" s="83">
        <v>0</v>
      </c>
      <c r="F53" s="83">
        <v>82227.822</v>
      </c>
      <c r="G53" s="83">
        <v>0</v>
      </c>
      <c r="H53" s="83">
        <v>0</v>
      </c>
      <c r="I53" s="83">
        <v>0</v>
      </c>
      <c r="J53" s="83">
        <v>0</v>
      </c>
      <c r="K53" s="83">
        <v>6.06</v>
      </c>
      <c r="L53" s="83">
        <v>0</v>
      </c>
      <c r="M53" s="83">
        <v>92.887</v>
      </c>
      <c r="N53" s="33"/>
      <c r="O53" s="73" t="s">
        <v>122</v>
      </c>
      <c r="P53" s="83">
        <v>80.735000000000014</v>
      </c>
      <c r="Q53" s="83">
        <v>129.4</v>
      </c>
      <c r="R53" s="83">
        <v>0</v>
      </c>
      <c r="S53" s="83">
        <v>0</v>
      </c>
      <c r="T53" s="83">
        <v>0</v>
      </c>
      <c r="U53" s="83">
        <v>0</v>
      </c>
      <c r="V53" s="83">
        <v>1995.19</v>
      </c>
      <c r="W53" s="83">
        <v>0</v>
      </c>
      <c r="X53" s="83">
        <v>124846.64599999999</v>
      </c>
      <c r="Y53" s="83">
        <v>166.05</v>
      </c>
      <c r="Z53" s="83">
        <v>1499.2409999999998</v>
      </c>
      <c r="AA53" s="33"/>
      <c r="AB53" s="73" t="s">
        <v>122</v>
      </c>
      <c r="AC53" s="83">
        <v>0</v>
      </c>
      <c r="AD53" s="83">
        <v>0</v>
      </c>
      <c r="AE53" s="83">
        <v>30278.962</v>
      </c>
      <c r="AF53" s="83">
        <v>168.5</v>
      </c>
      <c r="AG53" s="83">
        <v>10.5</v>
      </c>
      <c r="AH53" s="83">
        <v>25</v>
      </c>
      <c r="AI53" s="83">
        <v>0</v>
      </c>
      <c r="AJ53" s="83">
        <v>0</v>
      </c>
      <c r="AK53" s="83">
        <v>0</v>
      </c>
      <c r="AL53" s="83">
        <v>0</v>
      </c>
      <c r="AM53" s="33"/>
      <c r="AN53" s="73" t="s">
        <v>122</v>
      </c>
      <c r="AO53" s="83">
        <v>0</v>
      </c>
      <c r="AP53" s="83">
        <v>0</v>
      </c>
      <c r="AQ53" s="83">
        <v>0</v>
      </c>
      <c r="AR53" s="83">
        <v>6253.9809999999998</v>
      </c>
      <c r="AS53" s="83">
        <v>135.22</v>
      </c>
      <c r="AT53" s="83">
        <v>0</v>
      </c>
      <c r="AU53" s="83">
        <v>0</v>
      </c>
      <c r="AV53" s="83">
        <v>0</v>
      </c>
      <c r="AW53" s="83">
        <v>1102.3976</v>
      </c>
      <c r="AX53" s="83">
        <v>0</v>
      </c>
      <c r="AY53" s="83">
        <v>0</v>
      </c>
      <c r="AZ53" s="33"/>
      <c r="BA53" s="73" t="s">
        <v>122</v>
      </c>
      <c r="BB53" s="83">
        <v>0</v>
      </c>
      <c r="BC53" s="83">
        <v>0</v>
      </c>
      <c r="BD53" s="83">
        <v>0</v>
      </c>
      <c r="BE53" s="83">
        <v>0</v>
      </c>
      <c r="BF53" s="83">
        <v>0</v>
      </c>
      <c r="BG53" s="83">
        <v>0</v>
      </c>
      <c r="BH53" s="83">
        <v>0</v>
      </c>
      <c r="BI53" s="83">
        <v>0</v>
      </c>
      <c r="BJ53" s="83">
        <v>0</v>
      </c>
      <c r="BK53" s="83">
        <v>0</v>
      </c>
      <c r="BL53" s="83">
        <v>0</v>
      </c>
    </row>
    <row r="54" spans="1:64" x14ac:dyDescent="0.3">
      <c r="A54" s="33" t="s">
        <v>89</v>
      </c>
      <c r="B54" s="73" t="s">
        <v>113</v>
      </c>
      <c r="C54" s="83">
        <v>0</v>
      </c>
      <c r="D54" s="83">
        <v>16250.013999999997</v>
      </c>
      <c r="E54" s="83">
        <v>0</v>
      </c>
      <c r="F54" s="83">
        <v>57650.677000000011</v>
      </c>
      <c r="G54" s="83">
        <v>0</v>
      </c>
      <c r="H54" s="83">
        <v>0</v>
      </c>
      <c r="I54" s="83">
        <v>0</v>
      </c>
      <c r="J54" s="83">
        <v>0</v>
      </c>
      <c r="K54" s="83">
        <v>18.600000000000001</v>
      </c>
      <c r="L54" s="83">
        <v>0</v>
      </c>
      <c r="M54" s="83">
        <v>0</v>
      </c>
      <c r="N54" s="33" t="s">
        <v>89</v>
      </c>
      <c r="O54" s="73" t="s">
        <v>113</v>
      </c>
      <c r="P54" s="83">
        <v>257.43</v>
      </c>
      <c r="Q54" s="83">
        <v>296.92</v>
      </c>
      <c r="R54" s="83">
        <v>0</v>
      </c>
      <c r="S54" s="83">
        <v>0</v>
      </c>
      <c r="T54" s="83">
        <v>0</v>
      </c>
      <c r="U54" s="83">
        <v>0</v>
      </c>
      <c r="V54" s="83">
        <v>0</v>
      </c>
      <c r="W54" s="83">
        <v>2490.6980000000003</v>
      </c>
      <c r="X54" s="83">
        <v>269800.15999999997</v>
      </c>
      <c r="Y54" s="83">
        <v>3279.6260000000002</v>
      </c>
      <c r="Z54" s="83">
        <v>51054.310999999987</v>
      </c>
      <c r="AA54" s="33" t="s">
        <v>89</v>
      </c>
      <c r="AB54" s="73" t="s">
        <v>113</v>
      </c>
      <c r="AC54" s="83">
        <v>9877.2620000000006</v>
      </c>
      <c r="AD54" s="83">
        <v>1361.5880000000002</v>
      </c>
      <c r="AE54" s="83">
        <v>13486.745000000001</v>
      </c>
      <c r="AF54" s="83">
        <v>12378.045000000002</v>
      </c>
      <c r="AG54" s="83">
        <v>6484.1060000000007</v>
      </c>
      <c r="AH54" s="83">
        <v>4128.9690000000001</v>
      </c>
      <c r="AI54" s="83">
        <v>0</v>
      </c>
      <c r="AJ54" s="83">
        <v>0</v>
      </c>
      <c r="AK54" s="83">
        <v>0</v>
      </c>
      <c r="AL54" s="83">
        <v>0</v>
      </c>
      <c r="AM54" s="33" t="s">
        <v>89</v>
      </c>
      <c r="AN54" s="73" t="s">
        <v>113</v>
      </c>
      <c r="AO54" s="83">
        <v>0</v>
      </c>
      <c r="AP54" s="83">
        <v>459452.114</v>
      </c>
      <c r="AQ54" s="83">
        <v>0</v>
      </c>
      <c r="AR54" s="83">
        <v>89999.175999999992</v>
      </c>
      <c r="AS54" s="83">
        <v>272.96899999999999</v>
      </c>
      <c r="AT54" s="83">
        <v>0</v>
      </c>
      <c r="AU54" s="83">
        <v>0</v>
      </c>
      <c r="AV54" s="83">
        <v>12658.829000000002</v>
      </c>
      <c r="AW54" s="83">
        <v>17816.752</v>
      </c>
      <c r="AX54" s="83">
        <v>0</v>
      </c>
      <c r="AY54" s="83">
        <v>1033.337</v>
      </c>
      <c r="AZ54" s="33" t="s">
        <v>89</v>
      </c>
      <c r="BA54" s="73" t="s">
        <v>113</v>
      </c>
      <c r="BB54" s="83">
        <v>0</v>
      </c>
      <c r="BC54" s="83">
        <v>0</v>
      </c>
      <c r="BD54" s="83">
        <v>0</v>
      </c>
      <c r="BE54" s="83">
        <v>0</v>
      </c>
      <c r="BF54" s="83">
        <v>0</v>
      </c>
      <c r="BG54" s="83">
        <v>0</v>
      </c>
      <c r="BH54" s="83">
        <v>0</v>
      </c>
      <c r="BI54" s="83">
        <v>0</v>
      </c>
      <c r="BJ54" s="83">
        <v>206.96900000000005</v>
      </c>
      <c r="BK54" s="83">
        <v>0</v>
      </c>
      <c r="BL54" s="83">
        <v>0</v>
      </c>
    </row>
    <row r="55" spans="1:64" x14ac:dyDescent="0.3">
      <c r="A55" s="37"/>
      <c r="B55" s="74" t="s">
        <v>122</v>
      </c>
      <c r="C55" s="84">
        <v>0</v>
      </c>
      <c r="D55" s="84">
        <v>19253.715</v>
      </c>
      <c r="E55" s="84">
        <v>0</v>
      </c>
      <c r="F55" s="84">
        <v>86920.488000000012</v>
      </c>
      <c r="G55" s="84">
        <v>0</v>
      </c>
      <c r="H55" s="84">
        <v>0</v>
      </c>
      <c r="I55" s="84">
        <v>0</v>
      </c>
      <c r="J55" s="84">
        <v>0</v>
      </c>
      <c r="K55" s="84">
        <v>74.37</v>
      </c>
      <c r="L55" s="84">
        <v>0</v>
      </c>
      <c r="M55" s="84">
        <v>0</v>
      </c>
      <c r="N55" s="37"/>
      <c r="O55" s="74" t="s">
        <v>122</v>
      </c>
      <c r="P55" s="84">
        <v>198.01900000000003</v>
      </c>
      <c r="Q55" s="84">
        <v>313.49</v>
      </c>
      <c r="R55" s="84">
        <v>0</v>
      </c>
      <c r="S55" s="84">
        <v>0</v>
      </c>
      <c r="T55" s="84">
        <v>0</v>
      </c>
      <c r="U55" s="84">
        <v>0</v>
      </c>
      <c r="V55" s="84">
        <v>0</v>
      </c>
      <c r="W55" s="84">
        <v>2735.5190000000002</v>
      </c>
      <c r="X55" s="84">
        <v>269384.75600000005</v>
      </c>
      <c r="Y55" s="84">
        <v>3175.7899999999995</v>
      </c>
      <c r="Z55" s="84">
        <v>53029.667999999998</v>
      </c>
      <c r="AA55" s="37"/>
      <c r="AB55" s="74" t="s">
        <v>122</v>
      </c>
      <c r="AC55" s="84">
        <v>9481.6139999999996</v>
      </c>
      <c r="AD55" s="84">
        <v>1308.8929999999998</v>
      </c>
      <c r="AE55" s="84">
        <v>14636.913</v>
      </c>
      <c r="AF55" s="84">
        <v>14135.583999999999</v>
      </c>
      <c r="AG55" s="84">
        <v>7487.56</v>
      </c>
      <c r="AH55" s="84">
        <v>4656.1279999999997</v>
      </c>
      <c r="AI55" s="84">
        <v>0</v>
      </c>
      <c r="AJ55" s="84">
        <v>0</v>
      </c>
      <c r="AK55" s="84">
        <v>0</v>
      </c>
      <c r="AL55" s="84">
        <v>0</v>
      </c>
      <c r="AM55" s="37"/>
      <c r="AN55" s="74" t="s">
        <v>122</v>
      </c>
      <c r="AO55" s="84">
        <v>0</v>
      </c>
      <c r="AP55" s="84">
        <v>459234.07899999997</v>
      </c>
      <c r="AQ55" s="84">
        <v>0</v>
      </c>
      <c r="AR55" s="84">
        <v>97180.285000000003</v>
      </c>
      <c r="AS55" s="84">
        <v>459.7</v>
      </c>
      <c r="AT55" s="84">
        <v>0</v>
      </c>
      <c r="AU55" s="84">
        <v>0</v>
      </c>
      <c r="AV55" s="84">
        <v>10543.346</v>
      </c>
      <c r="AW55" s="84">
        <v>21223.152999999998</v>
      </c>
      <c r="AX55" s="84">
        <v>0</v>
      </c>
      <c r="AY55" s="84">
        <v>814.48900000000003</v>
      </c>
      <c r="AZ55" s="37"/>
      <c r="BA55" s="74" t="s">
        <v>122</v>
      </c>
      <c r="BB55" s="84">
        <v>0</v>
      </c>
      <c r="BC55" s="84">
        <v>0</v>
      </c>
      <c r="BD55" s="84">
        <v>0</v>
      </c>
      <c r="BE55" s="84">
        <v>0</v>
      </c>
      <c r="BF55" s="84">
        <v>0</v>
      </c>
      <c r="BG55" s="84">
        <v>0</v>
      </c>
      <c r="BH55" s="84">
        <v>0</v>
      </c>
      <c r="BI55" s="84">
        <v>0</v>
      </c>
      <c r="BJ55" s="84">
        <v>263.66000000000003</v>
      </c>
      <c r="BK55" s="84">
        <v>0</v>
      </c>
      <c r="BL55" s="84">
        <v>0</v>
      </c>
    </row>
    <row r="56" spans="1:64" x14ac:dyDescent="0.3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1" t="s">
        <v>90</v>
      </c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1" t="s">
        <v>91</v>
      </c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1" t="s">
        <v>91</v>
      </c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1" t="s">
        <v>91</v>
      </c>
      <c r="AZ56" s="42" t="s">
        <v>92</v>
      </c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</row>
    <row r="57" spans="1:64" x14ac:dyDescent="0.3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2" t="s">
        <v>93</v>
      </c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</row>
    <row r="58" spans="1:64" x14ac:dyDescent="0.3">
      <c r="A58" s="42"/>
      <c r="B58" s="42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42"/>
      <c r="AT58" s="42"/>
      <c r="AU58" s="42"/>
      <c r="AV58" s="42"/>
      <c r="AW58" s="42"/>
      <c r="AX58" s="42"/>
      <c r="AY58" s="42"/>
      <c r="AZ58" s="43" t="s">
        <v>116</v>
      </c>
      <c r="BA58" s="43"/>
      <c r="BB58" s="42"/>
      <c r="BC58" s="42"/>
      <c r="BD58" s="42"/>
      <c r="BE58" s="42"/>
      <c r="BF58" s="42"/>
      <c r="BG58" s="42"/>
      <c r="BH58" s="42"/>
      <c r="BI58" s="43"/>
      <c r="BJ58" s="43"/>
      <c r="BK58" s="43"/>
      <c r="BL58" s="43"/>
    </row>
  </sheetData>
  <mergeCells count="5">
    <mergeCell ref="A2:A3"/>
    <mergeCell ref="N2:N3"/>
    <mergeCell ref="AA2:AA3"/>
    <mergeCell ref="AM2:AM3"/>
    <mergeCell ref="AZ2:AZ3"/>
  </mergeCells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CB14E8-2301-4B84-BF12-A82F797CADF4}">
  <dimension ref="A1:BL58"/>
  <sheetViews>
    <sheetView topLeftCell="AA32" workbookViewId="0">
      <selection activeCell="AI1" sqref="AB1:AI55"/>
    </sheetView>
  </sheetViews>
  <sheetFormatPr baseColWidth="10" defaultRowHeight="14.4" x14ac:dyDescent="0.3"/>
  <sheetData>
    <row r="1" spans="1:64" x14ac:dyDescent="0.3">
      <c r="A1" s="70" t="s">
        <v>3</v>
      </c>
      <c r="B1" s="70" t="s">
        <v>4</v>
      </c>
      <c r="C1" s="70" t="s">
        <v>5</v>
      </c>
      <c r="D1" s="70" t="s">
        <v>6</v>
      </c>
      <c r="E1" s="70" t="s">
        <v>7</v>
      </c>
      <c r="F1" s="70" t="s">
        <v>8</v>
      </c>
      <c r="G1" s="70" t="s">
        <v>9</v>
      </c>
      <c r="H1" s="70" t="s">
        <v>10</v>
      </c>
      <c r="I1" s="70" t="s">
        <v>11</v>
      </c>
      <c r="J1" s="70" t="s">
        <v>12</v>
      </c>
      <c r="K1" s="70" t="s">
        <v>13</v>
      </c>
      <c r="L1" s="70" t="s">
        <v>14</v>
      </c>
      <c r="M1" s="70" t="s">
        <v>15</v>
      </c>
      <c r="N1" s="70" t="s">
        <v>3</v>
      </c>
      <c r="O1" s="70" t="s">
        <v>4</v>
      </c>
      <c r="P1" s="70" t="s">
        <v>16</v>
      </c>
      <c r="Q1" s="70" t="s">
        <v>17</v>
      </c>
      <c r="R1" s="70" t="s">
        <v>18</v>
      </c>
      <c r="S1" s="70" t="s">
        <v>19</v>
      </c>
      <c r="T1" s="70" t="s">
        <v>20</v>
      </c>
      <c r="U1" s="70" t="s">
        <v>21</v>
      </c>
      <c r="V1" s="70" t="s">
        <v>22</v>
      </c>
      <c r="W1" s="70" t="s">
        <v>23</v>
      </c>
      <c r="X1" s="70" t="s">
        <v>24</v>
      </c>
      <c r="Y1" s="70" t="s">
        <v>25</v>
      </c>
      <c r="Z1" s="70" t="s">
        <v>26</v>
      </c>
      <c r="AA1" s="70" t="s">
        <v>3</v>
      </c>
      <c r="AB1" s="70" t="s">
        <v>4</v>
      </c>
      <c r="AC1" s="70" t="s">
        <v>27</v>
      </c>
      <c r="AD1" s="70" t="s">
        <v>28</v>
      </c>
      <c r="AE1" s="70" t="s">
        <v>118</v>
      </c>
      <c r="AF1" s="70" t="s">
        <v>30</v>
      </c>
      <c r="AG1" s="70" t="s">
        <v>31</v>
      </c>
      <c r="AH1" s="70" t="s">
        <v>32</v>
      </c>
      <c r="AI1" s="70" t="s">
        <v>33</v>
      </c>
      <c r="AJ1" s="70" t="s">
        <v>34</v>
      </c>
      <c r="AK1" s="70" t="s">
        <v>35</v>
      </c>
      <c r="AL1" s="70" t="s">
        <v>36</v>
      </c>
      <c r="AM1" s="70" t="s">
        <v>3</v>
      </c>
      <c r="AN1" s="70" t="s">
        <v>4</v>
      </c>
      <c r="AO1" s="70" t="s">
        <v>37</v>
      </c>
      <c r="AP1" s="70" t="s">
        <v>38</v>
      </c>
      <c r="AQ1" s="70" t="s">
        <v>39</v>
      </c>
      <c r="AR1" s="70" t="s">
        <v>40</v>
      </c>
      <c r="AS1" s="70" t="s">
        <v>41</v>
      </c>
      <c r="AT1" s="70" t="s">
        <v>42</v>
      </c>
      <c r="AU1" s="70" t="s">
        <v>43</v>
      </c>
      <c r="AV1" s="70" t="s">
        <v>44</v>
      </c>
      <c r="AW1" s="70" t="s">
        <v>45</v>
      </c>
      <c r="AX1" s="70" t="s">
        <v>46</v>
      </c>
      <c r="AY1" s="70" t="s">
        <v>47</v>
      </c>
      <c r="AZ1" s="70" t="s">
        <v>3</v>
      </c>
      <c r="BA1" s="70" t="s">
        <v>4</v>
      </c>
      <c r="BB1" s="70" t="s">
        <v>134</v>
      </c>
      <c r="BC1" s="70" t="s">
        <v>49</v>
      </c>
      <c r="BD1" s="70" t="s">
        <v>50</v>
      </c>
      <c r="BE1" s="70" t="s">
        <v>51</v>
      </c>
      <c r="BF1" s="70" t="s">
        <v>52</v>
      </c>
      <c r="BG1" s="70" t="s">
        <v>107</v>
      </c>
      <c r="BH1" s="70" t="s">
        <v>54</v>
      </c>
      <c r="BI1" s="70" t="s">
        <v>55</v>
      </c>
      <c r="BJ1" s="70" t="s">
        <v>56</v>
      </c>
      <c r="BK1" s="70" t="s">
        <v>57</v>
      </c>
      <c r="BL1" s="70" t="s">
        <v>58</v>
      </c>
    </row>
    <row r="2" spans="1:64" x14ac:dyDescent="0.3">
      <c r="A2" s="217" t="s">
        <v>59</v>
      </c>
      <c r="B2" s="71" t="s">
        <v>128</v>
      </c>
      <c r="C2" s="81">
        <v>202313.92400000003</v>
      </c>
      <c r="D2" s="81">
        <v>1147926.5959999999</v>
      </c>
      <c r="E2" s="81">
        <v>310897.59900000005</v>
      </c>
      <c r="F2" s="81">
        <v>3200449.8539999998</v>
      </c>
      <c r="G2" s="81">
        <v>219903.02399999998</v>
      </c>
      <c r="H2" s="81">
        <v>105287.22799999999</v>
      </c>
      <c r="I2" s="81">
        <v>341325.23000000004</v>
      </c>
      <c r="J2" s="81">
        <v>86699.941999999995</v>
      </c>
      <c r="K2" s="81">
        <v>44907.801000000007</v>
      </c>
      <c r="L2" s="81">
        <v>34232.68</v>
      </c>
      <c r="M2" s="81">
        <v>55286.453999999991</v>
      </c>
      <c r="N2" s="217" t="s">
        <v>115</v>
      </c>
      <c r="O2" s="71" t="s">
        <v>128</v>
      </c>
      <c r="P2" s="81">
        <v>207433.52500000002</v>
      </c>
      <c r="Q2" s="81">
        <v>192150.99600000001</v>
      </c>
      <c r="R2" s="81">
        <v>132920.38399999999</v>
      </c>
      <c r="S2" s="81">
        <v>186862.90300000002</v>
      </c>
      <c r="T2" s="81">
        <v>86071.28</v>
      </c>
      <c r="U2" s="81">
        <v>548089.90100000007</v>
      </c>
      <c r="V2" s="81">
        <v>448646.86700000009</v>
      </c>
      <c r="W2" s="81">
        <v>755720.51599999995</v>
      </c>
      <c r="X2" s="81">
        <v>2166225.9040000001</v>
      </c>
      <c r="Y2" s="81">
        <v>340043.60599999997</v>
      </c>
      <c r="Z2" s="81">
        <v>174185.99600000001</v>
      </c>
      <c r="AA2" s="217" t="s">
        <v>115</v>
      </c>
      <c r="AB2" s="71" t="s">
        <v>128</v>
      </c>
      <c r="AC2" s="81">
        <v>522250.46999999991</v>
      </c>
      <c r="AD2" s="81">
        <v>58024.761000000006</v>
      </c>
      <c r="AE2" s="81">
        <v>296611.076</v>
      </c>
      <c r="AF2" s="81">
        <v>543627.826</v>
      </c>
      <c r="AG2" s="81">
        <v>566854.25000000012</v>
      </c>
      <c r="AH2" s="81">
        <v>85345.709000000003</v>
      </c>
      <c r="AI2" s="81">
        <v>607102.10800000001</v>
      </c>
      <c r="AJ2" s="81">
        <v>134588.93399999998</v>
      </c>
      <c r="AK2" s="81">
        <v>44548.36</v>
      </c>
      <c r="AL2" s="81">
        <v>52592.061000000002</v>
      </c>
      <c r="AM2" s="217" t="s">
        <v>115</v>
      </c>
      <c r="AN2" s="71" t="s">
        <v>128</v>
      </c>
      <c r="AO2" s="81">
        <v>147010.92300000001</v>
      </c>
      <c r="AP2" s="81">
        <v>1061137.9539999999</v>
      </c>
      <c r="AQ2" s="81">
        <v>5375245.4989999989</v>
      </c>
      <c r="AR2" s="81">
        <v>1218504.0250000001</v>
      </c>
      <c r="AS2" s="81">
        <v>264959.52500000002</v>
      </c>
      <c r="AT2" s="81">
        <v>96083.227000000014</v>
      </c>
      <c r="AU2" s="81">
        <v>183474.19699999999</v>
      </c>
      <c r="AV2" s="81">
        <v>363682.23100000003</v>
      </c>
      <c r="AW2" s="81">
        <v>149088.72700000001</v>
      </c>
      <c r="AX2" s="81">
        <v>34103.457000000002</v>
      </c>
      <c r="AY2" s="81">
        <v>90881.147000000012</v>
      </c>
      <c r="AZ2" s="217" t="s">
        <v>115</v>
      </c>
      <c r="BA2" s="71" t="s">
        <v>128</v>
      </c>
      <c r="BB2" s="81">
        <v>6720.2330000000002</v>
      </c>
      <c r="BC2" s="81">
        <v>82124.800999999992</v>
      </c>
      <c r="BD2" s="81">
        <v>51981.059000000008</v>
      </c>
      <c r="BE2" s="81">
        <v>8938460.7080114279</v>
      </c>
      <c r="BF2" s="81">
        <v>6805460.4349999987</v>
      </c>
      <c r="BG2" s="81">
        <v>1839688.2880000002</v>
      </c>
      <c r="BH2" s="81">
        <v>392105.40399999998</v>
      </c>
      <c r="BI2" s="81">
        <v>2942549.5640000002</v>
      </c>
      <c r="BJ2" s="81">
        <v>14260.748</v>
      </c>
      <c r="BK2" s="81">
        <v>12190.769</v>
      </c>
      <c r="BL2" s="81">
        <v>208421.769</v>
      </c>
    </row>
    <row r="3" spans="1:64" x14ac:dyDescent="0.3">
      <c r="A3" s="219"/>
      <c r="B3" s="72" t="s">
        <v>129</v>
      </c>
      <c r="C3" s="82">
        <v>207001.71799999996</v>
      </c>
      <c r="D3" s="82">
        <v>1096809.615</v>
      </c>
      <c r="E3" s="82">
        <v>352989.18599999999</v>
      </c>
      <c r="F3" s="82">
        <v>3167005.2709999997</v>
      </c>
      <c r="G3" s="82">
        <v>225010.51699999999</v>
      </c>
      <c r="H3" s="82">
        <v>112400.85399999999</v>
      </c>
      <c r="I3" s="82">
        <v>319679</v>
      </c>
      <c r="J3" s="82">
        <v>79260.830000000016</v>
      </c>
      <c r="K3" s="82">
        <v>43698.6</v>
      </c>
      <c r="L3" s="82">
        <v>32231</v>
      </c>
      <c r="M3" s="82">
        <v>62613.171999999999</v>
      </c>
      <c r="N3" s="218"/>
      <c r="O3" s="72" t="s">
        <v>129</v>
      </c>
      <c r="P3" s="82">
        <v>189393.67199999996</v>
      </c>
      <c r="Q3" s="82">
        <v>199634.19700000001</v>
      </c>
      <c r="R3" s="82">
        <v>140452.986</v>
      </c>
      <c r="S3" s="82">
        <v>204204.41500000001</v>
      </c>
      <c r="T3" s="82">
        <v>82959.346999999994</v>
      </c>
      <c r="U3" s="82">
        <v>455552.82</v>
      </c>
      <c r="V3" s="82">
        <v>452071.92200000002</v>
      </c>
      <c r="W3" s="82">
        <v>819638.40100000019</v>
      </c>
      <c r="X3" s="82">
        <v>2243148.0319999997</v>
      </c>
      <c r="Y3" s="82">
        <v>359945.266</v>
      </c>
      <c r="Z3" s="82">
        <v>160462.837</v>
      </c>
      <c r="AA3" s="218"/>
      <c r="AB3" s="72" t="s">
        <v>129</v>
      </c>
      <c r="AC3" s="82">
        <v>518582.44200000004</v>
      </c>
      <c r="AD3" s="82">
        <v>52928.487999999998</v>
      </c>
      <c r="AE3" s="82">
        <v>300066.87700000004</v>
      </c>
      <c r="AF3" s="82">
        <v>559377.92099999997</v>
      </c>
      <c r="AG3" s="82">
        <v>621913.64899999998</v>
      </c>
      <c r="AH3" s="82">
        <v>77918.278000000006</v>
      </c>
      <c r="AI3" s="82">
        <v>677961.95600000012</v>
      </c>
      <c r="AJ3" s="82">
        <v>133247.66499999998</v>
      </c>
      <c r="AK3" s="82">
        <v>45510.705999999991</v>
      </c>
      <c r="AL3" s="82">
        <v>49969.370999999999</v>
      </c>
      <c r="AM3" s="218"/>
      <c r="AN3" s="72" t="s">
        <v>129</v>
      </c>
      <c r="AO3" s="82">
        <v>230207.29800000001</v>
      </c>
      <c r="AP3" s="82">
        <v>1167088.919</v>
      </c>
      <c r="AQ3" s="82">
        <v>5743226.8909999998</v>
      </c>
      <c r="AR3" s="82">
        <v>1260948.6420000002</v>
      </c>
      <c r="AS3" s="82">
        <v>250119.31299999999</v>
      </c>
      <c r="AT3" s="82">
        <v>106278.97200000001</v>
      </c>
      <c r="AU3" s="82">
        <v>200335.54900000003</v>
      </c>
      <c r="AV3" s="82">
        <v>346644.147</v>
      </c>
      <c r="AW3" s="82">
        <v>159989.5196</v>
      </c>
      <c r="AX3" s="82">
        <v>29484.82</v>
      </c>
      <c r="AY3" s="82">
        <v>85849.971999999994</v>
      </c>
      <c r="AZ3" s="218"/>
      <c r="BA3" s="72" t="s">
        <v>129</v>
      </c>
      <c r="BB3" s="82">
        <v>4636.3649999999998</v>
      </c>
      <c r="BC3" s="82">
        <v>87437.003000000012</v>
      </c>
      <c r="BD3" s="82">
        <v>54113.43499999999</v>
      </c>
      <c r="BE3" s="82">
        <v>8707674.0302190669</v>
      </c>
      <c r="BF3" s="82">
        <v>6944643.0130000003</v>
      </c>
      <c r="BG3" s="82">
        <v>1693653.1130000001</v>
      </c>
      <c r="BH3" s="82">
        <v>443131.81699999998</v>
      </c>
      <c r="BI3" s="82">
        <v>3564961.2220000001</v>
      </c>
      <c r="BJ3" s="82">
        <v>38276.060000000005</v>
      </c>
      <c r="BK3" s="82">
        <v>14078.977999999999</v>
      </c>
      <c r="BL3" s="82">
        <v>271599.22000000003</v>
      </c>
    </row>
    <row r="4" spans="1:64" x14ac:dyDescent="0.3">
      <c r="A4" s="33" t="s">
        <v>62</v>
      </c>
      <c r="B4" s="73" t="s">
        <v>113</v>
      </c>
      <c r="C4" s="83">
        <v>388.49000000000007</v>
      </c>
      <c r="D4" s="83">
        <v>25963.608</v>
      </c>
      <c r="E4" s="83">
        <v>6565.45</v>
      </c>
      <c r="F4" s="83">
        <v>426928.55000000005</v>
      </c>
      <c r="G4" s="83">
        <v>111.04</v>
      </c>
      <c r="H4" s="83">
        <v>0</v>
      </c>
      <c r="I4" s="83">
        <v>0</v>
      </c>
      <c r="J4" s="83">
        <v>0</v>
      </c>
      <c r="K4" s="83">
        <v>249.01999999999998</v>
      </c>
      <c r="L4" s="83">
        <v>0</v>
      </c>
      <c r="M4" s="83">
        <v>0</v>
      </c>
      <c r="N4" s="33" t="s">
        <v>62</v>
      </c>
      <c r="O4" s="73" t="s">
        <v>113</v>
      </c>
      <c r="P4" s="83">
        <v>1361.6999999999998</v>
      </c>
      <c r="Q4" s="83">
        <v>819.44999999999993</v>
      </c>
      <c r="R4" s="83">
        <v>1774.69</v>
      </c>
      <c r="S4" s="83">
        <v>3438.1899999999996</v>
      </c>
      <c r="T4" s="83">
        <v>16.899999999999999</v>
      </c>
      <c r="U4" s="83">
        <v>7</v>
      </c>
      <c r="V4" s="83">
        <v>8249.9500000000007</v>
      </c>
      <c r="W4" s="83">
        <v>996.60199999999998</v>
      </c>
      <c r="X4" s="83">
        <v>110256.40300000001</v>
      </c>
      <c r="Y4" s="83">
        <v>2031.34</v>
      </c>
      <c r="Z4" s="83">
        <v>13840.199999999999</v>
      </c>
      <c r="AA4" s="33" t="s">
        <v>62</v>
      </c>
      <c r="AB4" s="73" t="s">
        <v>113</v>
      </c>
      <c r="AC4" s="83">
        <v>17432.7</v>
      </c>
      <c r="AD4" s="83">
        <v>1012.5500000000001</v>
      </c>
      <c r="AE4" s="83">
        <v>5519.5360000000001</v>
      </c>
      <c r="AF4" s="83">
        <v>5232.79</v>
      </c>
      <c r="AG4" s="83">
        <v>0</v>
      </c>
      <c r="AH4" s="83">
        <v>0</v>
      </c>
      <c r="AI4" s="83">
        <v>0</v>
      </c>
      <c r="AJ4" s="83">
        <v>5</v>
      </c>
      <c r="AK4" s="83">
        <v>83.198000000000008</v>
      </c>
      <c r="AL4" s="83">
        <v>0</v>
      </c>
      <c r="AM4" s="33" t="s">
        <v>62</v>
      </c>
      <c r="AN4" s="73" t="s">
        <v>113</v>
      </c>
      <c r="AO4" s="83">
        <v>0</v>
      </c>
      <c r="AP4" s="83">
        <v>0</v>
      </c>
      <c r="AQ4" s="83">
        <v>69372.239000000001</v>
      </c>
      <c r="AR4" s="83">
        <v>166007.03000000003</v>
      </c>
      <c r="AS4" s="83">
        <v>198.84</v>
      </c>
      <c r="AT4" s="83">
        <v>299.95</v>
      </c>
      <c r="AU4" s="83">
        <v>1424.8590000000004</v>
      </c>
      <c r="AV4" s="83">
        <v>51372.520000000011</v>
      </c>
      <c r="AW4" s="83">
        <v>4837.7109999999993</v>
      </c>
      <c r="AX4" s="83">
        <v>0</v>
      </c>
      <c r="AY4" s="83">
        <v>7377.0889999999999</v>
      </c>
      <c r="AZ4" s="33" t="s">
        <v>62</v>
      </c>
      <c r="BA4" s="73" t="s">
        <v>113</v>
      </c>
      <c r="BB4" s="83">
        <v>0</v>
      </c>
      <c r="BC4" s="83">
        <v>83.34</v>
      </c>
      <c r="BD4" s="83">
        <v>111.36000000000001</v>
      </c>
      <c r="BE4" s="83">
        <v>0</v>
      </c>
      <c r="BF4" s="83">
        <v>12368.83</v>
      </c>
      <c r="BG4" s="83">
        <v>0</v>
      </c>
      <c r="BH4" s="83">
        <v>0</v>
      </c>
      <c r="BI4" s="83">
        <v>0</v>
      </c>
      <c r="BJ4" s="83">
        <v>0</v>
      </c>
      <c r="BK4" s="83">
        <v>0</v>
      </c>
      <c r="BL4" s="83">
        <v>0</v>
      </c>
    </row>
    <row r="5" spans="1:64" x14ac:dyDescent="0.3">
      <c r="A5" s="33"/>
      <c r="B5" s="73" t="s">
        <v>122</v>
      </c>
      <c r="C5" s="83">
        <v>160.96</v>
      </c>
      <c r="D5" s="83">
        <v>28898.129999999997</v>
      </c>
      <c r="E5" s="83">
        <v>5952.5719999999992</v>
      </c>
      <c r="F5" s="83">
        <v>372870.71</v>
      </c>
      <c r="G5" s="83">
        <v>41.559999999999995</v>
      </c>
      <c r="H5" s="83">
        <v>0</v>
      </c>
      <c r="I5" s="83">
        <v>0</v>
      </c>
      <c r="J5" s="83">
        <v>0</v>
      </c>
      <c r="K5" s="83">
        <v>208.95</v>
      </c>
      <c r="L5" s="83">
        <v>0</v>
      </c>
      <c r="M5" s="83">
        <v>0</v>
      </c>
      <c r="N5" s="33"/>
      <c r="O5" s="73" t="s">
        <v>122</v>
      </c>
      <c r="P5" s="83">
        <v>1594.1000000000001</v>
      </c>
      <c r="Q5" s="83">
        <v>1015.02</v>
      </c>
      <c r="R5" s="83">
        <v>1996.7900000000004</v>
      </c>
      <c r="S5" s="83">
        <v>3784.32</v>
      </c>
      <c r="T5" s="83">
        <v>15.6</v>
      </c>
      <c r="U5" s="83">
        <v>14</v>
      </c>
      <c r="V5" s="83">
        <v>8067.7300000000005</v>
      </c>
      <c r="W5" s="83">
        <v>2642.7510000000002</v>
      </c>
      <c r="X5" s="83">
        <v>114644.98700000001</v>
      </c>
      <c r="Y5" s="83">
        <v>1998</v>
      </c>
      <c r="Z5" s="83">
        <v>13956.169999999998</v>
      </c>
      <c r="AA5" s="33"/>
      <c r="AB5" s="73" t="s">
        <v>122</v>
      </c>
      <c r="AC5" s="83">
        <v>18971.999999999996</v>
      </c>
      <c r="AD5" s="83">
        <v>682.92800000000011</v>
      </c>
      <c r="AE5" s="83">
        <v>5568.0999999999995</v>
      </c>
      <c r="AF5" s="83">
        <v>5731.2459999999992</v>
      </c>
      <c r="AG5" s="83">
        <v>0</v>
      </c>
      <c r="AH5" s="83">
        <v>0</v>
      </c>
      <c r="AI5" s="83">
        <v>0</v>
      </c>
      <c r="AJ5" s="83">
        <v>5</v>
      </c>
      <c r="AK5" s="83">
        <v>64.8</v>
      </c>
      <c r="AL5" s="83">
        <v>0</v>
      </c>
      <c r="AM5" s="33"/>
      <c r="AN5" s="73" t="s">
        <v>122</v>
      </c>
      <c r="AO5" s="83">
        <v>0</v>
      </c>
      <c r="AP5" s="83">
        <v>0</v>
      </c>
      <c r="AQ5" s="83">
        <v>72185.096999999994</v>
      </c>
      <c r="AR5" s="83">
        <v>156706.29999999999</v>
      </c>
      <c r="AS5" s="83">
        <v>234.99999999999997</v>
      </c>
      <c r="AT5" s="83">
        <v>124.2</v>
      </c>
      <c r="AU5" s="83">
        <v>1160.97</v>
      </c>
      <c r="AV5" s="83">
        <v>48123.859999999993</v>
      </c>
      <c r="AW5" s="83">
        <v>5378.7099999999991</v>
      </c>
      <c r="AX5" s="83">
        <v>0</v>
      </c>
      <c r="AY5" s="83">
        <v>7839.4279999999999</v>
      </c>
      <c r="AZ5" s="33"/>
      <c r="BA5" s="73" t="s">
        <v>122</v>
      </c>
      <c r="BB5" s="83">
        <v>0</v>
      </c>
      <c r="BC5" s="83">
        <v>91.15</v>
      </c>
      <c r="BD5" s="83">
        <v>99.749999999999986</v>
      </c>
      <c r="BE5" s="83">
        <v>0</v>
      </c>
      <c r="BF5" s="83">
        <v>11923.953999999998</v>
      </c>
      <c r="BG5" s="83">
        <v>0</v>
      </c>
      <c r="BH5" s="83">
        <v>0</v>
      </c>
      <c r="BI5" s="83">
        <v>0</v>
      </c>
      <c r="BJ5" s="83">
        <v>0</v>
      </c>
      <c r="BK5" s="83">
        <v>0</v>
      </c>
      <c r="BL5" s="83">
        <v>0</v>
      </c>
    </row>
    <row r="6" spans="1:64" x14ac:dyDescent="0.3">
      <c r="A6" s="33" t="s">
        <v>65</v>
      </c>
      <c r="B6" s="73" t="s">
        <v>113</v>
      </c>
      <c r="C6" s="83">
        <v>10864.7</v>
      </c>
      <c r="D6" s="83">
        <v>138991.6</v>
      </c>
      <c r="E6" s="83">
        <v>8579.7999999999993</v>
      </c>
      <c r="F6" s="83">
        <v>74223</v>
      </c>
      <c r="G6" s="83">
        <v>5847.7</v>
      </c>
      <c r="H6" s="83">
        <v>170</v>
      </c>
      <c r="I6" s="83">
        <v>13482</v>
      </c>
      <c r="J6" s="83">
        <v>3980</v>
      </c>
      <c r="K6" s="83">
        <v>628</v>
      </c>
      <c r="L6" s="83">
        <v>0</v>
      </c>
      <c r="M6" s="83">
        <v>0</v>
      </c>
      <c r="N6" s="33" t="s">
        <v>65</v>
      </c>
      <c r="O6" s="73" t="s">
        <v>113</v>
      </c>
      <c r="P6" s="83">
        <v>6041</v>
      </c>
      <c r="Q6" s="83">
        <v>13273</v>
      </c>
      <c r="R6" s="83">
        <v>2843.7</v>
      </c>
      <c r="S6" s="83">
        <v>4058</v>
      </c>
      <c r="T6" s="83">
        <v>200</v>
      </c>
      <c r="U6" s="83">
        <v>5507</v>
      </c>
      <c r="V6" s="83">
        <v>51218.3</v>
      </c>
      <c r="W6" s="83">
        <v>35540.6</v>
      </c>
      <c r="X6" s="83">
        <v>1501</v>
      </c>
      <c r="Y6" s="83">
        <v>37872</v>
      </c>
      <c r="Z6" s="83">
        <v>154</v>
      </c>
      <c r="AA6" s="33" t="s">
        <v>65</v>
      </c>
      <c r="AB6" s="73" t="s">
        <v>113</v>
      </c>
      <c r="AC6" s="83">
        <v>0</v>
      </c>
      <c r="AD6" s="83">
        <v>37</v>
      </c>
      <c r="AE6" s="83">
        <v>796</v>
      </c>
      <c r="AF6" s="83">
        <v>2550</v>
      </c>
      <c r="AG6" s="83">
        <v>0</v>
      </c>
      <c r="AH6" s="83">
        <v>0</v>
      </c>
      <c r="AI6" s="83">
        <v>4388</v>
      </c>
      <c r="AJ6" s="83">
        <v>4637.5</v>
      </c>
      <c r="AK6" s="83">
        <v>3668</v>
      </c>
      <c r="AL6" s="83">
        <v>2022</v>
      </c>
      <c r="AM6" s="33" t="s">
        <v>65</v>
      </c>
      <c r="AN6" s="73" t="s">
        <v>113</v>
      </c>
      <c r="AO6" s="83">
        <v>0</v>
      </c>
      <c r="AP6" s="83">
        <v>0</v>
      </c>
      <c r="AQ6" s="83">
        <v>110844.98</v>
      </c>
      <c r="AR6" s="83">
        <v>3559</v>
      </c>
      <c r="AS6" s="83">
        <v>35218</v>
      </c>
      <c r="AT6" s="83">
        <v>1002.9999999999999</v>
      </c>
      <c r="AU6" s="83">
        <v>3078.4800000000005</v>
      </c>
      <c r="AV6" s="83">
        <v>0</v>
      </c>
      <c r="AW6" s="83">
        <v>0</v>
      </c>
      <c r="AX6" s="83">
        <v>2913</v>
      </c>
      <c r="AY6" s="83">
        <v>557.29999999999995</v>
      </c>
      <c r="AZ6" s="33" t="s">
        <v>65</v>
      </c>
      <c r="BA6" s="73" t="s">
        <v>113</v>
      </c>
      <c r="BB6" s="83">
        <v>29</v>
      </c>
      <c r="BC6" s="83">
        <v>1056</v>
      </c>
      <c r="BD6" s="83">
        <v>1058</v>
      </c>
      <c r="BE6" s="83">
        <v>838051.13413098641</v>
      </c>
      <c r="BF6" s="83">
        <v>251857</v>
      </c>
      <c r="BG6" s="83">
        <v>10982</v>
      </c>
      <c r="BH6" s="83">
        <v>0</v>
      </c>
      <c r="BI6" s="83">
        <v>0</v>
      </c>
      <c r="BJ6" s="83">
        <v>2227</v>
      </c>
      <c r="BK6" s="83">
        <v>0</v>
      </c>
      <c r="BL6" s="83">
        <v>14460</v>
      </c>
    </row>
    <row r="7" spans="1:64" x14ac:dyDescent="0.3">
      <c r="A7" s="33"/>
      <c r="B7" s="73" t="s">
        <v>122</v>
      </c>
      <c r="C7" s="83">
        <v>10266</v>
      </c>
      <c r="D7" s="83">
        <v>89579.4</v>
      </c>
      <c r="E7" s="83">
        <v>8743.5</v>
      </c>
      <c r="F7" s="83">
        <v>60445</v>
      </c>
      <c r="G7" s="83">
        <v>5307</v>
      </c>
      <c r="H7" s="83">
        <v>34.799999999999997</v>
      </c>
      <c r="I7" s="83">
        <v>13177</v>
      </c>
      <c r="J7" s="83">
        <v>1680</v>
      </c>
      <c r="K7" s="83">
        <v>1435.2</v>
      </c>
      <c r="L7" s="83">
        <v>0</v>
      </c>
      <c r="M7" s="83">
        <v>0</v>
      </c>
      <c r="N7" s="33"/>
      <c r="O7" s="73" t="s">
        <v>122</v>
      </c>
      <c r="P7" s="83">
        <v>5045</v>
      </c>
      <c r="Q7" s="83">
        <v>11486.5</v>
      </c>
      <c r="R7" s="83">
        <v>3275.72</v>
      </c>
      <c r="S7" s="83">
        <v>3939</v>
      </c>
      <c r="T7" s="83">
        <v>324</v>
      </c>
      <c r="U7" s="83">
        <v>2632</v>
      </c>
      <c r="V7" s="83">
        <v>69161.5</v>
      </c>
      <c r="W7" s="83">
        <v>36454.699999999997</v>
      </c>
      <c r="X7" s="83">
        <v>1531</v>
      </c>
      <c r="Y7" s="83">
        <v>44311</v>
      </c>
      <c r="Z7" s="83">
        <v>155</v>
      </c>
      <c r="AA7" s="33"/>
      <c r="AB7" s="73" t="s">
        <v>122</v>
      </c>
      <c r="AC7" s="83">
        <v>0</v>
      </c>
      <c r="AD7" s="83">
        <v>40</v>
      </c>
      <c r="AE7" s="83">
        <v>673.5</v>
      </c>
      <c r="AF7" s="83">
        <v>1988</v>
      </c>
      <c r="AG7" s="83">
        <v>0</v>
      </c>
      <c r="AH7" s="83">
        <v>0</v>
      </c>
      <c r="AI7" s="83">
        <v>5032</v>
      </c>
      <c r="AJ7" s="83">
        <v>5175.5</v>
      </c>
      <c r="AK7" s="83">
        <v>4002</v>
      </c>
      <c r="AL7" s="83">
        <v>2235</v>
      </c>
      <c r="AM7" s="33"/>
      <c r="AN7" s="73" t="s">
        <v>122</v>
      </c>
      <c r="AO7" s="83">
        <v>0</v>
      </c>
      <c r="AP7" s="83">
        <v>0</v>
      </c>
      <c r="AQ7" s="83">
        <v>127219</v>
      </c>
      <c r="AR7" s="83">
        <v>5261.6</v>
      </c>
      <c r="AS7" s="83">
        <v>35809</v>
      </c>
      <c r="AT7" s="83">
        <v>1295.5999999999997</v>
      </c>
      <c r="AU7" s="83">
        <v>4243.33</v>
      </c>
      <c r="AV7" s="83">
        <v>0</v>
      </c>
      <c r="AW7" s="83">
        <v>0</v>
      </c>
      <c r="AX7" s="83">
        <v>2021.2</v>
      </c>
      <c r="AY7" s="83">
        <v>1167.7</v>
      </c>
      <c r="AZ7" s="33"/>
      <c r="BA7" s="73" t="s">
        <v>122</v>
      </c>
      <c r="BB7" s="83">
        <v>51</v>
      </c>
      <c r="BC7" s="83">
        <v>769.09999999999991</v>
      </c>
      <c r="BD7" s="83">
        <v>494</v>
      </c>
      <c r="BE7" s="83">
        <v>754471.41568945174</v>
      </c>
      <c r="BF7" s="83">
        <v>248299.12</v>
      </c>
      <c r="BG7" s="83">
        <v>15943</v>
      </c>
      <c r="BH7" s="83">
        <v>0</v>
      </c>
      <c r="BI7" s="83">
        <v>0</v>
      </c>
      <c r="BJ7" s="83">
        <v>1951</v>
      </c>
      <c r="BK7" s="83">
        <v>0</v>
      </c>
      <c r="BL7" s="83">
        <v>15524</v>
      </c>
    </row>
    <row r="8" spans="1:64" x14ac:dyDescent="0.3">
      <c r="A8" s="33" t="s">
        <v>66</v>
      </c>
      <c r="B8" s="73" t="s">
        <v>113</v>
      </c>
      <c r="C8" s="83">
        <v>13868.539000000001</v>
      </c>
      <c r="D8" s="83">
        <v>5428.15</v>
      </c>
      <c r="E8" s="83">
        <v>51224.799999999996</v>
      </c>
      <c r="F8" s="83">
        <v>0</v>
      </c>
      <c r="G8" s="83">
        <v>12687.239999999998</v>
      </c>
      <c r="H8" s="83">
        <v>10921.849999999999</v>
      </c>
      <c r="I8" s="83">
        <v>0</v>
      </c>
      <c r="J8" s="83">
        <v>14</v>
      </c>
      <c r="K8" s="83">
        <v>60</v>
      </c>
      <c r="L8" s="83">
        <v>0</v>
      </c>
      <c r="M8" s="83">
        <v>0</v>
      </c>
      <c r="N8" s="33" t="s">
        <v>66</v>
      </c>
      <c r="O8" s="73" t="s">
        <v>113</v>
      </c>
      <c r="P8" s="83">
        <v>2321</v>
      </c>
      <c r="Q8" s="83">
        <v>3680.5</v>
      </c>
      <c r="R8" s="83">
        <v>4285.0599999999995</v>
      </c>
      <c r="S8" s="83">
        <v>2265.6</v>
      </c>
      <c r="T8" s="83">
        <v>606.6</v>
      </c>
      <c r="U8" s="83">
        <v>1323.5</v>
      </c>
      <c r="V8" s="83">
        <v>45424.7</v>
      </c>
      <c r="W8" s="83">
        <v>11060.32</v>
      </c>
      <c r="X8" s="83">
        <v>426.5</v>
      </c>
      <c r="Y8" s="83">
        <v>419.45</v>
      </c>
      <c r="Z8" s="83">
        <v>774.7</v>
      </c>
      <c r="AA8" s="33" t="s">
        <v>66</v>
      </c>
      <c r="AB8" s="73" t="s">
        <v>113</v>
      </c>
      <c r="AC8" s="83">
        <v>0</v>
      </c>
      <c r="AD8" s="83">
        <v>194.7</v>
      </c>
      <c r="AE8" s="83">
        <v>327.06</v>
      </c>
      <c r="AF8" s="83">
        <v>396.5</v>
      </c>
      <c r="AG8" s="83">
        <v>0</v>
      </c>
      <c r="AH8" s="83">
        <v>0</v>
      </c>
      <c r="AI8" s="83">
        <v>0</v>
      </c>
      <c r="AJ8" s="83">
        <v>950.79</v>
      </c>
      <c r="AK8" s="83">
        <v>1115.6099999999999</v>
      </c>
      <c r="AL8" s="83">
        <v>5908.9</v>
      </c>
      <c r="AM8" s="33" t="s">
        <v>66</v>
      </c>
      <c r="AN8" s="73" t="s">
        <v>113</v>
      </c>
      <c r="AO8" s="83">
        <v>0</v>
      </c>
      <c r="AP8" s="83">
        <v>0</v>
      </c>
      <c r="AQ8" s="83">
        <v>398194.92</v>
      </c>
      <c r="AR8" s="83">
        <v>791</v>
      </c>
      <c r="AS8" s="83">
        <v>1240.5</v>
      </c>
      <c r="AT8" s="83">
        <v>11753</v>
      </c>
      <c r="AU8" s="83">
        <v>27551.069</v>
      </c>
      <c r="AV8" s="83">
        <v>0</v>
      </c>
      <c r="AW8" s="83">
        <v>0</v>
      </c>
      <c r="AX8" s="83">
        <v>0</v>
      </c>
      <c r="AY8" s="83">
        <v>8943.75</v>
      </c>
      <c r="AZ8" s="33" t="s">
        <v>66</v>
      </c>
      <c r="BA8" s="73" t="s">
        <v>113</v>
      </c>
      <c r="BB8" s="83">
        <v>13</v>
      </c>
      <c r="BC8" s="83">
        <v>10593.54</v>
      </c>
      <c r="BD8" s="83">
        <v>3070.8899999999994</v>
      </c>
      <c r="BE8" s="83">
        <v>0</v>
      </c>
      <c r="BF8" s="83">
        <v>135170.878</v>
      </c>
      <c r="BG8" s="83">
        <v>0</v>
      </c>
      <c r="BH8" s="83">
        <v>15720.4</v>
      </c>
      <c r="BI8" s="83">
        <v>10028</v>
      </c>
      <c r="BJ8" s="83">
        <v>0</v>
      </c>
      <c r="BK8" s="83">
        <v>75.06</v>
      </c>
      <c r="BL8" s="83">
        <v>0</v>
      </c>
    </row>
    <row r="9" spans="1:64" x14ac:dyDescent="0.3">
      <c r="A9" s="33"/>
      <c r="B9" s="73" t="s">
        <v>122</v>
      </c>
      <c r="C9" s="83">
        <v>11086.150000000001</v>
      </c>
      <c r="D9" s="83">
        <v>6717.1</v>
      </c>
      <c r="E9" s="83">
        <v>62820.3</v>
      </c>
      <c r="F9" s="83">
        <v>0</v>
      </c>
      <c r="G9" s="83">
        <v>10792.75</v>
      </c>
      <c r="H9" s="83">
        <v>12984.39</v>
      </c>
      <c r="I9" s="83">
        <v>0</v>
      </c>
      <c r="J9" s="83">
        <v>14.5</v>
      </c>
      <c r="K9" s="83">
        <v>59.5</v>
      </c>
      <c r="L9" s="83">
        <v>0</v>
      </c>
      <c r="M9" s="83">
        <v>0</v>
      </c>
      <c r="N9" s="33"/>
      <c r="O9" s="73" t="s">
        <v>122</v>
      </c>
      <c r="P9" s="83">
        <v>1724</v>
      </c>
      <c r="Q9" s="83">
        <v>4261.5</v>
      </c>
      <c r="R9" s="83">
        <v>3967</v>
      </c>
      <c r="S9" s="83">
        <v>2059.6</v>
      </c>
      <c r="T9" s="83">
        <v>459.4</v>
      </c>
      <c r="U9" s="83">
        <v>1273.05</v>
      </c>
      <c r="V9" s="83">
        <v>37164</v>
      </c>
      <c r="W9" s="83">
        <v>11304.9</v>
      </c>
      <c r="X9" s="83">
        <v>383.5</v>
      </c>
      <c r="Y9" s="83">
        <v>340.02</v>
      </c>
      <c r="Z9" s="83">
        <v>502.21999999999997</v>
      </c>
      <c r="AA9" s="33"/>
      <c r="AB9" s="73" t="s">
        <v>122</v>
      </c>
      <c r="AC9" s="83">
        <v>0</v>
      </c>
      <c r="AD9" s="83">
        <v>176.02999999999997</v>
      </c>
      <c r="AE9" s="83">
        <v>234.32</v>
      </c>
      <c r="AF9" s="83">
        <v>376.30000000000007</v>
      </c>
      <c r="AG9" s="83">
        <v>0</v>
      </c>
      <c r="AH9" s="83">
        <v>0</v>
      </c>
      <c r="AI9" s="83">
        <v>0</v>
      </c>
      <c r="AJ9" s="83">
        <v>960.63000000000011</v>
      </c>
      <c r="AK9" s="83">
        <v>991.11900000000003</v>
      </c>
      <c r="AL9" s="83">
        <v>5325.12</v>
      </c>
      <c r="AM9" s="33"/>
      <c r="AN9" s="73" t="s">
        <v>122</v>
      </c>
      <c r="AO9" s="83">
        <v>0</v>
      </c>
      <c r="AP9" s="83">
        <v>0</v>
      </c>
      <c r="AQ9" s="83">
        <v>427081.11</v>
      </c>
      <c r="AR9" s="83">
        <v>803</v>
      </c>
      <c r="AS9" s="83">
        <v>1166.5</v>
      </c>
      <c r="AT9" s="83">
        <v>12984.4</v>
      </c>
      <c r="AU9" s="83">
        <v>29398.7</v>
      </c>
      <c r="AV9" s="83">
        <v>0</v>
      </c>
      <c r="AW9" s="83">
        <v>0</v>
      </c>
      <c r="AX9" s="83">
        <v>0</v>
      </c>
      <c r="AY9" s="83">
        <v>8587.4</v>
      </c>
      <c r="AZ9" s="33"/>
      <c r="BA9" s="73" t="s">
        <v>122</v>
      </c>
      <c r="BB9" s="83">
        <v>23</v>
      </c>
      <c r="BC9" s="83">
        <v>12074.880000000001</v>
      </c>
      <c r="BD9" s="83">
        <v>2849.45</v>
      </c>
      <c r="BE9" s="83">
        <v>0</v>
      </c>
      <c r="BF9" s="83">
        <v>186871.96800000002</v>
      </c>
      <c r="BG9" s="83">
        <v>0</v>
      </c>
      <c r="BH9" s="83">
        <v>8465</v>
      </c>
      <c r="BI9" s="83">
        <v>8050</v>
      </c>
      <c r="BJ9" s="83">
        <v>0</v>
      </c>
      <c r="BK9" s="83">
        <v>100.71900000000001</v>
      </c>
      <c r="BL9" s="83">
        <v>0</v>
      </c>
    </row>
    <row r="10" spans="1:64" x14ac:dyDescent="0.3">
      <c r="A10" s="33" t="s">
        <v>67</v>
      </c>
      <c r="B10" s="73" t="s">
        <v>113</v>
      </c>
      <c r="C10" s="83">
        <v>12567.330999999998</v>
      </c>
      <c r="D10" s="83">
        <v>1959.357</v>
      </c>
      <c r="E10" s="83">
        <v>7977.6900000000005</v>
      </c>
      <c r="F10" s="83">
        <v>279735.49599999998</v>
      </c>
      <c r="G10" s="83">
        <v>649.01199999999994</v>
      </c>
      <c r="H10" s="83">
        <v>6556.1659999999993</v>
      </c>
      <c r="I10" s="83">
        <v>0</v>
      </c>
      <c r="J10" s="83">
        <v>30060.48</v>
      </c>
      <c r="K10" s="83">
        <v>2130.29</v>
      </c>
      <c r="L10" s="83">
        <v>0</v>
      </c>
      <c r="M10" s="83">
        <v>0</v>
      </c>
      <c r="N10" s="33" t="s">
        <v>67</v>
      </c>
      <c r="O10" s="73" t="s">
        <v>113</v>
      </c>
      <c r="P10" s="83">
        <v>42487.882000000005</v>
      </c>
      <c r="Q10" s="83">
        <v>38553.365000000005</v>
      </c>
      <c r="R10" s="83">
        <v>13760.907999999999</v>
      </c>
      <c r="S10" s="83">
        <v>75029.475000000006</v>
      </c>
      <c r="T10" s="83">
        <v>55222.55</v>
      </c>
      <c r="U10" s="83">
        <v>325915.18100000004</v>
      </c>
      <c r="V10" s="83">
        <v>37454.207999999999</v>
      </c>
      <c r="W10" s="83">
        <v>21512.080000000002</v>
      </c>
      <c r="X10" s="83">
        <v>9.61</v>
      </c>
      <c r="Y10" s="83">
        <v>165.85000000000002</v>
      </c>
      <c r="Z10" s="83">
        <v>30.78</v>
      </c>
      <c r="AA10" s="33" t="s">
        <v>67</v>
      </c>
      <c r="AB10" s="73" t="s">
        <v>113</v>
      </c>
      <c r="AC10" s="83">
        <v>0</v>
      </c>
      <c r="AD10" s="83">
        <v>0</v>
      </c>
      <c r="AE10" s="83">
        <v>40.31</v>
      </c>
      <c r="AF10" s="83">
        <v>162.69999999999999</v>
      </c>
      <c r="AG10" s="83">
        <v>11892</v>
      </c>
      <c r="AH10" s="83">
        <v>0</v>
      </c>
      <c r="AI10" s="83">
        <v>30292.887999999999</v>
      </c>
      <c r="AJ10" s="83">
        <v>953.90800000000002</v>
      </c>
      <c r="AK10" s="83">
        <v>889.94400000000007</v>
      </c>
      <c r="AL10" s="83">
        <v>3079.5479999999998</v>
      </c>
      <c r="AM10" s="33" t="s">
        <v>67</v>
      </c>
      <c r="AN10" s="73" t="s">
        <v>113</v>
      </c>
      <c r="AO10" s="83">
        <v>33571.826000000001</v>
      </c>
      <c r="AP10" s="83">
        <v>0</v>
      </c>
      <c r="AQ10" s="83">
        <v>273616.49399999995</v>
      </c>
      <c r="AR10" s="83">
        <v>337.04999999999995</v>
      </c>
      <c r="AS10" s="83">
        <v>976.87900000000002</v>
      </c>
      <c r="AT10" s="83">
        <v>54.003999999999998</v>
      </c>
      <c r="AU10" s="83">
        <v>81.248999999999995</v>
      </c>
      <c r="AV10" s="83">
        <v>0</v>
      </c>
      <c r="AW10" s="83">
        <v>0</v>
      </c>
      <c r="AX10" s="83">
        <v>9892.1640000000007</v>
      </c>
      <c r="AY10" s="83">
        <v>6505.6990000000005</v>
      </c>
      <c r="AZ10" s="33" t="s">
        <v>67</v>
      </c>
      <c r="BA10" s="73" t="s">
        <v>113</v>
      </c>
      <c r="BB10" s="83">
        <v>48</v>
      </c>
      <c r="BC10" s="83">
        <v>909.92900000000009</v>
      </c>
      <c r="BD10" s="83">
        <v>6.17</v>
      </c>
      <c r="BE10" s="83">
        <v>41870.591</v>
      </c>
      <c r="BF10" s="83">
        <v>2376292.1660000007</v>
      </c>
      <c r="BG10" s="83">
        <v>962830.61800000002</v>
      </c>
      <c r="BH10" s="83">
        <v>8947.9439999999995</v>
      </c>
      <c r="BI10" s="83">
        <v>7814.8550000000005</v>
      </c>
      <c r="BJ10" s="83">
        <v>16.709</v>
      </c>
      <c r="BK10" s="83">
        <v>1524.25</v>
      </c>
      <c r="BL10" s="83">
        <v>0</v>
      </c>
    </row>
    <row r="11" spans="1:64" x14ac:dyDescent="0.3">
      <c r="A11" s="33"/>
      <c r="B11" s="73" t="s">
        <v>122</v>
      </c>
      <c r="C11" s="83">
        <v>13024.638999999999</v>
      </c>
      <c r="D11" s="83">
        <v>1893.95</v>
      </c>
      <c r="E11" s="83">
        <v>7145.08</v>
      </c>
      <c r="F11" s="83">
        <v>280697.24800000002</v>
      </c>
      <c r="G11" s="83">
        <v>619.60900000000015</v>
      </c>
      <c r="H11" s="83">
        <v>4786.6559999999999</v>
      </c>
      <c r="I11" s="83">
        <v>0</v>
      </c>
      <c r="J11" s="83">
        <v>30286.660000000003</v>
      </c>
      <c r="K11" s="83">
        <v>1407.7930000000001</v>
      </c>
      <c r="L11" s="83">
        <v>0</v>
      </c>
      <c r="M11" s="83">
        <v>0</v>
      </c>
      <c r="N11" s="33"/>
      <c r="O11" s="73" t="s">
        <v>122</v>
      </c>
      <c r="P11" s="83">
        <v>41639.854999999996</v>
      </c>
      <c r="Q11" s="83">
        <v>42151.008999999998</v>
      </c>
      <c r="R11" s="83">
        <v>14535.478999999999</v>
      </c>
      <c r="S11" s="83">
        <v>77960.168000000005</v>
      </c>
      <c r="T11" s="83">
        <v>54998.278999999995</v>
      </c>
      <c r="U11" s="83">
        <v>274440.23</v>
      </c>
      <c r="V11" s="83">
        <v>32393.597000000002</v>
      </c>
      <c r="W11" s="83">
        <v>20587.050000000003</v>
      </c>
      <c r="X11" s="83">
        <v>7.65</v>
      </c>
      <c r="Y11" s="83">
        <v>162.25</v>
      </c>
      <c r="Z11" s="83">
        <v>24.160000000000004</v>
      </c>
      <c r="AA11" s="33"/>
      <c r="AB11" s="73" t="s">
        <v>122</v>
      </c>
      <c r="AC11" s="83">
        <v>0</v>
      </c>
      <c r="AD11" s="83">
        <v>0</v>
      </c>
      <c r="AE11" s="83">
        <v>48.358999999999995</v>
      </c>
      <c r="AF11" s="83">
        <v>147.6</v>
      </c>
      <c r="AG11" s="83">
        <v>10421</v>
      </c>
      <c r="AH11" s="83">
        <v>0</v>
      </c>
      <c r="AI11" s="83">
        <v>26293.819000000003</v>
      </c>
      <c r="AJ11" s="83">
        <v>946.76800000000003</v>
      </c>
      <c r="AK11" s="83">
        <v>752.899</v>
      </c>
      <c r="AL11" s="83">
        <v>2735.2579999999998</v>
      </c>
      <c r="AM11" s="33"/>
      <c r="AN11" s="73" t="s">
        <v>122</v>
      </c>
      <c r="AO11" s="83">
        <v>45123.280000000006</v>
      </c>
      <c r="AP11" s="83">
        <v>0</v>
      </c>
      <c r="AQ11" s="83">
        <v>305216.14799999999</v>
      </c>
      <c r="AR11" s="83">
        <v>400.05700000000002</v>
      </c>
      <c r="AS11" s="83">
        <v>1073.114</v>
      </c>
      <c r="AT11" s="83">
        <v>43.168999999999997</v>
      </c>
      <c r="AU11" s="83">
        <v>81.67</v>
      </c>
      <c r="AV11" s="83">
        <v>0</v>
      </c>
      <c r="AW11" s="83">
        <v>0</v>
      </c>
      <c r="AX11" s="83">
        <v>7348.57</v>
      </c>
      <c r="AY11" s="83">
        <v>5904.5319999999992</v>
      </c>
      <c r="AZ11" s="33"/>
      <c r="BA11" s="73" t="s">
        <v>122</v>
      </c>
      <c r="BB11" s="83">
        <v>14.25</v>
      </c>
      <c r="BC11" s="83">
        <v>787.73</v>
      </c>
      <c r="BD11" s="83">
        <v>4.82</v>
      </c>
      <c r="BE11" s="83">
        <v>55931.352999999996</v>
      </c>
      <c r="BF11" s="83">
        <v>2331919.824</v>
      </c>
      <c r="BG11" s="83">
        <v>763494.66299999994</v>
      </c>
      <c r="BH11" s="83">
        <v>9307.0169999999998</v>
      </c>
      <c r="BI11" s="83">
        <v>8922.0459999999985</v>
      </c>
      <c r="BJ11" s="83">
        <v>0</v>
      </c>
      <c r="BK11" s="83">
        <v>2305.5100000000002</v>
      </c>
      <c r="BL11" s="83">
        <v>0</v>
      </c>
    </row>
    <row r="12" spans="1:64" x14ac:dyDescent="0.3">
      <c r="A12" s="33" t="s">
        <v>68</v>
      </c>
      <c r="B12" s="73" t="s">
        <v>113</v>
      </c>
      <c r="C12" s="83">
        <v>12381</v>
      </c>
      <c r="D12" s="83">
        <v>2439</v>
      </c>
      <c r="E12" s="83">
        <v>21784</v>
      </c>
      <c r="F12" s="83">
        <v>27</v>
      </c>
      <c r="G12" s="83">
        <v>15372</v>
      </c>
      <c r="H12" s="83">
        <v>21686</v>
      </c>
      <c r="I12" s="83">
        <v>0</v>
      </c>
      <c r="J12" s="83">
        <v>0</v>
      </c>
      <c r="K12" s="83">
        <v>61</v>
      </c>
      <c r="L12" s="83">
        <v>0</v>
      </c>
      <c r="M12" s="83">
        <v>0</v>
      </c>
      <c r="N12" s="33" t="s">
        <v>68</v>
      </c>
      <c r="O12" s="73" t="s">
        <v>113</v>
      </c>
      <c r="P12" s="83">
        <v>1014</v>
      </c>
      <c r="Q12" s="83">
        <v>664</v>
      </c>
      <c r="R12" s="83">
        <v>4743</v>
      </c>
      <c r="S12" s="83">
        <v>1801</v>
      </c>
      <c r="T12" s="83">
        <v>1651</v>
      </c>
      <c r="U12" s="83">
        <v>3746</v>
      </c>
      <c r="V12" s="83">
        <v>9164</v>
      </c>
      <c r="W12" s="83">
        <v>29955</v>
      </c>
      <c r="X12" s="83">
        <v>1362</v>
      </c>
      <c r="Y12" s="83">
        <v>342</v>
      </c>
      <c r="Z12" s="83">
        <v>585</v>
      </c>
      <c r="AA12" s="33" t="s">
        <v>68</v>
      </c>
      <c r="AB12" s="73" t="s">
        <v>113</v>
      </c>
      <c r="AC12" s="83">
        <v>46</v>
      </c>
      <c r="AD12" s="83">
        <v>279</v>
      </c>
      <c r="AE12" s="83">
        <v>509</v>
      </c>
      <c r="AF12" s="83">
        <v>2277</v>
      </c>
      <c r="AG12" s="83">
        <v>273</v>
      </c>
      <c r="AH12" s="83">
        <v>285</v>
      </c>
      <c r="AI12" s="83">
        <v>22</v>
      </c>
      <c r="AJ12" s="83">
        <v>750</v>
      </c>
      <c r="AK12" s="83">
        <v>3137</v>
      </c>
      <c r="AL12" s="83">
        <v>16294</v>
      </c>
      <c r="AM12" s="33" t="s">
        <v>68</v>
      </c>
      <c r="AN12" s="73" t="s">
        <v>113</v>
      </c>
      <c r="AO12" s="83">
        <v>0</v>
      </c>
      <c r="AP12" s="83">
        <v>0</v>
      </c>
      <c r="AQ12" s="83">
        <v>348085</v>
      </c>
      <c r="AR12" s="83">
        <v>10533</v>
      </c>
      <c r="AS12" s="83">
        <v>429</v>
      </c>
      <c r="AT12" s="83">
        <v>8197</v>
      </c>
      <c r="AU12" s="83">
        <v>14099</v>
      </c>
      <c r="AV12" s="83">
        <v>3348</v>
      </c>
      <c r="AW12" s="83">
        <v>6185</v>
      </c>
      <c r="AX12" s="83">
        <v>0</v>
      </c>
      <c r="AY12" s="83">
        <v>2448</v>
      </c>
      <c r="AZ12" s="33" t="s">
        <v>68</v>
      </c>
      <c r="BA12" s="73" t="s">
        <v>113</v>
      </c>
      <c r="BB12" s="83">
        <v>73</v>
      </c>
      <c r="BC12" s="83">
        <v>7932</v>
      </c>
      <c r="BD12" s="83">
        <v>5947</v>
      </c>
      <c r="BE12" s="83">
        <v>0</v>
      </c>
      <c r="BF12" s="83">
        <v>209181</v>
      </c>
      <c r="BG12" s="83">
        <v>0</v>
      </c>
      <c r="BH12" s="83">
        <v>85</v>
      </c>
      <c r="BI12" s="83">
        <v>126098</v>
      </c>
      <c r="BJ12" s="83">
        <v>0</v>
      </c>
      <c r="BK12" s="83">
        <v>41</v>
      </c>
      <c r="BL12" s="83">
        <v>0</v>
      </c>
    </row>
    <row r="13" spans="1:64" x14ac:dyDescent="0.3">
      <c r="A13" s="33"/>
      <c r="B13" s="73" t="s">
        <v>122</v>
      </c>
      <c r="C13" s="83">
        <v>13919</v>
      </c>
      <c r="D13" s="83">
        <v>1468</v>
      </c>
      <c r="E13" s="83">
        <v>31476</v>
      </c>
      <c r="F13" s="83">
        <v>12</v>
      </c>
      <c r="G13" s="83">
        <v>18155</v>
      </c>
      <c r="H13" s="83">
        <v>27219</v>
      </c>
      <c r="I13" s="83">
        <v>0</v>
      </c>
      <c r="J13" s="83">
        <v>0</v>
      </c>
      <c r="K13" s="83">
        <v>65</v>
      </c>
      <c r="L13" s="83">
        <v>0</v>
      </c>
      <c r="M13" s="83">
        <v>0</v>
      </c>
      <c r="N13" s="33"/>
      <c r="O13" s="73" t="s">
        <v>122</v>
      </c>
      <c r="P13" s="83">
        <v>1258</v>
      </c>
      <c r="Q13" s="83">
        <v>1101</v>
      </c>
      <c r="R13" s="83">
        <v>5409</v>
      </c>
      <c r="S13" s="83">
        <v>1572</v>
      </c>
      <c r="T13" s="83">
        <v>2332</v>
      </c>
      <c r="U13" s="83">
        <v>1911</v>
      </c>
      <c r="V13" s="83">
        <v>10660</v>
      </c>
      <c r="W13" s="83">
        <v>28377</v>
      </c>
      <c r="X13" s="83">
        <v>1239</v>
      </c>
      <c r="Y13" s="83">
        <v>292</v>
      </c>
      <c r="Z13" s="83">
        <v>223</v>
      </c>
      <c r="AA13" s="33"/>
      <c r="AB13" s="73" t="s">
        <v>122</v>
      </c>
      <c r="AC13" s="83">
        <v>2</v>
      </c>
      <c r="AD13" s="83">
        <v>150</v>
      </c>
      <c r="AE13" s="83">
        <v>387</v>
      </c>
      <c r="AF13" s="83">
        <v>1213</v>
      </c>
      <c r="AG13" s="83">
        <v>216</v>
      </c>
      <c r="AH13" s="83">
        <v>209</v>
      </c>
      <c r="AI13" s="83">
        <v>8</v>
      </c>
      <c r="AJ13" s="83">
        <v>503</v>
      </c>
      <c r="AK13" s="83">
        <v>2977</v>
      </c>
      <c r="AL13" s="83">
        <v>16624</v>
      </c>
      <c r="AM13" s="33"/>
      <c r="AN13" s="73" t="s">
        <v>122</v>
      </c>
      <c r="AO13" s="83">
        <v>0</v>
      </c>
      <c r="AP13" s="83">
        <v>0</v>
      </c>
      <c r="AQ13" s="83">
        <v>574538</v>
      </c>
      <c r="AR13" s="83">
        <v>6378</v>
      </c>
      <c r="AS13" s="83">
        <v>640</v>
      </c>
      <c r="AT13" s="83">
        <v>10796</v>
      </c>
      <c r="AU13" s="83">
        <v>17906</v>
      </c>
      <c r="AV13" s="83">
        <v>3655</v>
      </c>
      <c r="AW13" s="83">
        <v>8402</v>
      </c>
      <c r="AX13" s="83">
        <v>0</v>
      </c>
      <c r="AY13" s="83">
        <v>2458</v>
      </c>
      <c r="AZ13" s="33"/>
      <c r="BA13" s="73" t="s">
        <v>122</v>
      </c>
      <c r="BB13" s="83">
        <v>92</v>
      </c>
      <c r="BC13" s="83">
        <v>9837</v>
      </c>
      <c r="BD13" s="83">
        <v>6110</v>
      </c>
      <c r="BE13" s="83">
        <v>0</v>
      </c>
      <c r="BF13" s="83">
        <v>240132</v>
      </c>
      <c r="BG13" s="83">
        <v>0</v>
      </c>
      <c r="BH13" s="83">
        <v>47</v>
      </c>
      <c r="BI13" s="83">
        <v>162113</v>
      </c>
      <c r="BJ13" s="83">
        <v>0</v>
      </c>
      <c r="BK13" s="83">
        <v>54</v>
      </c>
      <c r="BL13" s="83">
        <v>0</v>
      </c>
    </row>
    <row r="14" spans="1:64" x14ac:dyDescent="0.3">
      <c r="A14" s="33" t="s">
        <v>69</v>
      </c>
      <c r="B14" s="73" t="s">
        <v>113</v>
      </c>
      <c r="C14" s="83">
        <v>24369.608</v>
      </c>
      <c r="D14" s="83">
        <v>66025.254000000001</v>
      </c>
      <c r="E14" s="83">
        <v>34182.384000000005</v>
      </c>
      <c r="F14" s="83">
        <v>171647.99600000001</v>
      </c>
      <c r="G14" s="83">
        <v>8602.4130000000005</v>
      </c>
      <c r="H14" s="83">
        <v>779.2299999999999</v>
      </c>
      <c r="I14" s="83">
        <v>0</v>
      </c>
      <c r="J14" s="83">
        <v>0</v>
      </c>
      <c r="K14" s="83">
        <v>160.72999999999999</v>
      </c>
      <c r="L14" s="83">
        <v>0</v>
      </c>
      <c r="M14" s="83">
        <v>0</v>
      </c>
      <c r="N14" s="33" t="s">
        <v>69</v>
      </c>
      <c r="O14" s="73" t="s">
        <v>113</v>
      </c>
      <c r="P14" s="83">
        <v>1245.6699999999998</v>
      </c>
      <c r="Q14" s="83">
        <v>10805.745000000001</v>
      </c>
      <c r="R14" s="83">
        <v>29133.875999999997</v>
      </c>
      <c r="S14" s="83">
        <v>5931.5</v>
      </c>
      <c r="T14" s="83">
        <v>8174.68</v>
      </c>
      <c r="U14" s="83">
        <v>1805.2799999999997</v>
      </c>
      <c r="V14" s="83">
        <v>28190.630000000005</v>
      </c>
      <c r="W14" s="83">
        <v>4432.5910000000003</v>
      </c>
      <c r="X14" s="83">
        <v>37294.025000000001</v>
      </c>
      <c r="Y14" s="83">
        <v>11007.437</v>
      </c>
      <c r="Z14" s="83">
        <v>2750.4399999999996</v>
      </c>
      <c r="AA14" s="33" t="s">
        <v>69</v>
      </c>
      <c r="AB14" s="73" t="s">
        <v>113</v>
      </c>
      <c r="AC14" s="83">
        <v>5785.9979999999996</v>
      </c>
      <c r="AD14" s="83">
        <v>3779.8759999999997</v>
      </c>
      <c r="AE14" s="83">
        <v>560.42200000000003</v>
      </c>
      <c r="AF14" s="83">
        <v>4897.7130000000006</v>
      </c>
      <c r="AG14" s="83">
        <v>0</v>
      </c>
      <c r="AH14" s="83">
        <v>0</v>
      </c>
      <c r="AI14" s="83">
        <v>2341</v>
      </c>
      <c r="AJ14" s="83">
        <v>388.5</v>
      </c>
      <c r="AK14" s="83">
        <v>0</v>
      </c>
      <c r="AL14" s="83">
        <v>363.35</v>
      </c>
      <c r="AM14" s="33" t="s">
        <v>69</v>
      </c>
      <c r="AN14" s="73" t="s">
        <v>113</v>
      </c>
      <c r="AO14" s="83">
        <v>0</v>
      </c>
      <c r="AP14" s="83">
        <v>0</v>
      </c>
      <c r="AQ14" s="83">
        <v>384226.64699999994</v>
      </c>
      <c r="AR14" s="83">
        <v>52694.77199999999</v>
      </c>
      <c r="AS14" s="83">
        <v>4879.42</v>
      </c>
      <c r="AT14" s="83">
        <v>3034.6750000000006</v>
      </c>
      <c r="AU14" s="83">
        <v>13000.47</v>
      </c>
      <c r="AV14" s="83">
        <v>76382.27</v>
      </c>
      <c r="AW14" s="83">
        <v>1173.1490000000003</v>
      </c>
      <c r="AX14" s="83">
        <v>0</v>
      </c>
      <c r="AY14" s="83">
        <v>15310.732</v>
      </c>
      <c r="AZ14" s="33" t="s">
        <v>69</v>
      </c>
      <c r="BA14" s="73" t="s">
        <v>113</v>
      </c>
      <c r="BB14" s="83">
        <v>0</v>
      </c>
      <c r="BC14" s="83">
        <v>4508.1619999999994</v>
      </c>
      <c r="BD14" s="83">
        <v>15660.039000000001</v>
      </c>
      <c r="BE14" s="83">
        <v>0</v>
      </c>
      <c r="BF14" s="83">
        <v>176572.22000000003</v>
      </c>
      <c r="BG14" s="83">
        <v>2555.5</v>
      </c>
      <c r="BH14" s="83">
        <v>0</v>
      </c>
      <c r="BI14" s="83">
        <v>19884.54</v>
      </c>
      <c r="BJ14" s="83">
        <v>0</v>
      </c>
      <c r="BK14" s="83">
        <v>0</v>
      </c>
      <c r="BL14" s="83">
        <v>0</v>
      </c>
    </row>
    <row r="15" spans="1:64" x14ac:dyDescent="0.3">
      <c r="A15" s="33"/>
      <c r="B15" s="73" t="s">
        <v>122</v>
      </c>
      <c r="C15" s="83">
        <v>23304.125999999993</v>
      </c>
      <c r="D15" s="83">
        <v>65125.267</v>
      </c>
      <c r="E15" s="83">
        <v>35613.724999999991</v>
      </c>
      <c r="F15" s="83">
        <v>179267.91999999998</v>
      </c>
      <c r="G15" s="83">
        <v>7566.3809999999994</v>
      </c>
      <c r="H15" s="83">
        <v>581.92999999999995</v>
      </c>
      <c r="I15" s="83">
        <v>0</v>
      </c>
      <c r="J15" s="83">
        <v>0</v>
      </c>
      <c r="K15" s="83">
        <v>178.93</v>
      </c>
      <c r="L15" s="83">
        <v>0</v>
      </c>
      <c r="M15" s="83">
        <v>0</v>
      </c>
      <c r="N15" s="33"/>
      <c r="O15" s="73" t="s">
        <v>122</v>
      </c>
      <c r="P15" s="83">
        <v>1395.9690000000001</v>
      </c>
      <c r="Q15" s="83">
        <v>10432.010000000002</v>
      </c>
      <c r="R15" s="83">
        <v>26577.767</v>
      </c>
      <c r="S15" s="83">
        <v>6024.2</v>
      </c>
      <c r="T15" s="83">
        <v>7020.5589999999993</v>
      </c>
      <c r="U15" s="83">
        <v>2209.9299999999998</v>
      </c>
      <c r="V15" s="83">
        <v>24928.02</v>
      </c>
      <c r="W15" s="83">
        <v>4772.7700000000004</v>
      </c>
      <c r="X15" s="83">
        <v>41711.370999999999</v>
      </c>
      <c r="Y15" s="83">
        <v>11029.772999999999</v>
      </c>
      <c r="Z15" s="83">
        <v>2722.2739999999999</v>
      </c>
      <c r="AA15" s="33"/>
      <c r="AB15" s="73" t="s">
        <v>122</v>
      </c>
      <c r="AC15" s="83">
        <v>5985.8679999999995</v>
      </c>
      <c r="AD15" s="83">
        <v>3446.2800000000007</v>
      </c>
      <c r="AE15" s="83">
        <v>864.55000000000007</v>
      </c>
      <c r="AF15" s="83">
        <v>4738.4449999999997</v>
      </c>
      <c r="AG15" s="83">
        <v>0</v>
      </c>
      <c r="AH15" s="83">
        <v>0</v>
      </c>
      <c r="AI15" s="83">
        <v>2350</v>
      </c>
      <c r="AJ15" s="83">
        <v>379</v>
      </c>
      <c r="AK15" s="83">
        <v>0</v>
      </c>
      <c r="AL15" s="83">
        <v>361</v>
      </c>
      <c r="AM15" s="33"/>
      <c r="AN15" s="73" t="s">
        <v>122</v>
      </c>
      <c r="AO15" s="83">
        <v>0</v>
      </c>
      <c r="AP15" s="83">
        <v>0</v>
      </c>
      <c r="AQ15" s="83">
        <v>367746.23499999993</v>
      </c>
      <c r="AR15" s="83">
        <v>49091.309000000008</v>
      </c>
      <c r="AS15" s="83">
        <v>4339.3490000000002</v>
      </c>
      <c r="AT15" s="83">
        <v>4105.3040000000001</v>
      </c>
      <c r="AU15" s="83">
        <v>13651.969000000001</v>
      </c>
      <c r="AV15" s="83">
        <v>76649.514999999999</v>
      </c>
      <c r="AW15" s="83">
        <v>1119.8209999999999</v>
      </c>
      <c r="AX15" s="83">
        <v>38.4</v>
      </c>
      <c r="AY15" s="83">
        <v>14598.338000000002</v>
      </c>
      <c r="AZ15" s="33"/>
      <c r="BA15" s="73" t="s">
        <v>122</v>
      </c>
      <c r="BB15" s="83">
        <v>0</v>
      </c>
      <c r="BC15" s="83">
        <v>3769.5630000000001</v>
      </c>
      <c r="BD15" s="83">
        <v>14282.946999999998</v>
      </c>
      <c r="BE15" s="83">
        <v>0</v>
      </c>
      <c r="BF15" s="83">
        <v>188969.99</v>
      </c>
      <c r="BG15" s="83">
        <v>2510</v>
      </c>
      <c r="BH15" s="83">
        <v>0</v>
      </c>
      <c r="BI15" s="83">
        <v>15235.789999999999</v>
      </c>
      <c r="BJ15" s="83">
        <v>0</v>
      </c>
      <c r="BK15" s="83">
        <v>0</v>
      </c>
      <c r="BL15" s="83">
        <v>0</v>
      </c>
    </row>
    <row r="16" spans="1:64" x14ac:dyDescent="0.3">
      <c r="A16" s="33" t="s">
        <v>70</v>
      </c>
      <c r="B16" s="73" t="s">
        <v>113</v>
      </c>
      <c r="C16" s="83">
        <v>0</v>
      </c>
      <c r="D16" s="83">
        <v>0</v>
      </c>
      <c r="E16" s="83">
        <v>0</v>
      </c>
      <c r="F16" s="83">
        <v>0</v>
      </c>
      <c r="G16" s="83">
        <v>0</v>
      </c>
      <c r="H16" s="83">
        <v>0</v>
      </c>
      <c r="I16" s="83">
        <v>0</v>
      </c>
      <c r="J16" s="83">
        <v>0</v>
      </c>
      <c r="K16" s="83">
        <v>0</v>
      </c>
      <c r="L16" s="83">
        <v>0</v>
      </c>
      <c r="M16" s="83">
        <v>0</v>
      </c>
      <c r="N16" s="33" t="s">
        <v>70</v>
      </c>
      <c r="O16" s="73" t="s">
        <v>113</v>
      </c>
      <c r="P16" s="83">
        <v>0</v>
      </c>
      <c r="Q16" s="83">
        <v>0</v>
      </c>
      <c r="R16" s="83">
        <v>0</v>
      </c>
      <c r="S16" s="83">
        <v>0</v>
      </c>
      <c r="T16" s="83">
        <v>0</v>
      </c>
      <c r="U16" s="83">
        <v>0</v>
      </c>
      <c r="V16" s="83">
        <v>0</v>
      </c>
      <c r="W16" s="83">
        <v>0</v>
      </c>
      <c r="X16" s="83">
        <v>0</v>
      </c>
      <c r="Y16" s="83">
        <v>0</v>
      </c>
      <c r="Z16" s="83">
        <v>0</v>
      </c>
      <c r="AA16" s="33" t="s">
        <v>70</v>
      </c>
      <c r="AB16" s="73" t="s">
        <v>113</v>
      </c>
      <c r="AC16" s="83">
        <v>0</v>
      </c>
      <c r="AD16" s="83">
        <v>0</v>
      </c>
      <c r="AE16" s="83">
        <v>0</v>
      </c>
      <c r="AF16" s="83">
        <v>0</v>
      </c>
      <c r="AG16" s="83">
        <v>0</v>
      </c>
      <c r="AH16" s="83">
        <v>0</v>
      </c>
      <c r="AI16" s="83">
        <v>0</v>
      </c>
      <c r="AJ16" s="83">
        <v>0</v>
      </c>
      <c r="AK16" s="83">
        <v>0</v>
      </c>
      <c r="AL16" s="83">
        <v>0</v>
      </c>
      <c r="AM16" s="33" t="s">
        <v>70</v>
      </c>
      <c r="AN16" s="73" t="s">
        <v>113</v>
      </c>
      <c r="AO16" s="83">
        <v>0</v>
      </c>
      <c r="AP16" s="83">
        <v>0</v>
      </c>
      <c r="AQ16" s="83">
        <v>0</v>
      </c>
      <c r="AR16" s="83">
        <v>0</v>
      </c>
      <c r="AS16" s="83">
        <v>0</v>
      </c>
      <c r="AT16" s="83">
        <v>0</v>
      </c>
      <c r="AU16" s="83">
        <v>0</v>
      </c>
      <c r="AV16" s="83">
        <v>0</v>
      </c>
      <c r="AW16" s="83">
        <v>0</v>
      </c>
      <c r="AX16" s="83">
        <v>0</v>
      </c>
      <c r="AY16" s="83">
        <v>0</v>
      </c>
      <c r="AZ16" s="33" t="s">
        <v>70</v>
      </c>
      <c r="BA16" s="73" t="s">
        <v>113</v>
      </c>
      <c r="BB16" s="83">
        <v>0</v>
      </c>
      <c r="BC16" s="83">
        <v>0</v>
      </c>
      <c r="BD16" s="83">
        <v>0</v>
      </c>
      <c r="BE16" s="83">
        <v>0</v>
      </c>
      <c r="BF16" s="83">
        <v>0</v>
      </c>
      <c r="BG16" s="83">
        <v>0</v>
      </c>
      <c r="BH16" s="83">
        <v>0</v>
      </c>
      <c r="BI16" s="83">
        <v>0</v>
      </c>
      <c r="BJ16" s="83">
        <v>0</v>
      </c>
      <c r="BK16" s="83">
        <v>0</v>
      </c>
      <c r="BL16" s="83">
        <v>0</v>
      </c>
    </row>
    <row r="17" spans="1:64" x14ac:dyDescent="0.3">
      <c r="A17" s="33"/>
      <c r="B17" s="73" t="s">
        <v>122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33"/>
      <c r="O17" s="73" t="s">
        <v>122</v>
      </c>
      <c r="P17" s="83">
        <v>0</v>
      </c>
      <c r="Q17" s="83">
        <v>0</v>
      </c>
      <c r="R17" s="83">
        <v>0</v>
      </c>
      <c r="S17" s="83">
        <v>0</v>
      </c>
      <c r="T17" s="83">
        <v>0</v>
      </c>
      <c r="U17" s="83">
        <v>0</v>
      </c>
      <c r="V17" s="83">
        <v>0</v>
      </c>
      <c r="W17" s="83">
        <v>0</v>
      </c>
      <c r="X17" s="83">
        <v>0</v>
      </c>
      <c r="Y17" s="83">
        <v>0</v>
      </c>
      <c r="Z17" s="83">
        <v>0</v>
      </c>
      <c r="AA17" s="33"/>
      <c r="AB17" s="73" t="s">
        <v>122</v>
      </c>
      <c r="AC17" s="83">
        <v>0</v>
      </c>
      <c r="AD17" s="83">
        <v>0</v>
      </c>
      <c r="AE17" s="83">
        <v>0</v>
      </c>
      <c r="AF17" s="83">
        <v>0</v>
      </c>
      <c r="AG17" s="83">
        <v>0</v>
      </c>
      <c r="AH17" s="83">
        <v>0</v>
      </c>
      <c r="AI17" s="83">
        <v>0</v>
      </c>
      <c r="AJ17" s="83">
        <v>0</v>
      </c>
      <c r="AK17" s="83">
        <v>0</v>
      </c>
      <c r="AL17" s="83">
        <v>0</v>
      </c>
      <c r="AM17" s="33"/>
      <c r="AN17" s="73" t="s">
        <v>122</v>
      </c>
      <c r="AO17" s="83">
        <v>0</v>
      </c>
      <c r="AP17" s="83">
        <v>0</v>
      </c>
      <c r="AQ17" s="83">
        <v>0</v>
      </c>
      <c r="AR17" s="83">
        <v>0</v>
      </c>
      <c r="AS17" s="83">
        <v>0</v>
      </c>
      <c r="AT17" s="83">
        <v>0</v>
      </c>
      <c r="AU17" s="83">
        <v>0</v>
      </c>
      <c r="AV17" s="83">
        <v>0</v>
      </c>
      <c r="AW17" s="83">
        <v>0</v>
      </c>
      <c r="AX17" s="83">
        <v>0</v>
      </c>
      <c r="AY17" s="83">
        <v>0</v>
      </c>
      <c r="AZ17" s="33"/>
      <c r="BA17" s="73" t="s">
        <v>122</v>
      </c>
      <c r="BB17" s="83">
        <v>0</v>
      </c>
      <c r="BC17" s="83">
        <v>0</v>
      </c>
      <c r="BD17" s="83">
        <v>0</v>
      </c>
      <c r="BE17" s="83">
        <v>0</v>
      </c>
      <c r="BF17" s="83">
        <v>0</v>
      </c>
      <c r="BG17" s="83">
        <v>0</v>
      </c>
      <c r="BH17" s="83">
        <v>0</v>
      </c>
      <c r="BI17" s="83">
        <v>0</v>
      </c>
      <c r="BJ17" s="83">
        <v>0</v>
      </c>
      <c r="BK17" s="83">
        <v>0</v>
      </c>
      <c r="BL17" s="83">
        <v>0</v>
      </c>
    </row>
    <row r="18" spans="1:64" x14ac:dyDescent="0.3">
      <c r="A18" s="33" t="s">
        <v>71</v>
      </c>
      <c r="B18" s="73" t="s">
        <v>113</v>
      </c>
      <c r="C18" s="83">
        <v>16429.100000000002</v>
      </c>
      <c r="D18" s="83">
        <v>4927.8</v>
      </c>
      <c r="E18" s="83">
        <v>62756.09</v>
      </c>
      <c r="F18" s="83">
        <v>2109.6</v>
      </c>
      <c r="G18" s="83">
        <v>27276.199999999997</v>
      </c>
      <c r="H18" s="83">
        <v>13019.500000000002</v>
      </c>
      <c r="I18" s="83">
        <v>0</v>
      </c>
      <c r="J18" s="83">
        <v>6444.9619999999995</v>
      </c>
      <c r="K18" s="83">
        <v>0</v>
      </c>
      <c r="L18" s="83">
        <v>0</v>
      </c>
      <c r="M18" s="83">
        <v>0</v>
      </c>
      <c r="N18" s="33" t="s">
        <v>71</v>
      </c>
      <c r="O18" s="73" t="s">
        <v>113</v>
      </c>
      <c r="P18" s="83">
        <v>1147.5</v>
      </c>
      <c r="Q18" s="83">
        <v>3354</v>
      </c>
      <c r="R18" s="83">
        <v>2801</v>
      </c>
      <c r="S18" s="83">
        <v>8507</v>
      </c>
      <c r="T18" s="83">
        <v>0</v>
      </c>
      <c r="U18" s="83">
        <v>6312</v>
      </c>
      <c r="V18" s="83">
        <v>37975.5</v>
      </c>
      <c r="W18" s="83">
        <v>8116.5999999999995</v>
      </c>
      <c r="X18" s="83">
        <v>28924.2</v>
      </c>
      <c r="Y18" s="83">
        <v>447.6</v>
      </c>
      <c r="Z18" s="83">
        <v>6287.15</v>
      </c>
      <c r="AA18" s="33" t="s">
        <v>71</v>
      </c>
      <c r="AB18" s="73" t="s">
        <v>113</v>
      </c>
      <c r="AC18" s="83">
        <v>7670</v>
      </c>
      <c r="AD18" s="83">
        <v>2849.9999999999995</v>
      </c>
      <c r="AE18" s="83">
        <v>1461.6000000000001</v>
      </c>
      <c r="AF18" s="83">
        <v>19784.8</v>
      </c>
      <c r="AG18" s="83">
        <v>1552.1000000000001</v>
      </c>
      <c r="AH18" s="83">
        <v>0</v>
      </c>
      <c r="AI18" s="83">
        <v>0</v>
      </c>
      <c r="AJ18" s="83">
        <v>810</v>
      </c>
      <c r="AK18" s="83">
        <v>2028</v>
      </c>
      <c r="AL18" s="83">
        <v>9810</v>
      </c>
      <c r="AM18" s="33" t="s">
        <v>71</v>
      </c>
      <c r="AN18" s="73" t="s">
        <v>113</v>
      </c>
      <c r="AO18" s="83">
        <v>0</v>
      </c>
      <c r="AP18" s="83">
        <v>0</v>
      </c>
      <c r="AQ18" s="83">
        <v>431270.55</v>
      </c>
      <c r="AR18" s="83">
        <v>26864.600000000002</v>
      </c>
      <c r="AS18" s="83">
        <v>522.5</v>
      </c>
      <c r="AT18" s="83">
        <v>16455</v>
      </c>
      <c r="AU18" s="83">
        <v>31618</v>
      </c>
      <c r="AV18" s="83">
        <v>25272.33</v>
      </c>
      <c r="AW18" s="83">
        <v>6606.2799999999988</v>
      </c>
      <c r="AX18" s="83">
        <v>0</v>
      </c>
      <c r="AY18" s="83">
        <v>3371</v>
      </c>
      <c r="AZ18" s="33" t="s">
        <v>71</v>
      </c>
      <c r="BA18" s="73" t="s">
        <v>113</v>
      </c>
      <c r="BB18" s="83">
        <v>0</v>
      </c>
      <c r="BC18" s="83">
        <v>19793.499999999996</v>
      </c>
      <c r="BD18" s="83">
        <v>3108.7000000000003</v>
      </c>
      <c r="BE18" s="83">
        <v>0</v>
      </c>
      <c r="BF18" s="83">
        <v>203247.35</v>
      </c>
      <c r="BG18" s="83">
        <v>0</v>
      </c>
      <c r="BH18" s="83">
        <v>25325</v>
      </c>
      <c r="BI18" s="83">
        <v>212665</v>
      </c>
      <c r="BJ18" s="83">
        <v>0</v>
      </c>
      <c r="BK18" s="83">
        <v>0</v>
      </c>
      <c r="BL18" s="83">
        <v>0</v>
      </c>
    </row>
    <row r="19" spans="1:64" x14ac:dyDescent="0.3">
      <c r="A19" s="33"/>
      <c r="B19" s="73" t="s">
        <v>122</v>
      </c>
      <c r="C19" s="83">
        <v>20852.799999999996</v>
      </c>
      <c r="D19" s="83">
        <v>5640.4000000000005</v>
      </c>
      <c r="E19" s="83">
        <v>79818.22</v>
      </c>
      <c r="F19" s="83">
        <v>1816.2</v>
      </c>
      <c r="G19" s="83">
        <v>32731.1</v>
      </c>
      <c r="H19" s="83">
        <v>10312.950000000001</v>
      </c>
      <c r="I19" s="83">
        <v>0</v>
      </c>
      <c r="J19" s="83">
        <v>0</v>
      </c>
      <c r="K19" s="83">
        <v>0</v>
      </c>
      <c r="L19" s="83">
        <v>0</v>
      </c>
      <c r="M19" s="83">
        <v>0</v>
      </c>
      <c r="N19" s="33"/>
      <c r="O19" s="73" t="s">
        <v>122</v>
      </c>
      <c r="P19" s="83">
        <v>692.8</v>
      </c>
      <c r="Q19" s="83">
        <v>4308</v>
      </c>
      <c r="R19" s="83">
        <v>3041.1</v>
      </c>
      <c r="S19" s="83">
        <v>8143.5</v>
      </c>
      <c r="T19" s="83">
        <v>0</v>
      </c>
      <c r="U19" s="83">
        <v>7422</v>
      </c>
      <c r="V19" s="83">
        <v>37148.449999999997</v>
      </c>
      <c r="W19" s="83">
        <v>6832</v>
      </c>
      <c r="X19" s="83">
        <v>25089.5</v>
      </c>
      <c r="Y19" s="83">
        <v>254</v>
      </c>
      <c r="Z19" s="83">
        <v>5380.5</v>
      </c>
      <c r="AA19" s="33"/>
      <c r="AB19" s="73" t="s">
        <v>122</v>
      </c>
      <c r="AC19" s="83">
        <v>5722</v>
      </c>
      <c r="AD19" s="83">
        <v>2719</v>
      </c>
      <c r="AE19" s="83">
        <v>1201.2</v>
      </c>
      <c r="AF19" s="83">
        <v>20351</v>
      </c>
      <c r="AG19" s="83">
        <v>1775.9</v>
      </c>
      <c r="AH19" s="83">
        <v>0</v>
      </c>
      <c r="AI19" s="83">
        <v>0</v>
      </c>
      <c r="AJ19" s="83">
        <v>799.5</v>
      </c>
      <c r="AK19" s="83">
        <v>1789</v>
      </c>
      <c r="AL19" s="83">
        <v>7325</v>
      </c>
      <c r="AM19" s="33"/>
      <c r="AN19" s="73" t="s">
        <v>122</v>
      </c>
      <c r="AO19" s="83">
        <v>0</v>
      </c>
      <c r="AP19" s="83">
        <v>0</v>
      </c>
      <c r="AQ19" s="83">
        <v>523644.18700000003</v>
      </c>
      <c r="AR19" s="83">
        <v>27692.899999999998</v>
      </c>
      <c r="AS19" s="83">
        <v>737.7</v>
      </c>
      <c r="AT19" s="83">
        <v>19015.25</v>
      </c>
      <c r="AU19" s="83">
        <v>36416.700000000004</v>
      </c>
      <c r="AV19" s="83">
        <v>25523.54</v>
      </c>
      <c r="AW19" s="83">
        <v>6953.9999999999991</v>
      </c>
      <c r="AX19" s="83">
        <v>0</v>
      </c>
      <c r="AY19" s="83">
        <v>2652.75</v>
      </c>
      <c r="AZ19" s="33"/>
      <c r="BA19" s="73" t="s">
        <v>122</v>
      </c>
      <c r="BB19" s="83">
        <v>0</v>
      </c>
      <c r="BC19" s="83">
        <v>22001.300000000003</v>
      </c>
      <c r="BD19" s="83">
        <v>2897.2</v>
      </c>
      <c r="BE19" s="83">
        <v>0</v>
      </c>
      <c r="BF19" s="83">
        <v>185545.69399999999</v>
      </c>
      <c r="BG19" s="83">
        <v>0</v>
      </c>
      <c r="BH19" s="83">
        <v>25072</v>
      </c>
      <c r="BI19" s="83">
        <v>244605</v>
      </c>
      <c r="BJ19" s="83">
        <v>0</v>
      </c>
      <c r="BK19" s="83">
        <v>0</v>
      </c>
      <c r="BL19" s="83">
        <v>0</v>
      </c>
    </row>
    <row r="20" spans="1:64" x14ac:dyDescent="0.3">
      <c r="A20" s="33" t="s">
        <v>72</v>
      </c>
      <c r="B20" s="73" t="s">
        <v>113</v>
      </c>
      <c r="C20" s="83">
        <v>6608.9</v>
      </c>
      <c r="D20" s="83">
        <v>691.45000000000016</v>
      </c>
      <c r="E20" s="83">
        <v>33027.144999999997</v>
      </c>
      <c r="F20" s="83">
        <v>0</v>
      </c>
      <c r="G20" s="83">
        <v>24057.949999999993</v>
      </c>
      <c r="H20" s="83">
        <v>2382.75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33" t="s">
        <v>72</v>
      </c>
      <c r="O20" s="73" t="s">
        <v>113</v>
      </c>
      <c r="P20" s="83">
        <v>393.8</v>
      </c>
      <c r="Q20" s="83">
        <v>7454.75</v>
      </c>
      <c r="R20" s="83">
        <v>15896.4</v>
      </c>
      <c r="S20" s="83">
        <v>1006.5999999999999</v>
      </c>
      <c r="T20" s="83">
        <v>1158.9000000000001</v>
      </c>
      <c r="U20" s="83">
        <v>631.5</v>
      </c>
      <c r="V20" s="83">
        <v>9684.0500000000011</v>
      </c>
      <c r="W20" s="83">
        <v>16758.699000000001</v>
      </c>
      <c r="X20" s="83">
        <v>907.8</v>
      </c>
      <c r="Y20" s="83">
        <v>98.300000000000011</v>
      </c>
      <c r="Z20" s="83">
        <v>262.05</v>
      </c>
      <c r="AA20" s="33" t="s">
        <v>72</v>
      </c>
      <c r="AB20" s="73" t="s">
        <v>113</v>
      </c>
      <c r="AC20" s="83">
        <v>0</v>
      </c>
      <c r="AD20" s="83">
        <v>6.6000000000000005</v>
      </c>
      <c r="AE20" s="83">
        <v>171.39999999999998</v>
      </c>
      <c r="AF20" s="83">
        <v>269.20000000000005</v>
      </c>
      <c r="AG20" s="83">
        <v>0</v>
      </c>
      <c r="AH20" s="83">
        <v>0</v>
      </c>
      <c r="AI20" s="83">
        <v>0</v>
      </c>
      <c r="AJ20" s="83">
        <v>167.8</v>
      </c>
      <c r="AK20" s="83">
        <v>236.40000000000003</v>
      </c>
      <c r="AL20" s="83">
        <v>5967.15</v>
      </c>
      <c r="AM20" s="33" t="s">
        <v>72</v>
      </c>
      <c r="AN20" s="73" t="s">
        <v>113</v>
      </c>
      <c r="AO20" s="83">
        <v>0</v>
      </c>
      <c r="AP20" s="83">
        <v>0</v>
      </c>
      <c r="AQ20" s="83">
        <v>280732.6999999999</v>
      </c>
      <c r="AR20" s="83">
        <v>0</v>
      </c>
      <c r="AS20" s="83">
        <v>117.7</v>
      </c>
      <c r="AT20" s="83">
        <v>2793.85</v>
      </c>
      <c r="AU20" s="83">
        <v>14094.449999999999</v>
      </c>
      <c r="AV20" s="83">
        <v>0</v>
      </c>
      <c r="AW20" s="83">
        <v>0</v>
      </c>
      <c r="AX20" s="83">
        <v>0</v>
      </c>
      <c r="AY20" s="83">
        <v>13241.2</v>
      </c>
      <c r="AZ20" s="33" t="s">
        <v>72</v>
      </c>
      <c r="BA20" s="73" t="s">
        <v>113</v>
      </c>
      <c r="BB20" s="83">
        <v>7.4</v>
      </c>
      <c r="BC20" s="83">
        <v>9547.1</v>
      </c>
      <c r="BD20" s="83">
        <v>5365.7000000000007</v>
      </c>
      <c r="BE20" s="83">
        <v>0</v>
      </c>
      <c r="BF20" s="83">
        <v>214003.14999999997</v>
      </c>
      <c r="BG20" s="83">
        <v>0</v>
      </c>
      <c r="BH20" s="83">
        <v>223</v>
      </c>
      <c r="BI20" s="83">
        <v>36085.15</v>
      </c>
      <c r="BJ20" s="83">
        <v>0</v>
      </c>
      <c r="BK20" s="83">
        <v>0</v>
      </c>
      <c r="BL20" s="83">
        <v>0</v>
      </c>
    </row>
    <row r="21" spans="1:64" x14ac:dyDescent="0.3">
      <c r="A21" s="33"/>
      <c r="B21" s="73" t="s">
        <v>122</v>
      </c>
      <c r="C21" s="83">
        <v>6782.8499999999995</v>
      </c>
      <c r="D21" s="83">
        <v>661.35</v>
      </c>
      <c r="E21" s="83">
        <v>34615.199999999997</v>
      </c>
      <c r="F21" s="83">
        <v>0</v>
      </c>
      <c r="G21" s="83">
        <v>23731.299999999996</v>
      </c>
      <c r="H21" s="83">
        <v>2506.65</v>
      </c>
      <c r="I21" s="83">
        <v>0</v>
      </c>
      <c r="J21" s="83">
        <v>0</v>
      </c>
      <c r="K21" s="83">
        <v>0</v>
      </c>
      <c r="L21" s="83">
        <v>0</v>
      </c>
      <c r="M21" s="83">
        <v>0</v>
      </c>
      <c r="N21" s="33"/>
      <c r="O21" s="73" t="s">
        <v>122</v>
      </c>
      <c r="P21" s="83">
        <v>341.8</v>
      </c>
      <c r="Q21" s="83">
        <v>5112.45</v>
      </c>
      <c r="R21" s="83">
        <v>21575.050000000003</v>
      </c>
      <c r="S21" s="83">
        <v>1790.1</v>
      </c>
      <c r="T21" s="83">
        <v>1052.8</v>
      </c>
      <c r="U21" s="83">
        <v>493.9</v>
      </c>
      <c r="V21" s="83">
        <v>9437.7000000000025</v>
      </c>
      <c r="W21" s="83">
        <v>23515.210000000003</v>
      </c>
      <c r="X21" s="83">
        <v>552.29999999999995</v>
      </c>
      <c r="Y21" s="83">
        <v>78.300000000000011</v>
      </c>
      <c r="Z21" s="83">
        <v>211.80000000000004</v>
      </c>
      <c r="AA21" s="33"/>
      <c r="AB21" s="73" t="s">
        <v>122</v>
      </c>
      <c r="AC21" s="83">
        <v>0</v>
      </c>
      <c r="AD21" s="83">
        <v>5.7</v>
      </c>
      <c r="AE21" s="83">
        <v>170.66999999999996</v>
      </c>
      <c r="AF21" s="83">
        <v>256.54999999999995</v>
      </c>
      <c r="AG21" s="83">
        <v>0</v>
      </c>
      <c r="AH21" s="83">
        <v>0</v>
      </c>
      <c r="AI21" s="83">
        <v>0</v>
      </c>
      <c r="AJ21" s="83">
        <v>154.09999999999997</v>
      </c>
      <c r="AK21" s="83">
        <v>226.95000000000002</v>
      </c>
      <c r="AL21" s="83">
        <v>5554.65</v>
      </c>
      <c r="AM21" s="33"/>
      <c r="AN21" s="73" t="s">
        <v>122</v>
      </c>
      <c r="AO21" s="83">
        <v>0</v>
      </c>
      <c r="AP21" s="83">
        <v>0</v>
      </c>
      <c r="AQ21" s="83">
        <v>324033.05000000016</v>
      </c>
      <c r="AR21" s="83">
        <v>0</v>
      </c>
      <c r="AS21" s="83">
        <v>102.35</v>
      </c>
      <c r="AT21" s="83">
        <v>2633.95</v>
      </c>
      <c r="AU21" s="83">
        <v>15095.75</v>
      </c>
      <c r="AV21" s="83">
        <v>3.95</v>
      </c>
      <c r="AW21" s="83">
        <v>0</v>
      </c>
      <c r="AX21" s="83">
        <v>0</v>
      </c>
      <c r="AY21" s="83">
        <v>11549.350000000002</v>
      </c>
      <c r="AZ21" s="33"/>
      <c r="BA21" s="73" t="s">
        <v>122</v>
      </c>
      <c r="BB21" s="83">
        <v>12.95</v>
      </c>
      <c r="BC21" s="83">
        <v>10119.15</v>
      </c>
      <c r="BD21" s="83">
        <v>5409.7</v>
      </c>
      <c r="BE21" s="83">
        <v>0</v>
      </c>
      <c r="BF21" s="83">
        <v>185835.90000000002</v>
      </c>
      <c r="BG21" s="83">
        <v>0</v>
      </c>
      <c r="BH21" s="83">
        <v>250</v>
      </c>
      <c r="BI21" s="83">
        <v>20144.2</v>
      </c>
      <c r="BJ21" s="83">
        <v>0</v>
      </c>
      <c r="BK21" s="83">
        <v>0</v>
      </c>
      <c r="BL21" s="83">
        <v>0</v>
      </c>
    </row>
    <row r="22" spans="1:64" x14ac:dyDescent="0.3">
      <c r="A22" s="33" t="s">
        <v>73</v>
      </c>
      <c r="B22" s="73" t="s">
        <v>113</v>
      </c>
      <c r="C22" s="83">
        <v>12275</v>
      </c>
      <c r="D22" s="83">
        <v>34639</v>
      </c>
      <c r="E22" s="83">
        <v>16118</v>
      </c>
      <c r="F22" s="83">
        <v>35759</v>
      </c>
      <c r="G22" s="83">
        <v>9575.9999999999982</v>
      </c>
      <c r="H22" s="83">
        <v>797.5</v>
      </c>
      <c r="I22" s="83">
        <v>0</v>
      </c>
      <c r="J22" s="83">
        <v>0</v>
      </c>
      <c r="K22" s="83">
        <v>347.80000000000007</v>
      </c>
      <c r="L22" s="83">
        <v>0</v>
      </c>
      <c r="M22" s="83">
        <v>0</v>
      </c>
      <c r="N22" s="33" t="s">
        <v>73</v>
      </c>
      <c r="O22" s="73" t="s">
        <v>113</v>
      </c>
      <c r="P22" s="83">
        <v>1147.5</v>
      </c>
      <c r="Q22" s="83">
        <v>22571</v>
      </c>
      <c r="R22" s="83">
        <v>14528.9</v>
      </c>
      <c r="S22" s="83">
        <v>3672.1</v>
      </c>
      <c r="T22" s="83">
        <v>206</v>
      </c>
      <c r="U22" s="83">
        <v>1191</v>
      </c>
      <c r="V22" s="83">
        <v>8140.7</v>
      </c>
      <c r="W22" s="83">
        <v>3036</v>
      </c>
      <c r="X22" s="83">
        <v>210353</v>
      </c>
      <c r="Y22" s="83">
        <v>350.6</v>
      </c>
      <c r="Z22" s="83">
        <v>1986</v>
      </c>
      <c r="AA22" s="33" t="s">
        <v>73</v>
      </c>
      <c r="AB22" s="73" t="s">
        <v>113</v>
      </c>
      <c r="AC22" s="83">
        <v>8826.5</v>
      </c>
      <c r="AD22" s="83">
        <v>2244</v>
      </c>
      <c r="AE22" s="83">
        <v>1160.5999999999999</v>
      </c>
      <c r="AF22" s="83">
        <v>11442</v>
      </c>
      <c r="AG22" s="83">
        <v>1108</v>
      </c>
      <c r="AH22" s="83">
        <v>0</v>
      </c>
      <c r="AI22" s="83">
        <v>0</v>
      </c>
      <c r="AJ22" s="83">
        <v>101.5</v>
      </c>
      <c r="AK22" s="83">
        <v>1572</v>
      </c>
      <c r="AL22" s="83">
        <v>151</v>
      </c>
      <c r="AM22" s="33" t="s">
        <v>73</v>
      </c>
      <c r="AN22" s="73" t="s">
        <v>113</v>
      </c>
      <c r="AO22" s="83">
        <v>0</v>
      </c>
      <c r="AP22" s="83">
        <v>33958</v>
      </c>
      <c r="AQ22" s="83">
        <v>675709</v>
      </c>
      <c r="AR22" s="83">
        <v>57188</v>
      </c>
      <c r="AS22" s="83">
        <v>3299.5</v>
      </c>
      <c r="AT22" s="83">
        <v>5278</v>
      </c>
      <c r="AU22" s="83">
        <v>19143</v>
      </c>
      <c r="AV22" s="83">
        <v>12281</v>
      </c>
      <c r="AW22" s="83">
        <v>14783</v>
      </c>
      <c r="AX22" s="83">
        <v>0</v>
      </c>
      <c r="AY22" s="83">
        <v>5115.1000000000004</v>
      </c>
      <c r="AZ22" s="33" t="s">
        <v>73</v>
      </c>
      <c r="BA22" s="73" t="s">
        <v>113</v>
      </c>
      <c r="BB22" s="83">
        <v>0</v>
      </c>
      <c r="BC22" s="83">
        <v>3475</v>
      </c>
      <c r="BD22" s="83">
        <v>1339</v>
      </c>
      <c r="BE22" s="83">
        <v>0</v>
      </c>
      <c r="BF22" s="83">
        <v>28131.5</v>
      </c>
      <c r="BG22" s="83">
        <v>7577</v>
      </c>
      <c r="BH22" s="83">
        <v>725</v>
      </c>
      <c r="BI22" s="83">
        <v>21184</v>
      </c>
      <c r="BJ22" s="83">
        <v>0</v>
      </c>
      <c r="BK22" s="83">
        <v>0</v>
      </c>
      <c r="BL22" s="83">
        <v>0</v>
      </c>
    </row>
    <row r="23" spans="1:64" x14ac:dyDescent="0.3">
      <c r="A23" s="33"/>
      <c r="B23" s="73" t="s">
        <v>122</v>
      </c>
      <c r="C23" s="83">
        <v>13292</v>
      </c>
      <c r="D23" s="83">
        <v>34507</v>
      </c>
      <c r="E23" s="83">
        <v>18170.5</v>
      </c>
      <c r="F23" s="83">
        <v>51728</v>
      </c>
      <c r="G23" s="83">
        <v>11259.5</v>
      </c>
      <c r="H23" s="83">
        <v>885.65000000000009</v>
      </c>
      <c r="I23" s="83">
        <v>0</v>
      </c>
      <c r="J23" s="83">
        <v>0</v>
      </c>
      <c r="K23" s="83">
        <v>573.95000000000005</v>
      </c>
      <c r="L23" s="83">
        <v>0</v>
      </c>
      <c r="M23" s="83">
        <v>0</v>
      </c>
      <c r="N23" s="33"/>
      <c r="O23" s="73" t="s">
        <v>122</v>
      </c>
      <c r="P23" s="83">
        <v>1025</v>
      </c>
      <c r="Q23" s="83">
        <v>25515</v>
      </c>
      <c r="R23" s="83">
        <v>13543</v>
      </c>
      <c r="S23" s="83">
        <v>3854</v>
      </c>
      <c r="T23" s="83">
        <v>222.7</v>
      </c>
      <c r="U23" s="83">
        <v>1291.5999999999999</v>
      </c>
      <c r="V23" s="83">
        <v>10021</v>
      </c>
      <c r="W23" s="83">
        <v>3168.6</v>
      </c>
      <c r="X23" s="83">
        <v>213006.3</v>
      </c>
      <c r="Y23" s="83">
        <v>347.7</v>
      </c>
      <c r="Z23" s="83">
        <v>1887.4</v>
      </c>
      <c r="AA23" s="33"/>
      <c r="AB23" s="73" t="s">
        <v>122</v>
      </c>
      <c r="AC23" s="83">
        <v>9024.9</v>
      </c>
      <c r="AD23" s="83">
        <v>2076.4</v>
      </c>
      <c r="AE23" s="83">
        <v>1172.0000000000002</v>
      </c>
      <c r="AF23" s="83">
        <v>11413</v>
      </c>
      <c r="AG23" s="83">
        <v>1112</v>
      </c>
      <c r="AH23" s="83">
        <v>0</v>
      </c>
      <c r="AI23" s="83">
        <v>0</v>
      </c>
      <c r="AJ23" s="83">
        <v>105.2</v>
      </c>
      <c r="AK23" s="83">
        <v>1535.5</v>
      </c>
      <c r="AL23" s="83">
        <v>149.80000000000001</v>
      </c>
      <c r="AM23" s="33"/>
      <c r="AN23" s="73" t="s">
        <v>122</v>
      </c>
      <c r="AO23" s="83">
        <v>0</v>
      </c>
      <c r="AP23" s="83">
        <v>35944</v>
      </c>
      <c r="AQ23" s="83">
        <v>665456</v>
      </c>
      <c r="AR23" s="83">
        <v>59817</v>
      </c>
      <c r="AS23" s="83">
        <v>3557.7</v>
      </c>
      <c r="AT23" s="83">
        <v>5935</v>
      </c>
      <c r="AU23" s="83">
        <v>21902</v>
      </c>
      <c r="AV23" s="83">
        <v>12389.399999999998</v>
      </c>
      <c r="AW23" s="83">
        <v>15446.999999999998</v>
      </c>
      <c r="AX23" s="83">
        <v>0</v>
      </c>
      <c r="AY23" s="83">
        <v>5272.5</v>
      </c>
      <c r="AZ23" s="33"/>
      <c r="BA23" s="73" t="s">
        <v>122</v>
      </c>
      <c r="BB23" s="83">
        <v>0</v>
      </c>
      <c r="BC23" s="83">
        <v>4034.1</v>
      </c>
      <c r="BD23" s="83">
        <v>1618.0999999999997</v>
      </c>
      <c r="BE23" s="83">
        <v>0</v>
      </c>
      <c r="BF23" s="83">
        <v>28437</v>
      </c>
      <c r="BG23" s="83">
        <v>7744</v>
      </c>
      <c r="BH23" s="83">
        <v>0</v>
      </c>
      <c r="BI23" s="83">
        <v>20416</v>
      </c>
      <c r="BJ23" s="83">
        <v>0</v>
      </c>
      <c r="BK23" s="83">
        <v>0</v>
      </c>
      <c r="BL23" s="83">
        <v>0</v>
      </c>
    </row>
    <row r="24" spans="1:64" x14ac:dyDescent="0.3">
      <c r="A24" s="33" t="s">
        <v>74</v>
      </c>
      <c r="B24" s="73" t="s">
        <v>113</v>
      </c>
      <c r="C24" s="83">
        <v>38.775999999999996</v>
      </c>
      <c r="D24" s="83">
        <v>186990.42100000003</v>
      </c>
      <c r="E24" s="83">
        <v>347.19100000000003</v>
      </c>
      <c r="F24" s="83">
        <v>0</v>
      </c>
      <c r="G24" s="83">
        <v>108.55699999999999</v>
      </c>
      <c r="H24" s="83">
        <v>46.698999999999998</v>
      </c>
      <c r="I24" s="83">
        <v>170210.66000000003</v>
      </c>
      <c r="J24" s="83">
        <v>19711</v>
      </c>
      <c r="K24" s="83">
        <v>7012.4509999999991</v>
      </c>
      <c r="L24" s="83">
        <v>0</v>
      </c>
      <c r="M24" s="83">
        <v>794.82500000000005</v>
      </c>
      <c r="N24" s="33" t="s">
        <v>74</v>
      </c>
      <c r="O24" s="73" t="s">
        <v>113</v>
      </c>
      <c r="P24" s="83">
        <v>100083.81499999999</v>
      </c>
      <c r="Q24" s="83">
        <v>29203.519999999997</v>
      </c>
      <c r="R24" s="83">
        <v>327.13300000000004</v>
      </c>
      <c r="S24" s="83">
        <v>40</v>
      </c>
      <c r="T24" s="83">
        <v>0</v>
      </c>
      <c r="U24" s="83">
        <v>106282.68000000001</v>
      </c>
      <c r="V24" s="83">
        <v>23270.98</v>
      </c>
      <c r="W24" s="83">
        <v>81699.788000000015</v>
      </c>
      <c r="X24" s="83">
        <v>2441.4599999999996</v>
      </c>
      <c r="Y24" s="83">
        <v>7615.139000000001</v>
      </c>
      <c r="Z24" s="83">
        <v>421.52000000000004</v>
      </c>
      <c r="AA24" s="33" t="s">
        <v>74</v>
      </c>
      <c r="AB24" s="73" t="s">
        <v>113</v>
      </c>
      <c r="AC24" s="83">
        <v>0</v>
      </c>
      <c r="AD24" s="83">
        <v>12</v>
      </c>
      <c r="AE24" s="83">
        <v>1520.009</v>
      </c>
      <c r="AF24" s="83">
        <v>33496.9</v>
      </c>
      <c r="AG24" s="83">
        <v>179231.01700000005</v>
      </c>
      <c r="AH24" s="83">
        <v>29925.270000000008</v>
      </c>
      <c r="AI24" s="83">
        <v>290488.63</v>
      </c>
      <c r="AJ24" s="83">
        <v>1263.5999999999999</v>
      </c>
      <c r="AK24" s="83">
        <v>615.16000000000008</v>
      </c>
      <c r="AL24" s="83">
        <v>947.00000000000011</v>
      </c>
      <c r="AM24" s="33" t="s">
        <v>74</v>
      </c>
      <c r="AN24" s="73" t="s">
        <v>113</v>
      </c>
      <c r="AO24" s="83">
        <v>5754.47</v>
      </c>
      <c r="AP24" s="83">
        <v>0</v>
      </c>
      <c r="AQ24" s="83">
        <v>119440.31999999998</v>
      </c>
      <c r="AR24" s="83">
        <v>6884.7379999999994</v>
      </c>
      <c r="AS24" s="83">
        <v>23783.746999999996</v>
      </c>
      <c r="AT24" s="83">
        <v>0</v>
      </c>
      <c r="AU24" s="83">
        <v>13.65</v>
      </c>
      <c r="AV24" s="83">
        <v>0</v>
      </c>
      <c r="AW24" s="83">
        <v>0</v>
      </c>
      <c r="AX24" s="83">
        <v>2797.5929999999998</v>
      </c>
      <c r="AY24" s="83">
        <v>671.32099999999991</v>
      </c>
      <c r="AZ24" s="33" t="s">
        <v>74</v>
      </c>
      <c r="BA24" s="73" t="s">
        <v>113</v>
      </c>
      <c r="BB24" s="83">
        <v>2844.3330000000001</v>
      </c>
      <c r="BC24" s="83">
        <v>0</v>
      </c>
      <c r="BD24" s="83">
        <v>0</v>
      </c>
      <c r="BE24" s="83">
        <v>0</v>
      </c>
      <c r="BF24" s="83">
        <v>135354.31699999998</v>
      </c>
      <c r="BG24" s="83">
        <v>0</v>
      </c>
      <c r="BH24" s="83">
        <v>0</v>
      </c>
      <c r="BI24" s="83">
        <v>0</v>
      </c>
      <c r="BJ24" s="83">
        <v>6910.491</v>
      </c>
      <c r="BK24" s="83">
        <v>0</v>
      </c>
      <c r="BL24" s="83">
        <v>17908.400000000001</v>
      </c>
    </row>
    <row r="25" spans="1:64" x14ac:dyDescent="0.3">
      <c r="A25" s="33"/>
      <c r="B25" s="73" t="s">
        <v>122</v>
      </c>
      <c r="C25" s="83">
        <v>65.48</v>
      </c>
      <c r="D25" s="83">
        <v>163864.26799999998</v>
      </c>
      <c r="E25" s="83">
        <v>238.52999999999997</v>
      </c>
      <c r="F25" s="83">
        <v>0</v>
      </c>
      <c r="G25" s="83">
        <v>172.56</v>
      </c>
      <c r="H25" s="83">
        <v>24.459999999999997</v>
      </c>
      <c r="I25" s="83">
        <v>169520.89</v>
      </c>
      <c r="J25" s="83">
        <v>22487.8</v>
      </c>
      <c r="K25" s="83">
        <v>3813.48</v>
      </c>
      <c r="L25" s="83">
        <v>0</v>
      </c>
      <c r="M25" s="83">
        <v>355</v>
      </c>
      <c r="N25" s="33"/>
      <c r="O25" s="73" t="s">
        <v>122</v>
      </c>
      <c r="P25" s="83">
        <v>86817.636999999988</v>
      </c>
      <c r="Q25" s="83">
        <v>31367.85</v>
      </c>
      <c r="R25" s="83">
        <v>334.29</v>
      </c>
      <c r="S25" s="83">
        <v>116.58</v>
      </c>
      <c r="T25" s="83">
        <v>0</v>
      </c>
      <c r="U25" s="83">
        <v>79120.060000000012</v>
      </c>
      <c r="V25" s="83">
        <v>14947.725</v>
      </c>
      <c r="W25" s="83">
        <v>86371.890000000014</v>
      </c>
      <c r="X25" s="83">
        <v>2393.2199999999998</v>
      </c>
      <c r="Y25" s="83">
        <v>7180.9000000000005</v>
      </c>
      <c r="Z25" s="83">
        <v>450.58</v>
      </c>
      <c r="AA25" s="33"/>
      <c r="AB25" s="73" t="s">
        <v>122</v>
      </c>
      <c r="AC25" s="83">
        <v>0</v>
      </c>
      <c r="AD25" s="83">
        <v>13.1</v>
      </c>
      <c r="AE25" s="83">
        <v>1098.22</v>
      </c>
      <c r="AF25" s="83">
        <v>32387.02</v>
      </c>
      <c r="AG25" s="83">
        <v>200276.77</v>
      </c>
      <c r="AH25" s="83">
        <v>21438.53</v>
      </c>
      <c r="AI25" s="83">
        <v>317590.61900000001</v>
      </c>
      <c r="AJ25" s="83">
        <v>1294.53</v>
      </c>
      <c r="AK25" s="83">
        <v>593.88</v>
      </c>
      <c r="AL25" s="83">
        <v>948.13</v>
      </c>
      <c r="AM25" s="33"/>
      <c r="AN25" s="73" t="s">
        <v>122</v>
      </c>
      <c r="AO25" s="83">
        <v>5858.9999999999991</v>
      </c>
      <c r="AP25" s="83">
        <v>0</v>
      </c>
      <c r="AQ25" s="83">
        <v>120667.41999999998</v>
      </c>
      <c r="AR25" s="83">
        <v>9147.69</v>
      </c>
      <c r="AS25" s="83">
        <v>26225.789999999997</v>
      </c>
      <c r="AT25" s="83">
        <v>0</v>
      </c>
      <c r="AU25" s="83">
        <v>12.52</v>
      </c>
      <c r="AV25" s="83">
        <v>0</v>
      </c>
      <c r="AW25" s="83">
        <v>0</v>
      </c>
      <c r="AX25" s="83">
        <v>3239.7500000000005</v>
      </c>
      <c r="AY25" s="83">
        <v>507.67999999999995</v>
      </c>
      <c r="AZ25" s="33"/>
      <c r="BA25" s="73" t="s">
        <v>122</v>
      </c>
      <c r="BB25" s="83">
        <v>3012.665</v>
      </c>
      <c r="BC25" s="83">
        <v>0</v>
      </c>
      <c r="BD25" s="83">
        <v>0</v>
      </c>
      <c r="BE25" s="83">
        <v>0</v>
      </c>
      <c r="BF25" s="83">
        <v>140802.76</v>
      </c>
      <c r="BG25" s="83">
        <v>0</v>
      </c>
      <c r="BH25" s="83">
        <v>0</v>
      </c>
      <c r="BI25" s="83">
        <v>0</v>
      </c>
      <c r="BJ25" s="83">
        <v>15281.960000000001</v>
      </c>
      <c r="BK25" s="83">
        <v>0</v>
      </c>
      <c r="BL25" s="83">
        <v>21937.3</v>
      </c>
    </row>
    <row r="26" spans="1:64" x14ac:dyDescent="0.3">
      <c r="A26" s="33" t="s">
        <v>75</v>
      </c>
      <c r="B26" s="73" t="s">
        <v>113</v>
      </c>
      <c r="C26" s="83">
        <v>6732.3000000000011</v>
      </c>
      <c r="D26" s="83">
        <v>24950.975000000006</v>
      </c>
      <c r="E26" s="83">
        <v>11707.148999999999</v>
      </c>
      <c r="F26" s="83">
        <v>1658.4500000000003</v>
      </c>
      <c r="G26" s="83">
        <v>18921.460000000003</v>
      </c>
      <c r="H26" s="83">
        <v>5442.1499999999987</v>
      </c>
      <c r="I26" s="83">
        <v>0</v>
      </c>
      <c r="J26" s="83">
        <v>3636.8</v>
      </c>
      <c r="K26" s="83">
        <v>1388.6000000000001</v>
      </c>
      <c r="L26" s="83">
        <v>0</v>
      </c>
      <c r="M26" s="83">
        <v>0</v>
      </c>
      <c r="N26" s="33" t="s">
        <v>75</v>
      </c>
      <c r="O26" s="73" t="s">
        <v>113</v>
      </c>
      <c r="P26" s="83">
        <v>119.6</v>
      </c>
      <c r="Q26" s="83">
        <v>2875.6</v>
      </c>
      <c r="R26" s="83">
        <v>28434.3</v>
      </c>
      <c r="S26" s="83">
        <v>24339.599999999999</v>
      </c>
      <c r="T26" s="83">
        <v>4633.4999999999991</v>
      </c>
      <c r="U26" s="83">
        <v>3280.4000000000005</v>
      </c>
      <c r="V26" s="83">
        <v>93583.999999999985</v>
      </c>
      <c r="W26" s="83">
        <v>44210.719000000005</v>
      </c>
      <c r="X26" s="83">
        <v>199026.16000000003</v>
      </c>
      <c r="Y26" s="83">
        <v>1301</v>
      </c>
      <c r="Z26" s="83">
        <v>11965.89</v>
      </c>
      <c r="AA26" s="33" t="s">
        <v>75</v>
      </c>
      <c r="AB26" s="73" t="s">
        <v>113</v>
      </c>
      <c r="AC26" s="83">
        <v>401545.04999999993</v>
      </c>
      <c r="AD26" s="83">
        <v>9326.77</v>
      </c>
      <c r="AE26" s="83">
        <v>2982.5500000000006</v>
      </c>
      <c r="AF26" s="83">
        <v>282189.49</v>
      </c>
      <c r="AG26" s="83">
        <v>58857.356999999996</v>
      </c>
      <c r="AH26" s="83">
        <v>40336.770000000004</v>
      </c>
      <c r="AI26" s="83">
        <v>0</v>
      </c>
      <c r="AJ26" s="83">
        <v>131.29999999999998</v>
      </c>
      <c r="AK26" s="83">
        <v>330.3</v>
      </c>
      <c r="AL26" s="83">
        <v>164.5</v>
      </c>
      <c r="AM26" s="33" t="s">
        <v>75</v>
      </c>
      <c r="AN26" s="73" t="s">
        <v>113</v>
      </c>
      <c r="AO26" s="83">
        <v>0</v>
      </c>
      <c r="AP26" s="83">
        <v>0</v>
      </c>
      <c r="AQ26" s="83">
        <v>402229.69999999995</v>
      </c>
      <c r="AR26" s="83">
        <v>115548.25</v>
      </c>
      <c r="AS26" s="83">
        <v>0</v>
      </c>
      <c r="AT26" s="83">
        <v>3883</v>
      </c>
      <c r="AU26" s="83">
        <v>19262.899999999998</v>
      </c>
      <c r="AV26" s="83">
        <v>68462.774999999994</v>
      </c>
      <c r="AW26" s="83">
        <v>28669.034</v>
      </c>
      <c r="AX26" s="83">
        <v>0</v>
      </c>
      <c r="AY26" s="83">
        <v>3849.2999999999997</v>
      </c>
      <c r="AZ26" s="33" t="s">
        <v>75</v>
      </c>
      <c r="BA26" s="73" t="s">
        <v>113</v>
      </c>
      <c r="BB26" s="83">
        <v>0</v>
      </c>
      <c r="BC26" s="83">
        <v>2787</v>
      </c>
      <c r="BD26" s="83">
        <v>1210.73</v>
      </c>
      <c r="BE26" s="83">
        <v>0</v>
      </c>
      <c r="BF26" s="83">
        <v>128164.54999999999</v>
      </c>
      <c r="BG26" s="83">
        <v>0</v>
      </c>
      <c r="BH26" s="83">
        <v>15893.26</v>
      </c>
      <c r="BI26" s="83">
        <v>106408.59999999998</v>
      </c>
      <c r="BJ26" s="83">
        <v>0</v>
      </c>
      <c r="BK26" s="83">
        <v>60.800000000000004</v>
      </c>
      <c r="BL26" s="83">
        <v>0</v>
      </c>
    </row>
    <row r="27" spans="1:64" x14ac:dyDescent="0.3">
      <c r="A27" s="33"/>
      <c r="B27" s="73" t="s">
        <v>122</v>
      </c>
      <c r="C27" s="83">
        <v>7239.8300000000008</v>
      </c>
      <c r="D27" s="83">
        <v>25144.050000000003</v>
      </c>
      <c r="E27" s="83">
        <v>13127.509999999998</v>
      </c>
      <c r="F27" s="83">
        <v>1020.7</v>
      </c>
      <c r="G27" s="83">
        <v>20688.939999999999</v>
      </c>
      <c r="H27" s="83">
        <v>6196.1999999999989</v>
      </c>
      <c r="I27" s="83">
        <v>0</v>
      </c>
      <c r="J27" s="83">
        <v>3680</v>
      </c>
      <c r="K27" s="83">
        <v>1265</v>
      </c>
      <c r="L27" s="83">
        <v>0</v>
      </c>
      <c r="M27" s="83">
        <v>0</v>
      </c>
      <c r="N27" s="33"/>
      <c r="O27" s="73" t="s">
        <v>122</v>
      </c>
      <c r="P27" s="83">
        <v>98</v>
      </c>
      <c r="Q27" s="83">
        <v>2621.1999999999998</v>
      </c>
      <c r="R27" s="83">
        <v>30642.299999999996</v>
      </c>
      <c r="S27" s="83">
        <v>23792.400000000001</v>
      </c>
      <c r="T27" s="83">
        <v>4826.4999999999991</v>
      </c>
      <c r="U27" s="83">
        <v>3308.9</v>
      </c>
      <c r="V27" s="83">
        <v>102698.7</v>
      </c>
      <c r="W27" s="83">
        <v>51367.27</v>
      </c>
      <c r="X27" s="83">
        <v>200267.36</v>
      </c>
      <c r="Y27" s="83">
        <v>1334.4</v>
      </c>
      <c r="Z27" s="83">
        <v>12029.460000000001</v>
      </c>
      <c r="AA27" s="33"/>
      <c r="AB27" s="73" t="s">
        <v>122</v>
      </c>
      <c r="AC27" s="83">
        <v>401598.1</v>
      </c>
      <c r="AD27" s="83">
        <v>8490.3100000000013</v>
      </c>
      <c r="AE27" s="83">
        <v>3289.2089999999998</v>
      </c>
      <c r="AF27" s="83">
        <v>282457.185</v>
      </c>
      <c r="AG27" s="83">
        <v>59595.458999999995</v>
      </c>
      <c r="AH27" s="83">
        <v>40905.020000000004</v>
      </c>
      <c r="AI27" s="83">
        <v>0</v>
      </c>
      <c r="AJ27" s="83">
        <v>131.69999999999999</v>
      </c>
      <c r="AK27" s="83">
        <v>329.79999999999995</v>
      </c>
      <c r="AL27" s="83">
        <v>166.89999999999998</v>
      </c>
      <c r="AM27" s="33"/>
      <c r="AN27" s="73" t="s">
        <v>122</v>
      </c>
      <c r="AO27" s="83">
        <v>0</v>
      </c>
      <c r="AP27" s="83">
        <v>0</v>
      </c>
      <c r="AQ27" s="83">
        <v>416473.04999999993</v>
      </c>
      <c r="AR27" s="83">
        <v>114213.45</v>
      </c>
      <c r="AS27" s="83">
        <v>0</v>
      </c>
      <c r="AT27" s="83">
        <v>4161.619999999999</v>
      </c>
      <c r="AU27" s="83">
        <v>19402.599999999999</v>
      </c>
      <c r="AV27" s="83">
        <v>66214.178</v>
      </c>
      <c r="AW27" s="83">
        <v>30930.018</v>
      </c>
      <c r="AX27" s="83">
        <v>0</v>
      </c>
      <c r="AY27" s="83">
        <v>3764.7999999999997</v>
      </c>
      <c r="AZ27" s="33"/>
      <c r="BA27" s="73" t="s">
        <v>122</v>
      </c>
      <c r="BB27" s="83">
        <v>0</v>
      </c>
      <c r="BC27" s="83">
        <v>3367.1600000000003</v>
      </c>
      <c r="BD27" s="83">
        <v>1405.4300000000003</v>
      </c>
      <c r="BE27" s="83">
        <v>0</v>
      </c>
      <c r="BF27" s="83">
        <v>134951.6</v>
      </c>
      <c r="BG27" s="83">
        <v>0</v>
      </c>
      <c r="BH27" s="83">
        <v>19082.699999999997</v>
      </c>
      <c r="BI27" s="83">
        <v>110151.88</v>
      </c>
      <c r="BJ27" s="83">
        <v>0</v>
      </c>
      <c r="BK27" s="83">
        <v>60.39</v>
      </c>
      <c r="BL27" s="83">
        <v>0</v>
      </c>
    </row>
    <row r="28" spans="1:64" x14ac:dyDescent="0.3">
      <c r="A28" s="33" t="s">
        <v>76</v>
      </c>
      <c r="B28" s="73" t="s">
        <v>113</v>
      </c>
      <c r="C28" s="83">
        <v>71084.3</v>
      </c>
      <c r="D28" s="83">
        <v>111452.1</v>
      </c>
      <c r="E28" s="83">
        <v>25337.200000000001</v>
      </c>
      <c r="F28" s="83">
        <v>296525.5</v>
      </c>
      <c r="G28" s="83">
        <v>66142.5</v>
      </c>
      <c r="H28" s="83">
        <v>1447.4</v>
      </c>
      <c r="I28" s="83">
        <v>131714.66999999998</v>
      </c>
      <c r="J28" s="83">
        <v>20715.3</v>
      </c>
      <c r="K28" s="83">
        <v>4310.45</v>
      </c>
      <c r="L28" s="83">
        <v>6077.68</v>
      </c>
      <c r="M28" s="83">
        <v>13975</v>
      </c>
      <c r="N28" s="33" t="s">
        <v>76</v>
      </c>
      <c r="O28" s="73" t="s">
        <v>113</v>
      </c>
      <c r="P28" s="83">
        <v>5609.2</v>
      </c>
      <c r="Q28" s="83">
        <v>14372.6</v>
      </c>
      <c r="R28" s="83">
        <v>5661.5</v>
      </c>
      <c r="S28" s="83">
        <v>7434.3499999999995</v>
      </c>
      <c r="T28" s="83">
        <v>1508.1999999999998</v>
      </c>
      <c r="U28" s="83">
        <v>27114.7</v>
      </c>
      <c r="V28" s="83">
        <v>10519.9</v>
      </c>
      <c r="W28" s="83">
        <v>219994.68599999999</v>
      </c>
      <c r="X28" s="83">
        <v>13390.798000000001</v>
      </c>
      <c r="Y28" s="83">
        <v>4305.7179999999998</v>
      </c>
      <c r="Z28" s="83">
        <v>2167.9490000000001</v>
      </c>
      <c r="AA28" s="33" t="s">
        <v>76</v>
      </c>
      <c r="AB28" s="73" t="s">
        <v>113</v>
      </c>
      <c r="AC28" s="83">
        <v>19252.250000000004</v>
      </c>
      <c r="AD28" s="83">
        <v>2110.9390000000003</v>
      </c>
      <c r="AE28" s="83">
        <v>300.37200000000001</v>
      </c>
      <c r="AF28" s="83">
        <v>1639.44</v>
      </c>
      <c r="AG28" s="83">
        <v>8666.3200000000015</v>
      </c>
      <c r="AH28" s="83">
        <v>0</v>
      </c>
      <c r="AI28" s="83">
        <v>48434.640000000007</v>
      </c>
      <c r="AJ28" s="83">
        <v>636.05799999999988</v>
      </c>
      <c r="AK28" s="83">
        <v>83.366</v>
      </c>
      <c r="AL28" s="83">
        <v>813.49900000000014</v>
      </c>
      <c r="AM28" s="33" t="s">
        <v>76</v>
      </c>
      <c r="AN28" s="73" t="s">
        <v>113</v>
      </c>
      <c r="AO28" s="83">
        <v>648.1</v>
      </c>
      <c r="AP28" s="83">
        <v>0</v>
      </c>
      <c r="AQ28" s="83">
        <v>563106</v>
      </c>
      <c r="AR28" s="83">
        <v>17306.45</v>
      </c>
      <c r="AS28" s="83">
        <v>5025.2999999999993</v>
      </c>
      <c r="AT28" s="83">
        <v>5925</v>
      </c>
      <c r="AU28" s="83">
        <v>10122</v>
      </c>
      <c r="AV28" s="83">
        <v>203.46799999999999</v>
      </c>
      <c r="AW28" s="83">
        <v>30.148</v>
      </c>
      <c r="AX28" s="83">
        <v>740</v>
      </c>
      <c r="AY28" s="83">
        <v>3936.1</v>
      </c>
      <c r="AZ28" s="33" t="s">
        <v>76</v>
      </c>
      <c r="BA28" s="73" t="s">
        <v>113</v>
      </c>
      <c r="BB28" s="83">
        <v>0</v>
      </c>
      <c r="BC28" s="83">
        <v>6527.7500000000009</v>
      </c>
      <c r="BD28" s="83">
        <v>10399</v>
      </c>
      <c r="BE28" s="83">
        <v>4260580.5237242999</v>
      </c>
      <c r="BF28" s="83">
        <v>194009.397</v>
      </c>
      <c r="BG28" s="83">
        <v>148769.1</v>
      </c>
      <c r="BH28" s="83">
        <v>1080</v>
      </c>
      <c r="BI28" s="83">
        <v>22124</v>
      </c>
      <c r="BJ28" s="83">
        <v>0</v>
      </c>
      <c r="BK28" s="83">
        <v>0</v>
      </c>
      <c r="BL28" s="83">
        <v>107228.9</v>
      </c>
    </row>
    <row r="29" spans="1:64" x14ac:dyDescent="0.3">
      <c r="A29" s="33"/>
      <c r="B29" s="73" t="s">
        <v>122</v>
      </c>
      <c r="C29" s="83">
        <v>72501.55</v>
      </c>
      <c r="D29" s="83">
        <v>106130.579</v>
      </c>
      <c r="E29" s="83">
        <v>26848.85</v>
      </c>
      <c r="F29" s="83">
        <v>309348.90000000002</v>
      </c>
      <c r="G29" s="83">
        <v>64254</v>
      </c>
      <c r="H29" s="83">
        <v>1493.3000000000002</v>
      </c>
      <c r="I29" s="83">
        <v>111160.01000000001</v>
      </c>
      <c r="J29" s="83">
        <v>18661.370000000003</v>
      </c>
      <c r="K29" s="83">
        <v>3852.7</v>
      </c>
      <c r="L29" s="83">
        <v>6647</v>
      </c>
      <c r="M29" s="83">
        <v>19104</v>
      </c>
      <c r="N29" s="33"/>
      <c r="O29" s="73" t="s">
        <v>122</v>
      </c>
      <c r="P29" s="83">
        <v>8215.2999999999993</v>
      </c>
      <c r="Q29" s="83">
        <v>11619.199999999999</v>
      </c>
      <c r="R29" s="83">
        <v>5110.8500000000004</v>
      </c>
      <c r="S29" s="83">
        <v>7127.2</v>
      </c>
      <c r="T29" s="83">
        <v>1449.6</v>
      </c>
      <c r="U29" s="83">
        <v>25482.199999999997</v>
      </c>
      <c r="V29" s="83">
        <v>11974.3</v>
      </c>
      <c r="W29" s="83">
        <v>260071.71400000004</v>
      </c>
      <c r="X29" s="83">
        <v>11967.354000000001</v>
      </c>
      <c r="Y29" s="83">
        <v>4270.2930000000015</v>
      </c>
      <c r="Z29" s="83">
        <v>1803.7599999999998</v>
      </c>
      <c r="AA29" s="33"/>
      <c r="AB29" s="73" t="s">
        <v>122</v>
      </c>
      <c r="AC29" s="83">
        <v>19089.05</v>
      </c>
      <c r="AD29" s="83">
        <v>2799.3879999999999</v>
      </c>
      <c r="AE29" s="83">
        <v>263.66900000000004</v>
      </c>
      <c r="AF29" s="83">
        <v>1359.241</v>
      </c>
      <c r="AG29" s="83">
        <v>9532.4500000000007</v>
      </c>
      <c r="AH29" s="83">
        <v>0</v>
      </c>
      <c r="AI29" s="83">
        <v>43512.069000000003</v>
      </c>
      <c r="AJ29" s="83">
        <v>537.96699999999998</v>
      </c>
      <c r="AK29" s="83">
        <v>82.498000000000005</v>
      </c>
      <c r="AL29" s="83">
        <v>727.06799999999998</v>
      </c>
      <c r="AM29" s="33"/>
      <c r="AN29" s="73" t="s">
        <v>122</v>
      </c>
      <c r="AO29" s="83">
        <v>650.70000000000005</v>
      </c>
      <c r="AP29" s="83">
        <v>0</v>
      </c>
      <c r="AQ29" s="83">
        <v>533022.44999999995</v>
      </c>
      <c r="AR29" s="83">
        <v>15193</v>
      </c>
      <c r="AS29" s="83">
        <v>5123.6500000000005</v>
      </c>
      <c r="AT29" s="83">
        <v>7744.5</v>
      </c>
      <c r="AU29" s="83">
        <v>11510</v>
      </c>
      <c r="AV29" s="83">
        <v>199.90899999999996</v>
      </c>
      <c r="AW29" s="83">
        <v>33.246999999999993</v>
      </c>
      <c r="AX29" s="83">
        <v>709</v>
      </c>
      <c r="AY29" s="83">
        <v>3494.57</v>
      </c>
      <c r="AZ29" s="33"/>
      <c r="BA29" s="73" t="s">
        <v>122</v>
      </c>
      <c r="BB29" s="83">
        <v>81</v>
      </c>
      <c r="BC29" s="83">
        <v>6470.4400000000005</v>
      </c>
      <c r="BD29" s="83">
        <v>10839.35</v>
      </c>
      <c r="BE29" s="83">
        <v>4312518.204407</v>
      </c>
      <c r="BF29" s="83">
        <v>194985.90800000002</v>
      </c>
      <c r="BG29" s="83">
        <v>163545</v>
      </c>
      <c r="BH29" s="83">
        <v>1132</v>
      </c>
      <c r="BI29" s="83">
        <v>15373.2</v>
      </c>
      <c r="BJ29" s="83">
        <v>0</v>
      </c>
      <c r="BK29" s="83">
        <v>0</v>
      </c>
      <c r="BL29" s="83">
        <v>146674.15</v>
      </c>
    </row>
    <row r="30" spans="1:64" x14ac:dyDescent="0.3">
      <c r="A30" s="33" t="s">
        <v>77</v>
      </c>
      <c r="B30" s="73" t="s">
        <v>113</v>
      </c>
      <c r="C30" s="83">
        <v>899</v>
      </c>
      <c r="D30" s="83">
        <v>67610.739999999991</v>
      </c>
      <c r="E30" s="83">
        <v>1130</v>
      </c>
      <c r="F30" s="83">
        <v>434243.2</v>
      </c>
      <c r="G30" s="83">
        <v>48</v>
      </c>
      <c r="H30" s="83">
        <v>0</v>
      </c>
      <c r="I30" s="83">
        <v>9983</v>
      </c>
      <c r="J30" s="83">
        <v>0</v>
      </c>
      <c r="K30" s="83">
        <v>0</v>
      </c>
      <c r="L30" s="83">
        <v>12690</v>
      </c>
      <c r="M30" s="83">
        <v>23995</v>
      </c>
      <c r="N30" s="33" t="s">
        <v>77</v>
      </c>
      <c r="O30" s="73" t="s">
        <v>113</v>
      </c>
      <c r="P30" s="83">
        <v>1699</v>
      </c>
      <c r="Q30" s="83">
        <v>1194</v>
      </c>
      <c r="R30" s="83">
        <v>2055.9</v>
      </c>
      <c r="S30" s="83">
        <v>529</v>
      </c>
      <c r="T30" s="83">
        <v>0</v>
      </c>
      <c r="U30" s="83">
        <v>21053</v>
      </c>
      <c r="V30" s="83">
        <v>17182.5</v>
      </c>
      <c r="W30" s="83">
        <v>124405.75</v>
      </c>
      <c r="X30" s="83">
        <v>13886</v>
      </c>
      <c r="Y30" s="83">
        <v>52320</v>
      </c>
      <c r="Z30" s="83">
        <v>1469</v>
      </c>
      <c r="AA30" s="33" t="s">
        <v>77</v>
      </c>
      <c r="AB30" s="73" t="s">
        <v>113</v>
      </c>
      <c r="AC30" s="83">
        <v>0</v>
      </c>
      <c r="AD30" s="83">
        <v>425</v>
      </c>
      <c r="AE30" s="83">
        <v>41269</v>
      </c>
      <c r="AF30" s="83">
        <v>2171</v>
      </c>
      <c r="AG30" s="83">
        <v>42</v>
      </c>
      <c r="AH30" s="83">
        <v>0</v>
      </c>
      <c r="AI30" s="83">
        <v>25265</v>
      </c>
      <c r="AJ30" s="83">
        <v>0</v>
      </c>
      <c r="AK30" s="83">
        <v>0</v>
      </c>
      <c r="AL30" s="83">
        <v>100</v>
      </c>
      <c r="AM30" s="33" t="s">
        <v>77</v>
      </c>
      <c r="AN30" s="73" t="s">
        <v>113</v>
      </c>
      <c r="AO30" s="83">
        <v>0</v>
      </c>
      <c r="AP30" s="83">
        <v>0</v>
      </c>
      <c r="AQ30" s="83">
        <v>3359</v>
      </c>
      <c r="AR30" s="83">
        <v>4398</v>
      </c>
      <c r="AS30" s="83">
        <v>14375</v>
      </c>
      <c r="AT30" s="83">
        <v>0</v>
      </c>
      <c r="AU30" s="83">
        <v>640</v>
      </c>
      <c r="AV30" s="83">
        <v>2215</v>
      </c>
      <c r="AW30" s="83">
        <v>61.4</v>
      </c>
      <c r="AX30" s="83">
        <v>420</v>
      </c>
      <c r="AY30" s="83">
        <v>758.1</v>
      </c>
      <c r="AZ30" s="33" t="s">
        <v>77</v>
      </c>
      <c r="BA30" s="73" t="s">
        <v>113</v>
      </c>
      <c r="BB30" s="83">
        <v>3688.5</v>
      </c>
      <c r="BC30" s="83">
        <v>103.45</v>
      </c>
      <c r="BD30" s="83">
        <v>255.2</v>
      </c>
      <c r="BE30" s="83">
        <v>2056980.3871561419</v>
      </c>
      <c r="BF30" s="83">
        <v>49052.5</v>
      </c>
      <c r="BG30" s="83">
        <v>46633</v>
      </c>
      <c r="BH30" s="83">
        <v>0</v>
      </c>
      <c r="BI30" s="83">
        <v>0</v>
      </c>
      <c r="BJ30" s="83">
        <v>1141.729</v>
      </c>
      <c r="BK30" s="83">
        <v>0</v>
      </c>
      <c r="BL30" s="83">
        <v>45973</v>
      </c>
    </row>
    <row r="31" spans="1:64" x14ac:dyDescent="0.3">
      <c r="A31" s="33"/>
      <c r="B31" s="73" t="s">
        <v>122</v>
      </c>
      <c r="C31" s="83">
        <v>1063.8499999999999</v>
      </c>
      <c r="D31" s="83">
        <v>57197.74</v>
      </c>
      <c r="E31" s="83">
        <v>1675</v>
      </c>
      <c r="F31" s="83">
        <v>443245.2</v>
      </c>
      <c r="G31" s="83">
        <v>48</v>
      </c>
      <c r="H31" s="83">
        <v>92</v>
      </c>
      <c r="I31" s="83">
        <v>11641</v>
      </c>
      <c r="J31" s="83">
        <v>0</v>
      </c>
      <c r="K31" s="83">
        <v>0</v>
      </c>
      <c r="L31" s="83">
        <v>9400</v>
      </c>
      <c r="M31" s="83">
        <v>24194</v>
      </c>
      <c r="N31" s="33"/>
      <c r="O31" s="73" t="s">
        <v>122</v>
      </c>
      <c r="P31" s="83">
        <v>1808</v>
      </c>
      <c r="Q31" s="83">
        <v>1054</v>
      </c>
      <c r="R31" s="83">
        <v>3675.5</v>
      </c>
      <c r="S31" s="83">
        <v>232</v>
      </c>
      <c r="T31" s="83">
        <v>0</v>
      </c>
      <c r="U31" s="83">
        <v>16713</v>
      </c>
      <c r="V31" s="83">
        <v>18174</v>
      </c>
      <c r="W31" s="83">
        <v>125765</v>
      </c>
      <c r="X31" s="83">
        <v>11515</v>
      </c>
      <c r="Y31" s="83">
        <v>47572.9</v>
      </c>
      <c r="Z31" s="83">
        <v>841</v>
      </c>
      <c r="AA31" s="33"/>
      <c r="AB31" s="73" t="s">
        <v>122</v>
      </c>
      <c r="AC31" s="83">
        <v>0</v>
      </c>
      <c r="AD31" s="83">
        <v>95</v>
      </c>
      <c r="AE31" s="83">
        <v>35666</v>
      </c>
      <c r="AF31" s="83">
        <v>1754</v>
      </c>
      <c r="AG31" s="83">
        <v>0</v>
      </c>
      <c r="AH31" s="83">
        <v>0</v>
      </c>
      <c r="AI31" s="83">
        <v>29015</v>
      </c>
      <c r="AJ31" s="83">
        <v>0</v>
      </c>
      <c r="AK31" s="83">
        <v>0</v>
      </c>
      <c r="AL31" s="83">
        <v>3</v>
      </c>
      <c r="AM31" s="33"/>
      <c r="AN31" s="73" t="s">
        <v>122</v>
      </c>
      <c r="AO31" s="83">
        <v>0</v>
      </c>
      <c r="AP31" s="83">
        <v>0</v>
      </c>
      <c r="AQ31" s="83">
        <v>3031</v>
      </c>
      <c r="AR31" s="83">
        <v>7747.5</v>
      </c>
      <c r="AS31" s="83">
        <v>22918.6</v>
      </c>
      <c r="AT31" s="83">
        <v>0</v>
      </c>
      <c r="AU31" s="83">
        <v>586</v>
      </c>
      <c r="AV31" s="83">
        <v>2080</v>
      </c>
      <c r="AW31" s="83">
        <v>23</v>
      </c>
      <c r="AX31" s="83">
        <v>1250</v>
      </c>
      <c r="AY31" s="83">
        <v>631.20000000000005</v>
      </c>
      <c r="AZ31" s="33"/>
      <c r="BA31" s="73" t="s">
        <v>122</v>
      </c>
      <c r="BB31" s="83">
        <v>1338</v>
      </c>
      <c r="BC31" s="83">
        <v>105</v>
      </c>
      <c r="BD31" s="83">
        <v>372.8</v>
      </c>
      <c r="BE31" s="83">
        <v>1960294.8671226152</v>
      </c>
      <c r="BF31" s="83">
        <v>46412.6</v>
      </c>
      <c r="BG31" s="83">
        <v>50252</v>
      </c>
      <c r="BH31" s="83">
        <v>0</v>
      </c>
      <c r="BI31" s="83">
        <v>0</v>
      </c>
      <c r="BJ31" s="83">
        <v>3430.5</v>
      </c>
      <c r="BK31" s="83">
        <v>0</v>
      </c>
      <c r="BL31" s="83">
        <v>62295</v>
      </c>
    </row>
    <row r="32" spans="1:64" x14ac:dyDescent="0.3">
      <c r="A32" s="33" t="s">
        <v>78</v>
      </c>
      <c r="B32" s="73" t="s">
        <v>113</v>
      </c>
      <c r="C32" s="83">
        <v>411.8</v>
      </c>
      <c r="D32" s="83">
        <v>155591.4</v>
      </c>
      <c r="E32" s="83">
        <v>1377.7</v>
      </c>
      <c r="F32" s="83">
        <v>9</v>
      </c>
      <c r="G32" s="83">
        <v>346.13900000000001</v>
      </c>
      <c r="H32" s="83">
        <v>0</v>
      </c>
      <c r="I32" s="83">
        <v>15934.9</v>
      </c>
      <c r="J32" s="83">
        <v>2137.4</v>
      </c>
      <c r="K32" s="83">
        <v>5868.8</v>
      </c>
      <c r="L32" s="83">
        <v>0</v>
      </c>
      <c r="M32" s="83">
        <v>3068.7000000000003</v>
      </c>
      <c r="N32" s="33" t="s">
        <v>78</v>
      </c>
      <c r="O32" s="73" t="s">
        <v>113</v>
      </c>
      <c r="P32" s="83">
        <v>26936.099999999995</v>
      </c>
      <c r="Q32" s="83">
        <v>10307.099999999999</v>
      </c>
      <c r="R32" s="83">
        <v>2832.7000000000003</v>
      </c>
      <c r="S32" s="83">
        <v>46866.1</v>
      </c>
      <c r="T32" s="83">
        <v>12089.4</v>
      </c>
      <c r="U32" s="83">
        <v>17279.900000000001</v>
      </c>
      <c r="V32" s="83">
        <v>36761</v>
      </c>
      <c r="W32" s="83">
        <v>123150.49999999999</v>
      </c>
      <c r="X32" s="83">
        <v>3019</v>
      </c>
      <c r="Y32" s="83">
        <v>5559.3</v>
      </c>
      <c r="Z32" s="83">
        <v>309.09999999999997</v>
      </c>
      <c r="AA32" s="33" t="s">
        <v>78</v>
      </c>
      <c r="AB32" s="73" t="s">
        <v>113</v>
      </c>
      <c r="AC32" s="83">
        <v>0</v>
      </c>
      <c r="AD32" s="83">
        <v>2976.7</v>
      </c>
      <c r="AE32" s="83">
        <v>46.7</v>
      </c>
      <c r="AF32" s="83">
        <v>38667.4</v>
      </c>
      <c r="AG32" s="83">
        <v>278485.7</v>
      </c>
      <c r="AH32" s="83">
        <v>10623.7</v>
      </c>
      <c r="AI32" s="83">
        <v>49666.6</v>
      </c>
      <c r="AJ32" s="83">
        <v>120396.7</v>
      </c>
      <c r="AK32" s="83">
        <v>29564.500000000004</v>
      </c>
      <c r="AL32" s="83">
        <v>2479.4</v>
      </c>
      <c r="AM32" s="33" t="s">
        <v>78</v>
      </c>
      <c r="AN32" s="73" t="s">
        <v>113</v>
      </c>
      <c r="AO32" s="83">
        <v>810.4</v>
      </c>
      <c r="AP32" s="83">
        <v>0</v>
      </c>
      <c r="AQ32" s="83">
        <v>157852.80000000002</v>
      </c>
      <c r="AR32" s="83">
        <v>33229.199999999997</v>
      </c>
      <c r="AS32" s="83">
        <v>152526.70000000004</v>
      </c>
      <c r="AT32" s="83">
        <v>163.30000000000001</v>
      </c>
      <c r="AU32" s="83">
        <v>576.5</v>
      </c>
      <c r="AV32" s="83">
        <v>0</v>
      </c>
      <c r="AW32" s="83">
        <v>0</v>
      </c>
      <c r="AX32" s="83">
        <v>15223.7</v>
      </c>
      <c r="AY32" s="83">
        <v>2120.4</v>
      </c>
      <c r="AZ32" s="33" t="s">
        <v>78</v>
      </c>
      <c r="BA32" s="73" t="s">
        <v>113</v>
      </c>
      <c r="BB32" s="83">
        <v>17</v>
      </c>
      <c r="BC32" s="83">
        <v>324.29000000000002</v>
      </c>
      <c r="BD32" s="83">
        <v>39.5</v>
      </c>
      <c r="BE32" s="83">
        <v>1410028.44</v>
      </c>
      <c r="BF32" s="83">
        <v>85223.9</v>
      </c>
      <c r="BG32" s="83">
        <v>523685.10000000003</v>
      </c>
      <c r="BH32" s="83">
        <v>0</v>
      </c>
      <c r="BI32" s="83">
        <v>0</v>
      </c>
      <c r="BJ32" s="83">
        <v>782.93000000000006</v>
      </c>
      <c r="BK32" s="83">
        <v>0</v>
      </c>
      <c r="BL32" s="83">
        <v>16605</v>
      </c>
    </row>
    <row r="33" spans="1:64" x14ac:dyDescent="0.3">
      <c r="A33" s="33"/>
      <c r="B33" s="73" t="s">
        <v>122</v>
      </c>
      <c r="C33" s="83">
        <v>189.12</v>
      </c>
      <c r="D33" s="83">
        <v>131672.75</v>
      </c>
      <c r="E33" s="83">
        <v>953.98</v>
      </c>
      <c r="F33" s="83">
        <v>0</v>
      </c>
      <c r="G33" s="83">
        <v>354.01</v>
      </c>
      <c r="H33" s="83">
        <v>0</v>
      </c>
      <c r="I33" s="83">
        <v>14180.099999999999</v>
      </c>
      <c r="J33" s="83">
        <v>2450.5</v>
      </c>
      <c r="K33" s="83">
        <v>7659.9</v>
      </c>
      <c r="L33" s="83">
        <v>0</v>
      </c>
      <c r="M33" s="83">
        <v>3946.6</v>
      </c>
      <c r="N33" s="33"/>
      <c r="O33" s="73" t="s">
        <v>122</v>
      </c>
      <c r="P33" s="83">
        <v>21385.399999999994</v>
      </c>
      <c r="Q33" s="83">
        <v>10794.2</v>
      </c>
      <c r="R33" s="83">
        <v>2902.8000000000006</v>
      </c>
      <c r="S33" s="83">
        <v>61160.7</v>
      </c>
      <c r="T33" s="83">
        <v>9361.0999999999985</v>
      </c>
      <c r="U33" s="83">
        <v>11171.8</v>
      </c>
      <c r="V33" s="83">
        <v>29394.059999999998</v>
      </c>
      <c r="W33" s="83">
        <v>128223</v>
      </c>
      <c r="X33" s="83">
        <v>3333.5999999999995</v>
      </c>
      <c r="Y33" s="83">
        <v>6645.7999999999993</v>
      </c>
      <c r="Z33" s="83">
        <v>430.6</v>
      </c>
      <c r="AA33" s="33"/>
      <c r="AB33" s="73" t="s">
        <v>122</v>
      </c>
      <c r="AC33" s="83">
        <v>0</v>
      </c>
      <c r="AD33" s="83">
        <v>5901.6</v>
      </c>
      <c r="AE33" s="83">
        <v>53.4</v>
      </c>
      <c r="AF33" s="83">
        <v>38977.299999999996</v>
      </c>
      <c r="AG33" s="83">
        <v>310968.90000000002</v>
      </c>
      <c r="AH33" s="83">
        <v>10684.6</v>
      </c>
      <c r="AI33" s="83">
        <v>71563.100000000006</v>
      </c>
      <c r="AJ33" s="83">
        <v>119369.2</v>
      </c>
      <c r="AK33" s="83">
        <v>30973.5</v>
      </c>
      <c r="AL33" s="83">
        <v>2434.2000000000003</v>
      </c>
      <c r="AM33" s="33"/>
      <c r="AN33" s="73" t="s">
        <v>122</v>
      </c>
      <c r="AO33" s="83">
        <v>1097.5</v>
      </c>
      <c r="AP33" s="83">
        <v>0</v>
      </c>
      <c r="AQ33" s="83">
        <v>126428.489</v>
      </c>
      <c r="AR33" s="83">
        <v>32707</v>
      </c>
      <c r="AS33" s="83">
        <v>121630.5</v>
      </c>
      <c r="AT33" s="83">
        <v>157.1</v>
      </c>
      <c r="AU33" s="83">
        <v>524.5200000000001</v>
      </c>
      <c r="AV33" s="83">
        <v>0</v>
      </c>
      <c r="AW33" s="83">
        <v>0</v>
      </c>
      <c r="AX33" s="83">
        <v>12050.899999999998</v>
      </c>
      <c r="AY33" s="83">
        <v>2356.6999999999998</v>
      </c>
      <c r="AZ33" s="33"/>
      <c r="BA33" s="73" t="s">
        <v>122</v>
      </c>
      <c r="BB33" s="83">
        <v>11.5</v>
      </c>
      <c r="BC33" s="83">
        <v>204.53999999999996</v>
      </c>
      <c r="BD33" s="83">
        <v>34.700000000000003</v>
      </c>
      <c r="BE33" s="83">
        <v>1361976.1700000002</v>
      </c>
      <c r="BF33" s="83">
        <v>89387.467999999993</v>
      </c>
      <c r="BG33" s="83">
        <v>563256.9</v>
      </c>
      <c r="BH33" s="83">
        <v>0</v>
      </c>
      <c r="BI33" s="83">
        <v>0</v>
      </c>
      <c r="BJ33" s="83">
        <v>2274.7000000000003</v>
      </c>
      <c r="BK33" s="83">
        <v>0</v>
      </c>
      <c r="BL33" s="83">
        <v>16933.7</v>
      </c>
    </row>
    <row r="34" spans="1:64" x14ac:dyDescent="0.3">
      <c r="A34" s="33" t="s">
        <v>79</v>
      </c>
      <c r="B34" s="73" t="s">
        <v>113</v>
      </c>
      <c r="C34" s="83">
        <v>15.51</v>
      </c>
      <c r="D34" s="83">
        <v>170.114</v>
      </c>
      <c r="E34" s="83">
        <v>12.620000000000001</v>
      </c>
      <c r="F34" s="83">
        <v>0</v>
      </c>
      <c r="G34" s="83">
        <v>25.46</v>
      </c>
      <c r="H34" s="83">
        <v>6.3140000000000001</v>
      </c>
      <c r="I34" s="83">
        <v>0</v>
      </c>
      <c r="J34" s="83">
        <v>0</v>
      </c>
      <c r="K34" s="83">
        <v>4178.3999999999996</v>
      </c>
      <c r="L34" s="83">
        <v>0</v>
      </c>
      <c r="M34" s="83">
        <v>1197.3589999999999</v>
      </c>
      <c r="N34" s="33" t="s">
        <v>79</v>
      </c>
      <c r="O34" s="73" t="s">
        <v>113</v>
      </c>
      <c r="P34" s="83">
        <v>1343.7599999999998</v>
      </c>
      <c r="Q34" s="83">
        <v>859.58</v>
      </c>
      <c r="R34" s="83">
        <v>205.07</v>
      </c>
      <c r="S34" s="83">
        <v>196.89</v>
      </c>
      <c r="T34" s="83">
        <v>103.80000000000001</v>
      </c>
      <c r="U34" s="83">
        <v>3018.1</v>
      </c>
      <c r="V34" s="83">
        <v>563.07999999999993</v>
      </c>
      <c r="W34" s="83">
        <v>1379.7</v>
      </c>
      <c r="X34" s="83">
        <v>236.5</v>
      </c>
      <c r="Y34" s="83">
        <v>20.5</v>
      </c>
      <c r="Z34" s="83">
        <v>0</v>
      </c>
      <c r="AA34" s="33" t="s">
        <v>79</v>
      </c>
      <c r="AB34" s="73" t="s">
        <v>113</v>
      </c>
      <c r="AC34" s="83">
        <v>0</v>
      </c>
      <c r="AD34" s="83">
        <v>0</v>
      </c>
      <c r="AE34" s="83">
        <v>0</v>
      </c>
      <c r="AF34" s="83">
        <v>5.5</v>
      </c>
      <c r="AG34" s="83">
        <v>8656.74</v>
      </c>
      <c r="AH34" s="83">
        <v>0</v>
      </c>
      <c r="AI34" s="83">
        <v>274.3</v>
      </c>
      <c r="AJ34" s="83">
        <v>888.71900000000005</v>
      </c>
      <c r="AK34" s="83">
        <v>80.7</v>
      </c>
      <c r="AL34" s="83">
        <v>717.59999999999991</v>
      </c>
      <c r="AM34" s="33" t="s">
        <v>79</v>
      </c>
      <c r="AN34" s="73" t="s">
        <v>113</v>
      </c>
      <c r="AO34" s="83">
        <v>394.43</v>
      </c>
      <c r="AP34" s="83">
        <v>0</v>
      </c>
      <c r="AQ34" s="83">
        <v>1153.0990000000002</v>
      </c>
      <c r="AR34" s="83">
        <v>261.2</v>
      </c>
      <c r="AS34" s="83">
        <v>5574.77</v>
      </c>
      <c r="AT34" s="83">
        <v>0</v>
      </c>
      <c r="AU34" s="83">
        <v>0</v>
      </c>
      <c r="AV34" s="83">
        <v>0</v>
      </c>
      <c r="AW34" s="83">
        <v>0</v>
      </c>
      <c r="AX34" s="83">
        <v>0</v>
      </c>
      <c r="AY34" s="83">
        <v>62.65</v>
      </c>
      <c r="AZ34" s="33" t="s">
        <v>79</v>
      </c>
      <c r="BA34" s="73" t="s">
        <v>113</v>
      </c>
      <c r="BB34" s="83">
        <v>0</v>
      </c>
      <c r="BC34" s="83">
        <v>0</v>
      </c>
      <c r="BD34" s="83">
        <v>0</v>
      </c>
      <c r="BE34" s="83">
        <v>0</v>
      </c>
      <c r="BF34" s="83">
        <v>528</v>
      </c>
      <c r="BG34" s="83">
        <v>35716.46</v>
      </c>
      <c r="BH34" s="83">
        <v>0</v>
      </c>
      <c r="BI34" s="83">
        <v>0</v>
      </c>
      <c r="BJ34" s="83">
        <v>8.98</v>
      </c>
      <c r="BK34" s="83">
        <v>0</v>
      </c>
      <c r="BL34" s="83">
        <v>0</v>
      </c>
    </row>
    <row r="35" spans="1:64" x14ac:dyDescent="0.3">
      <c r="A35" s="33"/>
      <c r="B35" s="73" t="s">
        <v>122</v>
      </c>
      <c r="C35" s="83">
        <v>31.189999999999998</v>
      </c>
      <c r="D35" s="83">
        <v>189.65000000000003</v>
      </c>
      <c r="E35" s="83">
        <v>0</v>
      </c>
      <c r="F35" s="83">
        <v>0</v>
      </c>
      <c r="G35" s="83">
        <v>31.08</v>
      </c>
      <c r="H35" s="83">
        <v>6.4179999999999993</v>
      </c>
      <c r="I35" s="83">
        <v>0</v>
      </c>
      <c r="J35" s="83">
        <v>0</v>
      </c>
      <c r="K35" s="83">
        <v>4830.6500000000005</v>
      </c>
      <c r="L35" s="83">
        <v>0</v>
      </c>
      <c r="M35" s="83">
        <v>899.63499999999988</v>
      </c>
      <c r="N35" s="33"/>
      <c r="O35" s="73" t="s">
        <v>122</v>
      </c>
      <c r="P35" s="83">
        <v>1597.5899999999997</v>
      </c>
      <c r="Q35" s="83">
        <v>977.61999999999989</v>
      </c>
      <c r="R35" s="83">
        <v>202.43</v>
      </c>
      <c r="S35" s="83">
        <v>78.53</v>
      </c>
      <c r="T35" s="83">
        <v>49.3</v>
      </c>
      <c r="U35" s="83">
        <v>3045.65</v>
      </c>
      <c r="V35" s="83">
        <v>327.82</v>
      </c>
      <c r="W35" s="83">
        <v>999.68000000000006</v>
      </c>
      <c r="X35" s="83">
        <v>257.39999999999998</v>
      </c>
      <c r="Y35" s="83">
        <v>22</v>
      </c>
      <c r="Z35" s="83">
        <v>0</v>
      </c>
      <c r="AA35" s="33"/>
      <c r="AB35" s="73" t="s">
        <v>122</v>
      </c>
      <c r="AC35" s="83">
        <v>0</v>
      </c>
      <c r="AD35" s="83">
        <v>0</v>
      </c>
      <c r="AE35" s="83">
        <v>0</v>
      </c>
      <c r="AF35" s="83">
        <v>6</v>
      </c>
      <c r="AG35" s="83">
        <v>8858.11</v>
      </c>
      <c r="AH35" s="83">
        <v>0</v>
      </c>
      <c r="AI35" s="83">
        <v>278.40000000000003</v>
      </c>
      <c r="AJ35" s="83">
        <v>1097.5899999999999</v>
      </c>
      <c r="AK35" s="83">
        <v>81.2</v>
      </c>
      <c r="AL35" s="83">
        <v>625.65</v>
      </c>
      <c r="AM35" s="33"/>
      <c r="AN35" s="73" t="s">
        <v>122</v>
      </c>
      <c r="AO35" s="83">
        <v>369.56</v>
      </c>
      <c r="AP35" s="83">
        <v>0</v>
      </c>
      <c r="AQ35" s="83">
        <v>1026.78</v>
      </c>
      <c r="AR35" s="83">
        <v>349.25</v>
      </c>
      <c r="AS35" s="83">
        <v>4522.8</v>
      </c>
      <c r="AT35" s="83">
        <v>0</v>
      </c>
      <c r="AU35" s="83">
        <v>0</v>
      </c>
      <c r="AV35" s="83">
        <v>0</v>
      </c>
      <c r="AW35" s="83">
        <v>0</v>
      </c>
      <c r="AX35" s="83">
        <v>0</v>
      </c>
      <c r="AY35" s="83">
        <v>102.75</v>
      </c>
      <c r="AZ35" s="33"/>
      <c r="BA35" s="73" t="s">
        <v>122</v>
      </c>
      <c r="BB35" s="83">
        <v>0</v>
      </c>
      <c r="BC35" s="83">
        <v>0</v>
      </c>
      <c r="BD35" s="83">
        <v>0</v>
      </c>
      <c r="BE35" s="83">
        <v>0</v>
      </c>
      <c r="BF35" s="83">
        <v>464</v>
      </c>
      <c r="BG35" s="83">
        <v>30210.549999999996</v>
      </c>
      <c r="BH35" s="83">
        <v>0</v>
      </c>
      <c r="BI35" s="83">
        <v>0</v>
      </c>
      <c r="BJ35" s="83">
        <v>9.0299999999999994</v>
      </c>
      <c r="BK35" s="83">
        <v>0</v>
      </c>
      <c r="BL35" s="83">
        <v>0</v>
      </c>
    </row>
    <row r="36" spans="1:64" x14ac:dyDescent="0.3">
      <c r="A36" s="33" t="s">
        <v>80</v>
      </c>
      <c r="B36" s="73" t="s">
        <v>113</v>
      </c>
      <c r="C36" s="83">
        <v>0</v>
      </c>
      <c r="D36" s="83">
        <v>84985</v>
      </c>
      <c r="E36" s="83">
        <v>0</v>
      </c>
      <c r="F36" s="83">
        <v>89158</v>
      </c>
      <c r="G36" s="83">
        <v>0</v>
      </c>
      <c r="H36" s="83">
        <v>0</v>
      </c>
      <c r="I36" s="83">
        <v>0</v>
      </c>
      <c r="J36" s="83">
        <v>0</v>
      </c>
      <c r="K36" s="83">
        <v>675</v>
      </c>
      <c r="L36" s="83">
        <v>0</v>
      </c>
      <c r="M36" s="83">
        <v>0</v>
      </c>
      <c r="N36" s="33" t="s">
        <v>80</v>
      </c>
      <c r="O36" s="73" t="s">
        <v>113</v>
      </c>
      <c r="P36" s="83">
        <v>1341</v>
      </c>
      <c r="Q36" s="83">
        <v>2347</v>
      </c>
      <c r="R36" s="83">
        <v>0</v>
      </c>
      <c r="S36" s="83">
        <v>0</v>
      </c>
      <c r="T36" s="83">
        <v>0</v>
      </c>
      <c r="U36" s="83">
        <v>0</v>
      </c>
      <c r="V36" s="83">
        <v>14646</v>
      </c>
      <c r="W36" s="83">
        <v>3068</v>
      </c>
      <c r="X36" s="83">
        <v>260281</v>
      </c>
      <c r="Y36" s="83">
        <v>1021</v>
      </c>
      <c r="Z36" s="83">
        <v>14226</v>
      </c>
      <c r="AA36" s="33" t="s">
        <v>80</v>
      </c>
      <c r="AB36" s="73" t="s">
        <v>113</v>
      </c>
      <c r="AC36" s="83">
        <v>13918</v>
      </c>
      <c r="AD36" s="83">
        <v>129</v>
      </c>
      <c r="AE36" s="83">
        <v>10550</v>
      </c>
      <c r="AF36" s="83">
        <v>3108</v>
      </c>
      <c r="AG36" s="83">
        <v>2444</v>
      </c>
      <c r="AH36" s="83">
        <v>0</v>
      </c>
      <c r="AI36" s="83">
        <v>0</v>
      </c>
      <c r="AJ36" s="83">
        <v>0</v>
      </c>
      <c r="AK36" s="83">
        <v>0</v>
      </c>
      <c r="AL36" s="83">
        <v>0</v>
      </c>
      <c r="AM36" s="33" t="s">
        <v>80</v>
      </c>
      <c r="AN36" s="73" t="s">
        <v>113</v>
      </c>
      <c r="AO36" s="83">
        <v>0</v>
      </c>
      <c r="AP36" s="83">
        <v>104076</v>
      </c>
      <c r="AQ36" s="83">
        <v>0</v>
      </c>
      <c r="AR36" s="83">
        <v>415368</v>
      </c>
      <c r="AS36" s="83">
        <v>0</v>
      </c>
      <c r="AT36" s="83">
        <v>0</v>
      </c>
      <c r="AU36" s="83">
        <v>0</v>
      </c>
      <c r="AV36" s="83">
        <v>89.1</v>
      </c>
      <c r="AW36" s="83">
        <v>661.7</v>
      </c>
      <c r="AX36" s="83">
        <v>0</v>
      </c>
      <c r="AY36" s="83">
        <v>4933</v>
      </c>
      <c r="AZ36" s="33" t="s">
        <v>80</v>
      </c>
      <c r="BA36" s="73" t="s">
        <v>113</v>
      </c>
      <c r="BB36" s="83">
        <v>0</v>
      </c>
      <c r="BC36" s="83">
        <v>0</v>
      </c>
      <c r="BD36" s="83">
        <v>0</v>
      </c>
      <c r="BE36" s="83">
        <v>0</v>
      </c>
      <c r="BF36" s="83">
        <v>0</v>
      </c>
      <c r="BG36" s="83">
        <v>0</v>
      </c>
      <c r="BH36" s="83">
        <v>0</v>
      </c>
      <c r="BI36" s="83">
        <v>0</v>
      </c>
      <c r="BJ36" s="83">
        <v>0</v>
      </c>
      <c r="BK36" s="83">
        <v>0</v>
      </c>
      <c r="BL36" s="83">
        <v>0</v>
      </c>
    </row>
    <row r="37" spans="1:64" x14ac:dyDescent="0.3">
      <c r="A37" s="33"/>
      <c r="B37" s="73" t="s">
        <v>122</v>
      </c>
      <c r="C37" s="83">
        <v>0</v>
      </c>
      <c r="D37" s="83">
        <v>86697</v>
      </c>
      <c r="E37" s="83">
        <v>0</v>
      </c>
      <c r="F37" s="83">
        <v>91017</v>
      </c>
      <c r="G37" s="83">
        <v>0</v>
      </c>
      <c r="H37" s="83">
        <v>0</v>
      </c>
      <c r="I37" s="83">
        <v>0</v>
      </c>
      <c r="J37" s="83">
        <v>0</v>
      </c>
      <c r="K37" s="83">
        <v>671</v>
      </c>
      <c r="L37" s="83">
        <v>0</v>
      </c>
      <c r="M37" s="83">
        <v>0</v>
      </c>
      <c r="N37" s="33"/>
      <c r="O37" s="73" t="s">
        <v>122</v>
      </c>
      <c r="P37" s="83">
        <v>1335</v>
      </c>
      <c r="Q37" s="83">
        <v>2327</v>
      </c>
      <c r="R37" s="83">
        <v>0</v>
      </c>
      <c r="S37" s="83">
        <v>0</v>
      </c>
      <c r="T37" s="83">
        <v>0</v>
      </c>
      <c r="U37" s="83">
        <v>0</v>
      </c>
      <c r="V37" s="83">
        <v>14851</v>
      </c>
      <c r="W37" s="83">
        <v>3081</v>
      </c>
      <c r="X37" s="83">
        <v>270968</v>
      </c>
      <c r="Y37" s="83">
        <v>1027</v>
      </c>
      <c r="Z37" s="83">
        <v>14411</v>
      </c>
      <c r="AA37" s="33"/>
      <c r="AB37" s="73" t="s">
        <v>122</v>
      </c>
      <c r="AC37" s="83">
        <v>13979</v>
      </c>
      <c r="AD37" s="83">
        <v>134</v>
      </c>
      <c r="AE37" s="83">
        <v>10607</v>
      </c>
      <c r="AF37" s="83">
        <v>3108</v>
      </c>
      <c r="AG37" s="83">
        <v>2442</v>
      </c>
      <c r="AH37" s="83">
        <v>0</v>
      </c>
      <c r="AI37" s="83">
        <v>0</v>
      </c>
      <c r="AJ37" s="83">
        <v>0</v>
      </c>
      <c r="AK37" s="83">
        <v>0</v>
      </c>
      <c r="AL37" s="83">
        <v>0</v>
      </c>
      <c r="AM37" s="33"/>
      <c r="AN37" s="73" t="s">
        <v>122</v>
      </c>
      <c r="AO37" s="83">
        <v>0</v>
      </c>
      <c r="AP37" s="83">
        <v>104218</v>
      </c>
      <c r="AQ37" s="83">
        <v>0</v>
      </c>
      <c r="AR37" s="83">
        <v>440313</v>
      </c>
      <c r="AS37" s="83">
        <v>0</v>
      </c>
      <c r="AT37" s="83">
        <v>0</v>
      </c>
      <c r="AU37" s="83">
        <v>0</v>
      </c>
      <c r="AV37" s="83">
        <v>86.7</v>
      </c>
      <c r="AW37" s="83">
        <v>724.5</v>
      </c>
      <c r="AX37" s="83">
        <v>0</v>
      </c>
      <c r="AY37" s="83">
        <v>5015</v>
      </c>
      <c r="AZ37" s="33"/>
      <c r="BA37" s="73" t="s">
        <v>122</v>
      </c>
      <c r="BB37" s="83">
        <v>0</v>
      </c>
      <c r="BC37" s="83">
        <v>0</v>
      </c>
      <c r="BD37" s="83">
        <v>0</v>
      </c>
      <c r="BE37" s="83">
        <v>0</v>
      </c>
      <c r="BF37" s="83">
        <v>0</v>
      </c>
      <c r="BG37" s="83">
        <v>0</v>
      </c>
      <c r="BH37" s="83">
        <v>0</v>
      </c>
      <c r="BI37" s="83">
        <v>0</v>
      </c>
      <c r="BJ37" s="83">
        <v>0</v>
      </c>
      <c r="BK37" s="83">
        <v>0</v>
      </c>
      <c r="BL37" s="83">
        <v>0</v>
      </c>
    </row>
    <row r="38" spans="1:64" x14ac:dyDescent="0.3">
      <c r="A38" s="33" t="s">
        <v>81</v>
      </c>
      <c r="B38" s="73" t="s">
        <v>113</v>
      </c>
      <c r="C38" s="83">
        <v>0</v>
      </c>
      <c r="D38" s="83">
        <v>24847.4</v>
      </c>
      <c r="E38" s="83">
        <v>0</v>
      </c>
      <c r="F38" s="83">
        <v>6812.2999999999993</v>
      </c>
      <c r="G38" s="83">
        <v>0</v>
      </c>
      <c r="H38" s="83">
        <v>0</v>
      </c>
      <c r="I38" s="83">
        <v>0</v>
      </c>
      <c r="J38" s="83">
        <v>0</v>
      </c>
      <c r="K38" s="83">
        <v>0</v>
      </c>
      <c r="L38" s="83">
        <v>0</v>
      </c>
      <c r="M38" s="83">
        <v>0</v>
      </c>
      <c r="N38" s="33" t="s">
        <v>81</v>
      </c>
      <c r="O38" s="73" t="s">
        <v>113</v>
      </c>
      <c r="P38" s="83">
        <v>5.9</v>
      </c>
      <c r="Q38" s="83">
        <v>11.5</v>
      </c>
      <c r="R38" s="83">
        <v>0</v>
      </c>
      <c r="S38" s="83">
        <v>0</v>
      </c>
      <c r="T38" s="83">
        <v>0</v>
      </c>
      <c r="U38" s="83">
        <v>0</v>
      </c>
      <c r="V38" s="83">
        <v>0</v>
      </c>
      <c r="W38" s="83">
        <v>513.5</v>
      </c>
      <c r="X38" s="83">
        <v>34763</v>
      </c>
      <c r="Y38" s="83">
        <v>261</v>
      </c>
      <c r="Z38" s="83">
        <v>27185.5</v>
      </c>
      <c r="AA38" s="33" t="s">
        <v>81</v>
      </c>
      <c r="AB38" s="73" t="s">
        <v>113</v>
      </c>
      <c r="AC38" s="83">
        <v>5944</v>
      </c>
      <c r="AD38" s="83">
        <v>0</v>
      </c>
      <c r="AE38" s="83">
        <v>667.2</v>
      </c>
      <c r="AF38" s="83">
        <v>1437.8</v>
      </c>
      <c r="AG38" s="83">
        <v>540.80000000000007</v>
      </c>
      <c r="AH38" s="83">
        <v>0</v>
      </c>
      <c r="AI38" s="83">
        <v>0</v>
      </c>
      <c r="AJ38" s="83">
        <v>0</v>
      </c>
      <c r="AK38" s="83">
        <v>0</v>
      </c>
      <c r="AL38" s="83">
        <v>0</v>
      </c>
      <c r="AM38" s="33" t="s">
        <v>81</v>
      </c>
      <c r="AN38" s="73" t="s">
        <v>113</v>
      </c>
      <c r="AO38" s="83">
        <v>0</v>
      </c>
      <c r="AP38" s="83">
        <v>0</v>
      </c>
      <c r="AQ38" s="83">
        <v>0</v>
      </c>
      <c r="AR38" s="83">
        <v>19793</v>
      </c>
      <c r="AS38" s="83">
        <v>574.04</v>
      </c>
      <c r="AT38" s="83">
        <v>0</v>
      </c>
      <c r="AU38" s="83">
        <v>0</v>
      </c>
      <c r="AV38" s="83">
        <v>17.7</v>
      </c>
      <c r="AW38" s="83">
        <v>1424.7289999999998</v>
      </c>
      <c r="AX38" s="83">
        <v>0</v>
      </c>
      <c r="AY38" s="83">
        <v>89.25</v>
      </c>
      <c r="AZ38" s="33" t="s">
        <v>81</v>
      </c>
      <c r="BA38" s="73" t="s">
        <v>113</v>
      </c>
      <c r="BB38" s="83">
        <v>0</v>
      </c>
      <c r="BC38" s="83">
        <v>0</v>
      </c>
      <c r="BD38" s="83">
        <v>0</v>
      </c>
      <c r="BE38" s="83">
        <v>0</v>
      </c>
      <c r="BF38" s="83">
        <v>0</v>
      </c>
      <c r="BG38" s="83">
        <v>0</v>
      </c>
      <c r="BH38" s="83">
        <v>0</v>
      </c>
      <c r="BI38" s="83">
        <v>0</v>
      </c>
      <c r="BJ38" s="83">
        <v>0</v>
      </c>
      <c r="BK38" s="83">
        <v>0</v>
      </c>
      <c r="BL38" s="83">
        <v>0</v>
      </c>
    </row>
    <row r="39" spans="1:64" x14ac:dyDescent="0.3">
      <c r="A39" s="33"/>
      <c r="B39" s="73" t="s">
        <v>122</v>
      </c>
      <c r="C39" s="83">
        <v>0</v>
      </c>
      <c r="D39" s="83">
        <v>33960.400000000001</v>
      </c>
      <c r="E39" s="83">
        <v>0</v>
      </c>
      <c r="F39" s="83">
        <v>7497.5</v>
      </c>
      <c r="G39" s="83">
        <v>0</v>
      </c>
      <c r="H39" s="83">
        <v>0</v>
      </c>
      <c r="I39" s="83">
        <v>0</v>
      </c>
      <c r="J39" s="83">
        <v>0</v>
      </c>
      <c r="K39" s="83">
        <v>0</v>
      </c>
      <c r="L39" s="83">
        <v>0</v>
      </c>
      <c r="M39" s="83">
        <v>0</v>
      </c>
      <c r="N39" s="33"/>
      <c r="O39" s="73" t="s">
        <v>122</v>
      </c>
      <c r="P39" s="83">
        <v>39</v>
      </c>
      <c r="Q39" s="83">
        <v>0</v>
      </c>
      <c r="R39" s="83">
        <v>0</v>
      </c>
      <c r="S39" s="83">
        <v>0</v>
      </c>
      <c r="T39" s="83">
        <v>0</v>
      </c>
      <c r="U39" s="83">
        <v>0</v>
      </c>
      <c r="V39" s="83">
        <v>0</v>
      </c>
      <c r="W39" s="83">
        <v>437.8</v>
      </c>
      <c r="X39" s="83">
        <v>33986</v>
      </c>
      <c r="Y39" s="83">
        <v>232.5</v>
      </c>
      <c r="Z39" s="83">
        <v>12934</v>
      </c>
      <c r="AA39" s="33"/>
      <c r="AB39" s="73" t="s">
        <v>122</v>
      </c>
      <c r="AC39" s="83">
        <v>5403.9</v>
      </c>
      <c r="AD39" s="83">
        <v>0</v>
      </c>
      <c r="AE39" s="83">
        <v>716.59999999999991</v>
      </c>
      <c r="AF39" s="83">
        <v>1481.45</v>
      </c>
      <c r="AG39" s="83">
        <v>617.70000000000005</v>
      </c>
      <c r="AH39" s="83">
        <v>0</v>
      </c>
      <c r="AI39" s="83">
        <v>0</v>
      </c>
      <c r="AJ39" s="83">
        <v>0</v>
      </c>
      <c r="AK39" s="83">
        <v>0</v>
      </c>
      <c r="AL39" s="83">
        <v>0</v>
      </c>
      <c r="AM39" s="33"/>
      <c r="AN39" s="73" t="s">
        <v>122</v>
      </c>
      <c r="AO39" s="83">
        <v>0</v>
      </c>
      <c r="AP39" s="83">
        <v>0</v>
      </c>
      <c r="AQ39" s="83">
        <v>0</v>
      </c>
      <c r="AR39" s="83">
        <v>22261</v>
      </c>
      <c r="AS39" s="83">
        <v>456.36999999999995</v>
      </c>
      <c r="AT39" s="83">
        <v>0</v>
      </c>
      <c r="AU39" s="83">
        <v>0</v>
      </c>
      <c r="AV39" s="83">
        <v>29.94</v>
      </c>
      <c r="AW39" s="83">
        <v>1596.3600000000001</v>
      </c>
      <c r="AX39" s="83">
        <v>0</v>
      </c>
      <c r="AY39" s="83">
        <v>47.2</v>
      </c>
      <c r="AZ39" s="33"/>
      <c r="BA39" s="73" t="s">
        <v>122</v>
      </c>
      <c r="BB39" s="83">
        <v>0</v>
      </c>
      <c r="BC39" s="83">
        <v>0</v>
      </c>
      <c r="BD39" s="83">
        <v>0</v>
      </c>
      <c r="BE39" s="83">
        <v>0</v>
      </c>
      <c r="BF39" s="83">
        <v>0</v>
      </c>
      <c r="BG39" s="83">
        <v>0</v>
      </c>
      <c r="BH39" s="83">
        <v>0</v>
      </c>
      <c r="BI39" s="83">
        <v>0</v>
      </c>
      <c r="BJ39" s="83">
        <v>0</v>
      </c>
      <c r="BK39" s="83">
        <v>0</v>
      </c>
      <c r="BL39" s="83">
        <v>0</v>
      </c>
    </row>
    <row r="40" spans="1:64" x14ac:dyDescent="0.3">
      <c r="A40" s="33" t="s">
        <v>82</v>
      </c>
      <c r="B40" s="73" t="s">
        <v>113</v>
      </c>
      <c r="C40" s="83">
        <v>78.86</v>
      </c>
      <c r="D40" s="83">
        <v>181.36</v>
      </c>
      <c r="E40" s="83">
        <v>815.73299999999995</v>
      </c>
      <c r="F40" s="83">
        <v>0</v>
      </c>
      <c r="G40" s="83">
        <v>154.82899999999998</v>
      </c>
      <c r="H40" s="83">
        <v>30.96</v>
      </c>
      <c r="I40" s="83">
        <v>0</v>
      </c>
      <c r="J40" s="83">
        <v>0</v>
      </c>
      <c r="K40" s="83">
        <v>9.06</v>
      </c>
      <c r="L40" s="83">
        <v>0</v>
      </c>
      <c r="M40" s="83">
        <v>0</v>
      </c>
      <c r="N40" s="33" t="s">
        <v>82</v>
      </c>
      <c r="O40" s="73" t="s">
        <v>113</v>
      </c>
      <c r="P40" s="83">
        <v>142.608</v>
      </c>
      <c r="Q40" s="83">
        <v>1108.9389999999999</v>
      </c>
      <c r="R40" s="83">
        <v>189.68700000000001</v>
      </c>
      <c r="S40" s="83">
        <v>283.78999999999996</v>
      </c>
      <c r="T40" s="83">
        <v>155.35</v>
      </c>
      <c r="U40" s="83">
        <v>2844.2599999999998</v>
      </c>
      <c r="V40" s="83">
        <v>623.62799999999993</v>
      </c>
      <c r="W40" s="83">
        <v>7791.0169999999998</v>
      </c>
      <c r="X40" s="83">
        <v>3.8</v>
      </c>
      <c r="Y40" s="83">
        <v>76.569999999999993</v>
      </c>
      <c r="Z40" s="83">
        <v>89.71</v>
      </c>
      <c r="AA40" s="33" t="s">
        <v>82</v>
      </c>
      <c r="AB40" s="73" t="s">
        <v>113</v>
      </c>
      <c r="AC40" s="83">
        <v>0</v>
      </c>
      <c r="AD40" s="83">
        <v>0</v>
      </c>
      <c r="AE40" s="83">
        <v>65.837000000000003</v>
      </c>
      <c r="AF40" s="83">
        <v>68.260000000000005</v>
      </c>
      <c r="AG40" s="83">
        <v>5.1100000000000003</v>
      </c>
      <c r="AH40" s="83">
        <v>0</v>
      </c>
      <c r="AI40" s="83">
        <v>6015.05</v>
      </c>
      <c r="AJ40" s="83">
        <v>505.55900000000003</v>
      </c>
      <c r="AK40" s="83">
        <v>141.982</v>
      </c>
      <c r="AL40" s="83">
        <v>2347.3289999999997</v>
      </c>
      <c r="AM40" s="33" t="s">
        <v>82</v>
      </c>
      <c r="AN40" s="73" t="s">
        <v>113</v>
      </c>
      <c r="AO40" s="83">
        <v>358.697</v>
      </c>
      <c r="AP40" s="83">
        <v>0</v>
      </c>
      <c r="AQ40" s="83">
        <v>7083.2869999999994</v>
      </c>
      <c r="AR40" s="83">
        <v>0</v>
      </c>
      <c r="AS40" s="83">
        <v>17.47</v>
      </c>
      <c r="AT40" s="83">
        <v>142.27000000000001</v>
      </c>
      <c r="AU40" s="83">
        <v>58.2</v>
      </c>
      <c r="AV40" s="83">
        <v>0</v>
      </c>
      <c r="AW40" s="83">
        <v>0</v>
      </c>
      <c r="AX40" s="83">
        <v>3</v>
      </c>
      <c r="AY40" s="83">
        <v>20.5</v>
      </c>
      <c r="AZ40" s="33" t="s">
        <v>82</v>
      </c>
      <c r="BA40" s="73" t="s">
        <v>113</v>
      </c>
      <c r="BB40" s="83">
        <v>0</v>
      </c>
      <c r="BC40" s="83">
        <v>142.68000000000004</v>
      </c>
      <c r="BD40" s="83">
        <v>0</v>
      </c>
      <c r="BE40" s="83">
        <v>0</v>
      </c>
      <c r="BF40" s="83">
        <v>652289.27499999991</v>
      </c>
      <c r="BG40" s="83">
        <v>4796.51</v>
      </c>
      <c r="BH40" s="83">
        <v>0</v>
      </c>
      <c r="BI40" s="83">
        <v>671.85900000000004</v>
      </c>
      <c r="BJ40" s="83">
        <v>0</v>
      </c>
      <c r="BK40" s="83">
        <v>1405.6589999999999</v>
      </c>
      <c r="BL40" s="83">
        <v>423.46899999999999</v>
      </c>
    </row>
    <row r="41" spans="1:64" x14ac:dyDescent="0.3">
      <c r="A41" s="33"/>
      <c r="B41" s="73" t="s">
        <v>122</v>
      </c>
      <c r="C41" s="83">
        <v>66.784000000000006</v>
      </c>
      <c r="D41" s="83">
        <v>221.8</v>
      </c>
      <c r="E41" s="83">
        <v>844.81000000000006</v>
      </c>
      <c r="F41" s="83">
        <v>0</v>
      </c>
      <c r="G41" s="83">
        <v>164.52699999999999</v>
      </c>
      <c r="H41" s="83">
        <v>36.949999999999996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33"/>
      <c r="O41" s="73" t="s">
        <v>122</v>
      </c>
      <c r="P41" s="83">
        <v>248.709</v>
      </c>
      <c r="Q41" s="83">
        <v>1932.6599999999999</v>
      </c>
      <c r="R41" s="83">
        <v>171.01</v>
      </c>
      <c r="S41" s="83">
        <v>341.1</v>
      </c>
      <c r="T41" s="83">
        <v>199.80900000000003</v>
      </c>
      <c r="U41" s="83">
        <v>2827</v>
      </c>
      <c r="V41" s="83">
        <v>897</v>
      </c>
      <c r="W41" s="83">
        <v>8602.8369999999977</v>
      </c>
      <c r="X41" s="83">
        <v>1.5</v>
      </c>
      <c r="Y41" s="83">
        <v>78.05</v>
      </c>
      <c r="Z41" s="83">
        <v>84.6</v>
      </c>
      <c r="AA41" s="33"/>
      <c r="AB41" s="73" t="s">
        <v>122</v>
      </c>
      <c r="AC41" s="83">
        <v>0</v>
      </c>
      <c r="AD41" s="83">
        <v>0</v>
      </c>
      <c r="AE41" s="83">
        <v>64.209999999999994</v>
      </c>
      <c r="AF41" s="83">
        <v>68.2</v>
      </c>
      <c r="AG41" s="83">
        <v>6.1</v>
      </c>
      <c r="AH41" s="83">
        <v>0</v>
      </c>
      <c r="AI41" s="83">
        <v>6523.9490000000005</v>
      </c>
      <c r="AJ41" s="83">
        <v>511.98</v>
      </c>
      <c r="AK41" s="83">
        <v>151.85999999999999</v>
      </c>
      <c r="AL41" s="83">
        <v>3648.857</v>
      </c>
      <c r="AM41" s="33"/>
      <c r="AN41" s="73" t="s">
        <v>122</v>
      </c>
      <c r="AO41" s="83">
        <v>684.25800000000004</v>
      </c>
      <c r="AP41" s="83">
        <v>0</v>
      </c>
      <c r="AQ41" s="83">
        <v>7038.0229999999992</v>
      </c>
      <c r="AR41" s="83">
        <v>0</v>
      </c>
      <c r="AS41" s="83">
        <v>8.1999999999999993</v>
      </c>
      <c r="AT41" s="83">
        <v>173.65000000000003</v>
      </c>
      <c r="AU41" s="83">
        <v>61.9</v>
      </c>
      <c r="AV41" s="83">
        <v>0</v>
      </c>
      <c r="AW41" s="83">
        <v>0</v>
      </c>
      <c r="AX41" s="83">
        <v>0</v>
      </c>
      <c r="AY41" s="83">
        <v>22.8</v>
      </c>
      <c r="AZ41" s="33"/>
      <c r="BA41" s="73" t="s">
        <v>122</v>
      </c>
      <c r="BB41" s="83">
        <v>0</v>
      </c>
      <c r="BC41" s="83">
        <v>142.78</v>
      </c>
      <c r="BD41" s="83">
        <v>0</v>
      </c>
      <c r="BE41" s="83">
        <v>0</v>
      </c>
      <c r="BF41" s="83">
        <v>674052.50799999991</v>
      </c>
      <c r="BG41" s="83">
        <v>7447</v>
      </c>
      <c r="BH41" s="83">
        <v>0</v>
      </c>
      <c r="BI41" s="83">
        <v>375.11599999999999</v>
      </c>
      <c r="BJ41" s="83">
        <v>0</v>
      </c>
      <c r="BK41" s="83">
        <v>1567.259</v>
      </c>
      <c r="BL41" s="83">
        <v>786.07</v>
      </c>
    </row>
    <row r="42" spans="1:64" x14ac:dyDescent="0.3">
      <c r="A42" s="33" t="s">
        <v>83</v>
      </c>
      <c r="B42" s="73" t="s">
        <v>113</v>
      </c>
      <c r="C42" s="83">
        <v>312.16999999999996</v>
      </c>
      <c r="D42" s="83">
        <v>6021.1680000000006</v>
      </c>
      <c r="E42" s="83">
        <v>1948.8969999999999</v>
      </c>
      <c r="F42" s="83">
        <v>1517.8200000000002</v>
      </c>
      <c r="G42" s="83">
        <v>382.28899999999999</v>
      </c>
      <c r="H42" s="83">
        <v>0</v>
      </c>
      <c r="I42" s="83">
        <v>0</v>
      </c>
      <c r="J42" s="83">
        <v>0</v>
      </c>
      <c r="K42" s="83">
        <v>4769.58</v>
      </c>
      <c r="L42" s="83">
        <v>0</v>
      </c>
      <c r="M42" s="83">
        <v>0</v>
      </c>
      <c r="N42" s="33" t="s">
        <v>83</v>
      </c>
      <c r="O42" s="73" t="s">
        <v>113</v>
      </c>
      <c r="P42" s="83">
        <v>0</v>
      </c>
      <c r="Q42" s="83">
        <v>11862.028</v>
      </c>
      <c r="R42" s="83">
        <v>2149.56</v>
      </c>
      <c r="S42" s="83">
        <v>734.80800000000011</v>
      </c>
      <c r="T42" s="83">
        <v>18.399999999999999</v>
      </c>
      <c r="U42" s="83">
        <v>0</v>
      </c>
      <c r="V42" s="83">
        <v>10373.139000000001</v>
      </c>
      <c r="W42" s="83">
        <v>5975.8470000000007</v>
      </c>
      <c r="X42" s="83">
        <v>76830.558999999994</v>
      </c>
      <c r="Y42" s="83">
        <v>80</v>
      </c>
      <c r="Z42" s="83">
        <v>1285.3490000000002</v>
      </c>
      <c r="AA42" s="33" t="s">
        <v>83</v>
      </c>
      <c r="AB42" s="73" t="s">
        <v>113</v>
      </c>
      <c r="AC42" s="83">
        <v>611.04</v>
      </c>
      <c r="AD42" s="83">
        <v>29690.238000000001</v>
      </c>
      <c r="AE42" s="83">
        <v>100</v>
      </c>
      <c r="AF42" s="83">
        <v>634.74</v>
      </c>
      <c r="AG42" s="83">
        <v>234</v>
      </c>
      <c r="AH42" s="83">
        <v>0</v>
      </c>
      <c r="AI42" s="83">
        <v>0</v>
      </c>
      <c r="AJ42" s="83">
        <v>0</v>
      </c>
      <c r="AK42" s="83">
        <v>0</v>
      </c>
      <c r="AL42" s="83">
        <v>15.785</v>
      </c>
      <c r="AM42" s="33" t="s">
        <v>83</v>
      </c>
      <c r="AN42" s="73" t="s">
        <v>113</v>
      </c>
      <c r="AO42" s="83">
        <v>0</v>
      </c>
      <c r="AP42" s="83">
        <v>0</v>
      </c>
      <c r="AQ42" s="83">
        <v>178940.86300000001</v>
      </c>
      <c r="AR42" s="83">
        <v>51844.32</v>
      </c>
      <c r="AS42" s="83">
        <v>0</v>
      </c>
      <c r="AT42" s="83">
        <v>6328.0479999999998</v>
      </c>
      <c r="AU42" s="83">
        <v>8129.0300000000007</v>
      </c>
      <c r="AV42" s="83">
        <v>20429.938999999998</v>
      </c>
      <c r="AW42" s="83">
        <v>4370.9380000000001</v>
      </c>
      <c r="AX42" s="83">
        <v>0</v>
      </c>
      <c r="AY42" s="83">
        <v>747.2700000000001</v>
      </c>
      <c r="AZ42" s="33" t="s">
        <v>83</v>
      </c>
      <c r="BA42" s="73" t="s">
        <v>113</v>
      </c>
      <c r="BB42" s="83">
        <v>0</v>
      </c>
      <c r="BC42" s="83">
        <v>955.06999999999994</v>
      </c>
      <c r="BD42" s="83">
        <v>71.989999999999995</v>
      </c>
      <c r="BE42" s="83">
        <v>0</v>
      </c>
      <c r="BF42" s="83">
        <v>6655.7019999999993</v>
      </c>
      <c r="BG42" s="83">
        <v>0</v>
      </c>
      <c r="BH42" s="83">
        <v>98</v>
      </c>
      <c r="BI42" s="83">
        <v>1479.17</v>
      </c>
      <c r="BJ42" s="83">
        <v>0</v>
      </c>
      <c r="BK42" s="83">
        <v>0</v>
      </c>
      <c r="BL42" s="83">
        <v>0</v>
      </c>
    </row>
    <row r="43" spans="1:64" x14ac:dyDescent="0.3">
      <c r="A43" s="33"/>
      <c r="B43" s="73" t="s">
        <v>122</v>
      </c>
      <c r="C43" s="83">
        <v>340.3</v>
      </c>
      <c r="D43" s="83">
        <v>7810.0060000000012</v>
      </c>
      <c r="E43" s="83">
        <v>2557.4090000000001</v>
      </c>
      <c r="F43" s="83">
        <v>1762.9599999999998</v>
      </c>
      <c r="G43" s="83">
        <v>276.26</v>
      </c>
      <c r="H43" s="83">
        <v>0</v>
      </c>
      <c r="I43" s="83">
        <v>0</v>
      </c>
      <c r="J43" s="83">
        <v>0</v>
      </c>
      <c r="K43" s="83">
        <v>4470.0069999999996</v>
      </c>
      <c r="L43" s="83">
        <v>0</v>
      </c>
      <c r="M43" s="83">
        <v>0</v>
      </c>
      <c r="N43" s="33"/>
      <c r="O43" s="73" t="s">
        <v>122</v>
      </c>
      <c r="P43" s="83">
        <v>0</v>
      </c>
      <c r="Q43" s="83">
        <v>13206.088</v>
      </c>
      <c r="R43" s="83">
        <v>2699.9</v>
      </c>
      <c r="S43" s="83">
        <v>668.51699999999994</v>
      </c>
      <c r="T43" s="83">
        <v>9.6000000000000014</v>
      </c>
      <c r="U43" s="83">
        <v>0</v>
      </c>
      <c r="V43" s="83">
        <v>11791.150000000001</v>
      </c>
      <c r="W43" s="83">
        <v>5598.8000000000011</v>
      </c>
      <c r="X43" s="83">
        <v>78502.667999999991</v>
      </c>
      <c r="Y43" s="83">
        <v>84</v>
      </c>
      <c r="Z43" s="83">
        <v>1369.6880000000003</v>
      </c>
      <c r="AA43" s="33"/>
      <c r="AB43" s="73" t="s">
        <v>122</v>
      </c>
      <c r="AC43" s="83">
        <v>507.81000000000006</v>
      </c>
      <c r="AD43" s="83">
        <v>23418.459000000003</v>
      </c>
      <c r="AE43" s="83">
        <v>100</v>
      </c>
      <c r="AF43" s="83">
        <v>592.20000000000005</v>
      </c>
      <c r="AG43" s="83">
        <v>204</v>
      </c>
      <c r="AH43" s="83">
        <v>0</v>
      </c>
      <c r="AI43" s="83">
        <v>0</v>
      </c>
      <c r="AJ43" s="83">
        <v>0</v>
      </c>
      <c r="AK43" s="83">
        <v>0</v>
      </c>
      <c r="AL43" s="83">
        <v>16.738</v>
      </c>
      <c r="AM43" s="33"/>
      <c r="AN43" s="73" t="s">
        <v>122</v>
      </c>
      <c r="AO43" s="83">
        <v>0</v>
      </c>
      <c r="AP43" s="83">
        <v>0</v>
      </c>
      <c r="AQ43" s="83">
        <v>149827.75199999998</v>
      </c>
      <c r="AR43" s="83">
        <v>62886.7</v>
      </c>
      <c r="AS43" s="83">
        <v>0</v>
      </c>
      <c r="AT43" s="83">
        <v>5150.6490000000003</v>
      </c>
      <c r="AU43" s="83">
        <v>7246.07</v>
      </c>
      <c r="AV43" s="83">
        <v>18160.609</v>
      </c>
      <c r="AW43" s="83">
        <v>4481.5449999999992</v>
      </c>
      <c r="AX43" s="83">
        <v>0</v>
      </c>
      <c r="AY43" s="83">
        <v>1200.4090000000003</v>
      </c>
      <c r="AZ43" s="33"/>
      <c r="BA43" s="73" t="s">
        <v>122</v>
      </c>
      <c r="BB43" s="83">
        <v>0</v>
      </c>
      <c r="BC43" s="83">
        <v>907.95</v>
      </c>
      <c r="BD43" s="83">
        <v>103.36800000000002</v>
      </c>
      <c r="BE43" s="83">
        <v>0</v>
      </c>
      <c r="BF43" s="83">
        <v>6791.0989999999993</v>
      </c>
      <c r="BG43" s="83">
        <v>0</v>
      </c>
      <c r="BH43" s="83">
        <v>157</v>
      </c>
      <c r="BI43" s="83">
        <v>2648.0899999999997</v>
      </c>
      <c r="BJ43" s="83">
        <v>0</v>
      </c>
      <c r="BK43" s="83">
        <v>0</v>
      </c>
      <c r="BL43" s="83">
        <v>0</v>
      </c>
    </row>
    <row r="44" spans="1:64" x14ac:dyDescent="0.3">
      <c r="A44" s="33" t="s">
        <v>84</v>
      </c>
      <c r="B44" s="73" t="s">
        <v>113</v>
      </c>
      <c r="C44" s="83">
        <v>11268</v>
      </c>
      <c r="D44" s="83">
        <v>39584</v>
      </c>
      <c r="E44" s="83">
        <v>17595</v>
      </c>
      <c r="F44" s="83">
        <v>450205</v>
      </c>
      <c r="G44" s="83">
        <v>366</v>
      </c>
      <c r="H44" s="83">
        <v>0</v>
      </c>
      <c r="I44" s="83">
        <v>0</v>
      </c>
      <c r="J44" s="83">
        <v>0</v>
      </c>
      <c r="K44" s="83">
        <v>0</v>
      </c>
      <c r="L44" s="83">
        <v>15465</v>
      </c>
      <c r="M44" s="83">
        <v>10000</v>
      </c>
      <c r="N44" s="33" t="s">
        <v>84</v>
      </c>
      <c r="O44" s="73" t="s">
        <v>113</v>
      </c>
      <c r="P44" s="83">
        <v>1591</v>
      </c>
      <c r="Q44" s="83">
        <v>195</v>
      </c>
      <c r="R44" s="83">
        <v>1123</v>
      </c>
      <c r="S44" s="83">
        <v>573</v>
      </c>
      <c r="T44" s="83">
        <v>170</v>
      </c>
      <c r="U44" s="83">
        <v>3102</v>
      </c>
      <c r="V44" s="83">
        <v>1092</v>
      </c>
      <c r="W44" s="83">
        <v>5949</v>
      </c>
      <c r="X44" s="83">
        <v>327866</v>
      </c>
      <c r="Y44" s="83">
        <v>207834</v>
      </c>
      <c r="Z44" s="83">
        <v>1781</v>
      </c>
      <c r="AA44" s="33" t="s">
        <v>84</v>
      </c>
      <c r="AB44" s="73" t="s">
        <v>113</v>
      </c>
      <c r="AC44" s="83">
        <v>0</v>
      </c>
      <c r="AD44" s="83">
        <v>671</v>
      </c>
      <c r="AE44" s="83">
        <v>155600</v>
      </c>
      <c r="AF44" s="83">
        <v>2165</v>
      </c>
      <c r="AG44" s="83">
        <v>0</v>
      </c>
      <c r="AH44" s="83">
        <v>0</v>
      </c>
      <c r="AI44" s="83">
        <v>142937</v>
      </c>
      <c r="AJ44" s="83">
        <v>0</v>
      </c>
      <c r="AK44" s="83">
        <v>0</v>
      </c>
      <c r="AL44" s="83">
        <v>0</v>
      </c>
      <c r="AM44" s="33" t="s">
        <v>84</v>
      </c>
      <c r="AN44" s="73" t="s">
        <v>113</v>
      </c>
      <c r="AO44" s="83">
        <v>0</v>
      </c>
      <c r="AP44" s="83">
        <v>0</v>
      </c>
      <c r="AQ44" s="83">
        <v>26513</v>
      </c>
      <c r="AR44" s="83">
        <v>6029.8</v>
      </c>
      <c r="AS44" s="83">
        <v>9328</v>
      </c>
      <c r="AT44" s="83">
        <v>523</v>
      </c>
      <c r="AU44" s="83">
        <v>952</v>
      </c>
      <c r="AV44" s="83">
        <v>4854</v>
      </c>
      <c r="AW44" s="83">
        <v>1500.9</v>
      </c>
      <c r="AX44" s="83">
        <v>2003</v>
      </c>
      <c r="AY44" s="83">
        <v>5246</v>
      </c>
      <c r="AZ44" s="33" t="s">
        <v>84</v>
      </c>
      <c r="BA44" s="73" t="s">
        <v>113</v>
      </c>
      <c r="BB44" s="83">
        <v>0</v>
      </c>
      <c r="BC44" s="83">
        <v>531</v>
      </c>
      <c r="BD44" s="83">
        <v>3295</v>
      </c>
      <c r="BE44" s="83">
        <v>330949.63200000004</v>
      </c>
      <c r="BF44" s="83">
        <v>5014</v>
      </c>
      <c r="BG44" s="83">
        <v>0</v>
      </c>
      <c r="BH44" s="83">
        <v>0</v>
      </c>
      <c r="BI44" s="83">
        <v>0</v>
      </c>
      <c r="BJ44" s="83">
        <v>2764</v>
      </c>
      <c r="BK44" s="83">
        <v>0</v>
      </c>
      <c r="BL44" s="83">
        <v>5823</v>
      </c>
    </row>
    <row r="45" spans="1:64" x14ac:dyDescent="0.3">
      <c r="A45" s="33"/>
      <c r="B45" s="73" t="s">
        <v>122</v>
      </c>
      <c r="C45" s="83">
        <v>11120</v>
      </c>
      <c r="D45" s="83">
        <v>68587</v>
      </c>
      <c r="E45" s="83">
        <v>13989</v>
      </c>
      <c r="F45" s="83">
        <v>380114</v>
      </c>
      <c r="G45" s="83">
        <v>305</v>
      </c>
      <c r="H45" s="83">
        <v>0</v>
      </c>
      <c r="I45" s="83">
        <v>0</v>
      </c>
      <c r="J45" s="83">
        <v>0</v>
      </c>
      <c r="K45" s="83">
        <v>0</v>
      </c>
      <c r="L45" s="83">
        <v>16184</v>
      </c>
      <c r="M45" s="83">
        <v>11680</v>
      </c>
      <c r="N45" s="33"/>
      <c r="O45" s="73" t="s">
        <v>122</v>
      </c>
      <c r="P45" s="83">
        <v>1622</v>
      </c>
      <c r="Q45" s="83">
        <v>0</v>
      </c>
      <c r="R45" s="83">
        <v>644</v>
      </c>
      <c r="S45" s="83">
        <v>1421</v>
      </c>
      <c r="T45" s="83">
        <v>263</v>
      </c>
      <c r="U45" s="83">
        <v>4302</v>
      </c>
      <c r="V45" s="83">
        <v>2155</v>
      </c>
      <c r="W45" s="83">
        <v>5133</v>
      </c>
      <c r="X45" s="83">
        <v>372789</v>
      </c>
      <c r="Y45" s="83">
        <v>226871</v>
      </c>
      <c r="Z45" s="83">
        <v>3505</v>
      </c>
      <c r="AA45" s="33"/>
      <c r="AB45" s="73" t="s">
        <v>122</v>
      </c>
      <c r="AC45" s="83">
        <v>0</v>
      </c>
      <c r="AD45" s="83">
        <v>624</v>
      </c>
      <c r="AE45" s="83">
        <v>183289.5</v>
      </c>
      <c r="AF45" s="83">
        <v>2181</v>
      </c>
      <c r="AG45" s="83">
        <v>0</v>
      </c>
      <c r="AH45" s="83">
        <v>0</v>
      </c>
      <c r="AI45" s="83">
        <v>167911</v>
      </c>
      <c r="AJ45" s="83">
        <v>0</v>
      </c>
      <c r="AK45" s="83">
        <v>0</v>
      </c>
      <c r="AL45" s="83">
        <v>0</v>
      </c>
      <c r="AM45" s="33"/>
      <c r="AN45" s="73" t="s">
        <v>122</v>
      </c>
      <c r="AO45" s="83">
        <v>0</v>
      </c>
      <c r="AP45" s="83">
        <v>0</v>
      </c>
      <c r="AQ45" s="83">
        <v>15402</v>
      </c>
      <c r="AR45" s="83">
        <v>7749</v>
      </c>
      <c r="AS45" s="83">
        <v>11925.5</v>
      </c>
      <c r="AT45" s="83">
        <v>1369</v>
      </c>
      <c r="AU45" s="83">
        <v>1030</v>
      </c>
      <c r="AV45" s="83">
        <v>4909</v>
      </c>
      <c r="AW45" s="83">
        <v>2055</v>
      </c>
      <c r="AX45" s="83">
        <v>2642</v>
      </c>
      <c r="AY45" s="83">
        <v>3976</v>
      </c>
      <c r="AZ45" s="33"/>
      <c r="BA45" s="73" t="s">
        <v>122</v>
      </c>
      <c r="BB45" s="83">
        <v>0</v>
      </c>
      <c r="BC45" s="83">
        <v>307</v>
      </c>
      <c r="BD45" s="83">
        <v>6541</v>
      </c>
      <c r="BE45" s="83">
        <v>262482.02</v>
      </c>
      <c r="BF45" s="83">
        <v>5130</v>
      </c>
      <c r="BG45" s="83">
        <v>0</v>
      </c>
      <c r="BH45" s="83">
        <v>0</v>
      </c>
      <c r="BI45" s="83">
        <v>0</v>
      </c>
      <c r="BJ45" s="83">
        <v>14401</v>
      </c>
      <c r="BK45" s="83">
        <v>0</v>
      </c>
      <c r="BL45" s="83">
        <v>7449</v>
      </c>
    </row>
    <row r="46" spans="1:64" x14ac:dyDescent="0.3">
      <c r="A46" s="33" t="s">
        <v>85</v>
      </c>
      <c r="B46" s="73" t="s">
        <v>113</v>
      </c>
      <c r="C46" s="83">
        <v>1720.5399999999997</v>
      </c>
      <c r="D46" s="83">
        <v>4309.1999999999989</v>
      </c>
      <c r="E46" s="83">
        <v>6494.75</v>
      </c>
      <c r="F46" s="83">
        <v>146.60000000000002</v>
      </c>
      <c r="G46" s="83">
        <v>29228.234999999997</v>
      </c>
      <c r="H46" s="83">
        <v>41336.708999999995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33" t="s">
        <v>85</v>
      </c>
      <c r="O46" s="73" t="s">
        <v>113</v>
      </c>
      <c r="P46" s="83">
        <v>0</v>
      </c>
      <c r="Q46" s="83">
        <v>1108.7</v>
      </c>
      <c r="R46" s="83">
        <v>0</v>
      </c>
      <c r="S46" s="83">
        <v>155.9</v>
      </c>
      <c r="T46" s="83">
        <v>0</v>
      </c>
      <c r="U46" s="83">
        <v>6086.4000000000005</v>
      </c>
      <c r="V46" s="83">
        <v>169.8</v>
      </c>
      <c r="W46" s="83">
        <v>2309</v>
      </c>
      <c r="X46" s="83">
        <v>10866.3</v>
      </c>
      <c r="Y46" s="83">
        <v>0</v>
      </c>
      <c r="Z46" s="83">
        <v>4601.3</v>
      </c>
      <c r="AA46" s="33" t="s">
        <v>85</v>
      </c>
      <c r="AB46" s="73" t="s">
        <v>113</v>
      </c>
      <c r="AC46" s="83">
        <v>11995.1</v>
      </c>
      <c r="AD46" s="83">
        <v>917.80000000000007</v>
      </c>
      <c r="AE46" s="83">
        <v>57.1</v>
      </c>
      <c r="AF46" s="83">
        <v>28031.3</v>
      </c>
      <c r="AG46" s="83">
        <v>7931.2</v>
      </c>
      <c r="AH46" s="83">
        <v>0</v>
      </c>
      <c r="AI46" s="83">
        <v>0</v>
      </c>
      <c r="AJ46" s="83">
        <v>0</v>
      </c>
      <c r="AK46" s="83">
        <v>507.2</v>
      </c>
      <c r="AL46" s="83">
        <v>0</v>
      </c>
      <c r="AM46" s="33" t="s">
        <v>85</v>
      </c>
      <c r="AN46" s="73" t="s">
        <v>113</v>
      </c>
      <c r="AO46" s="83">
        <v>0</v>
      </c>
      <c r="AP46" s="83">
        <v>0</v>
      </c>
      <c r="AQ46" s="83">
        <v>933802.9</v>
      </c>
      <c r="AR46" s="83">
        <v>36294.800000000003</v>
      </c>
      <c r="AS46" s="83">
        <v>2211.6</v>
      </c>
      <c r="AT46" s="83">
        <v>30250.130000000005</v>
      </c>
      <c r="AU46" s="83">
        <v>19629.34</v>
      </c>
      <c r="AV46" s="83">
        <v>8313.5</v>
      </c>
      <c r="AW46" s="83">
        <v>750.1</v>
      </c>
      <c r="AX46" s="83">
        <v>0</v>
      </c>
      <c r="AY46" s="83">
        <v>659.03</v>
      </c>
      <c r="AZ46" s="33" t="s">
        <v>85</v>
      </c>
      <c r="BA46" s="73" t="s">
        <v>113</v>
      </c>
      <c r="BB46" s="83">
        <v>0</v>
      </c>
      <c r="BC46" s="83">
        <v>12854.990000000002</v>
      </c>
      <c r="BD46" s="83">
        <v>1042.78</v>
      </c>
      <c r="BE46" s="83">
        <v>0</v>
      </c>
      <c r="BF46" s="83">
        <v>1681102.7</v>
      </c>
      <c r="BG46" s="83">
        <v>0</v>
      </c>
      <c r="BH46" s="83">
        <v>324007.8</v>
      </c>
      <c r="BI46" s="83">
        <v>2378106.39</v>
      </c>
      <c r="BJ46" s="83">
        <v>0</v>
      </c>
      <c r="BK46" s="83">
        <v>20</v>
      </c>
      <c r="BL46" s="83">
        <v>0</v>
      </c>
    </row>
    <row r="47" spans="1:64" x14ac:dyDescent="0.3">
      <c r="A47" s="33"/>
      <c r="B47" s="73" t="s">
        <v>122</v>
      </c>
      <c r="C47" s="83">
        <v>1689.0889999999997</v>
      </c>
      <c r="D47" s="83">
        <v>4114.3999999999996</v>
      </c>
      <c r="E47" s="83">
        <v>6259</v>
      </c>
      <c r="F47" s="83">
        <v>88.5</v>
      </c>
      <c r="G47" s="83">
        <v>28511.940000000006</v>
      </c>
      <c r="H47" s="83">
        <v>44801.500000000007</v>
      </c>
      <c r="I47" s="83">
        <v>0</v>
      </c>
      <c r="J47" s="83">
        <v>0</v>
      </c>
      <c r="K47" s="83">
        <v>0</v>
      </c>
      <c r="L47" s="83">
        <v>0</v>
      </c>
      <c r="M47" s="83">
        <v>0</v>
      </c>
      <c r="N47" s="33"/>
      <c r="O47" s="73" t="s">
        <v>122</v>
      </c>
      <c r="P47" s="83">
        <v>0</v>
      </c>
      <c r="Q47" s="83">
        <v>928.60000000000014</v>
      </c>
      <c r="R47" s="83">
        <v>0</v>
      </c>
      <c r="S47" s="83">
        <v>139.5</v>
      </c>
      <c r="T47" s="83">
        <v>180.1</v>
      </c>
      <c r="U47" s="83">
        <v>6066.5</v>
      </c>
      <c r="V47" s="83">
        <v>0</v>
      </c>
      <c r="W47" s="83">
        <v>2279.4</v>
      </c>
      <c r="X47" s="83">
        <v>11243.9</v>
      </c>
      <c r="Y47" s="83">
        <v>0</v>
      </c>
      <c r="Z47" s="83">
        <v>4549.2</v>
      </c>
      <c r="AA47" s="33"/>
      <c r="AB47" s="73" t="s">
        <v>122</v>
      </c>
      <c r="AC47" s="83">
        <v>11736.8</v>
      </c>
      <c r="AD47" s="83">
        <v>847.4</v>
      </c>
      <c r="AE47" s="83">
        <v>56.999999999999993</v>
      </c>
      <c r="AF47" s="83">
        <v>27693.4</v>
      </c>
      <c r="AG47" s="83">
        <v>7880.7</v>
      </c>
      <c r="AH47" s="83">
        <v>0</v>
      </c>
      <c r="AI47" s="83">
        <v>0</v>
      </c>
      <c r="AJ47" s="83">
        <v>0</v>
      </c>
      <c r="AK47" s="83">
        <v>441.7</v>
      </c>
      <c r="AL47" s="83">
        <v>0</v>
      </c>
      <c r="AM47" s="33"/>
      <c r="AN47" s="73" t="s">
        <v>122</v>
      </c>
      <c r="AO47" s="83">
        <v>0</v>
      </c>
      <c r="AP47" s="83">
        <v>0</v>
      </c>
      <c r="AQ47" s="83">
        <v>973045.1</v>
      </c>
      <c r="AR47" s="83">
        <v>37697.300000000003</v>
      </c>
      <c r="AS47" s="83">
        <v>2438.1</v>
      </c>
      <c r="AT47" s="83">
        <v>30589.580000000005</v>
      </c>
      <c r="AU47" s="83">
        <v>20104.850000000006</v>
      </c>
      <c r="AV47" s="83">
        <v>7924.5000000000009</v>
      </c>
      <c r="AW47" s="83">
        <v>726</v>
      </c>
      <c r="AX47" s="83">
        <v>0</v>
      </c>
      <c r="AY47" s="83">
        <v>648.20000000000005</v>
      </c>
      <c r="AZ47" s="33"/>
      <c r="BA47" s="73" t="s">
        <v>122</v>
      </c>
      <c r="BB47" s="83">
        <v>0</v>
      </c>
      <c r="BC47" s="83">
        <v>12448.160000000003</v>
      </c>
      <c r="BD47" s="83">
        <v>1050.82</v>
      </c>
      <c r="BE47" s="83">
        <v>0</v>
      </c>
      <c r="BF47" s="83">
        <v>1776088.1</v>
      </c>
      <c r="BG47" s="83">
        <v>0</v>
      </c>
      <c r="BH47" s="83">
        <v>379619.1</v>
      </c>
      <c r="BI47" s="83">
        <v>2956914.9</v>
      </c>
      <c r="BJ47" s="83">
        <v>0</v>
      </c>
      <c r="BK47" s="83">
        <v>22.1</v>
      </c>
      <c r="BL47" s="83">
        <v>0</v>
      </c>
    </row>
    <row r="48" spans="1:64" x14ac:dyDescent="0.3">
      <c r="A48" s="33" t="s">
        <v>86</v>
      </c>
      <c r="B48" s="73" t="s">
        <v>113</v>
      </c>
      <c r="C48" s="83">
        <v>0</v>
      </c>
      <c r="D48" s="83">
        <v>141195</v>
      </c>
      <c r="E48" s="83">
        <v>0</v>
      </c>
      <c r="F48" s="83">
        <v>793546.57699999993</v>
      </c>
      <c r="G48" s="83">
        <v>0</v>
      </c>
      <c r="H48" s="83">
        <v>0</v>
      </c>
      <c r="I48" s="83">
        <v>0</v>
      </c>
      <c r="J48" s="83">
        <v>0</v>
      </c>
      <c r="K48" s="83">
        <v>635</v>
      </c>
      <c r="L48" s="83">
        <v>0</v>
      </c>
      <c r="M48" s="83">
        <v>0</v>
      </c>
      <c r="N48" s="33" t="s">
        <v>86</v>
      </c>
      <c r="O48" s="73" t="s">
        <v>113</v>
      </c>
      <c r="P48" s="83">
        <v>2940.6</v>
      </c>
      <c r="Q48" s="83">
        <v>0</v>
      </c>
      <c r="R48" s="83">
        <v>0</v>
      </c>
      <c r="S48" s="83">
        <v>0</v>
      </c>
      <c r="T48" s="83">
        <v>0</v>
      </c>
      <c r="U48" s="83">
        <v>0</v>
      </c>
      <c r="V48" s="83">
        <v>0</v>
      </c>
      <c r="W48" s="83">
        <v>491.3</v>
      </c>
      <c r="X48" s="83">
        <v>419379.5</v>
      </c>
      <c r="Y48" s="83">
        <v>1177</v>
      </c>
      <c r="Z48" s="83">
        <v>24214.5</v>
      </c>
      <c r="AA48" s="33" t="s">
        <v>86</v>
      </c>
      <c r="AB48" s="73" t="s">
        <v>113</v>
      </c>
      <c r="AC48" s="83">
        <v>17505</v>
      </c>
      <c r="AD48" s="83">
        <v>0</v>
      </c>
      <c r="AE48" s="83">
        <v>4719.3</v>
      </c>
      <c r="AF48" s="83">
        <v>73416</v>
      </c>
      <c r="AG48" s="83">
        <v>433.8</v>
      </c>
      <c r="AH48" s="83">
        <v>0</v>
      </c>
      <c r="AI48" s="83">
        <v>955</v>
      </c>
      <c r="AJ48" s="83">
        <v>0</v>
      </c>
      <c r="AK48" s="83">
        <v>0</v>
      </c>
      <c r="AL48" s="83">
        <v>0</v>
      </c>
      <c r="AM48" s="33" t="s">
        <v>86</v>
      </c>
      <c r="AN48" s="73" t="s">
        <v>113</v>
      </c>
      <c r="AO48" s="83">
        <v>0</v>
      </c>
      <c r="AP48" s="83">
        <v>399828.88999999996</v>
      </c>
      <c r="AQ48" s="83">
        <v>0</v>
      </c>
      <c r="AR48" s="83">
        <v>95101.400000000009</v>
      </c>
      <c r="AS48" s="83">
        <v>0</v>
      </c>
      <c r="AT48" s="83">
        <v>0</v>
      </c>
      <c r="AU48" s="83">
        <v>0</v>
      </c>
      <c r="AV48" s="83">
        <v>77781.8</v>
      </c>
      <c r="AW48" s="83">
        <v>58266.607000000004</v>
      </c>
      <c r="AX48" s="83">
        <v>0</v>
      </c>
      <c r="AY48" s="83">
        <v>3807.7489999999998</v>
      </c>
      <c r="AZ48" s="33" t="s">
        <v>86</v>
      </c>
      <c r="BA48" s="73" t="s">
        <v>113</v>
      </c>
      <c r="BB48" s="83">
        <v>0</v>
      </c>
      <c r="BC48" s="83">
        <v>0</v>
      </c>
      <c r="BD48" s="83">
        <v>0</v>
      </c>
      <c r="BE48" s="83">
        <v>0</v>
      </c>
      <c r="BF48" s="83">
        <v>0</v>
      </c>
      <c r="BG48" s="83">
        <v>0</v>
      </c>
      <c r="BH48" s="83">
        <v>0</v>
      </c>
      <c r="BI48" s="83">
        <v>0</v>
      </c>
      <c r="BJ48" s="83">
        <v>0</v>
      </c>
      <c r="BK48" s="83">
        <v>0</v>
      </c>
      <c r="BL48" s="83">
        <v>0</v>
      </c>
    </row>
    <row r="49" spans="1:64" x14ac:dyDescent="0.3">
      <c r="A49" s="33"/>
      <c r="B49" s="73" t="s">
        <v>122</v>
      </c>
      <c r="C49" s="83">
        <v>0</v>
      </c>
      <c r="D49" s="83">
        <v>152479.29999999999</v>
      </c>
      <c r="E49" s="83">
        <v>0</v>
      </c>
      <c r="F49" s="83">
        <v>806844.68299999996</v>
      </c>
      <c r="G49" s="83">
        <v>0</v>
      </c>
      <c r="H49" s="83">
        <v>0</v>
      </c>
      <c r="I49" s="83">
        <v>0</v>
      </c>
      <c r="J49" s="83">
        <v>0</v>
      </c>
      <c r="K49" s="83">
        <v>381</v>
      </c>
      <c r="L49" s="83">
        <v>0</v>
      </c>
      <c r="M49" s="83">
        <v>0</v>
      </c>
      <c r="N49" s="33"/>
      <c r="O49" s="73" t="s">
        <v>122</v>
      </c>
      <c r="P49" s="83">
        <v>2312.3689999999997</v>
      </c>
      <c r="Q49" s="83">
        <v>7.6999999999999993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508</v>
      </c>
      <c r="X49" s="83">
        <v>416199.5</v>
      </c>
      <c r="Y49" s="83">
        <v>881</v>
      </c>
      <c r="Z49" s="83">
        <v>24469</v>
      </c>
      <c r="AA49" s="33"/>
      <c r="AB49" s="73" t="s">
        <v>122</v>
      </c>
      <c r="AC49" s="83">
        <v>15915.2</v>
      </c>
      <c r="AD49" s="83">
        <v>0</v>
      </c>
      <c r="AE49" s="83">
        <v>4622.9000000000005</v>
      </c>
      <c r="AF49" s="83">
        <v>79064.7</v>
      </c>
      <c r="AG49" s="83">
        <v>508.5</v>
      </c>
      <c r="AH49" s="83">
        <v>0</v>
      </c>
      <c r="AI49" s="83">
        <v>1311</v>
      </c>
      <c r="AJ49" s="83">
        <v>0</v>
      </c>
      <c r="AK49" s="83">
        <v>0</v>
      </c>
      <c r="AL49" s="83">
        <v>0</v>
      </c>
      <c r="AM49" s="33"/>
      <c r="AN49" s="73" t="s">
        <v>122</v>
      </c>
      <c r="AO49" s="83">
        <v>0</v>
      </c>
      <c r="AP49" s="83">
        <v>491769.98999999993</v>
      </c>
      <c r="AQ49" s="83">
        <v>0</v>
      </c>
      <c r="AR49" s="83">
        <v>96516.299999999988</v>
      </c>
      <c r="AS49" s="83">
        <v>0</v>
      </c>
      <c r="AT49" s="83">
        <v>0</v>
      </c>
      <c r="AU49" s="83">
        <v>0</v>
      </c>
      <c r="AV49" s="83">
        <v>70150.7</v>
      </c>
      <c r="AW49" s="83">
        <v>59059.599999999991</v>
      </c>
      <c r="AX49" s="83">
        <v>0</v>
      </c>
      <c r="AY49" s="83">
        <v>3093.556</v>
      </c>
      <c r="AZ49" s="33"/>
      <c r="BA49" s="73" t="s">
        <v>122</v>
      </c>
      <c r="BB49" s="83">
        <v>0</v>
      </c>
      <c r="BC49" s="83">
        <v>0</v>
      </c>
      <c r="BD49" s="83">
        <v>0</v>
      </c>
      <c r="BE49" s="83">
        <v>0</v>
      </c>
      <c r="BF49" s="83">
        <v>0</v>
      </c>
      <c r="BG49" s="83">
        <v>0</v>
      </c>
      <c r="BH49" s="83">
        <v>0</v>
      </c>
      <c r="BI49" s="83">
        <v>0</v>
      </c>
      <c r="BJ49" s="83">
        <v>579</v>
      </c>
      <c r="BK49" s="83">
        <v>0</v>
      </c>
      <c r="BL49" s="83">
        <v>0</v>
      </c>
    </row>
    <row r="50" spans="1:64" x14ac:dyDescent="0.3">
      <c r="A50" s="33" t="s">
        <v>87</v>
      </c>
      <c r="B50" s="73" t="s">
        <v>113</v>
      </c>
      <c r="C50" s="83">
        <v>0</v>
      </c>
      <c r="D50" s="83">
        <v>0</v>
      </c>
      <c r="E50" s="83">
        <v>1916</v>
      </c>
      <c r="F50" s="83">
        <v>0</v>
      </c>
      <c r="G50" s="83">
        <v>0</v>
      </c>
      <c r="H50" s="83">
        <v>664</v>
      </c>
      <c r="I50" s="83">
        <v>0</v>
      </c>
      <c r="J50" s="83">
        <v>0</v>
      </c>
      <c r="K50" s="83">
        <v>12390</v>
      </c>
      <c r="L50" s="83">
        <v>0</v>
      </c>
      <c r="M50" s="83">
        <v>2178</v>
      </c>
      <c r="N50" s="33" t="s">
        <v>87</v>
      </c>
      <c r="O50" s="73" t="s">
        <v>113</v>
      </c>
      <c r="P50" s="83">
        <v>8050</v>
      </c>
      <c r="Q50" s="83">
        <v>15125</v>
      </c>
      <c r="R50" s="83">
        <v>174</v>
      </c>
      <c r="S50" s="83">
        <v>0</v>
      </c>
      <c r="T50" s="83">
        <v>156</v>
      </c>
      <c r="U50" s="83">
        <v>11590</v>
      </c>
      <c r="V50" s="83">
        <v>2138</v>
      </c>
      <c r="W50" s="83">
        <v>421</v>
      </c>
      <c r="X50" s="83">
        <v>25</v>
      </c>
      <c r="Y50" s="83">
        <v>0</v>
      </c>
      <c r="Z50" s="83">
        <v>0</v>
      </c>
      <c r="AA50" s="33" t="s">
        <v>87</v>
      </c>
      <c r="AB50" s="73" t="s">
        <v>113</v>
      </c>
      <c r="AC50" s="83">
        <v>0</v>
      </c>
      <c r="AD50" s="83">
        <v>0</v>
      </c>
      <c r="AE50" s="83">
        <v>0</v>
      </c>
      <c r="AF50" s="83">
        <v>16811</v>
      </c>
      <c r="AG50" s="83">
        <v>0</v>
      </c>
      <c r="AH50" s="83">
        <v>0</v>
      </c>
      <c r="AI50" s="83">
        <v>6005</v>
      </c>
      <c r="AJ50" s="83">
        <v>2002</v>
      </c>
      <c r="AK50" s="83">
        <v>495</v>
      </c>
      <c r="AL50" s="83">
        <v>1411</v>
      </c>
      <c r="AM50" s="33" t="s">
        <v>87</v>
      </c>
      <c r="AN50" s="73" t="s">
        <v>113</v>
      </c>
      <c r="AO50" s="83">
        <v>105473</v>
      </c>
      <c r="AP50" s="83">
        <v>0</v>
      </c>
      <c r="AQ50" s="83">
        <v>9712</v>
      </c>
      <c r="AR50" s="83">
        <v>0</v>
      </c>
      <c r="AS50" s="83">
        <v>4316</v>
      </c>
      <c r="AT50" s="83">
        <v>0</v>
      </c>
      <c r="AU50" s="83">
        <v>0</v>
      </c>
      <c r="AV50" s="83">
        <v>0</v>
      </c>
      <c r="AW50" s="83">
        <v>0</v>
      </c>
      <c r="AX50" s="83">
        <v>111</v>
      </c>
      <c r="AY50" s="83">
        <v>0</v>
      </c>
      <c r="AZ50" s="33" t="s">
        <v>87</v>
      </c>
      <c r="BA50" s="73" t="s">
        <v>113</v>
      </c>
      <c r="BB50" s="83">
        <v>0</v>
      </c>
      <c r="BC50" s="83">
        <v>0</v>
      </c>
      <c r="BD50" s="83">
        <v>0</v>
      </c>
      <c r="BE50" s="83">
        <v>0</v>
      </c>
      <c r="BF50" s="83">
        <v>261242</v>
      </c>
      <c r="BG50" s="83">
        <v>96143</v>
      </c>
      <c r="BH50" s="83">
        <v>0</v>
      </c>
      <c r="BI50" s="83">
        <v>0</v>
      </c>
      <c r="BJ50" s="83">
        <v>0</v>
      </c>
      <c r="BK50" s="83">
        <v>9064</v>
      </c>
      <c r="BL50" s="83">
        <v>0</v>
      </c>
    </row>
    <row r="51" spans="1:64" x14ac:dyDescent="0.3">
      <c r="A51" s="33"/>
      <c r="B51" s="73" t="s">
        <v>122</v>
      </c>
      <c r="C51" s="83">
        <v>6</v>
      </c>
      <c r="D51" s="83">
        <v>0</v>
      </c>
      <c r="E51" s="83">
        <v>2140</v>
      </c>
      <c r="F51" s="83">
        <v>0</v>
      </c>
      <c r="G51" s="83">
        <v>0</v>
      </c>
      <c r="H51" s="83">
        <v>438</v>
      </c>
      <c r="I51" s="83">
        <v>0</v>
      </c>
      <c r="J51" s="83">
        <v>0</v>
      </c>
      <c r="K51" s="83">
        <v>12662</v>
      </c>
      <c r="L51" s="83">
        <v>0</v>
      </c>
      <c r="M51" s="83">
        <v>2333</v>
      </c>
      <c r="N51" s="33"/>
      <c r="O51" s="73" t="s">
        <v>122</v>
      </c>
      <c r="P51" s="83">
        <v>8801</v>
      </c>
      <c r="Q51" s="83">
        <v>16919</v>
      </c>
      <c r="R51" s="83">
        <v>149</v>
      </c>
      <c r="S51" s="83">
        <v>0</v>
      </c>
      <c r="T51" s="83">
        <v>195</v>
      </c>
      <c r="U51" s="83">
        <v>11828</v>
      </c>
      <c r="V51" s="83">
        <v>1601</v>
      </c>
      <c r="W51" s="83">
        <v>574</v>
      </c>
      <c r="X51" s="83">
        <v>28</v>
      </c>
      <c r="Y51" s="83">
        <v>0</v>
      </c>
      <c r="Z51" s="83">
        <v>0</v>
      </c>
      <c r="AA51" s="33"/>
      <c r="AB51" s="73" t="s">
        <v>122</v>
      </c>
      <c r="AC51" s="83">
        <v>0</v>
      </c>
      <c r="AD51" s="83">
        <v>0</v>
      </c>
      <c r="AE51" s="83">
        <v>0</v>
      </c>
      <c r="AF51" s="83">
        <v>27729</v>
      </c>
      <c r="AG51" s="83">
        <v>0</v>
      </c>
      <c r="AH51" s="83">
        <v>0</v>
      </c>
      <c r="AI51" s="83">
        <v>6573</v>
      </c>
      <c r="AJ51" s="83">
        <v>1276</v>
      </c>
      <c r="AK51" s="83">
        <v>517</v>
      </c>
      <c r="AL51" s="83">
        <v>1089</v>
      </c>
      <c r="AM51" s="33"/>
      <c r="AN51" s="73" t="s">
        <v>122</v>
      </c>
      <c r="AO51" s="83">
        <v>176423</v>
      </c>
      <c r="AP51" s="83">
        <v>0</v>
      </c>
      <c r="AQ51" s="83">
        <v>10146</v>
      </c>
      <c r="AR51" s="83">
        <v>0</v>
      </c>
      <c r="AS51" s="83">
        <v>6603</v>
      </c>
      <c r="AT51" s="83">
        <v>0</v>
      </c>
      <c r="AU51" s="83">
        <v>0</v>
      </c>
      <c r="AV51" s="83">
        <v>0</v>
      </c>
      <c r="AW51" s="83">
        <v>0</v>
      </c>
      <c r="AX51" s="83">
        <v>185</v>
      </c>
      <c r="AY51" s="83">
        <v>0</v>
      </c>
      <c r="AZ51" s="33"/>
      <c r="BA51" s="73" t="s">
        <v>122</v>
      </c>
      <c r="BB51" s="83">
        <v>0</v>
      </c>
      <c r="BC51" s="83">
        <v>0</v>
      </c>
      <c r="BD51" s="83">
        <v>0</v>
      </c>
      <c r="BE51" s="83">
        <v>0</v>
      </c>
      <c r="BF51" s="83">
        <v>267641.52</v>
      </c>
      <c r="BG51" s="83">
        <v>89250</v>
      </c>
      <c r="BH51" s="83">
        <v>0</v>
      </c>
      <c r="BI51" s="83">
        <v>12</v>
      </c>
      <c r="BJ51" s="83">
        <v>0</v>
      </c>
      <c r="BK51" s="83">
        <v>9969</v>
      </c>
      <c r="BL51" s="83">
        <v>0</v>
      </c>
    </row>
    <row r="52" spans="1:64" x14ac:dyDescent="0.3">
      <c r="A52" s="33" t="s">
        <v>88</v>
      </c>
      <c r="B52" s="73" t="s">
        <v>113</v>
      </c>
      <c r="C52" s="83">
        <v>0</v>
      </c>
      <c r="D52" s="83">
        <v>1772.1959999999999</v>
      </c>
      <c r="E52" s="83">
        <v>0</v>
      </c>
      <c r="F52" s="83">
        <v>75591.618000000002</v>
      </c>
      <c r="G52" s="83">
        <v>0</v>
      </c>
      <c r="H52" s="83">
        <v>0</v>
      </c>
      <c r="I52" s="83">
        <v>0</v>
      </c>
      <c r="J52" s="83">
        <v>0</v>
      </c>
      <c r="K52" s="83">
        <v>3.14</v>
      </c>
      <c r="L52" s="83">
        <v>0</v>
      </c>
      <c r="M52" s="83">
        <v>77.569999999999993</v>
      </c>
      <c r="N52" s="33" t="s">
        <v>88</v>
      </c>
      <c r="O52" s="73" t="s">
        <v>113</v>
      </c>
      <c r="P52" s="83">
        <v>65.400000000000006</v>
      </c>
      <c r="Q52" s="83">
        <v>107.699</v>
      </c>
      <c r="R52" s="83">
        <v>0</v>
      </c>
      <c r="S52" s="83">
        <v>0</v>
      </c>
      <c r="T52" s="83">
        <v>0</v>
      </c>
      <c r="U52" s="83">
        <v>0</v>
      </c>
      <c r="V52" s="83">
        <v>2220.8019999999997</v>
      </c>
      <c r="W52" s="83">
        <v>0</v>
      </c>
      <c r="X52" s="83">
        <v>116296.62900000002</v>
      </c>
      <c r="Y52" s="83">
        <v>505.678</v>
      </c>
      <c r="Z52" s="83">
        <v>1723.297</v>
      </c>
      <c r="AA52" s="33" t="s">
        <v>88</v>
      </c>
      <c r="AB52" s="73" t="s">
        <v>113</v>
      </c>
      <c r="AC52" s="83">
        <v>0</v>
      </c>
      <c r="AD52" s="83">
        <v>0</v>
      </c>
      <c r="AE52" s="83">
        <v>53505.775000000001</v>
      </c>
      <c r="AF52" s="83">
        <v>395.24800000000005</v>
      </c>
      <c r="AG52" s="83">
        <v>17</v>
      </c>
      <c r="AH52" s="83">
        <v>46</v>
      </c>
      <c r="AI52" s="83">
        <v>17</v>
      </c>
      <c r="AJ52" s="83">
        <v>0</v>
      </c>
      <c r="AK52" s="83">
        <v>0</v>
      </c>
      <c r="AL52" s="83">
        <v>0</v>
      </c>
      <c r="AM52" s="33" t="s">
        <v>88</v>
      </c>
      <c r="AN52" s="73" t="s">
        <v>113</v>
      </c>
      <c r="AO52" s="83">
        <v>0</v>
      </c>
      <c r="AP52" s="83">
        <v>0</v>
      </c>
      <c r="AQ52" s="83">
        <v>0</v>
      </c>
      <c r="AR52" s="83">
        <v>5028.16</v>
      </c>
      <c r="AS52" s="83">
        <v>71.59</v>
      </c>
      <c r="AT52" s="83">
        <v>0</v>
      </c>
      <c r="AU52" s="83">
        <v>0</v>
      </c>
      <c r="AV52" s="83">
        <v>0</v>
      </c>
      <c r="AW52" s="83">
        <v>731.48899999999992</v>
      </c>
      <c r="AX52" s="83">
        <v>0</v>
      </c>
      <c r="AY52" s="83">
        <v>1.02</v>
      </c>
      <c r="AZ52" s="33" t="s">
        <v>88</v>
      </c>
      <c r="BA52" s="73" t="s">
        <v>113</v>
      </c>
      <c r="BB52" s="83">
        <v>0</v>
      </c>
      <c r="BC52" s="83">
        <v>0</v>
      </c>
      <c r="BD52" s="83">
        <v>0</v>
      </c>
      <c r="BE52" s="83">
        <v>0</v>
      </c>
      <c r="BF52" s="83">
        <v>0</v>
      </c>
      <c r="BG52" s="83">
        <v>0</v>
      </c>
      <c r="BH52" s="83">
        <v>0</v>
      </c>
      <c r="BI52" s="83">
        <v>0</v>
      </c>
      <c r="BJ52" s="83">
        <v>0</v>
      </c>
      <c r="BK52" s="83">
        <v>0</v>
      </c>
      <c r="BL52" s="83">
        <v>0</v>
      </c>
    </row>
    <row r="53" spans="1:64" x14ac:dyDescent="0.3">
      <c r="A53" s="33"/>
      <c r="B53" s="73" t="s">
        <v>122</v>
      </c>
      <c r="C53" s="83">
        <v>0</v>
      </c>
      <c r="D53" s="83">
        <v>1777.95</v>
      </c>
      <c r="E53" s="83">
        <v>0</v>
      </c>
      <c r="F53" s="83">
        <v>82227.822</v>
      </c>
      <c r="G53" s="83">
        <v>0</v>
      </c>
      <c r="H53" s="83">
        <v>0</v>
      </c>
      <c r="I53" s="83">
        <v>0</v>
      </c>
      <c r="J53" s="83">
        <v>0</v>
      </c>
      <c r="K53" s="83">
        <v>9.0599999999999987</v>
      </c>
      <c r="L53" s="83">
        <v>0</v>
      </c>
      <c r="M53" s="83">
        <v>100.937</v>
      </c>
      <c r="N53" s="33"/>
      <c r="O53" s="73" t="s">
        <v>122</v>
      </c>
      <c r="P53" s="83">
        <v>80.735000000000014</v>
      </c>
      <c r="Q53" s="83">
        <v>129.4</v>
      </c>
      <c r="R53" s="83">
        <v>0</v>
      </c>
      <c r="S53" s="83">
        <v>0</v>
      </c>
      <c r="T53" s="83">
        <v>0</v>
      </c>
      <c r="U53" s="83">
        <v>0</v>
      </c>
      <c r="V53" s="83">
        <v>4278.17</v>
      </c>
      <c r="W53" s="83">
        <v>0</v>
      </c>
      <c r="X53" s="83">
        <v>137957.80599999998</v>
      </c>
      <c r="Y53" s="83">
        <v>185.25</v>
      </c>
      <c r="Z53" s="83">
        <v>1678.3069999999998</v>
      </c>
      <c r="AA53" s="33"/>
      <c r="AB53" s="73" t="s">
        <v>122</v>
      </c>
      <c r="AC53" s="83">
        <v>0</v>
      </c>
      <c r="AD53" s="83">
        <v>0</v>
      </c>
      <c r="AE53" s="83">
        <v>34703.226999999999</v>
      </c>
      <c r="AF53" s="83">
        <v>168.5</v>
      </c>
      <c r="AG53" s="83">
        <v>10.5</v>
      </c>
      <c r="AH53" s="83">
        <v>25</v>
      </c>
      <c r="AI53" s="83">
        <v>0</v>
      </c>
      <c r="AJ53" s="83">
        <v>0</v>
      </c>
      <c r="AK53" s="83">
        <v>0</v>
      </c>
      <c r="AL53" s="83">
        <v>0</v>
      </c>
      <c r="AM53" s="33"/>
      <c r="AN53" s="73" t="s">
        <v>122</v>
      </c>
      <c r="AO53" s="83">
        <v>0</v>
      </c>
      <c r="AP53" s="83">
        <v>0</v>
      </c>
      <c r="AQ53" s="83">
        <v>0</v>
      </c>
      <c r="AR53" s="83">
        <v>6987.6809999999996</v>
      </c>
      <c r="AS53" s="83">
        <v>135.22</v>
      </c>
      <c r="AT53" s="83">
        <v>0</v>
      </c>
      <c r="AU53" s="83">
        <v>0</v>
      </c>
      <c r="AV53" s="83">
        <v>0</v>
      </c>
      <c r="AW53" s="83">
        <v>1206.4756</v>
      </c>
      <c r="AX53" s="83">
        <v>0</v>
      </c>
      <c r="AY53" s="83">
        <v>0</v>
      </c>
      <c r="AZ53" s="33"/>
      <c r="BA53" s="73" t="s">
        <v>122</v>
      </c>
      <c r="BB53" s="83">
        <v>0</v>
      </c>
      <c r="BC53" s="83">
        <v>0</v>
      </c>
      <c r="BD53" s="83">
        <v>0</v>
      </c>
      <c r="BE53" s="83">
        <v>0</v>
      </c>
      <c r="BF53" s="83">
        <v>0</v>
      </c>
      <c r="BG53" s="83">
        <v>0</v>
      </c>
      <c r="BH53" s="83">
        <v>0</v>
      </c>
      <c r="BI53" s="83">
        <v>0</v>
      </c>
      <c r="BJ53" s="83">
        <v>0</v>
      </c>
      <c r="BK53" s="83">
        <v>0</v>
      </c>
      <c r="BL53" s="83">
        <v>0</v>
      </c>
    </row>
    <row r="54" spans="1:64" x14ac:dyDescent="0.3">
      <c r="A54" s="33" t="s">
        <v>89</v>
      </c>
      <c r="B54" s="73" t="s">
        <v>113</v>
      </c>
      <c r="C54" s="83">
        <v>0</v>
      </c>
      <c r="D54" s="83">
        <v>17200.302999999996</v>
      </c>
      <c r="E54" s="83">
        <v>0</v>
      </c>
      <c r="F54" s="83">
        <v>60605.147000000012</v>
      </c>
      <c r="G54" s="83">
        <v>0</v>
      </c>
      <c r="H54" s="83">
        <v>0</v>
      </c>
      <c r="I54" s="83">
        <v>0</v>
      </c>
      <c r="J54" s="83">
        <v>0</v>
      </c>
      <c r="K54" s="83">
        <v>30.480000000000004</v>
      </c>
      <c r="L54" s="83">
        <v>0</v>
      </c>
      <c r="M54" s="83">
        <v>0</v>
      </c>
      <c r="N54" s="33" t="s">
        <v>89</v>
      </c>
      <c r="O54" s="73" t="s">
        <v>113</v>
      </c>
      <c r="P54" s="83">
        <v>345.49</v>
      </c>
      <c r="Q54" s="83">
        <v>296.92</v>
      </c>
      <c r="R54" s="83">
        <v>0</v>
      </c>
      <c r="S54" s="83">
        <v>0</v>
      </c>
      <c r="T54" s="83">
        <v>0</v>
      </c>
      <c r="U54" s="83">
        <v>0</v>
      </c>
      <c r="V54" s="83">
        <v>0</v>
      </c>
      <c r="W54" s="83">
        <v>2952.2170000000006</v>
      </c>
      <c r="X54" s="83">
        <v>296879.65999999997</v>
      </c>
      <c r="Y54" s="83">
        <v>5232.1240000000007</v>
      </c>
      <c r="Z54" s="83">
        <v>56075.560999999987</v>
      </c>
      <c r="AA54" s="33" t="s">
        <v>89</v>
      </c>
      <c r="AB54" s="73" t="s">
        <v>113</v>
      </c>
      <c r="AC54" s="83">
        <v>11718.832</v>
      </c>
      <c r="AD54" s="83">
        <v>1361.5880000000002</v>
      </c>
      <c r="AE54" s="83">
        <v>14681.305</v>
      </c>
      <c r="AF54" s="83">
        <v>12378.045000000002</v>
      </c>
      <c r="AG54" s="83">
        <v>6484.1060000000007</v>
      </c>
      <c r="AH54" s="83">
        <v>4128.9690000000001</v>
      </c>
      <c r="AI54" s="83">
        <v>0</v>
      </c>
      <c r="AJ54" s="83">
        <v>0</v>
      </c>
      <c r="AK54" s="83">
        <v>0</v>
      </c>
      <c r="AL54" s="83">
        <v>0</v>
      </c>
      <c r="AM54" s="33" t="s">
        <v>89</v>
      </c>
      <c r="AN54" s="73" t="s">
        <v>113</v>
      </c>
      <c r="AO54" s="83">
        <v>0</v>
      </c>
      <c r="AP54" s="83">
        <v>523275.06400000001</v>
      </c>
      <c r="AQ54" s="83">
        <v>0</v>
      </c>
      <c r="AR54" s="83">
        <v>93442.25499999999</v>
      </c>
      <c r="AS54" s="83">
        <v>272.96899999999999</v>
      </c>
      <c r="AT54" s="83">
        <v>0</v>
      </c>
      <c r="AU54" s="83">
        <v>0</v>
      </c>
      <c r="AV54" s="83">
        <v>12658.829000000002</v>
      </c>
      <c r="AW54" s="83">
        <v>19036.542000000001</v>
      </c>
      <c r="AX54" s="83">
        <v>0</v>
      </c>
      <c r="AY54" s="83">
        <v>1109.587</v>
      </c>
      <c r="AZ54" s="33" t="s">
        <v>89</v>
      </c>
      <c r="BA54" s="73" t="s">
        <v>113</v>
      </c>
      <c r="BB54" s="83">
        <v>0</v>
      </c>
      <c r="BC54" s="83">
        <v>0</v>
      </c>
      <c r="BD54" s="83">
        <v>0</v>
      </c>
      <c r="BE54" s="83">
        <v>0</v>
      </c>
      <c r="BF54" s="83">
        <v>0</v>
      </c>
      <c r="BG54" s="83">
        <v>0</v>
      </c>
      <c r="BH54" s="83">
        <v>0</v>
      </c>
      <c r="BI54" s="83">
        <v>0</v>
      </c>
      <c r="BJ54" s="83">
        <v>408.90899999999999</v>
      </c>
      <c r="BK54" s="83">
        <v>0</v>
      </c>
      <c r="BL54" s="83">
        <v>0</v>
      </c>
    </row>
    <row r="55" spans="1:64" x14ac:dyDescent="0.3">
      <c r="A55" s="37"/>
      <c r="B55" s="74" t="s">
        <v>122</v>
      </c>
      <c r="C55" s="84">
        <v>0</v>
      </c>
      <c r="D55" s="84">
        <v>22472.125</v>
      </c>
      <c r="E55" s="84">
        <v>0</v>
      </c>
      <c r="F55" s="84">
        <v>97000.928000000014</v>
      </c>
      <c r="G55" s="84">
        <v>0</v>
      </c>
      <c r="H55" s="84">
        <v>0</v>
      </c>
      <c r="I55" s="84">
        <v>0</v>
      </c>
      <c r="J55" s="84">
        <v>0</v>
      </c>
      <c r="K55" s="84">
        <v>154.47999999999999</v>
      </c>
      <c r="L55" s="84">
        <v>0</v>
      </c>
      <c r="M55" s="84">
        <v>0</v>
      </c>
      <c r="N55" s="37"/>
      <c r="O55" s="74" t="s">
        <v>122</v>
      </c>
      <c r="P55" s="84">
        <v>316.40800000000002</v>
      </c>
      <c r="Q55" s="84">
        <v>367.19</v>
      </c>
      <c r="R55" s="84">
        <v>0</v>
      </c>
      <c r="S55" s="84">
        <v>0</v>
      </c>
      <c r="T55" s="84">
        <v>0</v>
      </c>
      <c r="U55" s="84">
        <v>0</v>
      </c>
      <c r="V55" s="84">
        <v>0</v>
      </c>
      <c r="W55" s="84">
        <v>2970.0290000000005</v>
      </c>
      <c r="X55" s="84">
        <v>293572.11600000004</v>
      </c>
      <c r="Y55" s="84">
        <v>4747.1299999999992</v>
      </c>
      <c r="Z55" s="84">
        <v>56844.117999999995</v>
      </c>
      <c r="AA55" s="37"/>
      <c r="AB55" s="74" t="s">
        <v>122</v>
      </c>
      <c r="AC55" s="84">
        <v>10645.814</v>
      </c>
      <c r="AD55" s="84">
        <v>1308.8929999999998</v>
      </c>
      <c r="AE55" s="84">
        <v>15216.243</v>
      </c>
      <c r="AF55" s="84">
        <v>14135.583999999999</v>
      </c>
      <c r="AG55" s="84">
        <v>7487.56</v>
      </c>
      <c r="AH55" s="84">
        <v>4656.1279999999997</v>
      </c>
      <c r="AI55" s="84">
        <v>0</v>
      </c>
      <c r="AJ55" s="84">
        <v>0</v>
      </c>
      <c r="AK55" s="84">
        <v>0</v>
      </c>
      <c r="AL55" s="84">
        <v>0</v>
      </c>
      <c r="AM55" s="37"/>
      <c r="AN55" s="74" t="s">
        <v>122</v>
      </c>
      <c r="AO55" s="84">
        <v>0</v>
      </c>
      <c r="AP55" s="84">
        <v>535156.929</v>
      </c>
      <c r="AQ55" s="84">
        <v>0</v>
      </c>
      <c r="AR55" s="84">
        <v>101029.60500000001</v>
      </c>
      <c r="AS55" s="84">
        <v>470.87</v>
      </c>
      <c r="AT55" s="84">
        <v>0</v>
      </c>
      <c r="AU55" s="84">
        <v>0</v>
      </c>
      <c r="AV55" s="84">
        <v>10543.346</v>
      </c>
      <c r="AW55" s="84">
        <v>21852.242999999999</v>
      </c>
      <c r="AX55" s="84">
        <v>0</v>
      </c>
      <c r="AY55" s="84">
        <v>959.10900000000004</v>
      </c>
      <c r="AZ55" s="37"/>
      <c r="BA55" s="74" t="s">
        <v>122</v>
      </c>
      <c r="BB55" s="84">
        <v>0</v>
      </c>
      <c r="BC55" s="84">
        <v>0</v>
      </c>
      <c r="BD55" s="84">
        <v>0</v>
      </c>
      <c r="BE55" s="84">
        <v>0</v>
      </c>
      <c r="BF55" s="84">
        <v>0</v>
      </c>
      <c r="BG55" s="84">
        <v>0</v>
      </c>
      <c r="BH55" s="84">
        <v>0</v>
      </c>
      <c r="BI55" s="84">
        <v>0</v>
      </c>
      <c r="BJ55" s="84">
        <v>348.87</v>
      </c>
      <c r="BK55" s="84">
        <v>0</v>
      </c>
      <c r="BL55" s="84">
        <v>0</v>
      </c>
    </row>
    <row r="56" spans="1:64" x14ac:dyDescent="0.3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1" t="s">
        <v>90</v>
      </c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1" t="s">
        <v>91</v>
      </c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1" t="s">
        <v>91</v>
      </c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1" t="s">
        <v>91</v>
      </c>
      <c r="AZ56" s="42" t="s">
        <v>92</v>
      </c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</row>
    <row r="57" spans="1:64" x14ac:dyDescent="0.3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2" t="s">
        <v>93</v>
      </c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</row>
    <row r="58" spans="1:64" x14ac:dyDescent="0.3">
      <c r="A58" s="42"/>
      <c r="B58" s="42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42"/>
      <c r="AT58" s="42"/>
      <c r="AU58" s="42"/>
      <c r="AV58" s="42"/>
      <c r="AW58" s="42"/>
      <c r="AX58" s="42"/>
      <c r="AY58" s="42"/>
      <c r="AZ58" s="43" t="s">
        <v>116</v>
      </c>
      <c r="BA58" s="43"/>
      <c r="BB58" s="42"/>
      <c r="BC58" s="42"/>
      <c r="BD58" s="42"/>
      <c r="BE58" s="42"/>
      <c r="BF58" s="42"/>
      <c r="BG58" s="42"/>
      <c r="BH58" s="42"/>
      <c r="BI58" s="43"/>
      <c r="BJ58" s="43"/>
      <c r="BK58" s="43"/>
      <c r="BL58" s="43"/>
    </row>
  </sheetData>
  <mergeCells count="5">
    <mergeCell ref="A2:A3"/>
    <mergeCell ref="N2:N3"/>
    <mergeCell ref="AA2:AA3"/>
    <mergeCell ref="AM2:AM3"/>
    <mergeCell ref="AZ2:AZ3"/>
  </mergeCells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510222-98F0-4E7A-BF89-046AA8D7EB1A}">
  <dimension ref="A1:BL58"/>
  <sheetViews>
    <sheetView topLeftCell="AA33" workbookViewId="0">
      <selection activeCell="AI1" sqref="AB1:AI55"/>
    </sheetView>
  </sheetViews>
  <sheetFormatPr baseColWidth="10" defaultRowHeight="14.4" x14ac:dyDescent="0.3"/>
  <sheetData>
    <row r="1" spans="1:64" x14ac:dyDescent="0.3">
      <c r="A1" s="70" t="s">
        <v>3</v>
      </c>
      <c r="B1" s="70" t="s">
        <v>4</v>
      </c>
      <c r="C1" s="70" t="s">
        <v>5</v>
      </c>
      <c r="D1" s="70" t="s">
        <v>6</v>
      </c>
      <c r="E1" s="70" t="s">
        <v>7</v>
      </c>
      <c r="F1" s="70" t="s">
        <v>8</v>
      </c>
      <c r="G1" s="70" t="s">
        <v>9</v>
      </c>
      <c r="H1" s="70" t="s">
        <v>10</v>
      </c>
      <c r="I1" s="70" t="s">
        <v>11</v>
      </c>
      <c r="J1" s="70" t="s">
        <v>12</v>
      </c>
      <c r="K1" s="70" t="s">
        <v>13</v>
      </c>
      <c r="L1" s="70" t="s">
        <v>14</v>
      </c>
      <c r="M1" s="70" t="s">
        <v>15</v>
      </c>
      <c r="N1" s="70" t="s">
        <v>3</v>
      </c>
      <c r="O1" s="70" t="s">
        <v>4</v>
      </c>
      <c r="P1" s="70" t="s">
        <v>16</v>
      </c>
      <c r="Q1" s="70" t="s">
        <v>17</v>
      </c>
      <c r="R1" s="70" t="s">
        <v>18</v>
      </c>
      <c r="S1" s="70" t="s">
        <v>19</v>
      </c>
      <c r="T1" s="70" t="s">
        <v>20</v>
      </c>
      <c r="U1" s="70" t="s">
        <v>21</v>
      </c>
      <c r="V1" s="70" t="s">
        <v>22</v>
      </c>
      <c r="W1" s="70" t="s">
        <v>23</v>
      </c>
      <c r="X1" s="70" t="s">
        <v>24</v>
      </c>
      <c r="Y1" s="70" t="s">
        <v>25</v>
      </c>
      <c r="Z1" s="70" t="s">
        <v>26</v>
      </c>
      <c r="AA1" s="70" t="s">
        <v>3</v>
      </c>
      <c r="AB1" s="70" t="s">
        <v>4</v>
      </c>
      <c r="AC1" s="70" t="s">
        <v>27</v>
      </c>
      <c r="AD1" s="70" t="s">
        <v>28</v>
      </c>
      <c r="AE1" s="70" t="s">
        <v>118</v>
      </c>
      <c r="AF1" s="70" t="s">
        <v>30</v>
      </c>
      <c r="AG1" s="70" t="s">
        <v>31</v>
      </c>
      <c r="AH1" s="70" t="s">
        <v>32</v>
      </c>
      <c r="AI1" s="70" t="s">
        <v>33</v>
      </c>
      <c r="AJ1" s="70" t="s">
        <v>34</v>
      </c>
      <c r="AK1" s="70" t="s">
        <v>35</v>
      </c>
      <c r="AL1" s="70" t="s">
        <v>36</v>
      </c>
      <c r="AM1" s="70" t="s">
        <v>3</v>
      </c>
      <c r="AN1" s="70" t="s">
        <v>4</v>
      </c>
      <c r="AO1" s="70" t="s">
        <v>37</v>
      </c>
      <c r="AP1" s="70" t="s">
        <v>38</v>
      </c>
      <c r="AQ1" s="70" t="s">
        <v>39</v>
      </c>
      <c r="AR1" s="70" t="s">
        <v>40</v>
      </c>
      <c r="AS1" s="70" t="s">
        <v>41</v>
      </c>
      <c r="AT1" s="70" t="s">
        <v>42</v>
      </c>
      <c r="AU1" s="70" t="s">
        <v>43</v>
      </c>
      <c r="AV1" s="70" t="s">
        <v>44</v>
      </c>
      <c r="AW1" s="70" t="s">
        <v>45</v>
      </c>
      <c r="AX1" s="70" t="s">
        <v>46</v>
      </c>
      <c r="AY1" s="70" t="s">
        <v>47</v>
      </c>
      <c r="AZ1" s="70" t="s">
        <v>3</v>
      </c>
      <c r="BA1" s="70" t="s">
        <v>4</v>
      </c>
      <c r="BB1" s="70" t="s">
        <v>48</v>
      </c>
      <c r="BC1" s="70" t="s">
        <v>49</v>
      </c>
      <c r="BD1" s="70" t="s">
        <v>50</v>
      </c>
      <c r="BE1" s="70" t="s">
        <v>51</v>
      </c>
      <c r="BF1" s="70" t="s">
        <v>52</v>
      </c>
      <c r="BG1" s="70" t="s">
        <v>107</v>
      </c>
      <c r="BH1" s="70" t="s">
        <v>54</v>
      </c>
      <c r="BI1" s="70" t="s">
        <v>55</v>
      </c>
      <c r="BJ1" s="70" t="s">
        <v>56</v>
      </c>
      <c r="BK1" s="70" t="s">
        <v>57</v>
      </c>
      <c r="BL1" s="70" t="s">
        <v>58</v>
      </c>
    </row>
    <row r="2" spans="1:64" x14ac:dyDescent="0.3">
      <c r="A2" s="217" t="s">
        <v>59</v>
      </c>
      <c r="B2" s="71" t="s">
        <v>128</v>
      </c>
      <c r="C2" s="81">
        <v>203123.742</v>
      </c>
      <c r="D2" s="81">
        <v>1270977.7420000001</v>
      </c>
      <c r="E2" s="81">
        <v>311319.53900000011</v>
      </c>
      <c r="F2" s="81">
        <v>3538141.5860000001</v>
      </c>
      <c r="G2" s="81">
        <v>219962.29400000002</v>
      </c>
      <c r="H2" s="81">
        <v>106699.637</v>
      </c>
      <c r="I2" s="81">
        <v>369152.83000000007</v>
      </c>
      <c r="J2" s="81">
        <v>99518.441999999995</v>
      </c>
      <c r="K2" s="81">
        <v>48295.652000000002</v>
      </c>
      <c r="L2" s="81">
        <v>39532.68</v>
      </c>
      <c r="M2" s="81">
        <v>59104.269</v>
      </c>
      <c r="N2" s="217" t="s">
        <v>115</v>
      </c>
      <c r="O2" s="71" t="s">
        <v>128</v>
      </c>
      <c r="P2" s="81">
        <v>243687.16700000004</v>
      </c>
      <c r="Q2" s="81">
        <v>202210.88400000005</v>
      </c>
      <c r="R2" s="81">
        <v>139988.66199999998</v>
      </c>
      <c r="S2" s="81">
        <v>201051.32200000001</v>
      </c>
      <c r="T2" s="81">
        <v>109556.56700000001</v>
      </c>
      <c r="U2" s="81">
        <v>602278.18200000003</v>
      </c>
      <c r="V2" s="81">
        <v>471987.22700000007</v>
      </c>
      <c r="W2" s="81">
        <v>776565.7209999999</v>
      </c>
      <c r="X2" s="81">
        <v>2371105.8880000003</v>
      </c>
      <c r="Y2" s="81">
        <v>442607.57500000007</v>
      </c>
      <c r="Z2" s="81">
        <v>190021.54</v>
      </c>
      <c r="AA2" s="217" t="s">
        <v>115</v>
      </c>
      <c r="AB2" s="71" t="s">
        <v>128</v>
      </c>
      <c r="AC2" s="85">
        <v>588852.60000000009</v>
      </c>
      <c r="AD2" s="85">
        <v>63867.990000000005</v>
      </c>
      <c r="AE2" s="85">
        <v>325671.75300000003</v>
      </c>
      <c r="AF2" s="85">
        <v>576049.20500000007</v>
      </c>
      <c r="AG2" s="85">
        <v>588228.59900000005</v>
      </c>
      <c r="AH2" s="85">
        <v>85792.669000000009</v>
      </c>
      <c r="AI2" s="85">
        <v>826155.78799999994</v>
      </c>
      <c r="AJ2" s="85">
        <v>143261.87400000001</v>
      </c>
      <c r="AK2" s="85">
        <v>46604.859999999993</v>
      </c>
      <c r="AL2" s="85">
        <v>53296.161000000007</v>
      </c>
      <c r="AM2" s="217" t="s">
        <v>115</v>
      </c>
      <c r="AN2" s="71" t="s">
        <v>128</v>
      </c>
      <c r="AO2" s="81">
        <v>147010.92300000001</v>
      </c>
      <c r="AP2" s="81">
        <v>1225348.497</v>
      </c>
      <c r="AQ2" s="81">
        <v>5678023.4819999998</v>
      </c>
      <c r="AR2" s="81">
        <v>1341155.486</v>
      </c>
      <c r="AS2" s="81">
        <v>305757.52499999997</v>
      </c>
      <c r="AT2" s="81">
        <v>96099.226999999999</v>
      </c>
      <c r="AU2" s="81">
        <v>187285.79699999999</v>
      </c>
      <c r="AV2" s="81">
        <v>363566.83200000005</v>
      </c>
      <c r="AW2" s="81">
        <v>160536.44500000001</v>
      </c>
      <c r="AX2" s="81">
        <v>36384.207999999999</v>
      </c>
      <c r="AY2" s="81">
        <v>92534.171000000002</v>
      </c>
      <c r="AZ2" s="217" t="s">
        <v>115</v>
      </c>
      <c r="BA2" s="71" t="s">
        <v>128</v>
      </c>
      <c r="BB2" s="81">
        <v>7765.433</v>
      </c>
      <c r="BC2" s="81">
        <v>82249.210999999996</v>
      </c>
      <c r="BD2" s="81">
        <v>51714.959000000003</v>
      </c>
      <c r="BE2" s="81">
        <v>9830760.5436825454</v>
      </c>
      <c r="BF2" s="81">
        <v>7343599.1180000007</v>
      </c>
      <c r="BG2" s="81">
        <v>1974587.2220000001</v>
      </c>
      <c r="BH2" s="81">
        <v>394490.40899999999</v>
      </c>
      <c r="BI2" s="81">
        <v>2944478.733</v>
      </c>
      <c r="BJ2" s="81">
        <v>14854.785999999998</v>
      </c>
      <c r="BK2" s="81">
        <v>13476.659</v>
      </c>
      <c r="BL2" s="81">
        <v>228159.56900000002</v>
      </c>
    </row>
    <row r="3" spans="1:64" x14ac:dyDescent="0.3">
      <c r="A3" s="219"/>
      <c r="B3" s="72" t="s">
        <v>129</v>
      </c>
      <c r="C3" s="82">
        <v>210846.08299999998</v>
      </c>
      <c r="D3" s="82">
        <v>1233248.6670000004</v>
      </c>
      <c r="E3" s="82">
        <v>356743.13</v>
      </c>
      <c r="F3" s="82">
        <v>3471482.5260000005</v>
      </c>
      <c r="G3" s="82">
        <v>225487.56700000001</v>
      </c>
      <c r="H3" s="82">
        <v>113355.23400000001</v>
      </c>
      <c r="I3" s="82">
        <v>369897.80000000005</v>
      </c>
      <c r="J3" s="82">
        <v>95776.330000000016</v>
      </c>
      <c r="K3" s="82">
        <v>48104.091</v>
      </c>
      <c r="L3" s="82">
        <v>39774</v>
      </c>
      <c r="M3" s="82">
        <v>69190.271999999997</v>
      </c>
      <c r="N3" s="218"/>
      <c r="O3" s="72" t="s">
        <v>129</v>
      </c>
      <c r="P3" s="82">
        <v>211331.03899999996</v>
      </c>
      <c r="Q3" s="82">
        <v>216721.04300000003</v>
      </c>
      <c r="R3" s="82">
        <v>147504.56899999999</v>
      </c>
      <c r="S3" s="82">
        <v>218006.26300000001</v>
      </c>
      <c r="T3" s="82">
        <v>110652.13500000002</v>
      </c>
      <c r="U3" s="82">
        <v>512824.30400000006</v>
      </c>
      <c r="V3" s="82">
        <v>489042.48700000008</v>
      </c>
      <c r="W3" s="82">
        <v>862504.61400000018</v>
      </c>
      <c r="X3" s="82">
        <v>2426773.1979999999</v>
      </c>
      <c r="Y3" s="82">
        <v>494277.38099999999</v>
      </c>
      <c r="Z3" s="82">
        <v>175846.565</v>
      </c>
      <c r="AA3" s="218"/>
      <c r="AB3" s="72" t="s">
        <v>129</v>
      </c>
      <c r="AC3" s="86">
        <v>587225.13099999994</v>
      </c>
      <c r="AD3" s="86">
        <v>60514.466</v>
      </c>
      <c r="AE3" s="86">
        <v>330954.06800000009</v>
      </c>
      <c r="AF3" s="86">
        <v>595072.52800000005</v>
      </c>
      <c r="AG3" s="86">
        <v>655995.61300000001</v>
      </c>
      <c r="AH3" s="86">
        <v>83598.288000000015</v>
      </c>
      <c r="AI3" s="86">
        <v>919496.60553333326</v>
      </c>
      <c r="AJ3" s="86">
        <v>146414.07499999998</v>
      </c>
      <c r="AK3" s="86">
        <v>47861.325999999986</v>
      </c>
      <c r="AL3" s="86">
        <v>56431.372999999992</v>
      </c>
      <c r="AM3" s="218"/>
      <c r="AN3" s="72" t="s">
        <v>129</v>
      </c>
      <c r="AO3" s="82">
        <v>227007.11800000002</v>
      </c>
      <c r="AP3" s="82">
        <v>1400177.5799999998</v>
      </c>
      <c r="AQ3" s="82">
        <v>6007347.4029999999</v>
      </c>
      <c r="AR3" s="82">
        <v>1387760.311</v>
      </c>
      <c r="AS3" s="82">
        <v>269049.92300000001</v>
      </c>
      <c r="AT3" s="82">
        <v>106175.17199999999</v>
      </c>
      <c r="AU3" s="82">
        <v>199647.389</v>
      </c>
      <c r="AV3" s="82">
        <v>352811.72700000001</v>
      </c>
      <c r="AW3" s="82">
        <v>170300.32860000001</v>
      </c>
      <c r="AX3" s="82">
        <v>30950.84</v>
      </c>
      <c r="AY3" s="82">
        <v>87640.540999999983</v>
      </c>
      <c r="AZ3" s="218"/>
      <c r="BA3" s="72" t="s">
        <v>129</v>
      </c>
      <c r="BB3" s="82">
        <v>5202.34</v>
      </c>
      <c r="BC3" s="82">
        <v>87286.735000000001</v>
      </c>
      <c r="BD3" s="82">
        <v>54027.754000000001</v>
      </c>
      <c r="BE3" s="82">
        <v>9583744.1031070687</v>
      </c>
      <c r="BF3" s="82">
        <v>7477537.1620000014</v>
      </c>
      <c r="BG3" s="82">
        <v>1856113.4230000002</v>
      </c>
      <c r="BH3" s="82">
        <v>453743.25699999998</v>
      </c>
      <c r="BI3" s="82">
        <v>3622413.4010000001</v>
      </c>
      <c r="BJ3" s="82">
        <v>38331.710000000006</v>
      </c>
      <c r="BK3" s="82">
        <v>15569.218000000001</v>
      </c>
      <c r="BL3" s="82">
        <v>292583.56</v>
      </c>
    </row>
    <row r="4" spans="1:64" x14ac:dyDescent="0.3">
      <c r="A4" s="33" t="s">
        <v>62</v>
      </c>
      <c r="B4" s="73" t="s">
        <v>113</v>
      </c>
      <c r="C4" s="83">
        <v>388.49</v>
      </c>
      <c r="D4" s="83">
        <v>26993.508000000002</v>
      </c>
      <c r="E4" s="83">
        <v>6694.3999999999987</v>
      </c>
      <c r="F4" s="83">
        <v>456027.30000000005</v>
      </c>
      <c r="G4" s="83">
        <v>112</v>
      </c>
      <c r="H4" s="83">
        <v>2.1</v>
      </c>
      <c r="I4" s="83">
        <v>0</v>
      </c>
      <c r="J4" s="83">
        <v>0</v>
      </c>
      <c r="K4" s="83">
        <v>268.41999999999996</v>
      </c>
      <c r="L4" s="83">
        <v>0</v>
      </c>
      <c r="M4" s="83">
        <v>0</v>
      </c>
      <c r="N4" s="33" t="s">
        <v>62</v>
      </c>
      <c r="O4" s="73" t="s">
        <v>113</v>
      </c>
      <c r="P4" s="83">
        <v>1457.6999999999998</v>
      </c>
      <c r="Q4" s="83">
        <v>813.94999999999993</v>
      </c>
      <c r="R4" s="83">
        <v>1865.19</v>
      </c>
      <c r="S4" s="83">
        <v>3520.0899999999997</v>
      </c>
      <c r="T4" s="83">
        <v>22.5</v>
      </c>
      <c r="U4" s="83">
        <v>7</v>
      </c>
      <c r="V4" s="83">
        <v>8185.68</v>
      </c>
      <c r="W4" s="83">
        <v>1065.347</v>
      </c>
      <c r="X4" s="83">
        <v>121286.981</v>
      </c>
      <c r="Y4" s="83">
        <v>2560.34</v>
      </c>
      <c r="Z4" s="83">
        <v>14997.4</v>
      </c>
      <c r="AA4" s="33" t="s">
        <v>62</v>
      </c>
      <c r="AB4" s="73" t="s">
        <v>113</v>
      </c>
      <c r="AC4" s="35">
        <v>18560.5</v>
      </c>
      <c r="AD4" s="35">
        <v>784.13</v>
      </c>
      <c r="AE4" s="35">
        <v>5846.0859999999993</v>
      </c>
      <c r="AF4" s="35">
        <v>5580.09</v>
      </c>
      <c r="AG4" s="35">
        <v>0</v>
      </c>
      <c r="AH4" s="35">
        <v>0</v>
      </c>
      <c r="AI4" s="35">
        <v>0</v>
      </c>
      <c r="AJ4" s="35">
        <v>5</v>
      </c>
      <c r="AK4" s="35">
        <v>83.197999999999993</v>
      </c>
      <c r="AL4" s="35">
        <v>0</v>
      </c>
      <c r="AM4" s="33" t="s">
        <v>62</v>
      </c>
      <c r="AN4" s="73" t="s">
        <v>113</v>
      </c>
      <c r="AO4" s="83">
        <v>0</v>
      </c>
      <c r="AP4" s="83">
        <v>0</v>
      </c>
      <c r="AQ4" s="83">
        <v>70989.438999999998</v>
      </c>
      <c r="AR4" s="83">
        <v>170064.13000000003</v>
      </c>
      <c r="AS4" s="83">
        <v>218.04000000000002</v>
      </c>
      <c r="AT4" s="83">
        <v>299.95</v>
      </c>
      <c r="AU4" s="83">
        <v>1480.6590000000001</v>
      </c>
      <c r="AV4" s="83">
        <v>50116.720000000008</v>
      </c>
      <c r="AW4" s="83">
        <v>5213.6610000000001</v>
      </c>
      <c r="AX4" s="83">
        <v>0</v>
      </c>
      <c r="AY4" s="83">
        <v>7573.2389999999996</v>
      </c>
      <c r="AZ4" s="33" t="s">
        <v>62</v>
      </c>
      <c r="BA4" s="73" t="s">
        <v>113</v>
      </c>
      <c r="BB4" s="83">
        <v>0</v>
      </c>
      <c r="BC4" s="83">
        <v>83.340000000000018</v>
      </c>
      <c r="BD4" s="83">
        <v>111.36000000000001</v>
      </c>
      <c r="BE4" s="83">
        <v>0</v>
      </c>
      <c r="BF4" s="83">
        <v>13472.219000000001</v>
      </c>
      <c r="BG4" s="83">
        <v>0</v>
      </c>
      <c r="BH4" s="83">
        <v>0</v>
      </c>
      <c r="BI4" s="83">
        <v>0</v>
      </c>
      <c r="BJ4" s="83">
        <v>0</v>
      </c>
      <c r="BK4" s="83">
        <v>0</v>
      </c>
      <c r="BL4" s="83">
        <v>0</v>
      </c>
    </row>
    <row r="5" spans="1:64" x14ac:dyDescent="0.3">
      <c r="A5" s="33"/>
      <c r="B5" s="73" t="s">
        <v>122</v>
      </c>
      <c r="C5" s="83">
        <v>162.85999999999999</v>
      </c>
      <c r="D5" s="83">
        <v>30017.83</v>
      </c>
      <c r="E5" s="83">
        <v>8939.5719999999983</v>
      </c>
      <c r="F5" s="83">
        <v>406555.56999999995</v>
      </c>
      <c r="G5" s="83">
        <v>41.559999999999995</v>
      </c>
      <c r="H5" s="83">
        <v>0</v>
      </c>
      <c r="I5" s="83">
        <v>0</v>
      </c>
      <c r="J5" s="83">
        <v>0</v>
      </c>
      <c r="K5" s="83">
        <v>206.64999999999998</v>
      </c>
      <c r="L5" s="83">
        <v>0</v>
      </c>
      <c r="M5" s="83">
        <v>0</v>
      </c>
      <c r="N5" s="33"/>
      <c r="O5" s="73" t="s">
        <v>122</v>
      </c>
      <c r="P5" s="83">
        <v>1611.1000000000001</v>
      </c>
      <c r="Q5" s="83">
        <v>1095.02</v>
      </c>
      <c r="R5" s="83">
        <v>2042.8899999999999</v>
      </c>
      <c r="S5" s="83">
        <v>3817.42</v>
      </c>
      <c r="T5" s="83">
        <v>18.100000000000001</v>
      </c>
      <c r="U5" s="83">
        <v>14</v>
      </c>
      <c r="V5" s="83">
        <v>8653.9299999999985</v>
      </c>
      <c r="W5" s="83">
        <v>1125.194</v>
      </c>
      <c r="X5" s="83">
        <v>125305.145</v>
      </c>
      <c r="Y5" s="83">
        <v>2750</v>
      </c>
      <c r="Z5" s="83">
        <v>15341.900000000001</v>
      </c>
      <c r="AA5" s="33"/>
      <c r="AB5" s="73" t="s">
        <v>122</v>
      </c>
      <c r="AC5" s="35">
        <v>20964</v>
      </c>
      <c r="AD5" s="35">
        <v>757.92800000000011</v>
      </c>
      <c r="AE5" s="35">
        <v>5934.9700000000012</v>
      </c>
      <c r="AF5" s="35">
        <v>6149.6819999999998</v>
      </c>
      <c r="AG5" s="35">
        <v>0</v>
      </c>
      <c r="AH5" s="35">
        <v>0</v>
      </c>
      <c r="AI5" s="35">
        <v>0</v>
      </c>
      <c r="AJ5" s="35">
        <v>5</v>
      </c>
      <c r="AK5" s="35">
        <v>64.800000000000011</v>
      </c>
      <c r="AL5" s="35">
        <v>0</v>
      </c>
      <c r="AM5" s="33"/>
      <c r="AN5" s="73" t="s">
        <v>122</v>
      </c>
      <c r="AO5" s="83">
        <v>0</v>
      </c>
      <c r="AP5" s="83">
        <v>0</v>
      </c>
      <c r="AQ5" s="83">
        <v>72955.046999999991</v>
      </c>
      <c r="AR5" s="83">
        <v>161441.19999999998</v>
      </c>
      <c r="AS5" s="83">
        <v>237.39999999999998</v>
      </c>
      <c r="AT5" s="83">
        <v>124.2</v>
      </c>
      <c r="AU5" s="83">
        <v>1148.5999999999999</v>
      </c>
      <c r="AV5" s="83">
        <v>53941.200000000004</v>
      </c>
      <c r="AW5" s="83">
        <v>6626.6580000000004</v>
      </c>
      <c r="AX5" s="83">
        <v>0</v>
      </c>
      <c r="AY5" s="83">
        <v>7982.3779999999997</v>
      </c>
      <c r="AZ5" s="33"/>
      <c r="BA5" s="73" t="s">
        <v>122</v>
      </c>
      <c r="BB5" s="83">
        <v>0</v>
      </c>
      <c r="BC5" s="83">
        <v>91.15</v>
      </c>
      <c r="BD5" s="83">
        <v>100.39999999999999</v>
      </c>
      <c r="BE5" s="83">
        <v>0</v>
      </c>
      <c r="BF5" s="83">
        <v>13106.388999999997</v>
      </c>
      <c r="BG5" s="83">
        <v>0</v>
      </c>
      <c r="BH5" s="83">
        <v>0</v>
      </c>
      <c r="BI5" s="83">
        <v>0</v>
      </c>
      <c r="BJ5" s="83">
        <v>0</v>
      </c>
      <c r="BK5" s="83">
        <v>0</v>
      </c>
      <c r="BL5" s="83">
        <v>0</v>
      </c>
    </row>
    <row r="6" spans="1:64" x14ac:dyDescent="0.3">
      <c r="A6" s="33" t="s">
        <v>65</v>
      </c>
      <c r="B6" s="73" t="s">
        <v>113</v>
      </c>
      <c r="C6" s="83">
        <v>10964.7</v>
      </c>
      <c r="D6" s="83">
        <v>163558.1</v>
      </c>
      <c r="E6" s="83">
        <v>8585.7999999999993</v>
      </c>
      <c r="F6" s="83">
        <v>74223</v>
      </c>
      <c r="G6" s="83">
        <v>5847.7</v>
      </c>
      <c r="H6" s="83">
        <v>170</v>
      </c>
      <c r="I6" s="83">
        <v>14662</v>
      </c>
      <c r="J6" s="83">
        <v>4780</v>
      </c>
      <c r="K6" s="83">
        <v>864</v>
      </c>
      <c r="L6" s="83">
        <v>0</v>
      </c>
      <c r="M6" s="83">
        <v>0</v>
      </c>
      <c r="N6" s="33" t="s">
        <v>65</v>
      </c>
      <c r="O6" s="73" t="s">
        <v>113</v>
      </c>
      <c r="P6" s="83">
        <v>6568</v>
      </c>
      <c r="Q6" s="83">
        <v>15809</v>
      </c>
      <c r="R6" s="83">
        <v>3169.7</v>
      </c>
      <c r="S6" s="83">
        <v>4580</v>
      </c>
      <c r="T6" s="83">
        <v>314</v>
      </c>
      <c r="U6" s="83">
        <v>6227</v>
      </c>
      <c r="V6" s="83">
        <v>53757.3</v>
      </c>
      <c r="W6" s="83">
        <v>37129.1</v>
      </c>
      <c r="X6" s="83">
        <v>1642</v>
      </c>
      <c r="Y6" s="83">
        <v>39372</v>
      </c>
      <c r="Z6" s="83">
        <v>169</v>
      </c>
      <c r="AA6" s="33" t="s">
        <v>65</v>
      </c>
      <c r="AB6" s="73" t="s">
        <v>113</v>
      </c>
      <c r="AC6" s="35">
        <v>0</v>
      </c>
      <c r="AD6" s="35">
        <v>51</v>
      </c>
      <c r="AE6" s="35">
        <v>871</v>
      </c>
      <c r="AF6" s="35">
        <v>2883</v>
      </c>
      <c r="AG6" s="35">
        <v>0</v>
      </c>
      <c r="AH6" s="35">
        <v>0</v>
      </c>
      <c r="AI6" s="35">
        <v>4987</v>
      </c>
      <c r="AJ6" s="35">
        <v>5315.4</v>
      </c>
      <c r="AK6" s="35">
        <v>4139</v>
      </c>
      <c r="AL6" s="35">
        <v>2162</v>
      </c>
      <c r="AM6" s="33" t="s">
        <v>65</v>
      </c>
      <c r="AN6" s="73" t="s">
        <v>113</v>
      </c>
      <c r="AO6" s="83">
        <v>0</v>
      </c>
      <c r="AP6" s="83">
        <v>0</v>
      </c>
      <c r="AQ6" s="83">
        <v>114387.58</v>
      </c>
      <c r="AR6" s="83">
        <v>4393</v>
      </c>
      <c r="AS6" s="83">
        <v>51496</v>
      </c>
      <c r="AT6" s="83">
        <v>1003</v>
      </c>
      <c r="AU6" s="83">
        <v>3187.4800000000005</v>
      </c>
      <c r="AV6" s="83">
        <v>0</v>
      </c>
      <c r="AW6" s="83">
        <v>0</v>
      </c>
      <c r="AX6" s="83">
        <v>3635</v>
      </c>
      <c r="AY6" s="83">
        <v>570.29999999999995</v>
      </c>
      <c r="AZ6" s="33" t="s">
        <v>65</v>
      </c>
      <c r="BA6" s="73" t="s">
        <v>113</v>
      </c>
      <c r="BB6" s="83">
        <v>43</v>
      </c>
      <c r="BC6" s="83">
        <v>1056</v>
      </c>
      <c r="BD6" s="83">
        <v>1058</v>
      </c>
      <c r="BE6" s="83">
        <v>910075.06947442633</v>
      </c>
      <c r="BF6" s="83">
        <v>274301</v>
      </c>
      <c r="BG6" s="83">
        <v>12235</v>
      </c>
      <c r="BH6" s="83">
        <v>0</v>
      </c>
      <c r="BI6" s="83">
        <v>0</v>
      </c>
      <c r="BJ6" s="83">
        <v>2227</v>
      </c>
      <c r="BK6" s="83">
        <v>0</v>
      </c>
      <c r="BL6" s="83">
        <v>15410</v>
      </c>
    </row>
    <row r="7" spans="1:64" x14ac:dyDescent="0.3">
      <c r="A7" s="33"/>
      <c r="B7" s="73" t="s">
        <v>122</v>
      </c>
      <c r="C7" s="83">
        <v>10266</v>
      </c>
      <c r="D7" s="83">
        <v>111596.2</v>
      </c>
      <c r="E7" s="83">
        <v>8743.5</v>
      </c>
      <c r="F7" s="83">
        <v>60445</v>
      </c>
      <c r="G7" s="83">
        <v>5307</v>
      </c>
      <c r="H7" s="83">
        <v>34.799999999999997</v>
      </c>
      <c r="I7" s="83">
        <v>14346</v>
      </c>
      <c r="J7" s="83">
        <v>3980</v>
      </c>
      <c r="K7" s="83">
        <v>1647.2</v>
      </c>
      <c r="L7" s="83">
        <v>0</v>
      </c>
      <c r="M7" s="83">
        <v>0</v>
      </c>
      <c r="N7" s="33"/>
      <c r="O7" s="73" t="s">
        <v>122</v>
      </c>
      <c r="P7" s="83">
        <v>5045</v>
      </c>
      <c r="Q7" s="83">
        <v>12796.5</v>
      </c>
      <c r="R7" s="83">
        <v>3641.1899999999996</v>
      </c>
      <c r="S7" s="83">
        <v>4491</v>
      </c>
      <c r="T7" s="83">
        <v>377</v>
      </c>
      <c r="U7" s="83">
        <v>3366</v>
      </c>
      <c r="V7" s="83">
        <v>72692.5</v>
      </c>
      <c r="W7" s="83">
        <v>38283.199999999997</v>
      </c>
      <c r="X7" s="83">
        <v>1680</v>
      </c>
      <c r="Y7" s="83">
        <v>45519</v>
      </c>
      <c r="Z7" s="83">
        <v>168</v>
      </c>
      <c r="AA7" s="33"/>
      <c r="AB7" s="73" t="s">
        <v>122</v>
      </c>
      <c r="AC7" s="35">
        <v>0</v>
      </c>
      <c r="AD7" s="35">
        <v>54</v>
      </c>
      <c r="AE7" s="35">
        <v>738.5</v>
      </c>
      <c r="AF7" s="35">
        <v>2278</v>
      </c>
      <c r="AG7" s="35">
        <v>0</v>
      </c>
      <c r="AH7" s="35">
        <v>0</v>
      </c>
      <c r="AI7" s="35">
        <v>5501</v>
      </c>
      <c r="AJ7" s="35">
        <v>5767</v>
      </c>
      <c r="AK7" s="35">
        <v>4441</v>
      </c>
      <c r="AL7" s="35">
        <v>2385</v>
      </c>
      <c r="AM7" s="33"/>
      <c r="AN7" s="73" t="s">
        <v>122</v>
      </c>
      <c r="AO7" s="83">
        <v>0</v>
      </c>
      <c r="AP7" s="83">
        <v>0</v>
      </c>
      <c r="AQ7" s="83">
        <v>128430</v>
      </c>
      <c r="AR7" s="83">
        <v>5573.6</v>
      </c>
      <c r="AS7" s="83">
        <v>39153</v>
      </c>
      <c r="AT7" s="83">
        <v>1295.5999999999997</v>
      </c>
      <c r="AU7" s="83">
        <v>4267.33</v>
      </c>
      <c r="AV7" s="83">
        <v>0</v>
      </c>
      <c r="AW7" s="83">
        <v>0</v>
      </c>
      <c r="AX7" s="83">
        <v>2021.2</v>
      </c>
      <c r="AY7" s="83">
        <v>1252.7</v>
      </c>
      <c r="AZ7" s="33"/>
      <c r="BA7" s="73" t="s">
        <v>122</v>
      </c>
      <c r="BB7" s="83">
        <v>51</v>
      </c>
      <c r="BC7" s="83">
        <v>769.09999999999991</v>
      </c>
      <c r="BD7" s="83">
        <v>494</v>
      </c>
      <c r="BE7" s="83">
        <v>819017.76934205182</v>
      </c>
      <c r="BF7" s="83">
        <v>269946</v>
      </c>
      <c r="BG7" s="83">
        <v>16928</v>
      </c>
      <c r="BH7" s="83">
        <v>0</v>
      </c>
      <c r="BI7" s="83">
        <v>0</v>
      </c>
      <c r="BJ7" s="83">
        <v>1951</v>
      </c>
      <c r="BK7" s="83">
        <v>0</v>
      </c>
      <c r="BL7" s="83">
        <v>16724</v>
      </c>
    </row>
    <row r="8" spans="1:64" x14ac:dyDescent="0.3">
      <c r="A8" s="33" t="s">
        <v>66</v>
      </c>
      <c r="B8" s="73" t="s">
        <v>113</v>
      </c>
      <c r="C8" s="83">
        <v>13868.539000000001</v>
      </c>
      <c r="D8" s="83">
        <v>5452.15</v>
      </c>
      <c r="E8" s="83">
        <v>51224.800000000003</v>
      </c>
      <c r="F8" s="83">
        <v>0</v>
      </c>
      <c r="G8" s="83">
        <v>12687.24</v>
      </c>
      <c r="H8" s="83">
        <v>10857.05</v>
      </c>
      <c r="I8" s="83">
        <v>0</v>
      </c>
      <c r="J8" s="83">
        <v>14</v>
      </c>
      <c r="K8" s="83">
        <v>76</v>
      </c>
      <c r="L8" s="83">
        <v>0</v>
      </c>
      <c r="M8" s="83">
        <v>0</v>
      </c>
      <c r="N8" s="33" t="s">
        <v>66</v>
      </c>
      <c r="O8" s="73" t="s">
        <v>113</v>
      </c>
      <c r="P8" s="83">
        <v>2377</v>
      </c>
      <c r="Q8" s="83">
        <v>3748.5</v>
      </c>
      <c r="R8" s="83">
        <v>4544.0599999999995</v>
      </c>
      <c r="S8" s="83">
        <v>2425.6</v>
      </c>
      <c r="T8" s="83">
        <v>606.6</v>
      </c>
      <c r="U8" s="83">
        <v>1487.5</v>
      </c>
      <c r="V8" s="83">
        <v>48493.2</v>
      </c>
      <c r="W8" s="83">
        <v>11041.82</v>
      </c>
      <c r="X8" s="83">
        <v>426.5</v>
      </c>
      <c r="Y8" s="83">
        <v>419.45</v>
      </c>
      <c r="Z8" s="83">
        <v>776.2</v>
      </c>
      <c r="AA8" s="33" t="s">
        <v>66</v>
      </c>
      <c r="AB8" s="73" t="s">
        <v>113</v>
      </c>
      <c r="AC8" s="35">
        <v>0</v>
      </c>
      <c r="AD8" s="35">
        <v>194.7</v>
      </c>
      <c r="AE8" s="35">
        <v>328.46</v>
      </c>
      <c r="AF8" s="35">
        <v>398</v>
      </c>
      <c r="AG8" s="35">
        <v>0</v>
      </c>
      <c r="AH8" s="35">
        <v>0</v>
      </c>
      <c r="AI8" s="35">
        <v>0</v>
      </c>
      <c r="AJ8" s="35">
        <v>950.79</v>
      </c>
      <c r="AK8" s="35">
        <v>1115.6099999999999</v>
      </c>
      <c r="AL8" s="35">
        <v>5938.9</v>
      </c>
      <c r="AM8" s="33" t="s">
        <v>66</v>
      </c>
      <c r="AN8" s="73" t="s">
        <v>113</v>
      </c>
      <c r="AO8" s="83">
        <v>0</v>
      </c>
      <c r="AP8" s="83">
        <v>0</v>
      </c>
      <c r="AQ8" s="83">
        <v>402117.92</v>
      </c>
      <c r="AR8" s="83">
        <v>956</v>
      </c>
      <c r="AS8" s="83">
        <v>1240.5</v>
      </c>
      <c r="AT8" s="83">
        <v>11769</v>
      </c>
      <c r="AU8" s="83">
        <v>27681.069</v>
      </c>
      <c r="AV8" s="83">
        <v>0</v>
      </c>
      <c r="AW8" s="83">
        <v>0</v>
      </c>
      <c r="AX8" s="83">
        <v>0</v>
      </c>
      <c r="AY8" s="83">
        <v>8943.75</v>
      </c>
      <c r="AZ8" s="33" t="s">
        <v>66</v>
      </c>
      <c r="BA8" s="73" t="s">
        <v>113</v>
      </c>
      <c r="BB8" s="83">
        <v>13</v>
      </c>
      <c r="BC8" s="83">
        <v>10623.54</v>
      </c>
      <c r="BD8" s="83">
        <v>3085.89</v>
      </c>
      <c r="BE8" s="83">
        <v>0</v>
      </c>
      <c r="BF8" s="83">
        <v>146589.39799999999</v>
      </c>
      <c r="BG8" s="83">
        <v>0</v>
      </c>
      <c r="BH8" s="83">
        <v>16035.4</v>
      </c>
      <c r="BI8" s="83">
        <v>10333</v>
      </c>
      <c r="BJ8" s="83">
        <v>0</v>
      </c>
      <c r="BK8" s="83">
        <v>75.06</v>
      </c>
      <c r="BL8" s="83">
        <v>0</v>
      </c>
    </row>
    <row r="9" spans="1:64" x14ac:dyDescent="0.3">
      <c r="A9" s="33"/>
      <c r="B9" s="73" t="s">
        <v>122</v>
      </c>
      <c r="C9" s="83">
        <v>11521.150000000001</v>
      </c>
      <c r="D9" s="83">
        <v>8148.1</v>
      </c>
      <c r="E9" s="83">
        <v>62683.1</v>
      </c>
      <c r="F9" s="83">
        <v>0</v>
      </c>
      <c r="G9" s="83">
        <v>10720.15</v>
      </c>
      <c r="H9" s="83">
        <v>12824.989999999998</v>
      </c>
      <c r="I9" s="83">
        <v>0</v>
      </c>
      <c r="J9" s="83">
        <v>14.5</v>
      </c>
      <c r="K9" s="83">
        <v>59.5</v>
      </c>
      <c r="L9" s="83">
        <v>0</v>
      </c>
      <c r="M9" s="83">
        <v>0</v>
      </c>
      <c r="N9" s="33"/>
      <c r="O9" s="73" t="s">
        <v>122</v>
      </c>
      <c r="P9" s="83">
        <v>1780</v>
      </c>
      <c r="Q9" s="83">
        <v>4256.5</v>
      </c>
      <c r="R9" s="83">
        <v>4093.0000000000005</v>
      </c>
      <c r="S9" s="83">
        <v>2127.6</v>
      </c>
      <c r="T9" s="83">
        <v>444.4</v>
      </c>
      <c r="U9" s="83">
        <v>1382.05</v>
      </c>
      <c r="V9" s="83">
        <v>37889</v>
      </c>
      <c r="W9" s="83">
        <v>11614.9</v>
      </c>
      <c r="X9" s="83">
        <v>394.5</v>
      </c>
      <c r="Y9" s="83">
        <v>435.02</v>
      </c>
      <c r="Z9" s="83">
        <v>725.72</v>
      </c>
      <c r="AA9" s="33"/>
      <c r="AB9" s="73" t="s">
        <v>122</v>
      </c>
      <c r="AC9" s="35">
        <v>0</v>
      </c>
      <c r="AD9" s="35">
        <v>176.02999999999997</v>
      </c>
      <c r="AE9" s="35">
        <v>240.72</v>
      </c>
      <c r="AF9" s="35">
        <v>377.10000000000008</v>
      </c>
      <c r="AG9" s="35">
        <v>0</v>
      </c>
      <c r="AH9" s="35">
        <v>0</v>
      </c>
      <c r="AI9" s="35">
        <v>0</v>
      </c>
      <c r="AJ9" s="35">
        <v>960.63000000000011</v>
      </c>
      <c r="AK9" s="35">
        <v>1024.1190000000001</v>
      </c>
      <c r="AL9" s="35">
        <v>5325.12</v>
      </c>
      <c r="AM9" s="33"/>
      <c r="AN9" s="73" t="s">
        <v>122</v>
      </c>
      <c r="AO9" s="83">
        <v>0</v>
      </c>
      <c r="AP9" s="83">
        <v>0</v>
      </c>
      <c r="AQ9" s="83">
        <v>423241.11</v>
      </c>
      <c r="AR9" s="83">
        <v>913</v>
      </c>
      <c r="AS9" s="83">
        <v>1196.5</v>
      </c>
      <c r="AT9" s="83">
        <v>12656.4</v>
      </c>
      <c r="AU9" s="83">
        <v>28283.7</v>
      </c>
      <c r="AV9" s="83">
        <v>0</v>
      </c>
      <c r="AW9" s="83">
        <v>0</v>
      </c>
      <c r="AX9" s="83">
        <v>0</v>
      </c>
      <c r="AY9" s="83">
        <v>8536.7999999999993</v>
      </c>
      <c r="AZ9" s="33"/>
      <c r="BA9" s="73" t="s">
        <v>122</v>
      </c>
      <c r="BB9" s="83">
        <v>23</v>
      </c>
      <c r="BC9" s="83">
        <v>11892.880000000001</v>
      </c>
      <c r="BD9" s="83">
        <v>2793.95</v>
      </c>
      <c r="BE9" s="83">
        <v>0</v>
      </c>
      <c r="BF9" s="83">
        <v>163882.61800000002</v>
      </c>
      <c r="BG9" s="83">
        <v>0</v>
      </c>
      <c r="BH9" s="83">
        <v>8320</v>
      </c>
      <c r="BI9" s="83">
        <v>7619</v>
      </c>
      <c r="BJ9" s="83">
        <v>0</v>
      </c>
      <c r="BK9" s="83">
        <v>100.71899999999999</v>
      </c>
      <c r="BL9" s="83">
        <v>0</v>
      </c>
    </row>
    <row r="10" spans="1:64" x14ac:dyDescent="0.3">
      <c r="A10" s="33" t="s">
        <v>67</v>
      </c>
      <c r="B10" s="73" t="s">
        <v>113</v>
      </c>
      <c r="C10" s="83">
        <v>12896.648999999999</v>
      </c>
      <c r="D10" s="83">
        <v>1959.357</v>
      </c>
      <c r="E10" s="83">
        <v>7977.69</v>
      </c>
      <c r="F10" s="83">
        <v>279735.49599999998</v>
      </c>
      <c r="G10" s="83">
        <v>649.01199999999994</v>
      </c>
      <c r="H10" s="83">
        <v>7254.2749999999996</v>
      </c>
      <c r="I10" s="83">
        <v>0</v>
      </c>
      <c r="J10" s="83">
        <v>32201.48</v>
      </c>
      <c r="K10" s="83">
        <v>2130.29</v>
      </c>
      <c r="L10" s="83">
        <v>0</v>
      </c>
      <c r="M10" s="83">
        <v>0</v>
      </c>
      <c r="N10" s="33" t="s">
        <v>67</v>
      </c>
      <c r="O10" s="73" t="s">
        <v>113</v>
      </c>
      <c r="P10" s="83">
        <v>44515.14</v>
      </c>
      <c r="Q10" s="83">
        <v>39977.596000000005</v>
      </c>
      <c r="R10" s="83">
        <v>15403.735999999997</v>
      </c>
      <c r="S10" s="83">
        <v>84579.994000000006</v>
      </c>
      <c r="T10" s="83">
        <v>75015.437000000005</v>
      </c>
      <c r="U10" s="83">
        <v>357679.28200000001</v>
      </c>
      <c r="V10" s="83">
        <v>37454.207999999999</v>
      </c>
      <c r="W10" s="83">
        <v>24396.879999999997</v>
      </c>
      <c r="X10" s="83">
        <v>9.61</v>
      </c>
      <c r="Y10" s="83">
        <v>165.85000000000002</v>
      </c>
      <c r="Z10" s="83">
        <v>30.779999999999998</v>
      </c>
      <c r="AA10" s="33" t="s">
        <v>67</v>
      </c>
      <c r="AB10" s="73" t="s">
        <v>113</v>
      </c>
      <c r="AC10" s="35">
        <v>0</v>
      </c>
      <c r="AD10" s="35">
        <v>0</v>
      </c>
      <c r="AE10" s="35">
        <v>40.309999999999995</v>
      </c>
      <c r="AF10" s="35">
        <v>162.69999999999999</v>
      </c>
      <c r="AG10" s="35">
        <v>11892</v>
      </c>
      <c r="AH10" s="35">
        <v>0</v>
      </c>
      <c r="AI10" s="35">
        <v>35796.887999999999</v>
      </c>
      <c r="AJ10" s="35">
        <v>953.90800000000002</v>
      </c>
      <c r="AK10" s="35">
        <v>889.94399999999996</v>
      </c>
      <c r="AL10" s="35">
        <v>3079.5479999999998</v>
      </c>
      <c r="AM10" s="33" t="s">
        <v>67</v>
      </c>
      <c r="AN10" s="73" t="s">
        <v>113</v>
      </c>
      <c r="AO10" s="83">
        <v>33571.826000000001</v>
      </c>
      <c r="AP10" s="83">
        <v>0</v>
      </c>
      <c r="AQ10" s="83">
        <v>300630.56400000001</v>
      </c>
      <c r="AR10" s="83">
        <v>354.24999999999994</v>
      </c>
      <c r="AS10" s="83">
        <v>1153.8790000000001</v>
      </c>
      <c r="AT10" s="83">
        <v>54.004000000000005</v>
      </c>
      <c r="AU10" s="83">
        <v>81.248999999999995</v>
      </c>
      <c r="AV10" s="83">
        <v>0</v>
      </c>
      <c r="AW10" s="83">
        <v>0</v>
      </c>
      <c r="AX10" s="83">
        <v>9892.1640000000007</v>
      </c>
      <c r="AY10" s="83">
        <v>6516.6990000000005</v>
      </c>
      <c r="AZ10" s="33" t="s">
        <v>67</v>
      </c>
      <c r="BA10" s="73" t="s">
        <v>113</v>
      </c>
      <c r="BB10" s="83">
        <v>48</v>
      </c>
      <c r="BC10" s="83">
        <v>909.92900000000009</v>
      </c>
      <c r="BD10" s="83">
        <v>6.1700000000000008</v>
      </c>
      <c r="BE10" s="83">
        <v>47669.616999999998</v>
      </c>
      <c r="BF10" s="83">
        <v>2600240.3200000008</v>
      </c>
      <c r="BG10" s="83">
        <v>1035565.162</v>
      </c>
      <c r="BH10" s="83">
        <v>9526.0489999999991</v>
      </c>
      <c r="BI10" s="83">
        <v>8162.4239999999991</v>
      </c>
      <c r="BJ10" s="83">
        <v>16.709</v>
      </c>
      <c r="BK10" s="83">
        <v>1619.21</v>
      </c>
      <c r="BL10" s="83">
        <v>0</v>
      </c>
    </row>
    <row r="11" spans="1:64" x14ac:dyDescent="0.3">
      <c r="A11" s="33"/>
      <c r="B11" s="73" t="s">
        <v>122</v>
      </c>
      <c r="C11" s="83">
        <v>16865.898000000001</v>
      </c>
      <c r="D11" s="83">
        <v>1906.45</v>
      </c>
      <c r="E11" s="83">
        <v>7188.66</v>
      </c>
      <c r="F11" s="83">
        <v>280697.24800000002</v>
      </c>
      <c r="G11" s="83">
        <v>642.60900000000004</v>
      </c>
      <c r="H11" s="83">
        <v>5527.2760000000007</v>
      </c>
      <c r="I11" s="83">
        <v>0</v>
      </c>
      <c r="J11" s="83">
        <v>33879.660000000003</v>
      </c>
      <c r="K11" s="83">
        <v>1407.7930000000001</v>
      </c>
      <c r="L11" s="83">
        <v>0</v>
      </c>
      <c r="M11" s="83">
        <v>0</v>
      </c>
      <c r="N11" s="33"/>
      <c r="O11" s="73" t="s">
        <v>122</v>
      </c>
      <c r="P11" s="83">
        <v>44516.388999999996</v>
      </c>
      <c r="Q11" s="83">
        <v>50332.179000000004</v>
      </c>
      <c r="R11" s="83">
        <v>16243.465</v>
      </c>
      <c r="S11" s="83">
        <v>90658.955999999991</v>
      </c>
      <c r="T11" s="83">
        <v>75889.807000000001</v>
      </c>
      <c r="U11" s="83">
        <v>306060.26400000002</v>
      </c>
      <c r="V11" s="83">
        <v>32444.597000000002</v>
      </c>
      <c r="W11" s="83">
        <v>19612.270000000004</v>
      </c>
      <c r="X11" s="83">
        <v>12.350000000000001</v>
      </c>
      <c r="Y11" s="83">
        <v>162.25</v>
      </c>
      <c r="Z11" s="83">
        <v>24.160000000000004</v>
      </c>
      <c r="AA11" s="33"/>
      <c r="AB11" s="73" t="s">
        <v>122</v>
      </c>
      <c r="AC11" s="35">
        <v>0</v>
      </c>
      <c r="AD11" s="35">
        <v>0</v>
      </c>
      <c r="AE11" s="35">
        <v>48.359000000000002</v>
      </c>
      <c r="AF11" s="35">
        <v>147.6</v>
      </c>
      <c r="AG11" s="35">
        <v>10421</v>
      </c>
      <c r="AH11" s="35">
        <v>0</v>
      </c>
      <c r="AI11" s="35">
        <v>31705.819</v>
      </c>
      <c r="AJ11" s="35">
        <v>970.01799999999992</v>
      </c>
      <c r="AK11" s="35">
        <v>785.71900000000005</v>
      </c>
      <c r="AL11" s="35">
        <v>2764.058</v>
      </c>
      <c r="AM11" s="33"/>
      <c r="AN11" s="73" t="s">
        <v>122</v>
      </c>
      <c r="AO11" s="83">
        <v>41976.000000000007</v>
      </c>
      <c r="AP11" s="83">
        <v>0</v>
      </c>
      <c r="AQ11" s="83">
        <v>325910.64900000003</v>
      </c>
      <c r="AR11" s="83">
        <v>400.05700000000002</v>
      </c>
      <c r="AS11" s="83">
        <v>1087.934</v>
      </c>
      <c r="AT11" s="83">
        <v>43.168999999999997</v>
      </c>
      <c r="AU11" s="83">
        <v>81.67</v>
      </c>
      <c r="AV11" s="83">
        <v>0</v>
      </c>
      <c r="AW11" s="83">
        <v>0</v>
      </c>
      <c r="AX11" s="83">
        <v>7556.57</v>
      </c>
      <c r="AY11" s="83">
        <v>5984.7319999999991</v>
      </c>
      <c r="AZ11" s="33"/>
      <c r="BA11" s="73" t="s">
        <v>122</v>
      </c>
      <c r="BB11" s="83">
        <v>62.85</v>
      </c>
      <c r="BC11" s="83">
        <v>787.73000000000013</v>
      </c>
      <c r="BD11" s="83">
        <v>4.82</v>
      </c>
      <c r="BE11" s="83">
        <v>64663.378999999994</v>
      </c>
      <c r="BF11" s="83">
        <v>2560912.0690000001</v>
      </c>
      <c r="BG11" s="83">
        <v>858213.62300000014</v>
      </c>
      <c r="BH11" s="83">
        <v>10195.957</v>
      </c>
      <c r="BI11" s="83">
        <v>9640.2249999999985</v>
      </c>
      <c r="BJ11" s="83">
        <v>368</v>
      </c>
      <c r="BK11" s="83">
        <v>2488.0099999999998</v>
      </c>
      <c r="BL11" s="83">
        <v>0</v>
      </c>
    </row>
    <row r="12" spans="1:64" x14ac:dyDescent="0.3">
      <c r="A12" s="33" t="s">
        <v>68</v>
      </c>
      <c r="B12" s="73" t="s">
        <v>113</v>
      </c>
      <c r="C12" s="83">
        <v>12426</v>
      </c>
      <c r="D12" s="83">
        <v>2651</v>
      </c>
      <c r="E12" s="83">
        <v>21798</v>
      </c>
      <c r="F12" s="83">
        <v>27</v>
      </c>
      <c r="G12" s="83">
        <v>15431</v>
      </c>
      <c r="H12" s="83">
        <v>22432</v>
      </c>
      <c r="I12" s="83">
        <v>0</v>
      </c>
      <c r="J12" s="83">
        <v>0</v>
      </c>
      <c r="K12" s="83">
        <v>61</v>
      </c>
      <c r="L12" s="83">
        <v>0</v>
      </c>
      <c r="M12" s="83">
        <v>0</v>
      </c>
      <c r="N12" s="33" t="s">
        <v>68</v>
      </c>
      <c r="O12" s="73" t="s">
        <v>113</v>
      </c>
      <c r="P12" s="83">
        <v>1127</v>
      </c>
      <c r="Q12" s="83">
        <v>715</v>
      </c>
      <c r="R12" s="83">
        <v>5460</v>
      </c>
      <c r="S12" s="83">
        <v>1828</v>
      </c>
      <c r="T12" s="83">
        <v>1674</v>
      </c>
      <c r="U12" s="83">
        <v>3766</v>
      </c>
      <c r="V12" s="83">
        <v>10674</v>
      </c>
      <c r="W12" s="83">
        <v>30961</v>
      </c>
      <c r="X12" s="83">
        <v>2375</v>
      </c>
      <c r="Y12" s="83">
        <v>516</v>
      </c>
      <c r="Z12" s="83">
        <v>653</v>
      </c>
      <c r="AA12" s="33" t="s">
        <v>68</v>
      </c>
      <c r="AB12" s="73" t="s">
        <v>113</v>
      </c>
      <c r="AC12" s="35">
        <v>49</v>
      </c>
      <c r="AD12" s="35">
        <v>304</v>
      </c>
      <c r="AE12" s="35">
        <v>549</v>
      </c>
      <c r="AF12" s="35">
        <v>2699</v>
      </c>
      <c r="AG12" s="35">
        <v>381</v>
      </c>
      <c r="AH12" s="35">
        <v>317</v>
      </c>
      <c r="AI12" s="35">
        <v>22</v>
      </c>
      <c r="AJ12" s="35">
        <v>755</v>
      </c>
      <c r="AK12" s="35">
        <v>3275</v>
      </c>
      <c r="AL12" s="35">
        <v>16488</v>
      </c>
      <c r="AM12" s="33" t="s">
        <v>68</v>
      </c>
      <c r="AN12" s="73" t="s">
        <v>113</v>
      </c>
      <c r="AO12" s="83">
        <v>0</v>
      </c>
      <c r="AP12" s="83">
        <v>0</v>
      </c>
      <c r="AQ12" s="83">
        <v>353155</v>
      </c>
      <c r="AR12" s="83">
        <v>11402</v>
      </c>
      <c r="AS12" s="83">
        <v>429</v>
      </c>
      <c r="AT12" s="83">
        <v>8197</v>
      </c>
      <c r="AU12" s="83">
        <v>14099</v>
      </c>
      <c r="AV12" s="83">
        <v>2878</v>
      </c>
      <c r="AW12" s="83">
        <v>6857</v>
      </c>
      <c r="AX12" s="83">
        <v>0</v>
      </c>
      <c r="AY12" s="83">
        <v>2448</v>
      </c>
      <c r="AZ12" s="33" t="s">
        <v>68</v>
      </c>
      <c r="BA12" s="73" t="s">
        <v>113</v>
      </c>
      <c r="BB12" s="83">
        <v>73</v>
      </c>
      <c r="BC12" s="83">
        <v>7965</v>
      </c>
      <c r="BD12" s="83">
        <v>5947</v>
      </c>
      <c r="BE12" s="83">
        <v>0</v>
      </c>
      <c r="BF12" s="83">
        <v>235244</v>
      </c>
      <c r="BG12" s="83">
        <v>0</v>
      </c>
      <c r="BH12" s="83">
        <v>85</v>
      </c>
      <c r="BI12" s="83">
        <v>126146</v>
      </c>
      <c r="BJ12" s="83">
        <v>0</v>
      </c>
      <c r="BK12" s="83">
        <v>45</v>
      </c>
      <c r="BL12" s="83">
        <v>0</v>
      </c>
    </row>
    <row r="13" spans="1:64" x14ac:dyDescent="0.3">
      <c r="A13" s="33"/>
      <c r="B13" s="73" t="s">
        <v>122</v>
      </c>
      <c r="C13" s="83">
        <v>13972</v>
      </c>
      <c r="D13" s="83">
        <v>1474</v>
      </c>
      <c r="E13" s="83">
        <v>31641</v>
      </c>
      <c r="F13" s="83">
        <v>12</v>
      </c>
      <c r="G13" s="83">
        <v>18316</v>
      </c>
      <c r="H13" s="83">
        <v>27147</v>
      </c>
      <c r="I13" s="83">
        <v>0</v>
      </c>
      <c r="J13" s="83">
        <v>0</v>
      </c>
      <c r="K13" s="83">
        <v>65</v>
      </c>
      <c r="L13" s="83">
        <v>0</v>
      </c>
      <c r="M13" s="83">
        <v>0</v>
      </c>
      <c r="N13" s="33"/>
      <c r="O13" s="73" t="s">
        <v>122</v>
      </c>
      <c r="P13" s="83">
        <v>1345</v>
      </c>
      <c r="Q13" s="83">
        <v>1131</v>
      </c>
      <c r="R13" s="83">
        <v>5653</v>
      </c>
      <c r="S13" s="83">
        <v>1665</v>
      </c>
      <c r="T13" s="83">
        <v>2445</v>
      </c>
      <c r="U13" s="83">
        <v>1921</v>
      </c>
      <c r="V13" s="83">
        <v>10972</v>
      </c>
      <c r="W13" s="83">
        <v>47040</v>
      </c>
      <c r="X13" s="83">
        <v>2507</v>
      </c>
      <c r="Y13" s="83">
        <v>705</v>
      </c>
      <c r="Z13" s="83">
        <v>604</v>
      </c>
      <c r="AA13" s="33"/>
      <c r="AB13" s="73" t="s">
        <v>122</v>
      </c>
      <c r="AC13" s="35">
        <v>48</v>
      </c>
      <c r="AD13" s="35">
        <v>162</v>
      </c>
      <c r="AE13" s="35">
        <v>598</v>
      </c>
      <c r="AF13" s="35">
        <v>2354</v>
      </c>
      <c r="AG13" s="35">
        <v>454</v>
      </c>
      <c r="AH13" s="35">
        <v>370</v>
      </c>
      <c r="AI13" s="35">
        <v>24</v>
      </c>
      <c r="AJ13" s="35">
        <v>726</v>
      </c>
      <c r="AK13" s="35">
        <v>4138</v>
      </c>
      <c r="AL13" s="35">
        <v>22684</v>
      </c>
      <c r="AM13" s="33"/>
      <c r="AN13" s="73" t="s">
        <v>122</v>
      </c>
      <c r="AO13" s="83">
        <v>0</v>
      </c>
      <c r="AP13" s="83">
        <v>0</v>
      </c>
      <c r="AQ13" s="83">
        <v>579176</v>
      </c>
      <c r="AR13" s="83">
        <v>8288</v>
      </c>
      <c r="AS13" s="83">
        <v>690</v>
      </c>
      <c r="AT13" s="83">
        <v>10939</v>
      </c>
      <c r="AU13" s="83">
        <v>18089</v>
      </c>
      <c r="AV13" s="83">
        <v>3138</v>
      </c>
      <c r="AW13" s="83">
        <v>6633</v>
      </c>
      <c r="AX13" s="83">
        <v>0</v>
      </c>
      <c r="AY13" s="83">
        <v>2415</v>
      </c>
      <c r="AZ13" s="33"/>
      <c r="BA13" s="73" t="s">
        <v>122</v>
      </c>
      <c r="BB13" s="83">
        <v>92</v>
      </c>
      <c r="BC13" s="83">
        <v>9840</v>
      </c>
      <c r="BD13" s="83">
        <v>6149</v>
      </c>
      <c r="BE13" s="83">
        <v>0</v>
      </c>
      <c r="BF13" s="83">
        <v>269877</v>
      </c>
      <c r="BG13" s="83">
        <v>0</v>
      </c>
      <c r="BH13" s="83">
        <v>47</v>
      </c>
      <c r="BI13" s="83">
        <v>194464</v>
      </c>
      <c r="BJ13" s="83">
        <v>0</v>
      </c>
      <c r="BK13" s="83">
        <v>54</v>
      </c>
      <c r="BL13" s="83">
        <v>0</v>
      </c>
    </row>
    <row r="14" spans="1:64" x14ac:dyDescent="0.3">
      <c r="A14" s="33" t="s">
        <v>69</v>
      </c>
      <c r="B14" s="73" t="s">
        <v>113</v>
      </c>
      <c r="C14" s="83">
        <v>24699.108</v>
      </c>
      <c r="D14" s="83">
        <v>67687.85500000001</v>
      </c>
      <c r="E14" s="83">
        <v>34202.384000000005</v>
      </c>
      <c r="F14" s="83">
        <v>179510.10599999997</v>
      </c>
      <c r="G14" s="83">
        <v>8594.512999999999</v>
      </c>
      <c r="H14" s="83">
        <v>779.2299999999999</v>
      </c>
      <c r="I14" s="83">
        <v>0</v>
      </c>
      <c r="J14" s="83">
        <v>0</v>
      </c>
      <c r="K14" s="83">
        <v>160.72999999999999</v>
      </c>
      <c r="L14" s="83">
        <v>0</v>
      </c>
      <c r="M14" s="83">
        <v>0</v>
      </c>
      <c r="N14" s="33" t="s">
        <v>69</v>
      </c>
      <c r="O14" s="73" t="s">
        <v>113</v>
      </c>
      <c r="P14" s="83">
        <v>1309.67</v>
      </c>
      <c r="Q14" s="83">
        <v>10804.016</v>
      </c>
      <c r="R14" s="83">
        <v>29022.275999999998</v>
      </c>
      <c r="S14" s="83">
        <v>5950.5</v>
      </c>
      <c r="T14" s="83">
        <v>7650.7800000000007</v>
      </c>
      <c r="U14" s="83">
        <v>1844.2799999999997</v>
      </c>
      <c r="V14" s="83">
        <v>28323.930000000004</v>
      </c>
      <c r="W14" s="83">
        <v>4921.0709999999999</v>
      </c>
      <c r="X14" s="83">
        <v>41595.543999999994</v>
      </c>
      <c r="Y14" s="83">
        <v>11024.786</v>
      </c>
      <c r="Z14" s="83">
        <v>2906.6219999999994</v>
      </c>
      <c r="AA14" s="33" t="s">
        <v>69</v>
      </c>
      <c r="AB14" s="73" t="s">
        <v>113</v>
      </c>
      <c r="AC14" s="35">
        <v>6424.6479999999992</v>
      </c>
      <c r="AD14" s="35">
        <v>4450.9650000000001</v>
      </c>
      <c r="AE14" s="35">
        <v>583.09</v>
      </c>
      <c r="AF14" s="35">
        <v>4931.4130000000005</v>
      </c>
      <c r="AG14" s="35">
        <v>0</v>
      </c>
      <c r="AH14" s="35">
        <v>0</v>
      </c>
      <c r="AI14" s="35">
        <v>2446</v>
      </c>
      <c r="AJ14" s="35">
        <v>413</v>
      </c>
      <c r="AK14" s="35">
        <v>0</v>
      </c>
      <c r="AL14" s="35">
        <v>363.35</v>
      </c>
      <c r="AM14" s="33" t="s">
        <v>69</v>
      </c>
      <c r="AN14" s="73" t="s">
        <v>113</v>
      </c>
      <c r="AO14" s="83">
        <v>0</v>
      </c>
      <c r="AP14" s="83">
        <v>0</v>
      </c>
      <c r="AQ14" s="83">
        <v>412611.99</v>
      </c>
      <c r="AR14" s="83">
        <v>59079.489000000009</v>
      </c>
      <c r="AS14" s="83">
        <v>5318.42</v>
      </c>
      <c r="AT14" s="83">
        <v>3034.6750000000006</v>
      </c>
      <c r="AU14" s="83">
        <v>13147.47</v>
      </c>
      <c r="AV14" s="83">
        <v>76382.271000000008</v>
      </c>
      <c r="AW14" s="83">
        <v>1233.8770000000002</v>
      </c>
      <c r="AX14" s="83">
        <v>0</v>
      </c>
      <c r="AY14" s="83">
        <v>14532.232000000002</v>
      </c>
      <c r="AZ14" s="33" t="s">
        <v>69</v>
      </c>
      <c r="BA14" s="73" t="s">
        <v>113</v>
      </c>
      <c r="BB14" s="83">
        <v>0</v>
      </c>
      <c r="BC14" s="83">
        <v>4552.1219999999994</v>
      </c>
      <c r="BD14" s="83">
        <v>15314.739000000001</v>
      </c>
      <c r="BE14" s="83">
        <v>0</v>
      </c>
      <c r="BF14" s="83">
        <v>191732.73000000004</v>
      </c>
      <c r="BG14" s="83">
        <v>2622.5</v>
      </c>
      <c r="BH14" s="83">
        <v>0</v>
      </c>
      <c r="BI14" s="83">
        <v>19884.54</v>
      </c>
      <c r="BJ14" s="83">
        <v>0</v>
      </c>
      <c r="BK14" s="83">
        <v>0</v>
      </c>
      <c r="BL14" s="83">
        <v>0</v>
      </c>
    </row>
    <row r="15" spans="1:64" x14ac:dyDescent="0.3">
      <c r="A15" s="33"/>
      <c r="B15" s="73" t="s">
        <v>122</v>
      </c>
      <c r="C15" s="83">
        <v>23239.131999999998</v>
      </c>
      <c r="D15" s="83">
        <v>67406.266999999993</v>
      </c>
      <c r="E15" s="83">
        <v>35913.319000000003</v>
      </c>
      <c r="F15" s="83">
        <v>186596.06999999998</v>
      </c>
      <c r="G15" s="83">
        <v>7574.4809999999998</v>
      </c>
      <c r="H15" s="83">
        <v>581.92999999999995</v>
      </c>
      <c r="I15" s="83">
        <v>0</v>
      </c>
      <c r="J15" s="83">
        <v>0</v>
      </c>
      <c r="K15" s="83">
        <v>168.93</v>
      </c>
      <c r="L15" s="83">
        <v>0</v>
      </c>
      <c r="M15" s="83">
        <v>0</v>
      </c>
      <c r="N15" s="33"/>
      <c r="O15" s="73" t="s">
        <v>122</v>
      </c>
      <c r="P15" s="83">
        <v>1467.9690000000001</v>
      </c>
      <c r="Q15" s="83">
        <v>10364.805</v>
      </c>
      <c r="R15" s="83">
        <v>26221.266</v>
      </c>
      <c r="S15" s="83">
        <v>6042.2</v>
      </c>
      <c r="T15" s="83">
        <v>7073.9690000000001</v>
      </c>
      <c r="U15" s="83">
        <v>2236.9299999999998</v>
      </c>
      <c r="V15" s="83">
        <v>25545.52</v>
      </c>
      <c r="W15" s="83">
        <v>5174.670000000001</v>
      </c>
      <c r="X15" s="83">
        <v>45577.26</v>
      </c>
      <c r="Y15" s="83">
        <v>11045.008</v>
      </c>
      <c r="Z15" s="83">
        <v>2887.8740000000003</v>
      </c>
      <c r="AA15" s="33"/>
      <c r="AB15" s="73" t="s">
        <v>122</v>
      </c>
      <c r="AC15" s="35">
        <v>6724.527</v>
      </c>
      <c r="AD15" s="35">
        <v>5225.7690000000011</v>
      </c>
      <c r="AE15" s="35">
        <v>631.25300000000004</v>
      </c>
      <c r="AF15" s="35">
        <v>5159.5149999999994</v>
      </c>
      <c r="AG15" s="35">
        <v>0</v>
      </c>
      <c r="AH15" s="35">
        <v>0</v>
      </c>
      <c r="AI15" s="35">
        <v>2668</v>
      </c>
      <c r="AJ15" s="35">
        <v>417</v>
      </c>
      <c r="AK15" s="35">
        <v>0</v>
      </c>
      <c r="AL15" s="35">
        <v>361</v>
      </c>
      <c r="AM15" s="33"/>
      <c r="AN15" s="73" t="s">
        <v>122</v>
      </c>
      <c r="AO15" s="83">
        <v>0</v>
      </c>
      <c r="AP15" s="83">
        <v>0</v>
      </c>
      <c r="AQ15" s="83">
        <v>391404.08599999995</v>
      </c>
      <c r="AR15" s="83">
        <v>52193.667999999998</v>
      </c>
      <c r="AS15" s="83">
        <v>4317.8490000000002</v>
      </c>
      <c r="AT15" s="83">
        <v>4105.3040000000001</v>
      </c>
      <c r="AU15" s="83">
        <v>13717.979000000001</v>
      </c>
      <c r="AV15" s="83">
        <v>76820.514999999999</v>
      </c>
      <c r="AW15" s="83">
        <v>1225.8509999999999</v>
      </c>
      <c r="AX15" s="83">
        <v>38.4</v>
      </c>
      <c r="AY15" s="83">
        <v>14389.617999999999</v>
      </c>
      <c r="AZ15" s="33"/>
      <c r="BA15" s="73" t="s">
        <v>122</v>
      </c>
      <c r="BB15" s="83">
        <v>0</v>
      </c>
      <c r="BC15" s="83">
        <v>3770.0650000000001</v>
      </c>
      <c r="BD15" s="83">
        <v>14040.315999999999</v>
      </c>
      <c r="BE15" s="83">
        <v>0</v>
      </c>
      <c r="BF15" s="83">
        <v>202770.84</v>
      </c>
      <c r="BG15" s="83">
        <v>2510</v>
      </c>
      <c r="BH15" s="83">
        <v>0</v>
      </c>
      <c r="BI15" s="83">
        <v>15235.789999999999</v>
      </c>
      <c r="BJ15" s="83">
        <v>0</v>
      </c>
      <c r="BK15" s="83">
        <v>0</v>
      </c>
      <c r="BL15" s="83">
        <v>0</v>
      </c>
    </row>
    <row r="16" spans="1:64" x14ac:dyDescent="0.3">
      <c r="A16" s="33" t="s">
        <v>70</v>
      </c>
      <c r="B16" s="73" t="s">
        <v>113</v>
      </c>
      <c r="C16" s="83">
        <v>0</v>
      </c>
      <c r="D16" s="83">
        <v>0</v>
      </c>
      <c r="E16" s="83">
        <v>0</v>
      </c>
      <c r="F16" s="83">
        <v>0</v>
      </c>
      <c r="G16" s="83">
        <v>0</v>
      </c>
      <c r="H16" s="83">
        <v>0</v>
      </c>
      <c r="I16" s="83">
        <v>0</v>
      </c>
      <c r="J16" s="83">
        <v>0</v>
      </c>
      <c r="K16" s="83">
        <v>0</v>
      </c>
      <c r="L16" s="83">
        <v>0</v>
      </c>
      <c r="M16" s="83">
        <v>0</v>
      </c>
      <c r="N16" s="33" t="s">
        <v>70</v>
      </c>
      <c r="O16" s="73" t="s">
        <v>113</v>
      </c>
      <c r="P16" s="83">
        <v>0</v>
      </c>
      <c r="Q16" s="83">
        <v>0</v>
      </c>
      <c r="R16" s="83">
        <v>0</v>
      </c>
      <c r="S16" s="83">
        <v>0</v>
      </c>
      <c r="T16" s="83">
        <v>0</v>
      </c>
      <c r="U16" s="83">
        <v>0</v>
      </c>
      <c r="V16" s="83">
        <v>0</v>
      </c>
      <c r="W16" s="83">
        <v>0</v>
      </c>
      <c r="X16" s="83">
        <v>0</v>
      </c>
      <c r="Y16" s="83">
        <v>0</v>
      </c>
      <c r="Z16" s="83">
        <v>0</v>
      </c>
      <c r="AA16" s="33" t="s">
        <v>70</v>
      </c>
      <c r="AB16" s="73" t="s">
        <v>113</v>
      </c>
      <c r="AC16" s="35">
        <v>0</v>
      </c>
      <c r="AD16" s="35">
        <v>0</v>
      </c>
      <c r="AE16" s="35">
        <v>0</v>
      </c>
      <c r="AF16" s="35">
        <v>0</v>
      </c>
      <c r="AG16" s="35">
        <v>0</v>
      </c>
      <c r="AH16" s="35">
        <v>0</v>
      </c>
      <c r="AI16" s="35">
        <v>0</v>
      </c>
      <c r="AJ16" s="35">
        <v>0</v>
      </c>
      <c r="AK16" s="35">
        <v>0</v>
      </c>
      <c r="AL16" s="35">
        <v>0</v>
      </c>
      <c r="AM16" s="33" t="s">
        <v>70</v>
      </c>
      <c r="AN16" s="73" t="s">
        <v>113</v>
      </c>
      <c r="AO16" s="83">
        <v>0</v>
      </c>
      <c r="AP16" s="83">
        <v>0</v>
      </c>
      <c r="AQ16" s="83">
        <v>0</v>
      </c>
      <c r="AR16" s="83">
        <v>0</v>
      </c>
      <c r="AS16" s="83">
        <v>0</v>
      </c>
      <c r="AT16" s="83">
        <v>0</v>
      </c>
      <c r="AU16" s="83">
        <v>0</v>
      </c>
      <c r="AV16" s="83">
        <v>0</v>
      </c>
      <c r="AW16" s="83">
        <v>0</v>
      </c>
      <c r="AX16" s="83">
        <v>0</v>
      </c>
      <c r="AY16" s="83">
        <v>0</v>
      </c>
      <c r="AZ16" s="33" t="s">
        <v>70</v>
      </c>
      <c r="BA16" s="73" t="s">
        <v>113</v>
      </c>
      <c r="BB16" s="83">
        <v>0</v>
      </c>
      <c r="BC16" s="83">
        <v>0</v>
      </c>
      <c r="BD16" s="83">
        <v>0</v>
      </c>
      <c r="BE16" s="83">
        <v>0</v>
      </c>
      <c r="BF16" s="83">
        <v>0</v>
      </c>
      <c r="BG16" s="83">
        <v>0</v>
      </c>
      <c r="BH16" s="83">
        <v>0</v>
      </c>
      <c r="BI16" s="83">
        <v>0</v>
      </c>
      <c r="BJ16" s="83">
        <v>0</v>
      </c>
      <c r="BK16" s="83">
        <v>0</v>
      </c>
      <c r="BL16" s="83">
        <v>0</v>
      </c>
    </row>
    <row r="17" spans="1:64" x14ac:dyDescent="0.3">
      <c r="A17" s="33"/>
      <c r="B17" s="73" t="s">
        <v>122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33"/>
      <c r="O17" s="73" t="s">
        <v>122</v>
      </c>
      <c r="P17" s="83">
        <v>0</v>
      </c>
      <c r="Q17" s="83">
        <v>0</v>
      </c>
      <c r="R17" s="83">
        <v>0</v>
      </c>
      <c r="S17" s="83">
        <v>0</v>
      </c>
      <c r="T17" s="83">
        <v>0</v>
      </c>
      <c r="U17" s="83">
        <v>0</v>
      </c>
      <c r="V17" s="83">
        <v>0</v>
      </c>
      <c r="W17" s="83">
        <v>0</v>
      </c>
      <c r="X17" s="83">
        <v>0</v>
      </c>
      <c r="Y17" s="83">
        <v>0</v>
      </c>
      <c r="Z17" s="83">
        <v>0</v>
      </c>
      <c r="AA17" s="33"/>
      <c r="AB17" s="73" t="s">
        <v>122</v>
      </c>
      <c r="AC17" s="35">
        <v>0</v>
      </c>
      <c r="AD17" s="35">
        <v>0</v>
      </c>
      <c r="AE17" s="35">
        <v>0</v>
      </c>
      <c r="AF17" s="35">
        <v>0</v>
      </c>
      <c r="AG17" s="35">
        <v>0</v>
      </c>
      <c r="AH17" s="35">
        <v>0</v>
      </c>
      <c r="AI17" s="35">
        <v>0</v>
      </c>
      <c r="AJ17" s="35">
        <v>0</v>
      </c>
      <c r="AK17" s="35">
        <v>0</v>
      </c>
      <c r="AL17" s="35">
        <v>0</v>
      </c>
      <c r="AM17" s="33"/>
      <c r="AN17" s="73" t="s">
        <v>122</v>
      </c>
      <c r="AO17" s="83">
        <v>0</v>
      </c>
      <c r="AP17" s="83">
        <v>0</v>
      </c>
      <c r="AQ17" s="83">
        <v>0</v>
      </c>
      <c r="AR17" s="83">
        <v>0</v>
      </c>
      <c r="AS17" s="83">
        <v>0</v>
      </c>
      <c r="AT17" s="83">
        <v>0</v>
      </c>
      <c r="AU17" s="83">
        <v>0</v>
      </c>
      <c r="AV17" s="83">
        <v>0</v>
      </c>
      <c r="AW17" s="83">
        <v>0</v>
      </c>
      <c r="AX17" s="83">
        <v>0</v>
      </c>
      <c r="AY17" s="83">
        <v>0</v>
      </c>
      <c r="AZ17" s="33"/>
      <c r="BA17" s="73" t="s">
        <v>122</v>
      </c>
      <c r="BB17" s="83">
        <v>0</v>
      </c>
      <c r="BC17" s="83">
        <v>0</v>
      </c>
      <c r="BD17" s="83">
        <v>0</v>
      </c>
      <c r="BE17" s="83">
        <v>0</v>
      </c>
      <c r="BF17" s="83">
        <v>0</v>
      </c>
      <c r="BG17" s="83">
        <v>0</v>
      </c>
      <c r="BH17" s="83">
        <v>0</v>
      </c>
      <c r="BI17" s="83">
        <v>0</v>
      </c>
      <c r="BJ17" s="83">
        <v>0</v>
      </c>
      <c r="BK17" s="83">
        <v>0</v>
      </c>
      <c r="BL17" s="83">
        <v>0</v>
      </c>
    </row>
    <row r="18" spans="1:64" x14ac:dyDescent="0.3">
      <c r="A18" s="33" t="s">
        <v>71</v>
      </c>
      <c r="B18" s="73" t="s">
        <v>113</v>
      </c>
      <c r="C18" s="83">
        <v>16429.099999999999</v>
      </c>
      <c r="D18" s="83">
        <v>4927.8</v>
      </c>
      <c r="E18" s="83">
        <v>62756.09</v>
      </c>
      <c r="F18" s="83">
        <v>2145.6</v>
      </c>
      <c r="G18" s="83">
        <v>27237.200000000001</v>
      </c>
      <c r="H18" s="83">
        <v>13019.500000000002</v>
      </c>
      <c r="I18" s="83">
        <v>0</v>
      </c>
      <c r="J18" s="83">
        <v>7254.9619999999995</v>
      </c>
      <c r="K18" s="83">
        <v>0</v>
      </c>
      <c r="L18" s="83">
        <v>0</v>
      </c>
      <c r="M18" s="83">
        <v>0</v>
      </c>
      <c r="N18" s="33" t="s">
        <v>71</v>
      </c>
      <c r="O18" s="73" t="s">
        <v>113</v>
      </c>
      <c r="P18" s="83">
        <v>1187.5</v>
      </c>
      <c r="Q18" s="83">
        <v>3454</v>
      </c>
      <c r="R18" s="83">
        <v>3347</v>
      </c>
      <c r="S18" s="83">
        <v>9061</v>
      </c>
      <c r="T18" s="83">
        <v>0</v>
      </c>
      <c r="U18" s="83">
        <v>6636</v>
      </c>
      <c r="V18" s="83">
        <v>38735.5</v>
      </c>
      <c r="W18" s="83">
        <v>8504.0999999999985</v>
      </c>
      <c r="X18" s="83">
        <v>32776.699999999997</v>
      </c>
      <c r="Y18" s="83">
        <v>822.40000000000009</v>
      </c>
      <c r="Z18" s="83">
        <v>6597.15</v>
      </c>
      <c r="AA18" s="33" t="s">
        <v>71</v>
      </c>
      <c r="AB18" s="73" t="s">
        <v>113</v>
      </c>
      <c r="AC18" s="35">
        <v>8504</v>
      </c>
      <c r="AD18" s="35">
        <v>2856</v>
      </c>
      <c r="AE18" s="35">
        <v>1559.8000000000002</v>
      </c>
      <c r="AF18" s="35">
        <v>20483.8</v>
      </c>
      <c r="AG18" s="35">
        <v>1552.1000000000001</v>
      </c>
      <c r="AH18" s="35">
        <v>0</v>
      </c>
      <c r="AI18" s="35">
        <v>0</v>
      </c>
      <c r="AJ18" s="35">
        <v>865</v>
      </c>
      <c r="AK18" s="35">
        <v>2177</v>
      </c>
      <c r="AL18" s="35">
        <v>9810</v>
      </c>
      <c r="AM18" s="33" t="s">
        <v>71</v>
      </c>
      <c r="AN18" s="73" t="s">
        <v>113</v>
      </c>
      <c r="AO18" s="83">
        <v>0</v>
      </c>
      <c r="AP18" s="83">
        <v>0</v>
      </c>
      <c r="AQ18" s="83">
        <v>440153.05</v>
      </c>
      <c r="AR18" s="83">
        <v>27941.600000000002</v>
      </c>
      <c r="AS18" s="83">
        <v>522.5</v>
      </c>
      <c r="AT18" s="83">
        <v>16455</v>
      </c>
      <c r="AU18" s="83">
        <v>33660.6</v>
      </c>
      <c r="AV18" s="83">
        <v>26433.329999999998</v>
      </c>
      <c r="AW18" s="83">
        <v>7701.7799999999988</v>
      </c>
      <c r="AX18" s="83">
        <v>0</v>
      </c>
      <c r="AY18" s="83">
        <v>3381.4</v>
      </c>
      <c r="AZ18" s="33" t="s">
        <v>71</v>
      </c>
      <c r="BA18" s="73" t="s">
        <v>113</v>
      </c>
      <c r="BB18" s="83">
        <v>0</v>
      </c>
      <c r="BC18" s="83">
        <v>19793.499999999996</v>
      </c>
      <c r="BD18" s="83">
        <v>3108.7000000000003</v>
      </c>
      <c r="BE18" s="83">
        <v>0</v>
      </c>
      <c r="BF18" s="83">
        <v>222922.35</v>
      </c>
      <c r="BG18" s="83">
        <v>0</v>
      </c>
      <c r="BH18" s="83">
        <v>26464</v>
      </c>
      <c r="BI18" s="83">
        <v>212665</v>
      </c>
      <c r="BJ18" s="83">
        <v>0</v>
      </c>
      <c r="BK18" s="83">
        <v>0</v>
      </c>
      <c r="BL18" s="83">
        <v>0</v>
      </c>
    </row>
    <row r="19" spans="1:64" x14ac:dyDescent="0.3">
      <c r="A19" s="33"/>
      <c r="B19" s="73" t="s">
        <v>122</v>
      </c>
      <c r="C19" s="83">
        <v>20852.8</v>
      </c>
      <c r="D19" s="83">
        <v>5706.7</v>
      </c>
      <c r="E19" s="83">
        <v>79818.22</v>
      </c>
      <c r="F19" s="83">
        <v>1985.2</v>
      </c>
      <c r="G19" s="83">
        <v>32731.1</v>
      </c>
      <c r="H19" s="83">
        <v>10312.950000000001</v>
      </c>
      <c r="I19" s="83">
        <v>0</v>
      </c>
      <c r="J19" s="83">
        <v>6284</v>
      </c>
      <c r="K19" s="83">
        <v>0</v>
      </c>
      <c r="L19" s="83">
        <v>0</v>
      </c>
      <c r="M19" s="83">
        <v>0</v>
      </c>
      <c r="N19" s="33"/>
      <c r="O19" s="73" t="s">
        <v>122</v>
      </c>
      <c r="P19" s="83">
        <v>734.8</v>
      </c>
      <c r="Q19" s="83">
        <v>4395</v>
      </c>
      <c r="R19" s="83">
        <v>3389.1</v>
      </c>
      <c r="S19" s="83">
        <v>8683.5</v>
      </c>
      <c r="T19" s="83">
        <v>0</v>
      </c>
      <c r="U19" s="83">
        <v>7919</v>
      </c>
      <c r="V19" s="83">
        <v>38234.450000000004</v>
      </c>
      <c r="W19" s="83">
        <v>7712</v>
      </c>
      <c r="X19" s="83">
        <v>30244.5</v>
      </c>
      <c r="Y19" s="83">
        <v>829</v>
      </c>
      <c r="Z19" s="83">
        <v>6420.5</v>
      </c>
      <c r="AA19" s="33"/>
      <c r="AB19" s="73" t="s">
        <v>122</v>
      </c>
      <c r="AC19" s="35">
        <v>7572</v>
      </c>
      <c r="AD19" s="35">
        <v>2739</v>
      </c>
      <c r="AE19" s="35">
        <v>1401.2</v>
      </c>
      <c r="AF19" s="35">
        <v>21981</v>
      </c>
      <c r="AG19" s="35">
        <v>1775.9</v>
      </c>
      <c r="AH19" s="35">
        <v>0</v>
      </c>
      <c r="AI19" s="35">
        <v>0</v>
      </c>
      <c r="AJ19" s="35">
        <v>828</v>
      </c>
      <c r="AK19" s="35">
        <v>1858</v>
      </c>
      <c r="AL19" s="35">
        <v>7325</v>
      </c>
      <c r="AM19" s="33"/>
      <c r="AN19" s="73" t="s">
        <v>122</v>
      </c>
      <c r="AO19" s="83">
        <v>0</v>
      </c>
      <c r="AP19" s="83">
        <v>0</v>
      </c>
      <c r="AQ19" s="83">
        <v>520810.18700000003</v>
      </c>
      <c r="AR19" s="83">
        <v>29374.399999999998</v>
      </c>
      <c r="AS19" s="83">
        <v>737.7</v>
      </c>
      <c r="AT19" s="83">
        <v>19015.25</v>
      </c>
      <c r="AU19" s="83">
        <v>35497.1</v>
      </c>
      <c r="AV19" s="83">
        <v>27661.54</v>
      </c>
      <c r="AW19" s="83">
        <v>7976.9999999999991</v>
      </c>
      <c r="AX19" s="83">
        <v>0</v>
      </c>
      <c r="AY19" s="83">
        <v>2665.9500000000003</v>
      </c>
      <c r="AZ19" s="33"/>
      <c r="BA19" s="73" t="s">
        <v>122</v>
      </c>
      <c r="BB19" s="83">
        <v>0</v>
      </c>
      <c r="BC19" s="83">
        <v>22001.3</v>
      </c>
      <c r="BD19" s="83">
        <v>2897.1999999999994</v>
      </c>
      <c r="BE19" s="83">
        <v>0</v>
      </c>
      <c r="BF19" s="83">
        <v>191559.69399999999</v>
      </c>
      <c r="BG19" s="83">
        <v>0</v>
      </c>
      <c r="BH19" s="83">
        <v>26268</v>
      </c>
      <c r="BI19" s="83">
        <v>244645</v>
      </c>
      <c r="BJ19" s="83">
        <v>0</v>
      </c>
      <c r="BK19" s="83">
        <v>0</v>
      </c>
      <c r="BL19" s="83">
        <v>0</v>
      </c>
    </row>
    <row r="20" spans="1:64" x14ac:dyDescent="0.3">
      <c r="A20" s="33" t="s">
        <v>72</v>
      </c>
      <c r="B20" s="73" t="s">
        <v>113</v>
      </c>
      <c r="C20" s="83">
        <v>6608.8999999999987</v>
      </c>
      <c r="D20" s="83">
        <v>711.95</v>
      </c>
      <c r="E20" s="83">
        <v>33027.145000000004</v>
      </c>
      <c r="F20" s="83">
        <v>0</v>
      </c>
      <c r="G20" s="83">
        <v>24087.1</v>
      </c>
      <c r="H20" s="83">
        <v>2382.75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33" t="s">
        <v>72</v>
      </c>
      <c r="O20" s="73" t="s">
        <v>113</v>
      </c>
      <c r="P20" s="83">
        <v>393.8</v>
      </c>
      <c r="Q20" s="83">
        <v>7454.75</v>
      </c>
      <c r="R20" s="83">
        <v>16033.000000000002</v>
      </c>
      <c r="S20" s="83">
        <v>1006.5999999999999</v>
      </c>
      <c r="T20" s="83">
        <v>1158.9000000000001</v>
      </c>
      <c r="U20" s="83">
        <v>631.5</v>
      </c>
      <c r="V20" s="83">
        <v>9951.1500000000015</v>
      </c>
      <c r="W20" s="83">
        <v>16942.698999999997</v>
      </c>
      <c r="X20" s="83">
        <v>910.4</v>
      </c>
      <c r="Y20" s="83">
        <v>109.75</v>
      </c>
      <c r="Z20" s="83">
        <v>264.45</v>
      </c>
      <c r="AA20" s="33" t="s">
        <v>72</v>
      </c>
      <c r="AB20" s="73" t="s">
        <v>113</v>
      </c>
      <c r="AC20" s="35">
        <v>0</v>
      </c>
      <c r="AD20" s="35">
        <v>6.6000000000000005</v>
      </c>
      <c r="AE20" s="35">
        <v>174.55000000000004</v>
      </c>
      <c r="AF20" s="35">
        <v>274.2</v>
      </c>
      <c r="AG20" s="35">
        <v>0</v>
      </c>
      <c r="AH20" s="35">
        <v>0</v>
      </c>
      <c r="AI20" s="35">
        <v>0</v>
      </c>
      <c r="AJ20" s="35">
        <v>167.8</v>
      </c>
      <c r="AK20" s="35">
        <v>237.54999999999998</v>
      </c>
      <c r="AL20" s="35">
        <v>6163.7999999999993</v>
      </c>
      <c r="AM20" s="33" t="s">
        <v>72</v>
      </c>
      <c r="AN20" s="73" t="s">
        <v>113</v>
      </c>
      <c r="AO20" s="83">
        <v>0</v>
      </c>
      <c r="AP20" s="83">
        <v>0</v>
      </c>
      <c r="AQ20" s="83">
        <v>288564.69999999995</v>
      </c>
      <c r="AR20" s="83">
        <v>0</v>
      </c>
      <c r="AS20" s="83">
        <v>117.7</v>
      </c>
      <c r="AT20" s="83">
        <v>2793.85</v>
      </c>
      <c r="AU20" s="83">
        <v>14216.65</v>
      </c>
      <c r="AV20" s="83">
        <v>0</v>
      </c>
      <c r="AW20" s="83">
        <v>0</v>
      </c>
      <c r="AX20" s="83">
        <v>0</v>
      </c>
      <c r="AY20" s="83">
        <v>13228.25</v>
      </c>
      <c r="AZ20" s="33" t="s">
        <v>72</v>
      </c>
      <c r="BA20" s="73" t="s">
        <v>113</v>
      </c>
      <c r="BB20" s="83">
        <v>7.4</v>
      </c>
      <c r="BC20" s="83">
        <v>9548.35</v>
      </c>
      <c r="BD20" s="83">
        <v>5367.4000000000005</v>
      </c>
      <c r="BE20" s="83">
        <v>0</v>
      </c>
      <c r="BF20" s="83">
        <v>233941.99999999997</v>
      </c>
      <c r="BG20" s="83">
        <v>0</v>
      </c>
      <c r="BH20" s="83">
        <v>223</v>
      </c>
      <c r="BI20" s="83">
        <v>36085.15</v>
      </c>
      <c r="BJ20" s="83">
        <v>0</v>
      </c>
      <c r="BK20" s="83">
        <v>0</v>
      </c>
      <c r="BL20" s="83">
        <v>0</v>
      </c>
    </row>
    <row r="21" spans="1:64" x14ac:dyDescent="0.3">
      <c r="A21" s="33"/>
      <c r="B21" s="73" t="s">
        <v>122</v>
      </c>
      <c r="C21" s="83">
        <v>6783.5999999999985</v>
      </c>
      <c r="D21" s="83">
        <v>661.35</v>
      </c>
      <c r="E21" s="83">
        <v>34621.75</v>
      </c>
      <c r="F21" s="83">
        <v>0</v>
      </c>
      <c r="G21" s="83">
        <v>23750.75</v>
      </c>
      <c r="H21" s="83">
        <v>2506.65</v>
      </c>
      <c r="I21" s="83">
        <v>0</v>
      </c>
      <c r="J21" s="83">
        <v>0</v>
      </c>
      <c r="K21" s="83">
        <v>0</v>
      </c>
      <c r="L21" s="83">
        <v>0</v>
      </c>
      <c r="M21" s="83">
        <v>0</v>
      </c>
      <c r="N21" s="33"/>
      <c r="O21" s="73" t="s">
        <v>122</v>
      </c>
      <c r="P21" s="83">
        <v>362.3</v>
      </c>
      <c r="Q21" s="83">
        <v>5120.05</v>
      </c>
      <c r="R21" s="83">
        <v>22549.75</v>
      </c>
      <c r="S21" s="83">
        <v>2146.5</v>
      </c>
      <c r="T21" s="83">
        <v>1054.0999999999999</v>
      </c>
      <c r="U21" s="83">
        <v>493.9</v>
      </c>
      <c r="V21" s="83">
        <v>9655.7000000000007</v>
      </c>
      <c r="W21" s="83">
        <v>24558.26</v>
      </c>
      <c r="X21" s="83">
        <v>626.19999999999993</v>
      </c>
      <c r="Y21" s="83">
        <v>87.800000000000011</v>
      </c>
      <c r="Z21" s="83">
        <v>218.80000000000004</v>
      </c>
      <c r="AA21" s="33"/>
      <c r="AB21" s="73" t="s">
        <v>122</v>
      </c>
      <c r="AC21" s="35">
        <v>0</v>
      </c>
      <c r="AD21" s="35">
        <v>5.7</v>
      </c>
      <c r="AE21" s="35">
        <v>191.76999999999998</v>
      </c>
      <c r="AF21" s="35">
        <v>273.34999999999997</v>
      </c>
      <c r="AG21" s="35">
        <v>0</v>
      </c>
      <c r="AH21" s="35">
        <v>0</v>
      </c>
      <c r="AI21" s="35">
        <v>0</v>
      </c>
      <c r="AJ21" s="35">
        <v>154.1</v>
      </c>
      <c r="AK21" s="35">
        <v>227.15</v>
      </c>
      <c r="AL21" s="35">
        <v>5684.3499999999995</v>
      </c>
      <c r="AM21" s="33"/>
      <c r="AN21" s="73" t="s">
        <v>122</v>
      </c>
      <c r="AO21" s="83">
        <v>0</v>
      </c>
      <c r="AP21" s="83">
        <v>0</v>
      </c>
      <c r="AQ21" s="83">
        <v>329800.05</v>
      </c>
      <c r="AR21" s="83">
        <v>0</v>
      </c>
      <c r="AS21" s="83">
        <v>102.35</v>
      </c>
      <c r="AT21" s="83">
        <v>2636.5499999999997</v>
      </c>
      <c r="AU21" s="83">
        <v>15367.55</v>
      </c>
      <c r="AV21" s="83">
        <v>24.65</v>
      </c>
      <c r="AW21" s="83">
        <v>0</v>
      </c>
      <c r="AX21" s="83">
        <v>0</v>
      </c>
      <c r="AY21" s="83">
        <v>11552.050000000001</v>
      </c>
      <c r="AZ21" s="33"/>
      <c r="BA21" s="73" t="s">
        <v>122</v>
      </c>
      <c r="BB21" s="83">
        <v>17.75</v>
      </c>
      <c r="BC21" s="83">
        <v>10132.450000000001</v>
      </c>
      <c r="BD21" s="83">
        <v>5491</v>
      </c>
      <c r="BE21" s="83">
        <v>0</v>
      </c>
      <c r="BF21" s="83">
        <v>203477.69999999998</v>
      </c>
      <c r="BG21" s="83">
        <v>0</v>
      </c>
      <c r="BH21" s="83">
        <v>250</v>
      </c>
      <c r="BI21" s="83">
        <v>20144.2</v>
      </c>
      <c r="BJ21" s="83">
        <v>0</v>
      </c>
      <c r="BK21" s="83">
        <v>0</v>
      </c>
      <c r="BL21" s="83">
        <v>0</v>
      </c>
    </row>
    <row r="22" spans="1:64" x14ac:dyDescent="0.3">
      <c r="A22" s="33" t="s">
        <v>73</v>
      </c>
      <c r="B22" s="73" t="s">
        <v>113</v>
      </c>
      <c r="C22" s="83">
        <v>12275</v>
      </c>
      <c r="D22" s="83">
        <v>36905</v>
      </c>
      <c r="E22" s="83">
        <v>16118</v>
      </c>
      <c r="F22" s="83">
        <v>38489</v>
      </c>
      <c r="G22" s="83">
        <v>9576</v>
      </c>
      <c r="H22" s="83">
        <v>797.5</v>
      </c>
      <c r="I22" s="83">
        <v>0</v>
      </c>
      <c r="J22" s="83">
        <v>0</v>
      </c>
      <c r="K22" s="83">
        <v>393.99999999999994</v>
      </c>
      <c r="L22" s="83">
        <v>0</v>
      </c>
      <c r="M22" s="83">
        <v>0</v>
      </c>
      <c r="N22" s="33" t="s">
        <v>73</v>
      </c>
      <c r="O22" s="73" t="s">
        <v>113</v>
      </c>
      <c r="P22" s="83">
        <v>1225.5</v>
      </c>
      <c r="Q22" s="83">
        <v>23000</v>
      </c>
      <c r="R22" s="83">
        <v>15131</v>
      </c>
      <c r="S22" s="83">
        <v>3929</v>
      </c>
      <c r="T22" s="83">
        <v>217</v>
      </c>
      <c r="U22" s="83">
        <v>1234</v>
      </c>
      <c r="V22" s="83">
        <v>8168</v>
      </c>
      <c r="W22" s="83">
        <v>3983</v>
      </c>
      <c r="X22" s="83">
        <v>229787</v>
      </c>
      <c r="Y22" s="83">
        <v>667</v>
      </c>
      <c r="Z22" s="83">
        <v>2211</v>
      </c>
      <c r="AA22" s="33" t="s">
        <v>73</v>
      </c>
      <c r="AB22" s="73" t="s">
        <v>113</v>
      </c>
      <c r="AC22" s="35">
        <v>9997</v>
      </c>
      <c r="AD22" s="35">
        <v>2317</v>
      </c>
      <c r="AE22" s="35">
        <v>1187</v>
      </c>
      <c r="AF22" s="35">
        <v>11711</v>
      </c>
      <c r="AG22" s="35">
        <v>1108</v>
      </c>
      <c r="AH22" s="35">
        <v>0</v>
      </c>
      <c r="AI22" s="35">
        <v>0</v>
      </c>
      <c r="AJ22" s="35">
        <v>103.5</v>
      </c>
      <c r="AK22" s="35">
        <v>1686.6</v>
      </c>
      <c r="AL22" s="35">
        <v>151</v>
      </c>
      <c r="AM22" s="33" t="s">
        <v>73</v>
      </c>
      <c r="AN22" s="73" t="s">
        <v>113</v>
      </c>
      <c r="AO22" s="83">
        <v>0</v>
      </c>
      <c r="AP22" s="83">
        <v>37028</v>
      </c>
      <c r="AQ22" s="83">
        <v>790705</v>
      </c>
      <c r="AR22" s="83">
        <v>60669</v>
      </c>
      <c r="AS22" s="83">
        <v>3490</v>
      </c>
      <c r="AT22" s="83">
        <v>5278</v>
      </c>
      <c r="AU22" s="83">
        <v>20348</v>
      </c>
      <c r="AV22" s="83">
        <v>12409</v>
      </c>
      <c r="AW22" s="83">
        <v>15958</v>
      </c>
      <c r="AX22" s="83">
        <v>0</v>
      </c>
      <c r="AY22" s="83">
        <v>5513</v>
      </c>
      <c r="AZ22" s="33" t="s">
        <v>73</v>
      </c>
      <c r="BA22" s="73" t="s">
        <v>113</v>
      </c>
      <c r="BB22" s="83">
        <v>0</v>
      </c>
      <c r="BC22" s="83">
        <v>3475</v>
      </c>
      <c r="BD22" s="83">
        <v>1339</v>
      </c>
      <c r="BE22" s="83">
        <v>0</v>
      </c>
      <c r="BF22" s="83">
        <v>30946</v>
      </c>
      <c r="BG22" s="83">
        <v>8159</v>
      </c>
      <c r="BH22" s="83">
        <v>725</v>
      </c>
      <c r="BI22" s="83">
        <v>21184</v>
      </c>
      <c r="BJ22" s="83">
        <v>0</v>
      </c>
      <c r="BK22" s="83">
        <v>0</v>
      </c>
      <c r="BL22" s="83">
        <v>0</v>
      </c>
    </row>
    <row r="23" spans="1:64" x14ac:dyDescent="0.3">
      <c r="A23" s="33"/>
      <c r="B23" s="73" t="s">
        <v>122</v>
      </c>
      <c r="C23" s="83">
        <v>13292</v>
      </c>
      <c r="D23" s="83">
        <v>36577</v>
      </c>
      <c r="E23" s="83">
        <v>18170</v>
      </c>
      <c r="F23" s="83">
        <v>56046</v>
      </c>
      <c r="G23" s="83">
        <v>11261</v>
      </c>
      <c r="H23" s="83">
        <v>885.5</v>
      </c>
      <c r="I23" s="83">
        <v>0</v>
      </c>
      <c r="J23" s="83">
        <v>0</v>
      </c>
      <c r="K23" s="83">
        <v>620</v>
      </c>
      <c r="L23" s="83">
        <v>0</v>
      </c>
      <c r="M23" s="83">
        <v>0</v>
      </c>
      <c r="N23" s="33"/>
      <c r="O23" s="73" t="s">
        <v>122</v>
      </c>
      <c r="P23" s="83">
        <v>1163</v>
      </c>
      <c r="Q23" s="83">
        <v>25978</v>
      </c>
      <c r="R23" s="83">
        <v>14290</v>
      </c>
      <c r="S23" s="83">
        <v>4067</v>
      </c>
      <c r="T23" s="83">
        <v>243</v>
      </c>
      <c r="U23" s="83">
        <v>1333</v>
      </c>
      <c r="V23" s="83">
        <v>10052</v>
      </c>
      <c r="W23" s="83">
        <v>4168</v>
      </c>
      <c r="X23" s="83">
        <v>232601</v>
      </c>
      <c r="Y23" s="83">
        <v>681</v>
      </c>
      <c r="Z23" s="83">
        <v>2140</v>
      </c>
      <c r="AA23" s="33"/>
      <c r="AB23" s="73" t="s">
        <v>122</v>
      </c>
      <c r="AC23" s="35">
        <v>10231</v>
      </c>
      <c r="AD23" s="35">
        <v>2224.0000000000005</v>
      </c>
      <c r="AE23" s="35">
        <v>1195</v>
      </c>
      <c r="AF23" s="35">
        <v>11705</v>
      </c>
      <c r="AG23" s="35">
        <v>1112</v>
      </c>
      <c r="AH23" s="35">
        <v>0</v>
      </c>
      <c r="AI23" s="35">
        <v>0</v>
      </c>
      <c r="AJ23" s="35">
        <v>108</v>
      </c>
      <c r="AK23" s="35">
        <v>1690</v>
      </c>
      <c r="AL23" s="35">
        <v>149.99999999999997</v>
      </c>
      <c r="AM23" s="33"/>
      <c r="AN23" s="73" t="s">
        <v>122</v>
      </c>
      <c r="AO23" s="83">
        <v>0</v>
      </c>
      <c r="AP23" s="83">
        <v>39266</v>
      </c>
      <c r="AQ23" s="83">
        <v>762680</v>
      </c>
      <c r="AR23" s="83">
        <v>64031</v>
      </c>
      <c r="AS23" s="83">
        <v>3825</v>
      </c>
      <c r="AT23" s="83">
        <v>5935</v>
      </c>
      <c r="AU23" s="83">
        <v>22494</v>
      </c>
      <c r="AV23" s="83">
        <v>12524</v>
      </c>
      <c r="AW23" s="83">
        <v>16602</v>
      </c>
      <c r="AX23" s="83">
        <v>0</v>
      </c>
      <c r="AY23" s="83">
        <v>5696</v>
      </c>
      <c r="AZ23" s="33"/>
      <c r="BA23" s="73" t="s">
        <v>122</v>
      </c>
      <c r="BB23" s="83">
        <v>0</v>
      </c>
      <c r="BC23" s="83">
        <v>4038</v>
      </c>
      <c r="BD23" s="83">
        <v>1618.0000000000002</v>
      </c>
      <c r="BE23" s="83">
        <v>0</v>
      </c>
      <c r="BF23" s="83">
        <v>30946</v>
      </c>
      <c r="BG23" s="83">
        <v>8295</v>
      </c>
      <c r="BH23" s="83">
        <v>0</v>
      </c>
      <c r="BI23" s="83">
        <v>20416</v>
      </c>
      <c r="BJ23" s="83">
        <v>0</v>
      </c>
      <c r="BK23" s="83">
        <v>0</v>
      </c>
      <c r="BL23" s="83">
        <v>0</v>
      </c>
    </row>
    <row r="24" spans="1:64" x14ac:dyDescent="0.3">
      <c r="A24" s="33" t="s">
        <v>74</v>
      </c>
      <c r="B24" s="73" t="s">
        <v>113</v>
      </c>
      <c r="C24" s="83">
        <v>38.775999999999996</v>
      </c>
      <c r="D24" s="83">
        <v>193850.85800000001</v>
      </c>
      <c r="E24" s="83">
        <v>381.77100000000002</v>
      </c>
      <c r="F24" s="83">
        <v>0</v>
      </c>
      <c r="G24" s="83">
        <v>108.557</v>
      </c>
      <c r="H24" s="83">
        <v>46.698999999999998</v>
      </c>
      <c r="I24" s="83">
        <v>179526.06000000003</v>
      </c>
      <c r="J24" s="83">
        <v>27500.2</v>
      </c>
      <c r="K24" s="83">
        <v>7551.0719999999992</v>
      </c>
      <c r="L24" s="83">
        <v>0</v>
      </c>
      <c r="M24" s="83">
        <v>794.83</v>
      </c>
      <c r="N24" s="33" t="s">
        <v>74</v>
      </c>
      <c r="O24" s="73" t="s">
        <v>113</v>
      </c>
      <c r="P24" s="83">
        <v>129067.96100000001</v>
      </c>
      <c r="Q24" s="83">
        <v>29910.266000000003</v>
      </c>
      <c r="R24" s="83">
        <v>327.13300000000004</v>
      </c>
      <c r="S24" s="83">
        <v>40</v>
      </c>
      <c r="T24" s="83">
        <v>0</v>
      </c>
      <c r="U24" s="83">
        <v>120240.66</v>
      </c>
      <c r="V24" s="83">
        <v>23393.26</v>
      </c>
      <c r="W24" s="83">
        <v>81699.789000000019</v>
      </c>
      <c r="X24" s="83">
        <v>2667.8099999999995</v>
      </c>
      <c r="Y24" s="83">
        <v>7615.139000000001</v>
      </c>
      <c r="Z24" s="83">
        <v>500.25</v>
      </c>
      <c r="AA24" s="33" t="s">
        <v>74</v>
      </c>
      <c r="AB24" s="73" t="s">
        <v>113</v>
      </c>
      <c r="AC24" s="35">
        <v>0</v>
      </c>
      <c r="AD24" s="35">
        <v>26.8</v>
      </c>
      <c r="AE24" s="35">
        <v>1536.009</v>
      </c>
      <c r="AF24" s="35">
        <v>33496.9</v>
      </c>
      <c r="AG24" s="35">
        <v>179231.01700000005</v>
      </c>
      <c r="AH24" s="35">
        <v>26763.47</v>
      </c>
      <c r="AI24" s="35">
        <v>400589.26</v>
      </c>
      <c r="AJ24" s="35">
        <v>1263.5999999999999</v>
      </c>
      <c r="AK24" s="35">
        <v>615.16000000000008</v>
      </c>
      <c r="AL24" s="35">
        <v>947.00000000000011</v>
      </c>
      <c r="AM24" s="33" t="s">
        <v>74</v>
      </c>
      <c r="AN24" s="73" t="s">
        <v>113</v>
      </c>
      <c r="AO24" s="83">
        <v>5754.47</v>
      </c>
      <c r="AP24" s="83">
        <v>0</v>
      </c>
      <c r="AQ24" s="83">
        <v>119440.32000000001</v>
      </c>
      <c r="AR24" s="83">
        <v>8342.3419999999987</v>
      </c>
      <c r="AS24" s="83">
        <v>24604.817999999999</v>
      </c>
      <c r="AT24" s="83">
        <v>0</v>
      </c>
      <c r="AU24" s="83">
        <v>13.65</v>
      </c>
      <c r="AV24" s="83">
        <v>0</v>
      </c>
      <c r="AW24" s="83">
        <v>0</v>
      </c>
      <c r="AX24" s="83">
        <v>2914.944</v>
      </c>
      <c r="AY24" s="83">
        <v>736.69600000000003</v>
      </c>
      <c r="AZ24" s="33" t="s">
        <v>74</v>
      </c>
      <c r="BA24" s="73" t="s">
        <v>113</v>
      </c>
      <c r="BB24" s="83">
        <v>3048.0329999999999</v>
      </c>
      <c r="BC24" s="83">
        <v>0</v>
      </c>
      <c r="BD24" s="83">
        <v>0</v>
      </c>
      <c r="BE24" s="83">
        <v>0</v>
      </c>
      <c r="BF24" s="83">
        <v>146440.989</v>
      </c>
      <c r="BG24" s="83">
        <v>0</v>
      </c>
      <c r="BH24" s="83">
        <v>0</v>
      </c>
      <c r="BI24" s="83">
        <v>0</v>
      </c>
      <c r="BJ24" s="83">
        <v>7371.5289999999995</v>
      </c>
      <c r="BK24" s="83">
        <v>0</v>
      </c>
      <c r="BL24" s="83">
        <v>18648.400000000001</v>
      </c>
    </row>
    <row r="25" spans="1:64" x14ac:dyDescent="0.3">
      <c r="A25" s="33"/>
      <c r="B25" s="73" t="s">
        <v>122</v>
      </c>
      <c r="C25" s="83">
        <v>65.48</v>
      </c>
      <c r="D25" s="83">
        <v>164894.11000000002</v>
      </c>
      <c r="E25" s="83">
        <v>250.33999999999997</v>
      </c>
      <c r="F25" s="83">
        <v>0</v>
      </c>
      <c r="G25" s="83">
        <v>172.56</v>
      </c>
      <c r="H25" s="83">
        <v>24.459999999999997</v>
      </c>
      <c r="I25" s="83">
        <v>184063.68000000002</v>
      </c>
      <c r="J25" s="83">
        <v>25287.8</v>
      </c>
      <c r="K25" s="83">
        <v>5817.33</v>
      </c>
      <c r="L25" s="83">
        <v>0</v>
      </c>
      <c r="M25" s="83">
        <v>363.6</v>
      </c>
      <c r="N25" s="33"/>
      <c r="O25" s="73" t="s">
        <v>122</v>
      </c>
      <c r="P25" s="83">
        <v>100305.47999999998</v>
      </c>
      <c r="Q25" s="83">
        <v>32303.75</v>
      </c>
      <c r="R25" s="83">
        <v>351.77000000000004</v>
      </c>
      <c r="S25" s="83">
        <v>116.58</v>
      </c>
      <c r="T25" s="83">
        <v>0</v>
      </c>
      <c r="U25" s="83">
        <v>92827.310000000012</v>
      </c>
      <c r="V25" s="83">
        <v>17420.73</v>
      </c>
      <c r="W25" s="83">
        <v>94366.030000000013</v>
      </c>
      <c r="X25" s="83">
        <v>2654.85</v>
      </c>
      <c r="Y25" s="83">
        <v>7186.4000000000005</v>
      </c>
      <c r="Z25" s="83">
        <v>614.77</v>
      </c>
      <c r="AA25" s="33"/>
      <c r="AB25" s="73" t="s">
        <v>122</v>
      </c>
      <c r="AC25" s="35">
        <v>0</v>
      </c>
      <c r="AD25" s="35">
        <v>41.55</v>
      </c>
      <c r="AE25" s="35">
        <v>1585.22</v>
      </c>
      <c r="AF25" s="35">
        <v>32652.020000000004</v>
      </c>
      <c r="AG25" s="35">
        <v>217968.77000000002</v>
      </c>
      <c r="AH25" s="35">
        <v>24274.53</v>
      </c>
      <c r="AI25" s="35">
        <v>430564.88</v>
      </c>
      <c r="AJ25" s="35">
        <v>1300.53</v>
      </c>
      <c r="AK25" s="35">
        <v>616.88000000000011</v>
      </c>
      <c r="AL25" s="35">
        <v>955.32999999999993</v>
      </c>
      <c r="AM25" s="33"/>
      <c r="AN25" s="73" t="s">
        <v>122</v>
      </c>
      <c r="AO25" s="83">
        <v>5905.0999999999995</v>
      </c>
      <c r="AP25" s="83">
        <v>0</v>
      </c>
      <c r="AQ25" s="83">
        <v>122609.22</v>
      </c>
      <c r="AR25" s="83">
        <v>10335.39</v>
      </c>
      <c r="AS25" s="83">
        <v>26982.37</v>
      </c>
      <c r="AT25" s="83">
        <v>0</v>
      </c>
      <c r="AU25" s="83">
        <v>12.52</v>
      </c>
      <c r="AV25" s="83">
        <v>0</v>
      </c>
      <c r="AW25" s="83">
        <v>0</v>
      </c>
      <c r="AX25" s="83">
        <v>3800.2700000000004</v>
      </c>
      <c r="AY25" s="83">
        <v>538.03</v>
      </c>
      <c r="AZ25" s="33"/>
      <c r="BA25" s="73" t="s">
        <v>122</v>
      </c>
      <c r="BB25" s="83">
        <v>3255.7400000000002</v>
      </c>
      <c r="BC25" s="83">
        <v>0</v>
      </c>
      <c r="BD25" s="83">
        <v>0</v>
      </c>
      <c r="BE25" s="83">
        <v>0</v>
      </c>
      <c r="BF25" s="83">
        <v>150555.88</v>
      </c>
      <c r="BG25" s="83">
        <v>0</v>
      </c>
      <c r="BH25" s="83">
        <v>0</v>
      </c>
      <c r="BI25" s="83">
        <v>0</v>
      </c>
      <c r="BJ25" s="83">
        <v>16260.82</v>
      </c>
      <c r="BK25" s="83">
        <v>0</v>
      </c>
      <c r="BL25" s="83">
        <v>23667.3</v>
      </c>
    </row>
    <row r="26" spans="1:64" x14ac:dyDescent="0.3">
      <c r="A26" s="33" t="s">
        <v>75</v>
      </c>
      <c r="B26" s="73" t="s">
        <v>113</v>
      </c>
      <c r="C26" s="83">
        <v>6732.3</v>
      </c>
      <c r="D26" s="83">
        <v>26075.075000000001</v>
      </c>
      <c r="E26" s="83">
        <v>11707.148999999999</v>
      </c>
      <c r="F26" s="83">
        <v>1716.4500000000003</v>
      </c>
      <c r="G26" s="83">
        <v>18921.460000000003</v>
      </c>
      <c r="H26" s="83">
        <v>5442.15</v>
      </c>
      <c r="I26" s="83">
        <v>0</v>
      </c>
      <c r="J26" s="83">
        <v>3943.5</v>
      </c>
      <c r="K26" s="83">
        <v>1525.6999999999998</v>
      </c>
      <c r="L26" s="83">
        <v>0</v>
      </c>
      <c r="M26" s="83">
        <v>0</v>
      </c>
      <c r="N26" s="33" t="s">
        <v>75</v>
      </c>
      <c r="O26" s="73" t="s">
        <v>113</v>
      </c>
      <c r="P26" s="83">
        <v>119.6</v>
      </c>
      <c r="Q26" s="83">
        <v>2999.8</v>
      </c>
      <c r="R26" s="83">
        <v>30755.9</v>
      </c>
      <c r="S26" s="83">
        <v>25375.699999999997</v>
      </c>
      <c r="T26" s="83">
        <v>4633.5</v>
      </c>
      <c r="U26" s="83">
        <v>3540.0000000000005</v>
      </c>
      <c r="V26" s="83">
        <v>93897.999999999985</v>
      </c>
      <c r="W26" s="83">
        <v>52099.818999999996</v>
      </c>
      <c r="X26" s="83">
        <v>218342.70999999996</v>
      </c>
      <c r="Y26" s="83">
        <v>2034</v>
      </c>
      <c r="Z26" s="83">
        <v>13585.789999999999</v>
      </c>
      <c r="AA26" s="33" t="s">
        <v>75</v>
      </c>
      <c r="AB26" s="73" t="s">
        <v>113</v>
      </c>
      <c r="AC26" s="35">
        <v>442589.85</v>
      </c>
      <c r="AD26" s="35">
        <v>10140.470000000001</v>
      </c>
      <c r="AE26" s="35">
        <v>3204.3500000000004</v>
      </c>
      <c r="AF26" s="35">
        <v>303782.89</v>
      </c>
      <c r="AG26" s="35">
        <v>59675.906999999999</v>
      </c>
      <c r="AH26" s="35">
        <v>42245.770000000004</v>
      </c>
      <c r="AI26" s="35">
        <v>0</v>
      </c>
      <c r="AJ26" s="35">
        <v>131.30000000000001</v>
      </c>
      <c r="AK26" s="35">
        <v>330.3</v>
      </c>
      <c r="AL26" s="35">
        <v>164.5</v>
      </c>
      <c r="AM26" s="33" t="s">
        <v>75</v>
      </c>
      <c r="AN26" s="73" t="s">
        <v>113</v>
      </c>
      <c r="AO26" s="83">
        <v>0</v>
      </c>
      <c r="AP26" s="83">
        <v>0</v>
      </c>
      <c r="AQ26" s="83">
        <v>421583.4</v>
      </c>
      <c r="AR26" s="83">
        <v>131796.15</v>
      </c>
      <c r="AS26" s="83">
        <v>0</v>
      </c>
      <c r="AT26" s="83">
        <v>3882.9999999999991</v>
      </c>
      <c r="AU26" s="83">
        <v>19262.899999999998</v>
      </c>
      <c r="AV26" s="83">
        <v>68462.774999999994</v>
      </c>
      <c r="AW26" s="83">
        <v>29774.172999999999</v>
      </c>
      <c r="AX26" s="83">
        <v>0</v>
      </c>
      <c r="AY26" s="83">
        <v>4087.5899999999997</v>
      </c>
      <c r="AZ26" s="33" t="s">
        <v>75</v>
      </c>
      <c r="BA26" s="73" t="s">
        <v>113</v>
      </c>
      <c r="BB26" s="83">
        <v>0</v>
      </c>
      <c r="BC26" s="83">
        <v>2787</v>
      </c>
      <c r="BD26" s="83">
        <v>1210.7299999999998</v>
      </c>
      <c r="BE26" s="83">
        <v>0</v>
      </c>
      <c r="BF26" s="83">
        <v>140649.25000000003</v>
      </c>
      <c r="BG26" s="83">
        <v>0</v>
      </c>
      <c r="BH26" s="83">
        <v>16246.16</v>
      </c>
      <c r="BI26" s="83">
        <v>107190.99999999999</v>
      </c>
      <c r="BJ26" s="83">
        <v>0</v>
      </c>
      <c r="BK26" s="83">
        <v>65.92</v>
      </c>
      <c r="BL26" s="83">
        <v>0</v>
      </c>
    </row>
    <row r="27" spans="1:64" x14ac:dyDescent="0.3">
      <c r="A27" s="33"/>
      <c r="B27" s="73" t="s">
        <v>122</v>
      </c>
      <c r="C27" s="83">
        <v>7239.83</v>
      </c>
      <c r="D27" s="83">
        <v>25973.65</v>
      </c>
      <c r="E27" s="83">
        <v>13127.51</v>
      </c>
      <c r="F27" s="83">
        <v>1028.6999999999998</v>
      </c>
      <c r="G27" s="83">
        <v>20688.939999999995</v>
      </c>
      <c r="H27" s="83">
        <v>6196.2000000000007</v>
      </c>
      <c r="I27" s="83">
        <v>0</v>
      </c>
      <c r="J27" s="83">
        <v>3993.3</v>
      </c>
      <c r="K27" s="83">
        <v>1313</v>
      </c>
      <c r="L27" s="83">
        <v>0</v>
      </c>
      <c r="M27" s="83">
        <v>0</v>
      </c>
      <c r="N27" s="33"/>
      <c r="O27" s="73" t="s">
        <v>122</v>
      </c>
      <c r="P27" s="83">
        <v>98</v>
      </c>
      <c r="Q27" s="83">
        <v>2805.7</v>
      </c>
      <c r="R27" s="83">
        <v>33263</v>
      </c>
      <c r="S27" s="83">
        <v>24944.100000000002</v>
      </c>
      <c r="T27" s="83">
        <v>4840.4999999999991</v>
      </c>
      <c r="U27" s="83">
        <v>3508.6000000000004</v>
      </c>
      <c r="V27" s="83">
        <v>102927</v>
      </c>
      <c r="W27" s="83">
        <v>61423.27</v>
      </c>
      <c r="X27" s="83">
        <v>218824.36000000002</v>
      </c>
      <c r="Y27" s="83">
        <v>2029.5</v>
      </c>
      <c r="Z27" s="83">
        <v>13550.609999999997</v>
      </c>
      <c r="AA27" s="33"/>
      <c r="AB27" s="73" t="s">
        <v>122</v>
      </c>
      <c r="AC27" s="35">
        <v>443169.89999999997</v>
      </c>
      <c r="AD27" s="35">
        <v>9165.51</v>
      </c>
      <c r="AE27" s="35">
        <v>3476.5690000000004</v>
      </c>
      <c r="AF27" s="35">
        <v>303189.78499999997</v>
      </c>
      <c r="AG27" s="35">
        <v>60363.798999999992</v>
      </c>
      <c r="AH27" s="35">
        <v>42649.760000000009</v>
      </c>
      <c r="AI27" s="35">
        <v>0</v>
      </c>
      <c r="AJ27" s="35">
        <v>131.70000000000002</v>
      </c>
      <c r="AK27" s="35">
        <v>329.79999999999995</v>
      </c>
      <c r="AL27" s="35">
        <v>166.89999999999998</v>
      </c>
      <c r="AM27" s="33"/>
      <c r="AN27" s="73" t="s">
        <v>122</v>
      </c>
      <c r="AO27" s="83">
        <v>0</v>
      </c>
      <c r="AP27" s="83">
        <v>0</v>
      </c>
      <c r="AQ27" s="83">
        <v>432304.44999999995</v>
      </c>
      <c r="AR27" s="83">
        <v>130691.75000000001</v>
      </c>
      <c r="AS27" s="83">
        <v>0</v>
      </c>
      <c r="AT27" s="83">
        <v>4161.619999999999</v>
      </c>
      <c r="AU27" s="83">
        <v>19402.599999999999</v>
      </c>
      <c r="AV27" s="83">
        <v>65951.498000000007</v>
      </c>
      <c r="AW27" s="83">
        <v>31860.048000000003</v>
      </c>
      <c r="AX27" s="83">
        <v>0</v>
      </c>
      <c r="AY27" s="83">
        <v>3920.4999999999995</v>
      </c>
      <c r="AZ27" s="33"/>
      <c r="BA27" s="73" t="s">
        <v>122</v>
      </c>
      <c r="BB27" s="83">
        <v>0</v>
      </c>
      <c r="BC27" s="83">
        <v>3367.1600000000003</v>
      </c>
      <c r="BD27" s="83">
        <v>1405.4300000000003</v>
      </c>
      <c r="BE27" s="83">
        <v>0</v>
      </c>
      <c r="BF27" s="83">
        <v>146922.95000000001</v>
      </c>
      <c r="BG27" s="83">
        <v>0</v>
      </c>
      <c r="BH27" s="83">
        <v>20159.199999999997</v>
      </c>
      <c r="BI27" s="83">
        <v>111440.38</v>
      </c>
      <c r="BJ27" s="83">
        <v>0</v>
      </c>
      <c r="BK27" s="83">
        <v>67.149999999999991</v>
      </c>
      <c r="BL27" s="83">
        <v>0</v>
      </c>
    </row>
    <row r="28" spans="1:64" x14ac:dyDescent="0.3">
      <c r="A28" s="33" t="s">
        <v>76</v>
      </c>
      <c r="B28" s="73" t="s">
        <v>113</v>
      </c>
      <c r="C28" s="83">
        <v>71084.3</v>
      </c>
      <c r="D28" s="83">
        <v>114753.70000000001</v>
      </c>
      <c r="E28" s="83">
        <v>25337.200000000001</v>
      </c>
      <c r="F28" s="83">
        <v>296525.5</v>
      </c>
      <c r="G28" s="83">
        <v>66142.5</v>
      </c>
      <c r="H28" s="83">
        <v>1447.4</v>
      </c>
      <c r="I28" s="83">
        <v>145688.77000000002</v>
      </c>
      <c r="J28" s="83">
        <v>20715.3</v>
      </c>
      <c r="K28" s="83">
        <v>4865.6499999999996</v>
      </c>
      <c r="L28" s="83">
        <v>6077.68</v>
      </c>
      <c r="M28" s="83">
        <v>14296</v>
      </c>
      <c r="N28" s="33" t="s">
        <v>76</v>
      </c>
      <c r="O28" s="73" t="s">
        <v>113</v>
      </c>
      <c r="P28" s="83">
        <v>5952.2</v>
      </c>
      <c r="Q28" s="83">
        <v>15091.6</v>
      </c>
      <c r="R28" s="83">
        <v>5781.7</v>
      </c>
      <c r="S28" s="83">
        <v>7695.3499999999995</v>
      </c>
      <c r="T28" s="83">
        <v>1532.6999999999998</v>
      </c>
      <c r="U28" s="83">
        <v>29295.7</v>
      </c>
      <c r="V28" s="83">
        <v>10656.900000000001</v>
      </c>
      <c r="W28" s="83">
        <v>222037.18600000002</v>
      </c>
      <c r="X28" s="83">
        <v>14493.975999999999</v>
      </c>
      <c r="Y28" s="83">
        <v>4320.2179999999998</v>
      </c>
      <c r="Z28" s="83">
        <v>2211.0489999999995</v>
      </c>
      <c r="AA28" s="33" t="s">
        <v>76</v>
      </c>
      <c r="AB28" s="73" t="s">
        <v>113</v>
      </c>
      <c r="AC28" s="35">
        <v>20823.650000000005</v>
      </c>
      <c r="AD28" s="35">
        <v>2291.9390000000003</v>
      </c>
      <c r="AE28" s="35">
        <v>312.99200000000002</v>
      </c>
      <c r="AF28" s="35">
        <v>1766.5399999999997</v>
      </c>
      <c r="AG28" s="35">
        <v>8666.3200000000015</v>
      </c>
      <c r="AH28" s="35">
        <v>0</v>
      </c>
      <c r="AI28" s="35">
        <v>56271.890000000007</v>
      </c>
      <c r="AJ28" s="35">
        <v>645.09799999999984</v>
      </c>
      <c r="AK28" s="35">
        <v>83.366000000000014</v>
      </c>
      <c r="AL28" s="35">
        <v>813.49900000000014</v>
      </c>
      <c r="AM28" s="33" t="s">
        <v>76</v>
      </c>
      <c r="AN28" s="73" t="s">
        <v>113</v>
      </c>
      <c r="AO28" s="83">
        <v>648.1</v>
      </c>
      <c r="AP28" s="83">
        <v>0</v>
      </c>
      <c r="AQ28" s="83">
        <v>595844</v>
      </c>
      <c r="AR28" s="83">
        <v>18760.05</v>
      </c>
      <c r="AS28" s="83">
        <v>5170.9000000000005</v>
      </c>
      <c r="AT28" s="83">
        <v>5925</v>
      </c>
      <c r="AU28" s="83">
        <v>10122</v>
      </c>
      <c r="AV28" s="83">
        <v>203.46800000000002</v>
      </c>
      <c r="AW28" s="83">
        <v>30.148</v>
      </c>
      <c r="AX28" s="83">
        <v>690</v>
      </c>
      <c r="AY28" s="83">
        <v>4087.7</v>
      </c>
      <c r="AZ28" s="33" t="s">
        <v>76</v>
      </c>
      <c r="BA28" s="73" t="s">
        <v>113</v>
      </c>
      <c r="BB28" s="83">
        <v>0</v>
      </c>
      <c r="BC28" s="83">
        <v>6527.7500000000009</v>
      </c>
      <c r="BD28" s="83">
        <v>10399</v>
      </c>
      <c r="BE28" s="83">
        <v>4705541.1321823997</v>
      </c>
      <c r="BF28" s="83">
        <v>218128.19699999999</v>
      </c>
      <c r="BG28" s="83">
        <v>159798.1</v>
      </c>
      <c r="BH28" s="83">
        <v>1080</v>
      </c>
      <c r="BI28" s="83">
        <v>22570.2</v>
      </c>
      <c r="BJ28" s="83">
        <v>0</v>
      </c>
      <c r="BK28" s="83">
        <v>0</v>
      </c>
      <c r="BL28" s="83">
        <v>118396.7</v>
      </c>
    </row>
    <row r="29" spans="1:64" x14ac:dyDescent="0.3">
      <c r="A29" s="33"/>
      <c r="B29" s="73" t="s">
        <v>122</v>
      </c>
      <c r="C29" s="83">
        <v>72000.55</v>
      </c>
      <c r="D29" s="83">
        <v>112544.179</v>
      </c>
      <c r="E29" s="83">
        <v>26746.35</v>
      </c>
      <c r="F29" s="83">
        <v>309348.90000000002</v>
      </c>
      <c r="G29" s="83">
        <v>64254</v>
      </c>
      <c r="H29" s="83">
        <v>1485.8999999999999</v>
      </c>
      <c r="I29" s="83">
        <v>142957.72</v>
      </c>
      <c r="J29" s="83">
        <v>18864.07</v>
      </c>
      <c r="K29" s="83">
        <v>3987.65</v>
      </c>
      <c r="L29" s="83">
        <v>6650</v>
      </c>
      <c r="M29" s="83">
        <v>22570</v>
      </c>
      <c r="N29" s="33"/>
      <c r="O29" s="73" t="s">
        <v>122</v>
      </c>
      <c r="P29" s="83">
        <v>9161.2999999999993</v>
      </c>
      <c r="Q29" s="83">
        <v>12556.699999999999</v>
      </c>
      <c r="R29" s="83">
        <v>5131.8500000000004</v>
      </c>
      <c r="S29" s="83">
        <v>7277.2</v>
      </c>
      <c r="T29" s="83">
        <v>1468.6</v>
      </c>
      <c r="U29" s="83">
        <v>30594.199999999997</v>
      </c>
      <c r="V29" s="83">
        <v>12138.3</v>
      </c>
      <c r="W29" s="83">
        <v>254961.60400000002</v>
      </c>
      <c r="X29" s="83">
        <v>13724.774000000001</v>
      </c>
      <c r="Y29" s="83">
        <v>4282.4930000000013</v>
      </c>
      <c r="Z29" s="83">
        <v>1849.3099999999997</v>
      </c>
      <c r="AA29" s="33"/>
      <c r="AB29" s="73" t="s">
        <v>122</v>
      </c>
      <c r="AC29" s="35">
        <v>20623.55</v>
      </c>
      <c r="AD29" s="35">
        <v>3024.1880000000001</v>
      </c>
      <c r="AE29" s="35">
        <v>262.33900000000006</v>
      </c>
      <c r="AF29" s="35">
        <v>1506.8810000000001</v>
      </c>
      <c r="AG29" s="35">
        <v>9533.85</v>
      </c>
      <c r="AH29" s="35">
        <v>0</v>
      </c>
      <c r="AI29" s="35">
        <v>50973.178999999989</v>
      </c>
      <c r="AJ29" s="35">
        <v>548.67699999999991</v>
      </c>
      <c r="AK29" s="35">
        <v>82.498000000000005</v>
      </c>
      <c r="AL29" s="35">
        <v>729.76800000000003</v>
      </c>
      <c r="AM29" s="33"/>
      <c r="AN29" s="73" t="s">
        <v>122</v>
      </c>
      <c r="AO29" s="83">
        <v>650.70000000000005</v>
      </c>
      <c r="AP29" s="83">
        <v>0</v>
      </c>
      <c r="AQ29" s="83">
        <v>579999.19999999995</v>
      </c>
      <c r="AR29" s="83">
        <v>17463.3</v>
      </c>
      <c r="AS29" s="83">
        <v>5198.45</v>
      </c>
      <c r="AT29" s="83">
        <v>7744.5</v>
      </c>
      <c r="AU29" s="83">
        <v>11483</v>
      </c>
      <c r="AV29" s="83">
        <v>199.90899999999999</v>
      </c>
      <c r="AW29" s="83">
        <v>33.247</v>
      </c>
      <c r="AX29" s="83">
        <v>721.5</v>
      </c>
      <c r="AY29" s="83">
        <v>3593.5200000000009</v>
      </c>
      <c r="AZ29" s="33"/>
      <c r="BA29" s="73" t="s">
        <v>122</v>
      </c>
      <c r="BB29" s="83">
        <v>81</v>
      </c>
      <c r="BC29" s="83">
        <v>6470.4400000000005</v>
      </c>
      <c r="BD29" s="83">
        <v>10839.35</v>
      </c>
      <c r="BE29" s="83">
        <v>4780793.3406424001</v>
      </c>
      <c r="BF29" s="83">
        <v>216182.04800000001</v>
      </c>
      <c r="BG29" s="83">
        <v>178491</v>
      </c>
      <c r="BH29" s="83">
        <v>1132</v>
      </c>
      <c r="BI29" s="83">
        <v>15790.7</v>
      </c>
      <c r="BJ29" s="83">
        <v>0</v>
      </c>
      <c r="BK29" s="83">
        <v>0</v>
      </c>
      <c r="BL29" s="83">
        <v>158254.35</v>
      </c>
    </row>
    <row r="30" spans="1:64" x14ac:dyDescent="0.3">
      <c r="A30" s="33" t="s">
        <v>77</v>
      </c>
      <c r="B30" s="73" t="s">
        <v>113</v>
      </c>
      <c r="C30" s="83">
        <v>899</v>
      </c>
      <c r="D30" s="83">
        <v>76890.739999999991</v>
      </c>
      <c r="E30" s="83">
        <v>1324</v>
      </c>
      <c r="F30" s="83">
        <v>437240.2</v>
      </c>
      <c r="G30" s="83">
        <v>48</v>
      </c>
      <c r="H30" s="83">
        <v>0</v>
      </c>
      <c r="I30" s="83">
        <v>11210</v>
      </c>
      <c r="J30" s="83">
        <v>0</v>
      </c>
      <c r="K30" s="83">
        <v>0</v>
      </c>
      <c r="L30" s="83">
        <v>17190</v>
      </c>
      <c r="M30" s="83">
        <v>26505</v>
      </c>
      <c r="N30" s="33" t="s">
        <v>77</v>
      </c>
      <c r="O30" s="73" t="s">
        <v>113</v>
      </c>
      <c r="P30" s="83">
        <v>1744</v>
      </c>
      <c r="Q30" s="83">
        <v>1533</v>
      </c>
      <c r="R30" s="83">
        <v>2154.9</v>
      </c>
      <c r="S30" s="83">
        <v>529</v>
      </c>
      <c r="T30" s="83">
        <v>0</v>
      </c>
      <c r="U30" s="83">
        <v>21493</v>
      </c>
      <c r="V30" s="83">
        <v>19558.5</v>
      </c>
      <c r="W30" s="83">
        <v>124428.75</v>
      </c>
      <c r="X30" s="83">
        <v>14700</v>
      </c>
      <c r="Y30" s="83">
        <v>53097</v>
      </c>
      <c r="Z30" s="83">
        <v>1649</v>
      </c>
      <c r="AA30" s="33" t="s">
        <v>77</v>
      </c>
      <c r="AB30" s="73" t="s">
        <v>113</v>
      </c>
      <c r="AC30" s="35">
        <v>0</v>
      </c>
      <c r="AD30" s="35">
        <v>373</v>
      </c>
      <c r="AE30" s="35">
        <v>46857</v>
      </c>
      <c r="AF30" s="35">
        <v>2201</v>
      </c>
      <c r="AG30" s="35">
        <v>42</v>
      </c>
      <c r="AH30" s="35">
        <v>0</v>
      </c>
      <c r="AI30" s="35">
        <v>37781</v>
      </c>
      <c r="AJ30" s="35">
        <v>0</v>
      </c>
      <c r="AK30" s="35">
        <v>0</v>
      </c>
      <c r="AL30" s="35">
        <v>100</v>
      </c>
      <c r="AM30" s="33" t="s">
        <v>77</v>
      </c>
      <c r="AN30" s="73" t="s">
        <v>113</v>
      </c>
      <c r="AO30" s="83">
        <v>0</v>
      </c>
      <c r="AP30" s="83">
        <v>0</v>
      </c>
      <c r="AQ30" s="83">
        <v>3359</v>
      </c>
      <c r="AR30" s="83">
        <v>5374</v>
      </c>
      <c r="AS30" s="83">
        <v>25423.599999999999</v>
      </c>
      <c r="AT30" s="83">
        <v>0</v>
      </c>
      <c r="AU30" s="83">
        <v>640</v>
      </c>
      <c r="AV30" s="83">
        <v>2222.1999999999998</v>
      </c>
      <c r="AW30" s="83">
        <v>61.4</v>
      </c>
      <c r="AX30" s="83">
        <v>420</v>
      </c>
      <c r="AY30" s="83">
        <v>862.1</v>
      </c>
      <c r="AZ30" s="33" t="s">
        <v>77</v>
      </c>
      <c r="BA30" s="73" t="s">
        <v>113</v>
      </c>
      <c r="BB30" s="83">
        <v>4516</v>
      </c>
      <c r="BC30" s="83">
        <v>103.45</v>
      </c>
      <c r="BD30" s="83">
        <v>317.7</v>
      </c>
      <c r="BE30" s="83">
        <v>2285304.7860257188</v>
      </c>
      <c r="BF30" s="83">
        <v>49679</v>
      </c>
      <c r="BG30" s="83">
        <v>50183</v>
      </c>
      <c r="BH30" s="83">
        <v>0</v>
      </c>
      <c r="BI30" s="83">
        <v>0</v>
      </c>
      <c r="BJ30" s="83">
        <v>1141.729</v>
      </c>
      <c r="BK30" s="83">
        <v>0</v>
      </c>
      <c r="BL30" s="83">
        <v>49573</v>
      </c>
    </row>
    <row r="31" spans="1:64" x14ac:dyDescent="0.3">
      <c r="A31" s="33"/>
      <c r="B31" s="73" t="s">
        <v>122</v>
      </c>
      <c r="C31" s="83">
        <v>1063.8499999999999</v>
      </c>
      <c r="D31" s="83">
        <v>67621.739999999991</v>
      </c>
      <c r="E31" s="83">
        <v>1862</v>
      </c>
      <c r="F31" s="83">
        <v>446112.2</v>
      </c>
      <c r="G31" s="83">
        <v>48</v>
      </c>
      <c r="H31" s="83">
        <v>92</v>
      </c>
      <c r="I31" s="83">
        <v>13233</v>
      </c>
      <c r="J31" s="83">
        <v>0</v>
      </c>
      <c r="K31" s="83">
        <v>0</v>
      </c>
      <c r="L31" s="83">
        <v>16000</v>
      </c>
      <c r="M31" s="83">
        <v>26794</v>
      </c>
      <c r="N31" s="33"/>
      <c r="O31" s="73" t="s">
        <v>122</v>
      </c>
      <c r="P31" s="83">
        <v>2246</v>
      </c>
      <c r="Q31" s="83">
        <v>1320</v>
      </c>
      <c r="R31" s="83">
        <v>3471.5</v>
      </c>
      <c r="S31" s="83">
        <v>377</v>
      </c>
      <c r="T31" s="83">
        <v>0</v>
      </c>
      <c r="U31" s="83">
        <v>18802</v>
      </c>
      <c r="V31" s="83">
        <v>21741</v>
      </c>
      <c r="W31" s="83">
        <v>125765</v>
      </c>
      <c r="X31" s="83">
        <v>12733</v>
      </c>
      <c r="Y31" s="83">
        <v>47652.9</v>
      </c>
      <c r="Z31" s="83">
        <v>856</v>
      </c>
      <c r="AA31" s="33"/>
      <c r="AB31" s="73" t="s">
        <v>122</v>
      </c>
      <c r="AC31" s="35">
        <v>0</v>
      </c>
      <c r="AD31" s="35">
        <v>299</v>
      </c>
      <c r="AE31" s="35">
        <v>37563</v>
      </c>
      <c r="AF31" s="35">
        <v>1785</v>
      </c>
      <c r="AG31" s="35">
        <v>0</v>
      </c>
      <c r="AH31" s="35">
        <v>0</v>
      </c>
      <c r="AI31" s="35">
        <v>43490</v>
      </c>
      <c r="AJ31" s="35">
        <v>0</v>
      </c>
      <c r="AK31" s="35">
        <v>0</v>
      </c>
      <c r="AL31" s="35">
        <v>3</v>
      </c>
      <c r="AM31" s="33"/>
      <c r="AN31" s="73" t="s">
        <v>122</v>
      </c>
      <c r="AO31" s="83">
        <v>0</v>
      </c>
      <c r="AP31" s="83">
        <v>0</v>
      </c>
      <c r="AQ31" s="83">
        <v>2992</v>
      </c>
      <c r="AR31" s="83">
        <v>9182.5</v>
      </c>
      <c r="AS31" s="83">
        <v>28267.599999999999</v>
      </c>
      <c r="AT31" s="83">
        <v>0</v>
      </c>
      <c r="AU31" s="83">
        <v>586</v>
      </c>
      <c r="AV31" s="83">
        <v>2690.7</v>
      </c>
      <c r="AW31" s="83">
        <v>38</v>
      </c>
      <c r="AX31" s="83">
        <v>1250</v>
      </c>
      <c r="AY31" s="83">
        <v>749.2</v>
      </c>
      <c r="AZ31" s="33"/>
      <c r="BA31" s="73" t="s">
        <v>122</v>
      </c>
      <c r="BB31" s="83">
        <v>1607.5</v>
      </c>
      <c r="BC31" s="83">
        <v>105</v>
      </c>
      <c r="BD31" s="83">
        <v>413.40000000000003</v>
      </c>
      <c r="BE31" s="83">
        <v>2160117.5371226151</v>
      </c>
      <c r="BF31" s="83">
        <v>46071.6</v>
      </c>
      <c r="BG31" s="83">
        <v>52227</v>
      </c>
      <c r="BH31" s="83">
        <v>0</v>
      </c>
      <c r="BI31" s="83">
        <v>0</v>
      </c>
      <c r="BJ31" s="83">
        <v>3430.5</v>
      </c>
      <c r="BK31" s="83">
        <v>0</v>
      </c>
      <c r="BL31" s="83">
        <v>66645</v>
      </c>
    </row>
    <row r="32" spans="1:64" x14ac:dyDescent="0.3">
      <c r="A32" s="33" t="s">
        <v>78</v>
      </c>
      <c r="B32" s="73" t="s">
        <v>113</v>
      </c>
      <c r="C32" s="83">
        <v>411.79999999999995</v>
      </c>
      <c r="D32" s="83">
        <v>163875.30000000002</v>
      </c>
      <c r="E32" s="83">
        <v>1377.7</v>
      </c>
      <c r="F32" s="83">
        <v>9</v>
      </c>
      <c r="G32" s="83">
        <v>346.13900000000001</v>
      </c>
      <c r="H32" s="83">
        <v>0</v>
      </c>
      <c r="I32" s="83">
        <v>18066</v>
      </c>
      <c r="J32" s="83">
        <v>3109</v>
      </c>
      <c r="K32" s="83">
        <v>6294.7</v>
      </c>
      <c r="L32" s="83">
        <v>0</v>
      </c>
      <c r="M32" s="83">
        <v>3268.2</v>
      </c>
      <c r="N32" s="33" t="s">
        <v>78</v>
      </c>
      <c r="O32" s="73" t="s">
        <v>113</v>
      </c>
      <c r="P32" s="83">
        <v>28442.499999999996</v>
      </c>
      <c r="Q32" s="83">
        <v>11617.599999999999</v>
      </c>
      <c r="R32" s="83">
        <v>2998.2000000000003</v>
      </c>
      <c r="S32" s="83">
        <v>48578.1</v>
      </c>
      <c r="T32" s="83">
        <v>15990.6</v>
      </c>
      <c r="U32" s="83">
        <v>19381.900000000001</v>
      </c>
      <c r="V32" s="83">
        <v>45188.9</v>
      </c>
      <c r="W32" s="83">
        <v>124188.49999999999</v>
      </c>
      <c r="X32" s="83">
        <v>3339.6000000000004</v>
      </c>
      <c r="Y32" s="83">
        <v>5561.3</v>
      </c>
      <c r="Z32" s="83">
        <v>316.29999999999995</v>
      </c>
      <c r="AA32" s="33" t="s">
        <v>78</v>
      </c>
      <c r="AB32" s="73" t="s">
        <v>113</v>
      </c>
      <c r="AC32" s="35">
        <v>0</v>
      </c>
      <c r="AD32" s="35">
        <v>4294.7</v>
      </c>
      <c r="AE32" s="35">
        <v>46.7</v>
      </c>
      <c r="AF32" s="35">
        <v>39121.4</v>
      </c>
      <c r="AG32" s="35">
        <v>298252.3</v>
      </c>
      <c r="AH32" s="35">
        <v>11869.900000000001</v>
      </c>
      <c r="AI32" s="35">
        <v>50990.6</v>
      </c>
      <c r="AJ32" s="35">
        <v>128296.2</v>
      </c>
      <c r="AK32" s="35">
        <v>30571.700000000004</v>
      </c>
      <c r="AL32" s="35">
        <v>2483.4</v>
      </c>
      <c r="AM32" s="33" t="s">
        <v>78</v>
      </c>
      <c r="AN32" s="73" t="s">
        <v>113</v>
      </c>
      <c r="AO32" s="83">
        <v>810.4</v>
      </c>
      <c r="AP32" s="83">
        <v>0</v>
      </c>
      <c r="AQ32" s="83">
        <v>176394.6</v>
      </c>
      <c r="AR32" s="83">
        <v>35302.199999999997</v>
      </c>
      <c r="AS32" s="83">
        <v>161431.80000000005</v>
      </c>
      <c r="AT32" s="83">
        <v>163.30000000000001</v>
      </c>
      <c r="AU32" s="83">
        <v>576.5</v>
      </c>
      <c r="AV32" s="83">
        <v>0</v>
      </c>
      <c r="AW32" s="83">
        <v>0</v>
      </c>
      <c r="AX32" s="83">
        <v>16266.1</v>
      </c>
      <c r="AY32" s="83">
        <v>3000.9</v>
      </c>
      <c r="AZ32" s="33" t="s">
        <v>78</v>
      </c>
      <c r="BA32" s="73" t="s">
        <v>113</v>
      </c>
      <c r="BB32" s="83">
        <v>17</v>
      </c>
      <c r="BC32" s="83">
        <v>324.28999999999996</v>
      </c>
      <c r="BD32" s="83">
        <v>39.5</v>
      </c>
      <c r="BE32" s="83">
        <v>1518757.29</v>
      </c>
      <c r="BF32" s="83">
        <v>92104.7</v>
      </c>
      <c r="BG32" s="83">
        <v>559166.9</v>
      </c>
      <c r="BH32" s="83">
        <v>0</v>
      </c>
      <c r="BI32" s="83">
        <v>0</v>
      </c>
      <c r="BJ32" s="83">
        <v>782.93</v>
      </c>
      <c r="BK32" s="83">
        <v>0</v>
      </c>
      <c r="BL32" s="83">
        <v>18095</v>
      </c>
    </row>
    <row r="33" spans="1:64" x14ac:dyDescent="0.3">
      <c r="A33" s="33"/>
      <c r="B33" s="73" t="s">
        <v>122</v>
      </c>
      <c r="C33" s="83">
        <v>260.02000000000004</v>
      </c>
      <c r="D33" s="83">
        <v>142264.75</v>
      </c>
      <c r="E33" s="83">
        <v>953.98</v>
      </c>
      <c r="F33" s="83">
        <v>0</v>
      </c>
      <c r="G33" s="83">
        <v>354.01</v>
      </c>
      <c r="H33" s="83">
        <v>0</v>
      </c>
      <c r="I33" s="83">
        <v>15297.399999999998</v>
      </c>
      <c r="J33" s="83">
        <v>3473</v>
      </c>
      <c r="K33" s="83">
        <v>8202.1</v>
      </c>
      <c r="L33" s="83">
        <v>0</v>
      </c>
      <c r="M33" s="83">
        <v>4004.6000000000004</v>
      </c>
      <c r="N33" s="33"/>
      <c r="O33" s="73" t="s">
        <v>122</v>
      </c>
      <c r="P33" s="83">
        <v>22713.499999999993</v>
      </c>
      <c r="Q33" s="83">
        <v>13669.599999999999</v>
      </c>
      <c r="R33" s="83">
        <v>3023.4190000000003</v>
      </c>
      <c r="S33" s="83">
        <v>59795.1</v>
      </c>
      <c r="T33" s="83">
        <v>15723.800000000001</v>
      </c>
      <c r="U33" s="83">
        <v>12986.4</v>
      </c>
      <c r="V33" s="83">
        <v>50824.56</v>
      </c>
      <c r="W33" s="83">
        <v>133438.69999999998</v>
      </c>
      <c r="X33" s="83">
        <v>3685.9</v>
      </c>
      <c r="Y33" s="83">
        <v>6645</v>
      </c>
      <c r="Z33" s="83">
        <v>430.6</v>
      </c>
      <c r="AA33" s="33"/>
      <c r="AB33" s="73" t="s">
        <v>122</v>
      </c>
      <c r="AC33" s="35">
        <v>0</v>
      </c>
      <c r="AD33" s="35">
        <v>8509.6</v>
      </c>
      <c r="AE33" s="35">
        <v>53.4</v>
      </c>
      <c r="AF33" s="35">
        <v>39594.999999999993</v>
      </c>
      <c r="AG33" s="35">
        <v>326205.30000000005</v>
      </c>
      <c r="AH33" s="35">
        <v>11458.800000000003</v>
      </c>
      <c r="AI33" s="35">
        <v>73431.100000000006</v>
      </c>
      <c r="AJ33" s="35">
        <v>131761.09999999998</v>
      </c>
      <c r="AK33" s="35">
        <v>31243.599999999999</v>
      </c>
      <c r="AL33" s="35">
        <v>2234.2000000000003</v>
      </c>
      <c r="AM33" s="33"/>
      <c r="AN33" s="73" t="s">
        <v>122</v>
      </c>
      <c r="AO33" s="83">
        <v>998.5</v>
      </c>
      <c r="AP33" s="83">
        <v>0</v>
      </c>
      <c r="AQ33" s="83">
        <v>147668.28900000002</v>
      </c>
      <c r="AR33" s="83">
        <v>33942</v>
      </c>
      <c r="AS33" s="83">
        <v>128778.7</v>
      </c>
      <c r="AT33" s="83">
        <v>163.1</v>
      </c>
      <c r="AU33" s="83">
        <v>524.5200000000001</v>
      </c>
      <c r="AV33" s="83">
        <v>0</v>
      </c>
      <c r="AW33" s="83">
        <v>0</v>
      </c>
      <c r="AX33" s="83">
        <v>12468.899999999998</v>
      </c>
      <c r="AY33" s="83">
        <v>2692.5</v>
      </c>
      <c r="AZ33" s="33"/>
      <c r="BA33" s="73" t="s">
        <v>122</v>
      </c>
      <c r="BB33" s="83">
        <v>11.5</v>
      </c>
      <c r="BC33" s="83">
        <v>205.96999999999997</v>
      </c>
      <c r="BD33" s="83">
        <v>34.700000000000003</v>
      </c>
      <c r="BE33" s="83">
        <v>1457725.7200000002</v>
      </c>
      <c r="BF33" s="83">
        <v>90322.368000000017</v>
      </c>
      <c r="BG33" s="83">
        <v>603060.6</v>
      </c>
      <c r="BH33" s="83">
        <v>0</v>
      </c>
      <c r="BI33" s="83">
        <v>0</v>
      </c>
      <c r="BJ33" s="83">
        <v>2274.7000000000003</v>
      </c>
      <c r="BK33" s="83">
        <v>0</v>
      </c>
      <c r="BL33" s="83">
        <v>18513.099999999999</v>
      </c>
    </row>
    <row r="34" spans="1:64" x14ac:dyDescent="0.3">
      <c r="A34" s="33" t="s">
        <v>79</v>
      </c>
      <c r="B34" s="73" t="s">
        <v>113</v>
      </c>
      <c r="C34" s="83">
        <v>15.51</v>
      </c>
      <c r="D34" s="83">
        <v>210.023</v>
      </c>
      <c r="E34" s="83">
        <v>19.23</v>
      </c>
      <c r="F34" s="83">
        <v>0</v>
      </c>
      <c r="G34" s="83">
        <v>25.46</v>
      </c>
      <c r="H34" s="83">
        <v>6.3140000000000001</v>
      </c>
      <c r="I34" s="83">
        <v>0</v>
      </c>
      <c r="J34" s="83">
        <v>0</v>
      </c>
      <c r="K34" s="83">
        <v>4278.45</v>
      </c>
      <c r="L34" s="83">
        <v>0</v>
      </c>
      <c r="M34" s="83">
        <v>1263.559</v>
      </c>
      <c r="N34" s="33" t="s">
        <v>79</v>
      </c>
      <c r="O34" s="73" t="s">
        <v>113</v>
      </c>
      <c r="P34" s="83">
        <v>1434.3699999999997</v>
      </c>
      <c r="Q34" s="83">
        <v>919.98</v>
      </c>
      <c r="R34" s="83">
        <v>212.22</v>
      </c>
      <c r="S34" s="83">
        <v>196.89</v>
      </c>
      <c r="T34" s="83">
        <v>110.3</v>
      </c>
      <c r="U34" s="83">
        <v>3976.7</v>
      </c>
      <c r="V34" s="83">
        <v>657.57999999999993</v>
      </c>
      <c r="W34" s="83">
        <v>1393.7</v>
      </c>
      <c r="X34" s="83">
        <v>248.5</v>
      </c>
      <c r="Y34" s="83">
        <v>20.5</v>
      </c>
      <c r="Z34" s="83">
        <v>0</v>
      </c>
      <c r="AA34" s="33" t="s">
        <v>79</v>
      </c>
      <c r="AB34" s="73" t="s">
        <v>113</v>
      </c>
      <c r="AC34" s="35">
        <v>0</v>
      </c>
      <c r="AD34" s="35">
        <v>0</v>
      </c>
      <c r="AE34" s="35">
        <v>0</v>
      </c>
      <c r="AF34" s="35">
        <v>5.5</v>
      </c>
      <c r="AG34" s="35">
        <v>8656.74</v>
      </c>
      <c r="AH34" s="35">
        <v>0</v>
      </c>
      <c r="AI34" s="35">
        <v>274.3</v>
      </c>
      <c r="AJ34" s="35">
        <v>888.71900000000005</v>
      </c>
      <c r="AK34" s="35">
        <v>80.7</v>
      </c>
      <c r="AL34" s="35">
        <v>724.59999999999991</v>
      </c>
      <c r="AM34" s="33" t="s">
        <v>79</v>
      </c>
      <c r="AN34" s="73" t="s">
        <v>113</v>
      </c>
      <c r="AO34" s="83">
        <v>394.43</v>
      </c>
      <c r="AP34" s="83">
        <v>0</v>
      </c>
      <c r="AQ34" s="83">
        <v>1272.2990000000002</v>
      </c>
      <c r="AR34" s="83">
        <v>261.2</v>
      </c>
      <c r="AS34" s="83">
        <v>5745.5890000000009</v>
      </c>
      <c r="AT34" s="83">
        <v>0</v>
      </c>
      <c r="AU34" s="83">
        <v>0</v>
      </c>
      <c r="AV34" s="83">
        <v>0</v>
      </c>
      <c r="AW34" s="83">
        <v>0</v>
      </c>
      <c r="AX34" s="83">
        <v>0</v>
      </c>
      <c r="AY34" s="83">
        <v>97.15</v>
      </c>
      <c r="AZ34" s="33" t="s">
        <v>79</v>
      </c>
      <c r="BA34" s="73" t="s">
        <v>113</v>
      </c>
      <c r="BB34" s="83">
        <v>0</v>
      </c>
      <c r="BC34" s="83">
        <v>0</v>
      </c>
      <c r="BD34" s="83">
        <v>0</v>
      </c>
      <c r="BE34" s="83">
        <v>0</v>
      </c>
      <c r="BF34" s="83">
        <v>571</v>
      </c>
      <c r="BG34" s="83">
        <v>38197.050000000003</v>
      </c>
      <c r="BH34" s="83">
        <v>0</v>
      </c>
      <c r="BI34" s="83">
        <v>0</v>
      </c>
      <c r="BJ34" s="83">
        <v>8.98</v>
      </c>
      <c r="BK34" s="83">
        <v>0</v>
      </c>
      <c r="BL34" s="83">
        <v>0</v>
      </c>
    </row>
    <row r="35" spans="1:64" x14ac:dyDescent="0.3">
      <c r="A35" s="33"/>
      <c r="B35" s="73" t="s">
        <v>122</v>
      </c>
      <c r="C35" s="83">
        <v>31.189999999999998</v>
      </c>
      <c r="D35" s="83">
        <v>231.25000000000003</v>
      </c>
      <c r="E35" s="83">
        <v>6.61</v>
      </c>
      <c r="F35" s="83">
        <v>0</v>
      </c>
      <c r="G35" s="83">
        <v>31.08</v>
      </c>
      <c r="H35" s="83">
        <v>8.6280000000000001</v>
      </c>
      <c r="I35" s="83">
        <v>0</v>
      </c>
      <c r="J35" s="83">
        <v>0</v>
      </c>
      <c r="K35" s="83">
        <v>4845.2500000000009</v>
      </c>
      <c r="L35" s="83">
        <v>0</v>
      </c>
      <c r="M35" s="83">
        <v>983.7349999999999</v>
      </c>
      <c r="N35" s="33"/>
      <c r="O35" s="73" t="s">
        <v>122</v>
      </c>
      <c r="P35" s="83">
        <v>1624.0899999999997</v>
      </c>
      <c r="Q35" s="83">
        <v>1066.2199999999998</v>
      </c>
      <c r="R35" s="83">
        <v>234.65899999999999</v>
      </c>
      <c r="S35" s="83">
        <v>91.990000000000009</v>
      </c>
      <c r="T35" s="83">
        <v>112.25</v>
      </c>
      <c r="U35" s="83">
        <v>3248.1499999999996</v>
      </c>
      <c r="V35" s="83">
        <v>795.22</v>
      </c>
      <c r="W35" s="83">
        <v>1383.48</v>
      </c>
      <c r="X35" s="83">
        <v>278.89999999999998</v>
      </c>
      <c r="Y35" s="83">
        <v>22</v>
      </c>
      <c r="Z35" s="83">
        <v>0</v>
      </c>
      <c r="AA35" s="33"/>
      <c r="AB35" s="73" t="s">
        <v>122</v>
      </c>
      <c r="AC35" s="35">
        <v>0</v>
      </c>
      <c r="AD35" s="35">
        <v>0</v>
      </c>
      <c r="AE35" s="35">
        <v>0</v>
      </c>
      <c r="AF35" s="35">
        <v>6</v>
      </c>
      <c r="AG35" s="35">
        <v>8747.51</v>
      </c>
      <c r="AH35" s="35">
        <v>0</v>
      </c>
      <c r="AI35" s="35">
        <v>278.40000000000003</v>
      </c>
      <c r="AJ35" s="35">
        <v>948.33999999999992</v>
      </c>
      <c r="AK35" s="35">
        <v>81.2</v>
      </c>
      <c r="AL35" s="35">
        <v>694</v>
      </c>
      <c r="AM35" s="33"/>
      <c r="AN35" s="73" t="s">
        <v>122</v>
      </c>
      <c r="AO35" s="83">
        <v>369.56</v>
      </c>
      <c r="AP35" s="83">
        <v>0</v>
      </c>
      <c r="AQ35" s="83">
        <v>1026.78</v>
      </c>
      <c r="AR35" s="83">
        <v>349.25</v>
      </c>
      <c r="AS35" s="83">
        <v>4749.1000000000004</v>
      </c>
      <c r="AT35" s="83">
        <v>0</v>
      </c>
      <c r="AU35" s="83">
        <v>0</v>
      </c>
      <c r="AV35" s="83">
        <v>0</v>
      </c>
      <c r="AW35" s="83">
        <v>0</v>
      </c>
      <c r="AX35" s="83">
        <v>0</v>
      </c>
      <c r="AY35" s="83">
        <v>197.49</v>
      </c>
      <c r="AZ35" s="33"/>
      <c r="BA35" s="73" t="s">
        <v>122</v>
      </c>
      <c r="BB35" s="83">
        <v>0</v>
      </c>
      <c r="BC35" s="83">
        <v>0</v>
      </c>
      <c r="BD35" s="83">
        <v>0</v>
      </c>
      <c r="BE35" s="83">
        <v>0</v>
      </c>
      <c r="BF35" s="83">
        <v>942</v>
      </c>
      <c r="BG35" s="83">
        <v>32377.199999999997</v>
      </c>
      <c r="BH35" s="83">
        <v>0</v>
      </c>
      <c r="BI35" s="83">
        <v>0</v>
      </c>
      <c r="BJ35" s="83">
        <v>9.0299999999999994</v>
      </c>
      <c r="BK35" s="83">
        <v>0</v>
      </c>
      <c r="BL35" s="83">
        <v>0</v>
      </c>
    </row>
    <row r="36" spans="1:64" x14ac:dyDescent="0.3">
      <c r="A36" s="33" t="s">
        <v>80</v>
      </c>
      <c r="B36" s="73" t="s">
        <v>113</v>
      </c>
      <c r="C36" s="83">
        <v>0</v>
      </c>
      <c r="D36" s="83">
        <v>109131</v>
      </c>
      <c r="E36" s="83">
        <v>0</v>
      </c>
      <c r="F36" s="83">
        <v>106581</v>
      </c>
      <c r="G36" s="83">
        <v>0</v>
      </c>
      <c r="H36" s="83">
        <v>0</v>
      </c>
      <c r="I36" s="83">
        <v>0</v>
      </c>
      <c r="J36" s="83">
        <v>0</v>
      </c>
      <c r="K36" s="83">
        <v>744</v>
      </c>
      <c r="L36" s="83">
        <v>0</v>
      </c>
      <c r="M36" s="83">
        <v>0</v>
      </c>
      <c r="N36" s="33" t="s">
        <v>80</v>
      </c>
      <c r="O36" s="73" t="s">
        <v>113</v>
      </c>
      <c r="P36" s="83">
        <v>1474</v>
      </c>
      <c r="Q36" s="83">
        <v>2491</v>
      </c>
      <c r="R36" s="83">
        <v>0</v>
      </c>
      <c r="S36" s="83">
        <v>0</v>
      </c>
      <c r="T36" s="83">
        <v>0</v>
      </c>
      <c r="U36" s="83">
        <v>0</v>
      </c>
      <c r="V36" s="83">
        <v>17602</v>
      </c>
      <c r="W36" s="83">
        <v>3581</v>
      </c>
      <c r="X36" s="83">
        <v>270741</v>
      </c>
      <c r="Y36" s="83">
        <v>1284</v>
      </c>
      <c r="Z36" s="83">
        <v>16122</v>
      </c>
      <c r="AA36" s="33" t="s">
        <v>80</v>
      </c>
      <c r="AB36" s="73" t="s">
        <v>113</v>
      </c>
      <c r="AC36" s="35">
        <v>18057</v>
      </c>
      <c r="AD36" s="35">
        <v>187</v>
      </c>
      <c r="AE36" s="35">
        <v>11297</v>
      </c>
      <c r="AF36" s="35">
        <v>3582</v>
      </c>
      <c r="AG36" s="35">
        <v>2773</v>
      </c>
      <c r="AH36" s="35">
        <v>0</v>
      </c>
      <c r="AI36" s="35">
        <v>0</v>
      </c>
      <c r="AJ36" s="35">
        <v>0</v>
      </c>
      <c r="AK36" s="35">
        <v>0</v>
      </c>
      <c r="AL36" s="35">
        <v>0</v>
      </c>
      <c r="AM36" s="33" t="s">
        <v>80</v>
      </c>
      <c r="AN36" s="73" t="s">
        <v>113</v>
      </c>
      <c r="AO36" s="83">
        <v>0</v>
      </c>
      <c r="AP36" s="83">
        <v>114024</v>
      </c>
      <c r="AQ36" s="83">
        <v>0</v>
      </c>
      <c r="AR36" s="83">
        <v>472989</v>
      </c>
      <c r="AS36" s="83">
        <v>0</v>
      </c>
      <c r="AT36" s="83">
        <v>0</v>
      </c>
      <c r="AU36" s="83">
        <v>0</v>
      </c>
      <c r="AV36" s="83">
        <v>191.5</v>
      </c>
      <c r="AW36" s="83">
        <v>990.90000000000009</v>
      </c>
      <c r="AX36" s="83">
        <v>0</v>
      </c>
      <c r="AY36" s="83">
        <v>4965</v>
      </c>
      <c r="AZ36" s="33" t="s">
        <v>80</v>
      </c>
      <c r="BA36" s="73" t="s">
        <v>113</v>
      </c>
      <c r="BB36" s="83">
        <v>0</v>
      </c>
      <c r="BC36" s="83">
        <v>0</v>
      </c>
      <c r="BD36" s="83">
        <v>0</v>
      </c>
      <c r="BE36" s="83">
        <v>0</v>
      </c>
      <c r="BF36" s="83">
        <v>0</v>
      </c>
      <c r="BG36" s="83">
        <v>0</v>
      </c>
      <c r="BH36" s="83">
        <v>0</v>
      </c>
      <c r="BI36" s="83">
        <v>0</v>
      </c>
      <c r="BJ36" s="83">
        <v>0</v>
      </c>
      <c r="BK36" s="83">
        <v>0</v>
      </c>
      <c r="BL36" s="83">
        <v>0</v>
      </c>
    </row>
    <row r="37" spans="1:64" x14ac:dyDescent="0.3">
      <c r="A37" s="33"/>
      <c r="B37" s="73" t="s">
        <v>122</v>
      </c>
      <c r="C37" s="83">
        <v>0</v>
      </c>
      <c r="D37" s="83">
        <v>110061</v>
      </c>
      <c r="E37" s="83">
        <v>0</v>
      </c>
      <c r="F37" s="83">
        <v>107566</v>
      </c>
      <c r="G37" s="83">
        <v>0</v>
      </c>
      <c r="H37" s="83">
        <v>0</v>
      </c>
      <c r="I37" s="83">
        <v>0</v>
      </c>
      <c r="J37" s="83">
        <v>0</v>
      </c>
      <c r="K37" s="83">
        <v>741</v>
      </c>
      <c r="L37" s="83">
        <v>0</v>
      </c>
      <c r="M37" s="83">
        <v>0</v>
      </c>
      <c r="N37" s="33"/>
      <c r="O37" s="73" t="s">
        <v>122</v>
      </c>
      <c r="P37" s="83">
        <v>1484</v>
      </c>
      <c r="Q37" s="83">
        <v>2488</v>
      </c>
      <c r="R37" s="83">
        <v>0</v>
      </c>
      <c r="S37" s="83">
        <v>0</v>
      </c>
      <c r="T37" s="83">
        <v>0</v>
      </c>
      <c r="U37" s="83">
        <v>0</v>
      </c>
      <c r="V37" s="83">
        <v>17617</v>
      </c>
      <c r="W37" s="83">
        <v>3614</v>
      </c>
      <c r="X37" s="83">
        <v>283186</v>
      </c>
      <c r="Y37" s="83">
        <v>1281</v>
      </c>
      <c r="Z37" s="83">
        <v>16426</v>
      </c>
      <c r="AA37" s="33"/>
      <c r="AB37" s="73" t="s">
        <v>122</v>
      </c>
      <c r="AC37" s="35">
        <v>18233</v>
      </c>
      <c r="AD37" s="35">
        <v>201</v>
      </c>
      <c r="AE37" s="35">
        <v>11357</v>
      </c>
      <c r="AF37" s="35">
        <v>3591</v>
      </c>
      <c r="AG37" s="35">
        <v>2773</v>
      </c>
      <c r="AH37" s="35">
        <v>0</v>
      </c>
      <c r="AI37" s="35">
        <v>0</v>
      </c>
      <c r="AJ37" s="35">
        <v>0</v>
      </c>
      <c r="AK37" s="35">
        <v>0</v>
      </c>
      <c r="AL37" s="35">
        <v>0</v>
      </c>
      <c r="AM37" s="33"/>
      <c r="AN37" s="73" t="s">
        <v>122</v>
      </c>
      <c r="AO37" s="83">
        <v>0</v>
      </c>
      <c r="AP37" s="83">
        <v>114196</v>
      </c>
      <c r="AQ37" s="83">
        <v>0</v>
      </c>
      <c r="AR37" s="83">
        <v>501152</v>
      </c>
      <c r="AS37" s="83">
        <v>0</v>
      </c>
      <c r="AT37" s="83">
        <v>0</v>
      </c>
      <c r="AU37" s="83">
        <v>0</v>
      </c>
      <c r="AV37" s="83">
        <v>194.7</v>
      </c>
      <c r="AW37" s="83">
        <v>1097.3</v>
      </c>
      <c r="AX37" s="83">
        <v>0</v>
      </c>
      <c r="AY37" s="83">
        <v>5069</v>
      </c>
      <c r="AZ37" s="33"/>
      <c r="BA37" s="73" t="s">
        <v>122</v>
      </c>
      <c r="BB37" s="83">
        <v>0</v>
      </c>
      <c r="BC37" s="83">
        <v>0</v>
      </c>
      <c r="BD37" s="83">
        <v>0</v>
      </c>
      <c r="BE37" s="83">
        <v>0</v>
      </c>
      <c r="BF37" s="83">
        <v>0</v>
      </c>
      <c r="BG37" s="83">
        <v>0</v>
      </c>
      <c r="BH37" s="83">
        <v>0</v>
      </c>
      <c r="BI37" s="83">
        <v>0</v>
      </c>
      <c r="BJ37" s="83">
        <v>0</v>
      </c>
      <c r="BK37" s="83">
        <v>0</v>
      </c>
      <c r="BL37" s="83">
        <v>0</v>
      </c>
    </row>
    <row r="38" spans="1:64" x14ac:dyDescent="0.3">
      <c r="A38" s="33" t="s">
        <v>81</v>
      </c>
      <c r="B38" s="73" t="s">
        <v>113</v>
      </c>
      <c r="C38" s="83">
        <v>0</v>
      </c>
      <c r="D38" s="83">
        <v>25485.4</v>
      </c>
      <c r="E38" s="83">
        <v>0</v>
      </c>
      <c r="F38" s="83">
        <v>7107.1</v>
      </c>
      <c r="G38" s="83">
        <v>0</v>
      </c>
      <c r="H38" s="83">
        <v>0</v>
      </c>
      <c r="I38" s="83">
        <v>0</v>
      </c>
      <c r="J38" s="83">
        <v>0</v>
      </c>
      <c r="K38" s="83">
        <v>0</v>
      </c>
      <c r="L38" s="83">
        <v>0</v>
      </c>
      <c r="M38" s="83">
        <v>0</v>
      </c>
      <c r="N38" s="33" t="s">
        <v>81</v>
      </c>
      <c r="O38" s="73" t="s">
        <v>113</v>
      </c>
      <c r="P38" s="83">
        <v>5.9</v>
      </c>
      <c r="Q38" s="83">
        <v>11.5</v>
      </c>
      <c r="R38" s="83">
        <v>0</v>
      </c>
      <c r="S38" s="83">
        <v>0</v>
      </c>
      <c r="T38" s="83">
        <v>0</v>
      </c>
      <c r="U38" s="83">
        <v>0</v>
      </c>
      <c r="V38" s="83">
        <v>0</v>
      </c>
      <c r="W38" s="83">
        <v>633.5</v>
      </c>
      <c r="X38" s="83">
        <v>38737</v>
      </c>
      <c r="Y38" s="83">
        <v>316.7</v>
      </c>
      <c r="Z38" s="83">
        <v>28174.5</v>
      </c>
      <c r="AA38" s="33" t="s">
        <v>81</v>
      </c>
      <c r="AB38" s="73" t="s">
        <v>113</v>
      </c>
      <c r="AC38" s="35">
        <v>6688</v>
      </c>
      <c r="AD38" s="35">
        <v>0</v>
      </c>
      <c r="AE38" s="35">
        <v>711.1</v>
      </c>
      <c r="AF38" s="35">
        <v>1437.8</v>
      </c>
      <c r="AG38" s="35">
        <v>540.80000000000007</v>
      </c>
      <c r="AH38" s="35">
        <v>0</v>
      </c>
      <c r="AI38" s="35">
        <v>0</v>
      </c>
      <c r="AJ38" s="35">
        <v>0</v>
      </c>
      <c r="AK38" s="35">
        <v>0</v>
      </c>
      <c r="AL38" s="35">
        <v>0</v>
      </c>
      <c r="AM38" s="33" t="s">
        <v>81</v>
      </c>
      <c r="AN38" s="73" t="s">
        <v>113</v>
      </c>
      <c r="AO38" s="83">
        <v>0</v>
      </c>
      <c r="AP38" s="83">
        <v>0</v>
      </c>
      <c r="AQ38" s="83">
        <v>0</v>
      </c>
      <c r="AR38" s="83">
        <v>22357</v>
      </c>
      <c r="AS38" s="83">
        <v>594.54</v>
      </c>
      <c r="AT38" s="83">
        <v>0</v>
      </c>
      <c r="AU38" s="83">
        <v>0</v>
      </c>
      <c r="AV38" s="83">
        <v>17.700000000000003</v>
      </c>
      <c r="AW38" s="83">
        <v>1496.7889999999998</v>
      </c>
      <c r="AX38" s="83">
        <v>0</v>
      </c>
      <c r="AY38" s="83">
        <v>89.250000000000014</v>
      </c>
      <c r="AZ38" s="33" t="s">
        <v>81</v>
      </c>
      <c r="BA38" s="73" t="s">
        <v>113</v>
      </c>
      <c r="BB38" s="83">
        <v>0</v>
      </c>
      <c r="BC38" s="83">
        <v>0</v>
      </c>
      <c r="BD38" s="83">
        <v>0</v>
      </c>
      <c r="BE38" s="83">
        <v>0</v>
      </c>
      <c r="BF38" s="83">
        <v>0</v>
      </c>
      <c r="BG38" s="83">
        <v>0</v>
      </c>
      <c r="BH38" s="83">
        <v>0</v>
      </c>
      <c r="BI38" s="83">
        <v>0</v>
      </c>
      <c r="BJ38" s="83">
        <v>0</v>
      </c>
      <c r="BK38" s="83">
        <v>0</v>
      </c>
      <c r="BL38" s="83">
        <v>0</v>
      </c>
    </row>
    <row r="39" spans="1:64" x14ac:dyDescent="0.3">
      <c r="A39" s="33"/>
      <c r="B39" s="73" t="s">
        <v>122</v>
      </c>
      <c r="C39" s="83">
        <v>0</v>
      </c>
      <c r="D39" s="83">
        <v>33960.400000000001</v>
      </c>
      <c r="E39" s="83">
        <v>0</v>
      </c>
      <c r="F39" s="83">
        <v>7607.5</v>
      </c>
      <c r="G39" s="83">
        <v>0</v>
      </c>
      <c r="H39" s="83">
        <v>0</v>
      </c>
      <c r="I39" s="83">
        <v>0</v>
      </c>
      <c r="J39" s="83">
        <v>0</v>
      </c>
      <c r="K39" s="83">
        <v>0</v>
      </c>
      <c r="L39" s="83">
        <v>0</v>
      </c>
      <c r="M39" s="83">
        <v>0</v>
      </c>
      <c r="N39" s="33"/>
      <c r="O39" s="73" t="s">
        <v>122</v>
      </c>
      <c r="P39" s="83">
        <v>39</v>
      </c>
      <c r="Q39" s="83">
        <v>0</v>
      </c>
      <c r="R39" s="83">
        <v>0</v>
      </c>
      <c r="S39" s="83">
        <v>0</v>
      </c>
      <c r="T39" s="83">
        <v>0</v>
      </c>
      <c r="U39" s="83">
        <v>0</v>
      </c>
      <c r="V39" s="83">
        <v>0</v>
      </c>
      <c r="W39" s="83">
        <v>610.79999999999995</v>
      </c>
      <c r="X39" s="83">
        <v>36080</v>
      </c>
      <c r="Y39" s="83">
        <v>314.60000000000002</v>
      </c>
      <c r="Z39" s="83">
        <v>13409.4</v>
      </c>
      <c r="AA39" s="33"/>
      <c r="AB39" s="73" t="s">
        <v>122</v>
      </c>
      <c r="AC39" s="35">
        <v>6083.9</v>
      </c>
      <c r="AD39" s="35">
        <v>0</v>
      </c>
      <c r="AE39" s="35">
        <v>771.49999999999989</v>
      </c>
      <c r="AF39" s="35">
        <v>1481.45</v>
      </c>
      <c r="AG39" s="35">
        <v>619.6</v>
      </c>
      <c r="AH39" s="35">
        <v>0</v>
      </c>
      <c r="AI39" s="35">
        <v>0</v>
      </c>
      <c r="AJ39" s="35">
        <v>0</v>
      </c>
      <c r="AK39" s="35">
        <v>0</v>
      </c>
      <c r="AL39" s="35">
        <v>0</v>
      </c>
      <c r="AM39" s="33"/>
      <c r="AN39" s="73" t="s">
        <v>122</v>
      </c>
      <c r="AO39" s="83">
        <v>0</v>
      </c>
      <c r="AP39" s="83">
        <v>0</v>
      </c>
      <c r="AQ39" s="83">
        <v>0</v>
      </c>
      <c r="AR39" s="83">
        <v>23720</v>
      </c>
      <c r="AS39" s="83">
        <v>465.86999999999995</v>
      </c>
      <c r="AT39" s="83">
        <v>0</v>
      </c>
      <c r="AU39" s="83">
        <v>0</v>
      </c>
      <c r="AV39" s="83">
        <v>18.240000000000002</v>
      </c>
      <c r="AW39" s="83">
        <v>1485.02</v>
      </c>
      <c r="AX39" s="83">
        <v>0</v>
      </c>
      <c r="AY39" s="83">
        <v>47.2</v>
      </c>
      <c r="AZ39" s="33"/>
      <c r="BA39" s="73" t="s">
        <v>122</v>
      </c>
      <c r="BB39" s="83">
        <v>0</v>
      </c>
      <c r="BC39" s="83">
        <v>0</v>
      </c>
      <c r="BD39" s="83">
        <v>0</v>
      </c>
      <c r="BE39" s="83">
        <v>0</v>
      </c>
      <c r="BF39" s="83">
        <v>0</v>
      </c>
      <c r="BG39" s="83">
        <v>0</v>
      </c>
      <c r="BH39" s="83">
        <v>0</v>
      </c>
      <c r="BI39" s="83">
        <v>0</v>
      </c>
      <c r="BJ39" s="83">
        <v>0</v>
      </c>
      <c r="BK39" s="83">
        <v>0</v>
      </c>
      <c r="BL39" s="83">
        <v>0</v>
      </c>
    </row>
    <row r="40" spans="1:64" x14ac:dyDescent="0.3">
      <c r="A40" s="33" t="s">
        <v>82</v>
      </c>
      <c r="B40" s="73" t="s">
        <v>113</v>
      </c>
      <c r="C40" s="83">
        <v>78.86</v>
      </c>
      <c r="D40" s="83">
        <v>187.96</v>
      </c>
      <c r="E40" s="83">
        <v>833.53300000000002</v>
      </c>
      <c r="F40" s="83">
        <v>0</v>
      </c>
      <c r="G40" s="83">
        <v>171.88899999999998</v>
      </c>
      <c r="H40" s="83">
        <v>30.96</v>
      </c>
      <c r="I40" s="83">
        <v>0</v>
      </c>
      <c r="J40" s="83">
        <v>0</v>
      </c>
      <c r="K40" s="83">
        <v>9.06</v>
      </c>
      <c r="L40" s="83">
        <v>0</v>
      </c>
      <c r="M40" s="83">
        <v>0</v>
      </c>
      <c r="N40" s="33" t="s">
        <v>82</v>
      </c>
      <c r="O40" s="73" t="s">
        <v>113</v>
      </c>
      <c r="P40" s="83">
        <v>203.608</v>
      </c>
      <c r="Q40" s="83">
        <v>1108.9389999999999</v>
      </c>
      <c r="R40" s="83">
        <v>198.08700000000002</v>
      </c>
      <c r="S40" s="83">
        <v>283.78999999999996</v>
      </c>
      <c r="T40" s="83">
        <v>175.85</v>
      </c>
      <c r="U40" s="83">
        <v>2970.2599999999998</v>
      </c>
      <c r="V40" s="83">
        <v>766.12799999999993</v>
      </c>
      <c r="W40" s="83">
        <v>8315.4170000000013</v>
      </c>
      <c r="X40" s="83">
        <v>3.8</v>
      </c>
      <c r="Y40" s="83">
        <v>76.569999999999993</v>
      </c>
      <c r="Z40" s="83">
        <v>89.71</v>
      </c>
      <c r="AA40" s="33" t="s">
        <v>82</v>
      </c>
      <c r="AB40" s="73" t="s">
        <v>113</v>
      </c>
      <c r="AC40" s="35">
        <v>0</v>
      </c>
      <c r="AD40" s="35">
        <v>0</v>
      </c>
      <c r="AE40" s="35">
        <v>68.186999999999998</v>
      </c>
      <c r="AF40" s="35">
        <v>68.260000000000005</v>
      </c>
      <c r="AG40" s="35">
        <v>5.1100000000000003</v>
      </c>
      <c r="AH40" s="35">
        <v>0</v>
      </c>
      <c r="AI40" s="35">
        <v>6020.85</v>
      </c>
      <c r="AJ40" s="35">
        <v>505.55900000000003</v>
      </c>
      <c r="AK40" s="35">
        <v>147.53200000000001</v>
      </c>
      <c r="AL40" s="35">
        <v>2479.7789999999995</v>
      </c>
      <c r="AM40" s="33" t="s">
        <v>82</v>
      </c>
      <c r="AN40" s="73" t="s">
        <v>113</v>
      </c>
      <c r="AO40" s="83">
        <v>358.697</v>
      </c>
      <c r="AP40" s="83">
        <v>0</v>
      </c>
      <c r="AQ40" s="83">
        <v>7231.8569999999991</v>
      </c>
      <c r="AR40" s="83">
        <v>0</v>
      </c>
      <c r="AS40" s="83">
        <v>17.47</v>
      </c>
      <c r="AT40" s="83">
        <v>142.27000000000001</v>
      </c>
      <c r="AU40" s="83">
        <v>58.2</v>
      </c>
      <c r="AV40" s="83">
        <v>0</v>
      </c>
      <c r="AW40" s="83">
        <v>0</v>
      </c>
      <c r="AX40" s="83">
        <v>3</v>
      </c>
      <c r="AY40" s="83">
        <v>20.5</v>
      </c>
      <c r="AZ40" s="33" t="s">
        <v>82</v>
      </c>
      <c r="BA40" s="73" t="s">
        <v>113</v>
      </c>
      <c r="BB40" s="83">
        <v>0</v>
      </c>
      <c r="BC40" s="83">
        <v>150.48000000000005</v>
      </c>
      <c r="BD40" s="83">
        <v>0</v>
      </c>
      <c r="BE40" s="83">
        <v>0</v>
      </c>
      <c r="BF40" s="83">
        <v>714730.61399999994</v>
      </c>
      <c r="BG40" s="83">
        <v>5376.51</v>
      </c>
      <c r="BH40" s="83">
        <v>0</v>
      </c>
      <c r="BI40" s="83">
        <v>671.85900000000004</v>
      </c>
      <c r="BJ40" s="83">
        <v>0</v>
      </c>
      <c r="BK40" s="83">
        <v>1792.4689999999998</v>
      </c>
      <c r="BL40" s="83">
        <v>423.46899999999999</v>
      </c>
    </row>
    <row r="41" spans="1:64" x14ac:dyDescent="0.3">
      <c r="A41" s="33"/>
      <c r="B41" s="73" t="s">
        <v>122</v>
      </c>
      <c r="C41" s="83">
        <v>69.334000000000003</v>
      </c>
      <c r="D41" s="83">
        <v>254.65</v>
      </c>
      <c r="E41" s="83">
        <v>851.81000000000006</v>
      </c>
      <c r="F41" s="83">
        <v>0</v>
      </c>
      <c r="G41" s="83">
        <v>168.12699999999998</v>
      </c>
      <c r="H41" s="83">
        <v>36.949999999999996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33"/>
      <c r="O41" s="73" t="s">
        <v>122</v>
      </c>
      <c r="P41" s="83">
        <v>280.709</v>
      </c>
      <c r="Q41" s="83">
        <v>1971.6599999999999</v>
      </c>
      <c r="R41" s="83">
        <v>196.81</v>
      </c>
      <c r="S41" s="83">
        <v>376.1</v>
      </c>
      <c r="T41" s="83">
        <v>261.90900000000005</v>
      </c>
      <c r="U41" s="83">
        <v>2860</v>
      </c>
      <c r="V41" s="83">
        <v>1086.6300000000001</v>
      </c>
      <c r="W41" s="83">
        <v>9152.9569999999985</v>
      </c>
      <c r="X41" s="83">
        <v>1.5</v>
      </c>
      <c r="Y41" s="83">
        <v>78.05</v>
      </c>
      <c r="Z41" s="83">
        <v>84.6</v>
      </c>
      <c r="AA41" s="33"/>
      <c r="AB41" s="73" t="s">
        <v>122</v>
      </c>
      <c r="AC41" s="35">
        <v>0</v>
      </c>
      <c r="AD41" s="35">
        <v>0</v>
      </c>
      <c r="AE41" s="35">
        <v>64.209999999999994</v>
      </c>
      <c r="AF41" s="35">
        <v>68.2</v>
      </c>
      <c r="AG41" s="35">
        <v>6.1</v>
      </c>
      <c r="AH41" s="35">
        <v>0</v>
      </c>
      <c r="AI41" s="35">
        <v>6523.9490000000005</v>
      </c>
      <c r="AJ41" s="35">
        <v>511.98</v>
      </c>
      <c r="AK41" s="35">
        <v>151.85999999999999</v>
      </c>
      <c r="AL41" s="35">
        <v>3870.377</v>
      </c>
      <c r="AM41" s="33"/>
      <c r="AN41" s="73" t="s">
        <v>122</v>
      </c>
      <c r="AO41" s="83">
        <v>684.25800000000004</v>
      </c>
      <c r="AP41" s="83">
        <v>0</v>
      </c>
      <c r="AQ41" s="83">
        <v>7119.0229999999992</v>
      </c>
      <c r="AR41" s="83">
        <v>0</v>
      </c>
      <c r="AS41" s="83">
        <v>8.1999999999999993</v>
      </c>
      <c r="AT41" s="83">
        <v>173.64999999999998</v>
      </c>
      <c r="AU41" s="83">
        <v>61.9</v>
      </c>
      <c r="AV41" s="83">
        <v>0</v>
      </c>
      <c r="AW41" s="83">
        <v>0</v>
      </c>
      <c r="AX41" s="83">
        <v>0</v>
      </c>
      <c r="AY41" s="83">
        <v>59.879000000000005</v>
      </c>
      <c r="AZ41" s="33"/>
      <c r="BA41" s="73" t="s">
        <v>122</v>
      </c>
      <c r="BB41" s="83">
        <v>0</v>
      </c>
      <c r="BC41" s="83">
        <v>142.78</v>
      </c>
      <c r="BD41" s="83">
        <v>0</v>
      </c>
      <c r="BE41" s="83">
        <v>0</v>
      </c>
      <c r="BF41" s="83">
        <v>731893.63800000004</v>
      </c>
      <c r="BG41" s="83">
        <v>8119</v>
      </c>
      <c r="BH41" s="83">
        <v>0</v>
      </c>
      <c r="BI41" s="83">
        <v>375.11599999999999</v>
      </c>
      <c r="BJ41" s="83">
        <v>0</v>
      </c>
      <c r="BK41" s="83">
        <v>1690.2389999999998</v>
      </c>
      <c r="BL41" s="83">
        <v>635.80999999999995</v>
      </c>
    </row>
    <row r="42" spans="1:64" x14ac:dyDescent="0.3">
      <c r="A42" s="33" t="s">
        <v>83</v>
      </c>
      <c r="B42" s="73" t="s">
        <v>113</v>
      </c>
      <c r="C42" s="83">
        <v>312.16999999999996</v>
      </c>
      <c r="D42" s="83">
        <v>7164.5680000000011</v>
      </c>
      <c r="E42" s="83">
        <v>1948.8969999999997</v>
      </c>
      <c r="F42" s="83">
        <v>1727.38</v>
      </c>
      <c r="G42" s="83">
        <v>382.28899999999999</v>
      </c>
      <c r="H42" s="83">
        <v>0</v>
      </c>
      <c r="I42" s="83">
        <v>0</v>
      </c>
      <c r="J42" s="83">
        <v>0</v>
      </c>
      <c r="K42" s="83">
        <v>5216.26</v>
      </c>
      <c r="L42" s="83">
        <v>0</v>
      </c>
      <c r="M42" s="83">
        <v>0</v>
      </c>
      <c r="N42" s="33" t="s">
        <v>83</v>
      </c>
      <c r="O42" s="73" t="s">
        <v>113</v>
      </c>
      <c r="P42" s="83">
        <v>0</v>
      </c>
      <c r="Q42" s="83">
        <v>12803.328</v>
      </c>
      <c r="R42" s="83">
        <v>2149.56</v>
      </c>
      <c r="S42" s="83">
        <v>734.80799999999999</v>
      </c>
      <c r="T42" s="83">
        <v>18.399999999999999</v>
      </c>
      <c r="U42" s="83">
        <v>0</v>
      </c>
      <c r="V42" s="83">
        <v>10387.139000000001</v>
      </c>
      <c r="W42" s="83">
        <v>6186.8470000000007</v>
      </c>
      <c r="X42" s="83">
        <v>84655.737999999998</v>
      </c>
      <c r="Y42" s="83">
        <v>80</v>
      </c>
      <c r="Z42" s="83">
        <v>1324.5990000000002</v>
      </c>
      <c r="AA42" s="33" t="s">
        <v>83</v>
      </c>
      <c r="AB42" s="73" t="s">
        <v>113</v>
      </c>
      <c r="AC42" s="35">
        <v>666.56</v>
      </c>
      <c r="AD42" s="35">
        <v>32395.278000000002</v>
      </c>
      <c r="AE42" s="35">
        <v>100</v>
      </c>
      <c r="AF42" s="35">
        <v>634.74</v>
      </c>
      <c r="AG42" s="35">
        <v>234</v>
      </c>
      <c r="AH42" s="35">
        <v>0</v>
      </c>
      <c r="AI42" s="35">
        <v>0</v>
      </c>
      <c r="AJ42" s="35">
        <v>0</v>
      </c>
      <c r="AK42" s="35">
        <v>0</v>
      </c>
      <c r="AL42" s="35">
        <v>15.785</v>
      </c>
      <c r="AM42" s="33" t="s">
        <v>83</v>
      </c>
      <c r="AN42" s="73" t="s">
        <v>113</v>
      </c>
      <c r="AO42" s="83">
        <v>0</v>
      </c>
      <c r="AP42" s="83">
        <v>0</v>
      </c>
      <c r="AQ42" s="83">
        <v>183729.86300000001</v>
      </c>
      <c r="AR42" s="83">
        <v>57266.86</v>
      </c>
      <c r="AS42" s="83">
        <v>0</v>
      </c>
      <c r="AT42" s="83">
        <v>6328.0479999999998</v>
      </c>
      <c r="AU42" s="83">
        <v>8129.03</v>
      </c>
      <c r="AV42" s="83">
        <v>20429.938999999998</v>
      </c>
      <c r="AW42" s="83">
        <v>4706.5380000000005</v>
      </c>
      <c r="AX42" s="83">
        <v>0</v>
      </c>
      <c r="AY42" s="83">
        <v>886.49000000000012</v>
      </c>
      <c r="AZ42" s="33" t="s">
        <v>83</v>
      </c>
      <c r="BA42" s="73" t="s">
        <v>113</v>
      </c>
      <c r="BB42" s="83">
        <v>0</v>
      </c>
      <c r="BC42" s="83">
        <v>955.06999999999994</v>
      </c>
      <c r="BD42" s="83">
        <v>71.989999999999995</v>
      </c>
      <c r="BE42" s="83">
        <v>0</v>
      </c>
      <c r="BF42" s="83">
        <v>7253.4509999999991</v>
      </c>
      <c r="BG42" s="83">
        <v>0</v>
      </c>
      <c r="BH42" s="83">
        <v>98</v>
      </c>
      <c r="BI42" s="83">
        <v>1479.17</v>
      </c>
      <c r="BJ42" s="83">
        <v>0</v>
      </c>
      <c r="BK42" s="83">
        <v>0</v>
      </c>
      <c r="BL42" s="83">
        <v>0</v>
      </c>
    </row>
    <row r="43" spans="1:64" x14ac:dyDescent="0.3">
      <c r="A43" s="33"/>
      <c r="B43" s="73" t="s">
        <v>122</v>
      </c>
      <c r="C43" s="83">
        <v>340.3</v>
      </c>
      <c r="D43" s="83">
        <v>8995.0060000000012</v>
      </c>
      <c r="E43" s="83">
        <v>2557.4089999999997</v>
      </c>
      <c r="F43" s="83">
        <v>2035.8199999999997</v>
      </c>
      <c r="G43" s="83">
        <v>276.26</v>
      </c>
      <c r="H43" s="83">
        <v>0</v>
      </c>
      <c r="I43" s="83">
        <v>0</v>
      </c>
      <c r="J43" s="83">
        <v>0</v>
      </c>
      <c r="K43" s="83">
        <v>4873.9380000000001</v>
      </c>
      <c r="L43" s="83">
        <v>0</v>
      </c>
      <c r="M43" s="83">
        <v>0</v>
      </c>
      <c r="N43" s="33"/>
      <c r="O43" s="73" t="s">
        <v>122</v>
      </c>
      <c r="P43" s="83">
        <v>0</v>
      </c>
      <c r="Q43" s="83">
        <v>13742.069000000001</v>
      </c>
      <c r="R43" s="83">
        <v>2699.9</v>
      </c>
      <c r="S43" s="83">
        <v>668.51699999999994</v>
      </c>
      <c r="T43" s="83">
        <v>9.6000000000000014</v>
      </c>
      <c r="U43" s="83">
        <v>0</v>
      </c>
      <c r="V43" s="83">
        <v>11814.150000000001</v>
      </c>
      <c r="W43" s="83">
        <v>6094.9400000000014</v>
      </c>
      <c r="X43" s="83">
        <v>87355.917000000001</v>
      </c>
      <c r="Y43" s="83">
        <v>84</v>
      </c>
      <c r="Z43" s="83">
        <v>1951.5460000000005</v>
      </c>
      <c r="AA43" s="33"/>
      <c r="AB43" s="73" t="s">
        <v>122</v>
      </c>
      <c r="AC43" s="35">
        <v>519.61</v>
      </c>
      <c r="AD43" s="35">
        <v>24849.547999999999</v>
      </c>
      <c r="AE43" s="35">
        <v>100</v>
      </c>
      <c r="AF43" s="35">
        <v>592.20000000000005</v>
      </c>
      <c r="AG43" s="35">
        <v>204</v>
      </c>
      <c r="AH43" s="35">
        <v>0</v>
      </c>
      <c r="AI43" s="35">
        <v>0</v>
      </c>
      <c r="AJ43" s="35">
        <v>0</v>
      </c>
      <c r="AK43" s="35">
        <v>0</v>
      </c>
      <c r="AL43" s="35">
        <v>10.27</v>
      </c>
      <c r="AM43" s="33"/>
      <c r="AN43" s="73" t="s">
        <v>122</v>
      </c>
      <c r="AO43" s="83">
        <v>0</v>
      </c>
      <c r="AP43" s="83">
        <v>0</v>
      </c>
      <c r="AQ43" s="83">
        <v>153292.462</v>
      </c>
      <c r="AR43" s="83">
        <v>69536.970000000016</v>
      </c>
      <c r="AS43" s="83">
        <v>0</v>
      </c>
      <c r="AT43" s="83">
        <v>5150.6490000000003</v>
      </c>
      <c r="AU43" s="83">
        <v>7246.0700000000006</v>
      </c>
      <c r="AV43" s="83">
        <v>15812.859</v>
      </c>
      <c r="AW43" s="83">
        <v>4857.6849999999995</v>
      </c>
      <c r="AX43" s="83">
        <v>0</v>
      </c>
      <c r="AY43" s="83">
        <v>1387.069</v>
      </c>
      <c r="AZ43" s="33"/>
      <c r="BA43" s="73" t="s">
        <v>122</v>
      </c>
      <c r="BB43" s="83">
        <v>0</v>
      </c>
      <c r="BC43" s="83">
        <v>907.95</v>
      </c>
      <c r="BD43" s="83">
        <v>103.36799999999999</v>
      </c>
      <c r="BE43" s="83">
        <v>0</v>
      </c>
      <c r="BF43" s="83">
        <v>7044.4679999999998</v>
      </c>
      <c r="BG43" s="83">
        <v>0</v>
      </c>
      <c r="BH43" s="83">
        <v>157</v>
      </c>
      <c r="BI43" s="83">
        <v>2648.09</v>
      </c>
      <c r="BJ43" s="83">
        <v>0</v>
      </c>
      <c r="BK43" s="83">
        <v>0</v>
      </c>
      <c r="BL43" s="83">
        <v>0</v>
      </c>
    </row>
    <row r="44" spans="1:64" x14ac:dyDescent="0.3">
      <c r="A44" s="33" t="s">
        <v>84</v>
      </c>
      <c r="B44" s="73" t="s">
        <v>113</v>
      </c>
      <c r="C44" s="83">
        <v>11268</v>
      </c>
      <c r="D44" s="83">
        <v>58033</v>
      </c>
      <c r="E44" s="83">
        <v>17595</v>
      </c>
      <c r="F44" s="83">
        <v>587829</v>
      </c>
      <c r="G44" s="83">
        <v>366</v>
      </c>
      <c r="H44" s="83">
        <v>0</v>
      </c>
      <c r="I44" s="83">
        <v>0</v>
      </c>
      <c r="J44" s="83">
        <v>0</v>
      </c>
      <c r="K44" s="83">
        <v>0</v>
      </c>
      <c r="L44" s="83">
        <v>16265</v>
      </c>
      <c r="M44" s="83">
        <v>10380</v>
      </c>
      <c r="N44" s="33" t="s">
        <v>84</v>
      </c>
      <c r="O44" s="73" t="s">
        <v>113</v>
      </c>
      <c r="P44" s="83">
        <v>2182</v>
      </c>
      <c r="Q44" s="83">
        <v>195</v>
      </c>
      <c r="R44" s="83">
        <v>1253</v>
      </c>
      <c r="S44" s="83">
        <v>581</v>
      </c>
      <c r="T44" s="83">
        <v>251</v>
      </c>
      <c r="U44" s="83">
        <v>3854</v>
      </c>
      <c r="V44" s="83">
        <v>1312</v>
      </c>
      <c r="W44" s="83">
        <v>5973</v>
      </c>
      <c r="X44" s="83">
        <v>362767</v>
      </c>
      <c r="Y44" s="83">
        <v>303694</v>
      </c>
      <c r="Z44" s="83">
        <v>2200</v>
      </c>
      <c r="AA44" s="33" t="s">
        <v>84</v>
      </c>
      <c r="AB44" s="73" t="s">
        <v>113</v>
      </c>
      <c r="AC44" s="35">
        <v>0</v>
      </c>
      <c r="AD44" s="35">
        <v>650</v>
      </c>
      <c r="AE44" s="35">
        <v>170098</v>
      </c>
      <c r="AF44" s="35">
        <v>2033</v>
      </c>
      <c r="AG44" s="35">
        <v>0</v>
      </c>
      <c r="AH44" s="35">
        <v>0</v>
      </c>
      <c r="AI44" s="35">
        <v>223917</v>
      </c>
      <c r="AJ44" s="35">
        <v>0</v>
      </c>
      <c r="AK44" s="35">
        <v>0</v>
      </c>
      <c r="AL44" s="35">
        <v>0</v>
      </c>
      <c r="AM44" s="33" t="s">
        <v>84</v>
      </c>
      <c r="AN44" s="73" t="s">
        <v>113</v>
      </c>
      <c r="AO44" s="83">
        <v>0</v>
      </c>
      <c r="AP44" s="83">
        <v>0</v>
      </c>
      <c r="AQ44" s="83">
        <v>28774</v>
      </c>
      <c r="AR44" s="83">
        <v>6125.8</v>
      </c>
      <c r="AS44" s="83">
        <v>11144</v>
      </c>
      <c r="AT44" s="83">
        <v>523</v>
      </c>
      <c r="AU44" s="83">
        <v>952</v>
      </c>
      <c r="AV44" s="83">
        <v>4854</v>
      </c>
      <c r="AW44" s="83">
        <v>1500.9</v>
      </c>
      <c r="AX44" s="83">
        <v>2452</v>
      </c>
      <c r="AY44" s="83">
        <v>5246</v>
      </c>
      <c r="AZ44" s="33" t="s">
        <v>84</v>
      </c>
      <c r="BA44" s="73" t="s">
        <v>113</v>
      </c>
      <c r="BB44" s="83">
        <v>0</v>
      </c>
      <c r="BC44" s="83">
        <v>531</v>
      </c>
      <c r="BD44" s="83">
        <v>3295</v>
      </c>
      <c r="BE44" s="83">
        <v>363412.64900000003</v>
      </c>
      <c r="BF44" s="83">
        <v>5495</v>
      </c>
      <c r="BG44" s="83">
        <v>0</v>
      </c>
      <c r="BH44" s="83">
        <v>0</v>
      </c>
      <c r="BI44" s="83">
        <v>0</v>
      </c>
      <c r="BJ44" s="83">
        <v>2897</v>
      </c>
      <c r="BK44" s="83">
        <v>0</v>
      </c>
      <c r="BL44" s="83">
        <v>7613</v>
      </c>
    </row>
    <row r="45" spans="1:64" x14ac:dyDescent="0.3">
      <c r="A45" s="33"/>
      <c r="B45" s="73" t="s">
        <v>122</v>
      </c>
      <c r="C45" s="83">
        <v>11125</v>
      </c>
      <c r="D45" s="83">
        <v>108709</v>
      </c>
      <c r="E45" s="83">
        <v>14269</v>
      </c>
      <c r="F45" s="83">
        <v>482421</v>
      </c>
      <c r="G45" s="83">
        <v>305</v>
      </c>
      <c r="H45" s="83">
        <v>0</v>
      </c>
      <c r="I45" s="83">
        <v>0</v>
      </c>
      <c r="J45" s="83">
        <v>0</v>
      </c>
      <c r="K45" s="83">
        <v>0</v>
      </c>
      <c r="L45" s="83">
        <v>17124</v>
      </c>
      <c r="M45" s="83">
        <v>11680</v>
      </c>
      <c r="N45" s="33"/>
      <c r="O45" s="73" t="s">
        <v>122</v>
      </c>
      <c r="P45" s="83">
        <v>2666</v>
      </c>
      <c r="Q45" s="83">
        <v>0</v>
      </c>
      <c r="R45" s="83">
        <v>859</v>
      </c>
      <c r="S45" s="83">
        <v>521</v>
      </c>
      <c r="T45" s="83">
        <v>275</v>
      </c>
      <c r="U45" s="83">
        <v>5028</v>
      </c>
      <c r="V45" s="83">
        <v>2314</v>
      </c>
      <c r="W45" s="83">
        <v>5292</v>
      </c>
      <c r="X45" s="83">
        <v>415185</v>
      </c>
      <c r="Y45" s="83">
        <v>354371</v>
      </c>
      <c r="Z45" s="83">
        <v>3674</v>
      </c>
      <c r="AA45" s="33"/>
      <c r="AB45" s="73" t="s">
        <v>122</v>
      </c>
      <c r="AC45" s="35">
        <v>0</v>
      </c>
      <c r="AD45" s="35">
        <v>646</v>
      </c>
      <c r="AE45" s="35">
        <v>204139.5</v>
      </c>
      <c r="AF45" s="35">
        <v>2037</v>
      </c>
      <c r="AG45" s="35">
        <v>0</v>
      </c>
      <c r="AH45" s="35">
        <v>0</v>
      </c>
      <c r="AI45" s="35">
        <v>266402.27853333327</v>
      </c>
      <c r="AJ45" s="35">
        <v>0</v>
      </c>
      <c r="AK45" s="35">
        <v>0</v>
      </c>
      <c r="AL45" s="35">
        <v>0</v>
      </c>
      <c r="AM45" s="33"/>
      <c r="AN45" s="73" t="s">
        <v>122</v>
      </c>
      <c r="AO45" s="83">
        <v>0</v>
      </c>
      <c r="AP45" s="83">
        <v>0</v>
      </c>
      <c r="AQ45" s="83">
        <v>16601</v>
      </c>
      <c r="AR45" s="83">
        <v>8505</v>
      </c>
      <c r="AS45" s="83">
        <v>12781.5</v>
      </c>
      <c r="AT45" s="83">
        <v>1369</v>
      </c>
      <c r="AU45" s="83">
        <v>1030</v>
      </c>
      <c r="AV45" s="83">
        <v>5216</v>
      </c>
      <c r="AW45" s="83">
        <v>2166</v>
      </c>
      <c r="AX45" s="83">
        <v>2909</v>
      </c>
      <c r="AY45" s="83">
        <v>4084</v>
      </c>
      <c r="AZ45" s="33"/>
      <c r="BA45" s="73" t="s">
        <v>122</v>
      </c>
      <c r="BB45" s="83">
        <v>0</v>
      </c>
      <c r="BC45" s="83">
        <v>312</v>
      </c>
      <c r="BD45" s="83">
        <v>6592</v>
      </c>
      <c r="BE45" s="83">
        <v>301426.35700000002</v>
      </c>
      <c r="BF45" s="83">
        <v>5585</v>
      </c>
      <c r="BG45" s="83">
        <v>0</v>
      </c>
      <c r="BH45" s="83">
        <v>0</v>
      </c>
      <c r="BI45" s="83">
        <v>0</v>
      </c>
      <c r="BJ45" s="83">
        <v>12943</v>
      </c>
      <c r="BK45" s="83">
        <v>0</v>
      </c>
      <c r="BL45" s="83">
        <v>8144</v>
      </c>
    </row>
    <row r="46" spans="1:64" x14ac:dyDescent="0.3">
      <c r="A46" s="33" t="s">
        <v>85</v>
      </c>
      <c r="B46" s="73" t="s">
        <v>113</v>
      </c>
      <c r="C46" s="83">
        <v>1720.5400000000002</v>
      </c>
      <c r="D46" s="83">
        <v>4309.2</v>
      </c>
      <c r="E46" s="83">
        <v>6494.75</v>
      </c>
      <c r="F46" s="83">
        <v>146.60000000000002</v>
      </c>
      <c r="G46" s="83">
        <v>29228.235000000004</v>
      </c>
      <c r="H46" s="83">
        <v>41336.709000000003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33" t="s">
        <v>85</v>
      </c>
      <c r="O46" s="73" t="s">
        <v>113</v>
      </c>
      <c r="P46" s="83">
        <v>0</v>
      </c>
      <c r="Q46" s="83">
        <v>1108.7</v>
      </c>
      <c r="R46" s="83">
        <v>0</v>
      </c>
      <c r="S46" s="83">
        <v>155.9</v>
      </c>
      <c r="T46" s="83">
        <v>0</v>
      </c>
      <c r="U46" s="83">
        <v>6086.4</v>
      </c>
      <c r="V46" s="83">
        <v>169.8</v>
      </c>
      <c r="W46" s="83">
        <v>2499</v>
      </c>
      <c r="X46" s="83">
        <v>11925.3</v>
      </c>
      <c r="Y46" s="83">
        <v>0</v>
      </c>
      <c r="Z46" s="83">
        <v>5030.3</v>
      </c>
      <c r="AA46" s="33" t="s">
        <v>85</v>
      </c>
      <c r="AB46" s="73" t="s">
        <v>113</v>
      </c>
      <c r="AC46" s="35">
        <v>23297.1</v>
      </c>
      <c r="AD46" s="35">
        <v>1006.8000000000001</v>
      </c>
      <c r="AE46" s="35">
        <v>57.1</v>
      </c>
      <c r="AF46" s="35">
        <v>28031.3</v>
      </c>
      <c r="AG46" s="35">
        <v>7931.2</v>
      </c>
      <c r="AH46" s="35">
        <v>0</v>
      </c>
      <c r="AI46" s="35">
        <v>0</v>
      </c>
      <c r="AJ46" s="35">
        <v>0</v>
      </c>
      <c r="AK46" s="35">
        <v>507.2</v>
      </c>
      <c r="AL46" s="35">
        <v>0</v>
      </c>
      <c r="AM46" s="33" t="s">
        <v>85</v>
      </c>
      <c r="AN46" s="73" t="s">
        <v>113</v>
      </c>
      <c r="AO46" s="83">
        <v>0</v>
      </c>
      <c r="AP46" s="83">
        <v>0</v>
      </c>
      <c r="AQ46" s="83">
        <v>957129.9</v>
      </c>
      <c r="AR46" s="83">
        <v>36294.800000000003</v>
      </c>
      <c r="AS46" s="83">
        <v>2211.6</v>
      </c>
      <c r="AT46" s="83">
        <v>30250.13</v>
      </c>
      <c r="AU46" s="83">
        <v>19629.34</v>
      </c>
      <c r="AV46" s="83">
        <v>8313.5</v>
      </c>
      <c r="AW46" s="83">
        <v>750.1</v>
      </c>
      <c r="AX46" s="83">
        <v>0</v>
      </c>
      <c r="AY46" s="83">
        <v>659.03000000000009</v>
      </c>
      <c r="AZ46" s="33" t="s">
        <v>85</v>
      </c>
      <c r="BA46" s="73" t="s">
        <v>113</v>
      </c>
      <c r="BB46" s="83">
        <v>0</v>
      </c>
      <c r="BC46" s="83">
        <v>12863.390000000001</v>
      </c>
      <c r="BD46" s="83">
        <v>1042.78</v>
      </c>
      <c r="BE46" s="83">
        <v>0</v>
      </c>
      <c r="BF46" s="83">
        <v>1734181.9</v>
      </c>
      <c r="BG46" s="83">
        <v>0</v>
      </c>
      <c r="BH46" s="83">
        <v>324007.8</v>
      </c>
      <c r="BI46" s="83">
        <v>2378106.39</v>
      </c>
      <c r="BJ46" s="83">
        <v>0</v>
      </c>
      <c r="BK46" s="83">
        <v>20</v>
      </c>
      <c r="BL46" s="83">
        <v>0</v>
      </c>
    </row>
    <row r="47" spans="1:64" x14ac:dyDescent="0.3">
      <c r="A47" s="33"/>
      <c r="B47" s="73" t="s">
        <v>122</v>
      </c>
      <c r="C47" s="83">
        <v>1689.0889999999999</v>
      </c>
      <c r="D47" s="83">
        <v>4114.3999999999996</v>
      </c>
      <c r="E47" s="83">
        <v>6259</v>
      </c>
      <c r="F47" s="83">
        <v>88.5</v>
      </c>
      <c r="G47" s="83">
        <v>28844.940000000006</v>
      </c>
      <c r="H47" s="83">
        <v>45188.000000000015</v>
      </c>
      <c r="I47" s="83">
        <v>0</v>
      </c>
      <c r="J47" s="83">
        <v>0</v>
      </c>
      <c r="K47" s="83">
        <v>0</v>
      </c>
      <c r="L47" s="83">
        <v>0</v>
      </c>
      <c r="M47" s="83">
        <v>0</v>
      </c>
      <c r="N47" s="33"/>
      <c r="O47" s="73" t="s">
        <v>122</v>
      </c>
      <c r="P47" s="83">
        <v>0</v>
      </c>
      <c r="Q47" s="83">
        <v>928.59999999999991</v>
      </c>
      <c r="R47" s="83">
        <v>0</v>
      </c>
      <c r="S47" s="83">
        <v>139.5</v>
      </c>
      <c r="T47" s="83">
        <v>180.1</v>
      </c>
      <c r="U47" s="83">
        <v>6066.5000000000009</v>
      </c>
      <c r="V47" s="83">
        <v>0</v>
      </c>
      <c r="W47" s="83">
        <v>2470.4</v>
      </c>
      <c r="X47" s="83">
        <v>11988.9</v>
      </c>
      <c r="Y47" s="83">
        <v>0</v>
      </c>
      <c r="Z47" s="83">
        <v>4975.2</v>
      </c>
      <c r="AA47" s="33"/>
      <c r="AB47" s="73" t="s">
        <v>122</v>
      </c>
      <c r="AC47" s="35">
        <v>23004.799999999999</v>
      </c>
      <c r="AD47" s="35">
        <v>1004.1999999999999</v>
      </c>
      <c r="AE47" s="35">
        <v>56.999999999999993</v>
      </c>
      <c r="AF47" s="35">
        <v>27693.4</v>
      </c>
      <c r="AG47" s="35">
        <v>7880.7</v>
      </c>
      <c r="AH47" s="35">
        <v>0</v>
      </c>
      <c r="AI47" s="35">
        <v>0</v>
      </c>
      <c r="AJ47" s="35">
        <v>0</v>
      </c>
      <c r="AK47" s="35">
        <v>441.7</v>
      </c>
      <c r="AL47" s="35">
        <v>0</v>
      </c>
      <c r="AM47" s="33"/>
      <c r="AN47" s="73" t="s">
        <v>122</v>
      </c>
      <c r="AO47" s="83">
        <v>0</v>
      </c>
      <c r="AP47" s="83">
        <v>0</v>
      </c>
      <c r="AQ47" s="83">
        <v>999026.85</v>
      </c>
      <c r="AR47" s="83">
        <v>37697.300000000003</v>
      </c>
      <c r="AS47" s="83">
        <v>2438.1</v>
      </c>
      <c r="AT47" s="83">
        <v>30662.180000000008</v>
      </c>
      <c r="AU47" s="83">
        <v>20353.850000000002</v>
      </c>
      <c r="AV47" s="83">
        <v>7924.5000000000009</v>
      </c>
      <c r="AW47" s="83">
        <v>726</v>
      </c>
      <c r="AX47" s="83">
        <v>0</v>
      </c>
      <c r="AY47" s="83">
        <v>648.20000000000005</v>
      </c>
      <c r="AZ47" s="33"/>
      <c r="BA47" s="73" t="s">
        <v>122</v>
      </c>
      <c r="BB47" s="83">
        <v>0</v>
      </c>
      <c r="BC47" s="83">
        <v>12452.759999999997</v>
      </c>
      <c r="BD47" s="83">
        <v>1050.8200000000002</v>
      </c>
      <c r="BE47" s="83">
        <v>0</v>
      </c>
      <c r="BF47" s="83">
        <v>1882087.9000000001</v>
      </c>
      <c r="BG47" s="83">
        <v>0</v>
      </c>
      <c r="BH47" s="83">
        <v>387214.1</v>
      </c>
      <c r="BI47" s="83">
        <v>2979982.9</v>
      </c>
      <c r="BJ47" s="83">
        <v>0</v>
      </c>
      <c r="BK47" s="83">
        <v>22.1</v>
      </c>
      <c r="BL47" s="83">
        <v>0</v>
      </c>
    </row>
    <row r="48" spans="1:64" x14ac:dyDescent="0.3">
      <c r="A48" s="33" t="s">
        <v>86</v>
      </c>
      <c r="B48" s="73" t="s">
        <v>113</v>
      </c>
      <c r="C48" s="83">
        <v>0</v>
      </c>
      <c r="D48" s="83">
        <v>156396.5</v>
      </c>
      <c r="E48" s="83">
        <v>0</v>
      </c>
      <c r="F48" s="83">
        <v>875718.88</v>
      </c>
      <c r="G48" s="83">
        <v>0</v>
      </c>
      <c r="H48" s="83">
        <v>0</v>
      </c>
      <c r="I48" s="83">
        <v>0</v>
      </c>
      <c r="J48" s="83">
        <v>0</v>
      </c>
      <c r="K48" s="83">
        <v>741</v>
      </c>
      <c r="L48" s="83">
        <v>0</v>
      </c>
      <c r="M48" s="83">
        <v>0</v>
      </c>
      <c r="N48" s="33" t="s">
        <v>86</v>
      </c>
      <c r="O48" s="73" t="s">
        <v>113</v>
      </c>
      <c r="P48" s="83">
        <v>3315.55</v>
      </c>
      <c r="Q48" s="83">
        <v>0</v>
      </c>
      <c r="R48" s="83">
        <v>0</v>
      </c>
      <c r="S48" s="83">
        <v>0</v>
      </c>
      <c r="T48" s="83">
        <v>0</v>
      </c>
      <c r="U48" s="83">
        <v>0</v>
      </c>
      <c r="V48" s="83">
        <v>0</v>
      </c>
      <c r="W48" s="83">
        <v>597.29999999999995</v>
      </c>
      <c r="X48" s="83">
        <v>463027.5</v>
      </c>
      <c r="Y48" s="83">
        <v>1720</v>
      </c>
      <c r="Z48" s="83">
        <v>26449.5</v>
      </c>
      <c r="AA48" s="33" t="s">
        <v>86</v>
      </c>
      <c r="AB48" s="73" t="s">
        <v>113</v>
      </c>
      <c r="AC48" s="35">
        <v>19665</v>
      </c>
      <c r="AD48" s="35">
        <v>0</v>
      </c>
      <c r="AE48" s="35">
        <v>5011.55</v>
      </c>
      <c r="AF48" s="35">
        <v>80359.25</v>
      </c>
      <c r="AG48" s="35">
        <v>443.3</v>
      </c>
      <c r="AH48" s="35">
        <v>0</v>
      </c>
      <c r="AI48" s="35">
        <v>1037</v>
      </c>
      <c r="AJ48" s="35">
        <v>0</v>
      </c>
      <c r="AK48" s="35">
        <v>0</v>
      </c>
      <c r="AL48" s="35">
        <v>0</v>
      </c>
      <c r="AM48" s="33" t="s">
        <v>86</v>
      </c>
      <c r="AN48" s="73" t="s">
        <v>113</v>
      </c>
      <c r="AO48" s="83">
        <v>0</v>
      </c>
      <c r="AP48" s="83">
        <v>508857.71299999999</v>
      </c>
      <c r="AQ48" s="83">
        <v>0</v>
      </c>
      <c r="AR48" s="83">
        <v>105271.40000000001</v>
      </c>
      <c r="AS48" s="83">
        <v>0</v>
      </c>
      <c r="AT48" s="83">
        <v>0</v>
      </c>
      <c r="AU48" s="83">
        <v>0</v>
      </c>
      <c r="AV48" s="83">
        <v>77993.600000000006</v>
      </c>
      <c r="AW48" s="83">
        <v>63395.91</v>
      </c>
      <c r="AX48" s="83">
        <v>0</v>
      </c>
      <c r="AY48" s="83">
        <v>3932.9079999999994</v>
      </c>
      <c r="AZ48" s="33" t="s">
        <v>86</v>
      </c>
      <c r="BA48" s="73" t="s">
        <v>113</v>
      </c>
      <c r="BB48" s="83">
        <v>0</v>
      </c>
      <c r="BC48" s="83">
        <v>0</v>
      </c>
      <c r="BD48" s="83">
        <v>0</v>
      </c>
      <c r="BE48" s="83">
        <v>0</v>
      </c>
      <c r="BF48" s="83">
        <v>0</v>
      </c>
      <c r="BG48" s="83">
        <v>0</v>
      </c>
      <c r="BH48" s="83">
        <v>0</v>
      </c>
      <c r="BI48" s="83">
        <v>0</v>
      </c>
      <c r="BJ48" s="83">
        <v>0</v>
      </c>
      <c r="BK48" s="83">
        <v>0</v>
      </c>
      <c r="BL48" s="83">
        <v>0</v>
      </c>
    </row>
    <row r="49" spans="1:64" x14ac:dyDescent="0.3">
      <c r="A49" s="33"/>
      <c r="B49" s="73" t="s">
        <v>122</v>
      </c>
      <c r="C49" s="83">
        <v>0</v>
      </c>
      <c r="D49" s="83">
        <v>157856.79999999999</v>
      </c>
      <c r="E49" s="83">
        <v>0</v>
      </c>
      <c r="F49" s="83">
        <v>877587.68800000008</v>
      </c>
      <c r="G49" s="83">
        <v>0</v>
      </c>
      <c r="H49" s="83">
        <v>0</v>
      </c>
      <c r="I49" s="83">
        <v>0</v>
      </c>
      <c r="J49" s="83">
        <v>0</v>
      </c>
      <c r="K49" s="83">
        <v>381</v>
      </c>
      <c r="L49" s="83">
        <v>0</v>
      </c>
      <c r="M49" s="83">
        <v>0</v>
      </c>
      <c r="N49" s="33"/>
      <c r="O49" s="73" t="s">
        <v>122</v>
      </c>
      <c r="P49" s="83">
        <v>2588.8689999999997</v>
      </c>
      <c r="Q49" s="83">
        <v>7.6999999999999993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614</v>
      </c>
      <c r="X49" s="83">
        <v>457077.5</v>
      </c>
      <c r="Y49" s="83">
        <v>1495</v>
      </c>
      <c r="Z49" s="83">
        <v>25986</v>
      </c>
      <c r="AA49" s="33"/>
      <c r="AB49" s="73" t="s">
        <v>122</v>
      </c>
      <c r="AC49" s="35">
        <v>17819.2</v>
      </c>
      <c r="AD49" s="35">
        <v>0</v>
      </c>
      <c r="AE49" s="35">
        <v>4822.9000000000005</v>
      </c>
      <c r="AF49" s="35">
        <v>87746.7</v>
      </c>
      <c r="AG49" s="35">
        <v>534.5</v>
      </c>
      <c r="AH49" s="35">
        <v>0</v>
      </c>
      <c r="AI49" s="35">
        <v>1361</v>
      </c>
      <c r="AJ49" s="35">
        <v>0</v>
      </c>
      <c r="AK49" s="35">
        <v>0</v>
      </c>
      <c r="AL49" s="35">
        <v>0</v>
      </c>
      <c r="AM49" s="33"/>
      <c r="AN49" s="73" t="s">
        <v>122</v>
      </c>
      <c r="AO49" s="83">
        <v>0</v>
      </c>
      <c r="AP49" s="83">
        <v>582284.28999999992</v>
      </c>
      <c r="AQ49" s="83">
        <v>0</v>
      </c>
      <c r="AR49" s="83">
        <v>106729.79999999999</v>
      </c>
      <c r="AS49" s="83">
        <v>0</v>
      </c>
      <c r="AT49" s="83">
        <v>0</v>
      </c>
      <c r="AU49" s="83">
        <v>0</v>
      </c>
      <c r="AV49" s="83">
        <v>69950.2</v>
      </c>
      <c r="AW49" s="83">
        <v>64873.899999999987</v>
      </c>
      <c r="AX49" s="83">
        <v>0</v>
      </c>
      <c r="AY49" s="83">
        <v>3165.556</v>
      </c>
      <c r="AZ49" s="33"/>
      <c r="BA49" s="73" t="s">
        <v>122</v>
      </c>
      <c r="BB49" s="83">
        <v>0</v>
      </c>
      <c r="BC49" s="83">
        <v>0</v>
      </c>
      <c r="BD49" s="83">
        <v>0</v>
      </c>
      <c r="BE49" s="83">
        <v>0</v>
      </c>
      <c r="BF49" s="83">
        <v>0</v>
      </c>
      <c r="BG49" s="83">
        <v>0</v>
      </c>
      <c r="BH49" s="83">
        <v>0</v>
      </c>
      <c r="BI49" s="83">
        <v>0</v>
      </c>
      <c r="BJ49" s="83">
        <v>741.5</v>
      </c>
      <c r="BK49" s="83">
        <v>0</v>
      </c>
      <c r="BL49" s="83">
        <v>0</v>
      </c>
    </row>
    <row r="50" spans="1:64" x14ac:dyDescent="0.3">
      <c r="A50" s="33" t="s">
        <v>87</v>
      </c>
      <c r="B50" s="73" t="s">
        <v>113</v>
      </c>
      <c r="C50" s="83">
        <v>6</v>
      </c>
      <c r="D50" s="83">
        <v>0</v>
      </c>
      <c r="E50" s="83">
        <v>1916</v>
      </c>
      <c r="F50" s="83">
        <v>0</v>
      </c>
      <c r="G50" s="83">
        <v>0</v>
      </c>
      <c r="H50" s="83">
        <v>695</v>
      </c>
      <c r="I50" s="83">
        <v>0</v>
      </c>
      <c r="J50" s="83">
        <v>0</v>
      </c>
      <c r="K50" s="83">
        <v>13080</v>
      </c>
      <c r="L50" s="83">
        <v>0</v>
      </c>
      <c r="M50" s="83">
        <v>2507</v>
      </c>
      <c r="N50" s="33" t="s">
        <v>87</v>
      </c>
      <c r="O50" s="73" t="s">
        <v>113</v>
      </c>
      <c r="P50" s="83">
        <v>9065</v>
      </c>
      <c r="Q50" s="83">
        <v>15914</v>
      </c>
      <c r="R50" s="83">
        <v>182</v>
      </c>
      <c r="S50" s="83">
        <v>0</v>
      </c>
      <c r="T50" s="83">
        <v>185</v>
      </c>
      <c r="U50" s="83">
        <v>11927</v>
      </c>
      <c r="V50" s="83">
        <v>2235</v>
      </c>
      <c r="W50" s="83">
        <v>421</v>
      </c>
      <c r="X50" s="83">
        <v>25</v>
      </c>
      <c r="Y50" s="83">
        <v>0</v>
      </c>
      <c r="Z50" s="83">
        <v>0</v>
      </c>
      <c r="AA50" s="33" t="s">
        <v>87</v>
      </c>
      <c r="AB50" s="73" t="s">
        <v>113</v>
      </c>
      <c r="AC50" s="35">
        <v>0</v>
      </c>
      <c r="AD50" s="35">
        <v>0</v>
      </c>
      <c r="AE50" s="35">
        <v>0</v>
      </c>
      <c r="AF50" s="35">
        <v>16811</v>
      </c>
      <c r="AG50" s="35">
        <v>0</v>
      </c>
      <c r="AH50" s="35">
        <v>0</v>
      </c>
      <c r="AI50" s="35">
        <v>6005</v>
      </c>
      <c r="AJ50" s="35">
        <v>2002</v>
      </c>
      <c r="AK50" s="35">
        <v>665</v>
      </c>
      <c r="AL50" s="35">
        <v>1411</v>
      </c>
      <c r="AM50" s="33" t="s">
        <v>87</v>
      </c>
      <c r="AN50" s="73" t="s">
        <v>113</v>
      </c>
      <c r="AO50" s="83">
        <v>105473</v>
      </c>
      <c r="AP50" s="83">
        <v>0</v>
      </c>
      <c r="AQ50" s="83">
        <v>9949</v>
      </c>
      <c r="AR50" s="83">
        <v>0</v>
      </c>
      <c r="AS50" s="83">
        <v>4968</v>
      </c>
      <c r="AT50" s="83">
        <v>0</v>
      </c>
      <c r="AU50" s="83">
        <v>0</v>
      </c>
      <c r="AV50" s="83">
        <v>0</v>
      </c>
      <c r="AW50" s="83">
        <v>0</v>
      </c>
      <c r="AX50" s="83">
        <v>111</v>
      </c>
      <c r="AY50" s="83">
        <v>0</v>
      </c>
      <c r="AZ50" s="33" t="s">
        <v>87</v>
      </c>
      <c r="BA50" s="73" t="s">
        <v>113</v>
      </c>
      <c r="BB50" s="83">
        <v>0</v>
      </c>
      <c r="BC50" s="83">
        <v>0</v>
      </c>
      <c r="BD50" s="83">
        <v>0</v>
      </c>
      <c r="BE50" s="83">
        <v>0</v>
      </c>
      <c r="BF50" s="83">
        <v>284975</v>
      </c>
      <c r="BG50" s="83">
        <v>103284</v>
      </c>
      <c r="BH50" s="83">
        <v>0</v>
      </c>
      <c r="BI50" s="83">
        <v>0</v>
      </c>
      <c r="BJ50" s="83">
        <v>0</v>
      </c>
      <c r="BK50" s="83">
        <v>9859</v>
      </c>
      <c r="BL50" s="83">
        <v>0</v>
      </c>
    </row>
    <row r="51" spans="1:64" x14ac:dyDescent="0.3">
      <c r="A51" s="33"/>
      <c r="B51" s="73" t="s">
        <v>122</v>
      </c>
      <c r="C51" s="83">
        <v>6</v>
      </c>
      <c r="D51" s="83">
        <v>0</v>
      </c>
      <c r="E51" s="83">
        <v>2140</v>
      </c>
      <c r="F51" s="83">
        <v>0</v>
      </c>
      <c r="G51" s="83">
        <v>0</v>
      </c>
      <c r="H51" s="83">
        <v>502</v>
      </c>
      <c r="I51" s="83">
        <v>0</v>
      </c>
      <c r="J51" s="83">
        <v>0</v>
      </c>
      <c r="K51" s="83">
        <v>13574</v>
      </c>
      <c r="L51" s="83">
        <v>0</v>
      </c>
      <c r="M51" s="83">
        <v>2685</v>
      </c>
      <c r="N51" s="33"/>
      <c r="O51" s="73" t="s">
        <v>122</v>
      </c>
      <c r="P51" s="83">
        <v>9643</v>
      </c>
      <c r="Q51" s="83">
        <v>17831</v>
      </c>
      <c r="R51" s="83">
        <v>149</v>
      </c>
      <c r="S51" s="83">
        <v>0</v>
      </c>
      <c r="T51" s="83">
        <v>235</v>
      </c>
      <c r="U51" s="83">
        <v>12177</v>
      </c>
      <c r="V51" s="83">
        <v>1691</v>
      </c>
      <c r="W51" s="83">
        <v>574</v>
      </c>
      <c r="X51" s="83">
        <v>28</v>
      </c>
      <c r="Y51" s="83">
        <v>0</v>
      </c>
      <c r="Z51" s="83">
        <v>0</v>
      </c>
      <c r="AA51" s="33"/>
      <c r="AB51" s="73" t="s">
        <v>122</v>
      </c>
      <c r="AC51" s="35">
        <v>0</v>
      </c>
      <c r="AD51" s="35">
        <v>0</v>
      </c>
      <c r="AE51" s="35">
        <v>0</v>
      </c>
      <c r="AF51" s="35">
        <v>27729</v>
      </c>
      <c r="AG51" s="35">
        <v>0</v>
      </c>
      <c r="AH51" s="35">
        <v>0</v>
      </c>
      <c r="AI51" s="35">
        <v>6573</v>
      </c>
      <c r="AJ51" s="35">
        <v>1276</v>
      </c>
      <c r="AK51" s="35">
        <v>685</v>
      </c>
      <c r="AL51" s="35">
        <v>1089</v>
      </c>
      <c r="AM51" s="33"/>
      <c r="AN51" s="73" t="s">
        <v>122</v>
      </c>
      <c r="AO51" s="83">
        <v>176423</v>
      </c>
      <c r="AP51" s="83">
        <v>0</v>
      </c>
      <c r="AQ51" s="83">
        <v>10301</v>
      </c>
      <c r="AR51" s="83">
        <v>0</v>
      </c>
      <c r="AS51" s="83">
        <v>7483</v>
      </c>
      <c r="AT51" s="83">
        <v>0</v>
      </c>
      <c r="AU51" s="83">
        <v>0</v>
      </c>
      <c r="AV51" s="83">
        <v>0</v>
      </c>
      <c r="AW51" s="83">
        <v>0</v>
      </c>
      <c r="AX51" s="83">
        <v>185</v>
      </c>
      <c r="AY51" s="83">
        <v>0</v>
      </c>
      <c r="AZ51" s="33"/>
      <c r="BA51" s="73" t="s">
        <v>122</v>
      </c>
      <c r="BB51" s="83">
        <v>0</v>
      </c>
      <c r="BC51" s="83">
        <v>0</v>
      </c>
      <c r="BD51" s="83">
        <v>0</v>
      </c>
      <c r="BE51" s="83">
        <v>0</v>
      </c>
      <c r="BF51" s="83">
        <v>293451</v>
      </c>
      <c r="BG51" s="83">
        <v>95892</v>
      </c>
      <c r="BH51" s="83">
        <v>0</v>
      </c>
      <c r="BI51" s="83">
        <v>12</v>
      </c>
      <c r="BJ51" s="83">
        <v>0</v>
      </c>
      <c r="BK51" s="83">
        <v>11147</v>
      </c>
      <c r="BL51" s="83">
        <v>0</v>
      </c>
    </row>
    <row r="52" spans="1:64" x14ac:dyDescent="0.3">
      <c r="A52" s="33" t="s">
        <v>88</v>
      </c>
      <c r="B52" s="73" t="s">
        <v>113</v>
      </c>
      <c r="C52" s="83">
        <v>0</v>
      </c>
      <c r="D52" s="83">
        <v>1866.115</v>
      </c>
      <c r="E52" s="83">
        <v>0</v>
      </c>
      <c r="F52" s="83">
        <v>126254.91800000001</v>
      </c>
      <c r="G52" s="83">
        <v>0</v>
      </c>
      <c r="H52" s="83">
        <v>0</v>
      </c>
      <c r="I52" s="83">
        <v>0</v>
      </c>
      <c r="J52" s="83">
        <v>0</v>
      </c>
      <c r="K52" s="83">
        <v>4.84</v>
      </c>
      <c r="L52" s="83">
        <v>0</v>
      </c>
      <c r="M52" s="83">
        <v>89.679999999999993</v>
      </c>
      <c r="N52" s="33" t="s">
        <v>88</v>
      </c>
      <c r="O52" s="73" t="s">
        <v>113</v>
      </c>
      <c r="P52" s="83">
        <v>65.400000000000006</v>
      </c>
      <c r="Q52" s="83">
        <v>377.69900000000001</v>
      </c>
      <c r="R52" s="83">
        <v>0</v>
      </c>
      <c r="S52" s="83">
        <v>0</v>
      </c>
      <c r="T52" s="83">
        <v>0</v>
      </c>
      <c r="U52" s="83">
        <v>0</v>
      </c>
      <c r="V52" s="83">
        <v>2419.0519999999997</v>
      </c>
      <c r="W52" s="83">
        <v>0</v>
      </c>
      <c r="X52" s="83">
        <v>128423.67900000002</v>
      </c>
      <c r="Y52" s="83">
        <v>641.72800000000007</v>
      </c>
      <c r="Z52" s="83">
        <v>1886.501</v>
      </c>
      <c r="AA52" s="33" t="s">
        <v>88</v>
      </c>
      <c r="AB52" s="73" t="s">
        <v>113</v>
      </c>
      <c r="AC52" s="35">
        <v>0</v>
      </c>
      <c r="AD52" s="35">
        <v>0</v>
      </c>
      <c r="AE52" s="35">
        <v>59304.485000000001</v>
      </c>
      <c r="AF52" s="35">
        <v>395.24800000000005</v>
      </c>
      <c r="AG52" s="35">
        <v>17</v>
      </c>
      <c r="AH52" s="35">
        <v>46</v>
      </c>
      <c r="AI52" s="35">
        <v>17</v>
      </c>
      <c r="AJ52" s="35">
        <v>0</v>
      </c>
      <c r="AK52" s="35">
        <v>0</v>
      </c>
      <c r="AL52" s="35">
        <v>0</v>
      </c>
      <c r="AM52" s="33" t="s">
        <v>88</v>
      </c>
      <c r="AN52" s="73" t="s">
        <v>113</v>
      </c>
      <c r="AO52" s="83">
        <v>0</v>
      </c>
      <c r="AP52" s="83">
        <v>0</v>
      </c>
      <c r="AQ52" s="83">
        <v>0</v>
      </c>
      <c r="AR52" s="83">
        <v>5613.45</v>
      </c>
      <c r="AS52" s="83">
        <v>112.64</v>
      </c>
      <c r="AT52" s="83">
        <v>0</v>
      </c>
      <c r="AU52" s="83">
        <v>0</v>
      </c>
      <c r="AV52" s="83">
        <v>0</v>
      </c>
      <c r="AW52" s="83">
        <v>818.83799999999997</v>
      </c>
      <c r="AX52" s="83">
        <v>0</v>
      </c>
      <c r="AY52" s="83">
        <v>1.02</v>
      </c>
      <c r="AZ52" s="33" t="s">
        <v>88</v>
      </c>
      <c r="BA52" s="73" t="s">
        <v>113</v>
      </c>
      <c r="BB52" s="83">
        <v>0</v>
      </c>
      <c r="BC52" s="83">
        <v>0</v>
      </c>
      <c r="BD52" s="83">
        <v>0</v>
      </c>
      <c r="BE52" s="83">
        <v>0</v>
      </c>
      <c r="BF52" s="83">
        <v>0</v>
      </c>
      <c r="BG52" s="83">
        <v>0</v>
      </c>
      <c r="BH52" s="83">
        <v>0</v>
      </c>
      <c r="BI52" s="83">
        <v>0</v>
      </c>
      <c r="BJ52" s="83">
        <v>0</v>
      </c>
      <c r="BK52" s="83">
        <v>0</v>
      </c>
      <c r="BL52" s="83">
        <v>0</v>
      </c>
    </row>
    <row r="53" spans="1:64" x14ac:dyDescent="0.3">
      <c r="A53" s="33"/>
      <c r="B53" s="73" t="s">
        <v>122</v>
      </c>
      <c r="C53" s="83">
        <v>0</v>
      </c>
      <c r="D53" s="83">
        <v>1974.5600000000002</v>
      </c>
      <c r="E53" s="83">
        <v>0</v>
      </c>
      <c r="F53" s="83">
        <v>140806.82199999999</v>
      </c>
      <c r="G53" s="83">
        <v>0</v>
      </c>
      <c r="H53" s="83">
        <v>0</v>
      </c>
      <c r="I53" s="83">
        <v>0</v>
      </c>
      <c r="J53" s="83">
        <v>0</v>
      </c>
      <c r="K53" s="83">
        <v>9.76</v>
      </c>
      <c r="L53" s="83">
        <v>0</v>
      </c>
      <c r="M53" s="83">
        <v>109.337</v>
      </c>
      <c r="N53" s="33"/>
      <c r="O53" s="73" t="s">
        <v>122</v>
      </c>
      <c r="P53" s="83">
        <v>83.235000000000014</v>
      </c>
      <c r="Q53" s="83">
        <v>129</v>
      </c>
      <c r="R53" s="83">
        <v>0</v>
      </c>
      <c r="S53" s="83">
        <v>0</v>
      </c>
      <c r="T53" s="83">
        <v>0</v>
      </c>
      <c r="U53" s="83">
        <v>0</v>
      </c>
      <c r="V53" s="83">
        <v>2533.1999999999998</v>
      </c>
      <c r="W53" s="83">
        <v>0</v>
      </c>
      <c r="X53" s="83">
        <v>151754.13599999997</v>
      </c>
      <c r="Y53" s="83">
        <v>536.04999999999995</v>
      </c>
      <c r="Z53" s="83">
        <v>1879.047</v>
      </c>
      <c r="AA53" s="33"/>
      <c r="AB53" s="73" t="s">
        <v>122</v>
      </c>
      <c r="AC53" s="35">
        <v>0</v>
      </c>
      <c r="AD53" s="35">
        <v>0</v>
      </c>
      <c r="AE53" s="35">
        <v>40351.436999999998</v>
      </c>
      <c r="AF53" s="35">
        <v>168.5</v>
      </c>
      <c r="AG53" s="35">
        <v>10.5</v>
      </c>
      <c r="AH53" s="35">
        <v>25</v>
      </c>
      <c r="AI53" s="35">
        <v>0</v>
      </c>
      <c r="AJ53" s="35">
        <v>0</v>
      </c>
      <c r="AK53" s="35">
        <v>0</v>
      </c>
      <c r="AL53" s="35">
        <v>0</v>
      </c>
      <c r="AM53" s="33"/>
      <c r="AN53" s="73" t="s">
        <v>122</v>
      </c>
      <c r="AO53" s="83">
        <v>0</v>
      </c>
      <c r="AP53" s="83">
        <v>0</v>
      </c>
      <c r="AQ53" s="83">
        <v>0</v>
      </c>
      <c r="AR53" s="83">
        <v>7378.7910000000002</v>
      </c>
      <c r="AS53" s="83">
        <v>83.22</v>
      </c>
      <c r="AT53" s="83">
        <v>0</v>
      </c>
      <c r="AU53" s="83">
        <v>0</v>
      </c>
      <c r="AV53" s="83">
        <v>0</v>
      </c>
      <c r="AW53" s="83">
        <v>1374.5955999999999</v>
      </c>
      <c r="AX53" s="83">
        <v>0</v>
      </c>
      <c r="AY53" s="83">
        <v>0</v>
      </c>
      <c r="AZ53" s="33"/>
      <c r="BA53" s="73" t="s">
        <v>122</v>
      </c>
      <c r="BB53" s="83">
        <v>0</v>
      </c>
      <c r="BC53" s="83">
        <v>0</v>
      </c>
      <c r="BD53" s="83">
        <v>0</v>
      </c>
      <c r="BE53" s="83">
        <v>0</v>
      </c>
      <c r="BF53" s="83">
        <v>0</v>
      </c>
      <c r="BG53" s="83">
        <v>0</v>
      </c>
      <c r="BH53" s="83">
        <v>0</v>
      </c>
      <c r="BI53" s="83">
        <v>0</v>
      </c>
      <c r="BJ53" s="83">
        <v>0</v>
      </c>
      <c r="BK53" s="83">
        <v>0</v>
      </c>
      <c r="BL53" s="83">
        <v>0</v>
      </c>
    </row>
    <row r="54" spans="1:64" x14ac:dyDescent="0.3">
      <c r="A54" s="33" t="s">
        <v>89</v>
      </c>
      <c r="B54" s="73" t="s">
        <v>113</v>
      </c>
      <c r="C54" s="83">
        <v>0</v>
      </c>
      <c r="D54" s="83">
        <v>21901.582999999999</v>
      </c>
      <c r="E54" s="83">
        <v>0</v>
      </c>
      <c r="F54" s="83">
        <v>67128.055999999997</v>
      </c>
      <c r="G54" s="83">
        <v>0</v>
      </c>
      <c r="H54" s="83">
        <v>0</v>
      </c>
      <c r="I54" s="83">
        <v>0</v>
      </c>
      <c r="J54" s="83">
        <v>0</v>
      </c>
      <c r="K54" s="83">
        <v>30.48</v>
      </c>
      <c r="L54" s="83">
        <v>0</v>
      </c>
      <c r="M54" s="83">
        <v>0</v>
      </c>
      <c r="N54" s="33" t="s">
        <v>89</v>
      </c>
      <c r="O54" s="73" t="s">
        <v>113</v>
      </c>
      <c r="P54" s="83">
        <v>453.76800000000003</v>
      </c>
      <c r="Q54" s="83">
        <v>351.66</v>
      </c>
      <c r="R54" s="83">
        <v>0</v>
      </c>
      <c r="S54" s="83">
        <v>0</v>
      </c>
      <c r="T54" s="83">
        <v>0</v>
      </c>
      <c r="U54" s="83">
        <v>0</v>
      </c>
      <c r="V54" s="83">
        <v>0</v>
      </c>
      <c r="W54" s="83">
        <v>3565.8959999999997</v>
      </c>
      <c r="X54" s="83">
        <v>326197.53999999998</v>
      </c>
      <c r="Y54" s="83">
        <v>6488.844000000001</v>
      </c>
      <c r="Z54" s="83">
        <v>61876.438999999984</v>
      </c>
      <c r="AA54" s="33" t="s">
        <v>89</v>
      </c>
      <c r="AB54" s="73" t="s">
        <v>113</v>
      </c>
      <c r="AC54" s="35">
        <v>13530.292000000001</v>
      </c>
      <c r="AD54" s="35">
        <v>1537.6080000000002</v>
      </c>
      <c r="AE54" s="35">
        <v>15927.983999999999</v>
      </c>
      <c r="AF54" s="35">
        <v>13199.174000000001</v>
      </c>
      <c r="AG54" s="35">
        <v>6826.8049999999994</v>
      </c>
      <c r="AH54" s="35">
        <v>4550.5289999999995</v>
      </c>
      <c r="AI54" s="35">
        <v>0</v>
      </c>
      <c r="AJ54" s="35">
        <v>0</v>
      </c>
      <c r="AK54" s="35">
        <v>0</v>
      </c>
      <c r="AL54" s="35">
        <v>0</v>
      </c>
      <c r="AM54" s="33" t="s">
        <v>89</v>
      </c>
      <c r="AN54" s="73" t="s">
        <v>113</v>
      </c>
      <c r="AO54" s="83">
        <v>0</v>
      </c>
      <c r="AP54" s="83">
        <v>565438.78399999999</v>
      </c>
      <c r="AQ54" s="83">
        <v>0</v>
      </c>
      <c r="AR54" s="83">
        <v>100541.76499999998</v>
      </c>
      <c r="AS54" s="83">
        <v>346.529</v>
      </c>
      <c r="AT54" s="83">
        <v>0</v>
      </c>
      <c r="AU54" s="83">
        <v>0</v>
      </c>
      <c r="AV54" s="83">
        <v>12658.829</v>
      </c>
      <c r="AW54" s="83">
        <v>20046.431000000004</v>
      </c>
      <c r="AX54" s="83">
        <v>0</v>
      </c>
      <c r="AY54" s="83">
        <v>1154.9669999999996</v>
      </c>
      <c r="AZ54" s="33" t="s">
        <v>89</v>
      </c>
      <c r="BA54" s="73" t="s">
        <v>113</v>
      </c>
      <c r="BB54" s="83">
        <v>0</v>
      </c>
      <c r="BC54" s="83">
        <v>0</v>
      </c>
      <c r="BD54" s="83">
        <v>0</v>
      </c>
      <c r="BE54" s="83">
        <v>0</v>
      </c>
      <c r="BF54" s="83">
        <v>0</v>
      </c>
      <c r="BG54" s="83">
        <v>0</v>
      </c>
      <c r="BH54" s="83">
        <v>0</v>
      </c>
      <c r="BI54" s="83">
        <v>0</v>
      </c>
      <c r="BJ54" s="83">
        <v>408.90899999999999</v>
      </c>
      <c r="BK54" s="83">
        <v>0</v>
      </c>
      <c r="BL54" s="83">
        <v>0</v>
      </c>
    </row>
    <row r="55" spans="1:64" x14ac:dyDescent="0.3">
      <c r="A55" s="37"/>
      <c r="B55" s="74" t="s">
        <v>122</v>
      </c>
      <c r="C55" s="84">
        <v>0</v>
      </c>
      <c r="D55" s="84">
        <v>30299.275000000005</v>
      </c>
      <c r="E55" s="84">
        <v>0</v>
      </c>
      <c r="F55" s="84">
        <v>104542.308</v>
      </c>
      <c r="G55" s="84">
        <v>0</v>
      </c>
      <c r="H55" s="84">
        <v>0</v>
      </c>
      <c r="I55" s="84">
        <v>0</v>
      </c>
      <c r="J55" s="84">
        <v>0</v>
      </c>
      <c r="K55" s="84">
        <v>183.98999999999998</v>
      </c>
      <c r="L55" s="84">
        <v>0</v>
      </c>
      <c r="M55" s="84">
        <v>0</v>
      </c>
      <c r="N55" s="37"/>
      <c r="O55" s="74" t="s">
        <v>122</v>
      </c>
      <c r="P55" s="84">
        <v>372.298</v>
      </c>
      <c r="Q55" s="84">
        <v>431.98999999999995</v>
      </c>
      <c r="R55" s="84">
        <v>0</v>
      </c>
      <c r="S55" s="84">
        <v>0</v>
      </c>
      <c r="T55" s="84">
        <v>0</v>
      </c>
      <c r="U55" s="84">
        <v>0</v>
      </c>
      <c r="V55" s="84">
        <v>0</v>
      </c>
      <c r="W55" s="84">
        <v>3454.9390000000003</v>
      </c>
      <c r="X55" s="84">
        <v>293266.50599999999</v>
      </c>
      <c r="Y55" s="84">
        <v>6085.31</v>
      </c>
      <c r="Z55" s="84">
        <v>61628.527999999991</v>
      </c>
      <c r="AA55" s="37"/>
      <c r="AB55" s="74" t="s">
        <v>122</v>
      </c>
      <c r="AC55" s="39">
        <v>12231.644</v>
      </c>
      <c r="AD55" s="39">
        <v>1429.4429999999998</v>
      </c>
      <c r="AE55" s="39">
        <v>15370.221</v>
      </c>
      <c r="AF55" s="39">
        <v>14805.145</v>
      </c>
      <c r="AG55" s="39">
        <v>7385.0839999999998</v>
      </c>
      <c r="AH55" s="39">
        <v>4820.1979999999994</v>
      </c>
      <c r="AI55" s="39">
        <v>0</v>
      </c>
      <c r="AJ55" s="39">
        <v>0</v>
      </c>
      <c r="AK55" s="39">
        <v>0</v>
      </c>
      <c r="AL55" s="39">
        <v>0</v>
      </c>
      <c r="AM55" s="37"/>
      <c r="AN55" s="74" t="s">
        <v>122</v>
      </c>
      <c r="AO55" s="84">
        <v>0</v>
      </c>
      <c r="AP55" s="84">
        <v>664431.28999999992</v>
      </c>
      <c r="AQ55" s="84">
        <v>0</v>
      </c>
      <c r="AR55" s="84">
        <v>108861.33499999999</v>
      </c>
      <c r="AS55" s="84">
        <v>466.08000000000004</v>
      </c>
      <c r="AT55" s="84">
        <v>0</v>
      </c>
      <c r="AU55" s="84">
        <v>0</v>
      </c>
      <c r="AV55" s="84">
        <v>10743.215999999999</v>
      </c>
      <c r="AW55" s="84">
        <v>22724.024000000001</v>
      </c>
      <c r="AX55" s="84">
        <v>0</v>
      </c>
      <c r="AY55" s="84">
        <v>1013.1690000000001</v>
      </c>
      <c r="AZ55" s="37"/>
      <c r="BA55" s="74" t="s">
        <v>122</v>
      </c>
      <c r="BB55" s="84">
        <v>0</v>
      </c>
      <c r="BC55" s="84">
        <v>0</v>
      </c>
      <c r="BD55" s="84">
        <v>0</v>
      </c>
      <c r="BE55" s="84">
        <v>0</v>
      </c>
      <c r="BF55" s="84">
        <v>0</v>
      </c>
      <c r="BG55" s="84">
        <v>0</v>
      </c>
      <c r="BH55" s="84">
        <v>0</v>
      </c>
      <c r="BI55" s="84">
        <v>0</v>
      </c>
      <c r="BJ55" s="84">
        <v>353.15999999999997</v>
      </c>
      <c r="BK55" s="84">
        <v>0</v>
      </c>
      <c r="BL55" s="84">
        <v>0</v>
      </c>
    </row>
    <row r="56" spans="1:64" x14ac:dyDescent="0.3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1" t="s">
        <v>90</v>
      </c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1" t="s">
        <v>91</v>
      </c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1" t="s">
        <v>91</v>
      </c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1" t="s">
        <v>91</v>
      </c>
      <c r="AZ56" s="87" t="s">
        <v>138</v>
      </c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</row>
    <row r="57" spans="1:64" x14ac:dyDescent="0.3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2" t="s">
        <v>93</v>
      </c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</row>
    <row r="58" spans="1:64" x14ac:dyDescent="0.3">
      <c r="A58" s="42"/>
      <c r="B58" s="42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42"/>
      <c r="AT58" s="42"/>
      <c r="AU58" s="42"/>
      <c r="AV58" s="42"/>
      <c r="AW58" s="42"/>
      <c r="AX58" s="42"/>
      <c r="AY58" s="42"/>
      <c r="AZ58" s="43" t="s">
        <v>116</v>
      </c>
      <c r="BA58" s="43"/>
      <c r="BB58" s="42"/>
      <c r="BC58" s="42"/>
      <c r="BD58" s="42"/>
      <c r="BE58" s="42"/>
      <c r="BF58" s="42"/>
      <c r="BG58" s="42"/>
      <c r="BH58" s="42"/>
      <c r="BI58" s="43"/>
      <c r="BJ58" s="43"/>
      <c r="BK58" s="43"/>
      <c r="BL58" s="43"/>
    </row>
  </sheetData>
  <mergeCells count="5">
    <mergeCell ref="AZ2:AZ3"/>
    <mergeCell ref="A2:A3"/>
    <mergeCell ref="N2:N3"/>
    <mergeCell ref="AA2:AA3"/>
    <mergeCell ref="AM2:AM3"/>
  </mergeCells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7D2A2-0AD3-4BAC-A77F-477E8003E48F}">
  <dimension ref="A1:BL58"/>
  <sheetViews>
    <sheetView topLeftCell="V18" workbookViewId="0">
      <selection activeCell="AI1" sqref="AA1:AI55"/>
    </sheetView>
  </sheetViews>
  <sheetFormatPr baseColWidth="10" defaultRowHeight="14.4" x14ac:dyDescent="0.3"/>
  <sheetData>
    <row r="1" spans="1:64" x14ac:dyDescent="0.3">
      <c r="A1" s="47" t="s">
        <v>3</v>
      </c>
      <c r="B1" s="47" t="s">
        <v>4</v>
      </c>
      <c r="C1" s="47" t="s">
        <v>5</v>
      </c>
      <c r="D1" s="47" t="s">
        <v>6</v>
      </c>
      <c r="E1" s="47" t="s">
        <v>7</v>
      </c>
      <c r="F1" s="47" t="s">
        <v>8</v>
      </c>
      <c r="G1" s="47" t="s">
        <v>9</v>
      </c>
      <c r="H1" s="47" t="s">
        <v>10</v>
      </c>
      <c r="I1" s="47" t="s">
        <v>11</v>
      </c>
      <c r="J1" s="47" t="s">
        <v>12</v>
      </c>
      <c r="K1" s="47" t="s">
        <v>13</v>
      </c>
      <c r="L1" s="47" t="s">
        <v>14</v>
      </c>
      <c r="M1" s="47" t="s">
        <v>15</v>
      </c>
      <c r="N1" s="47" t="s">
        <v>3</v>
      </c>
      <c r="O1" s="47" t="s">
        <v>4</v>
      </c>
      <c r="P1" s="47" t="s">
        <v>16</v>
      </c>
      <c r="Q1" s="47" t="s">
        <v>17</v>
      </c>
      <c r="R1" s="47" t="s">
        <v>18</v>
      </c>
      <c r="S1" s="47" t="s">
        <v>19</v>
      </c>
      <c r="T1" s="47" t="s">
        <v>20</v>
      </c>
      <c r="U1" s="47" t="s">
        <v>21</v>
      </c>
      <c r="V1" s="47" t="s">
        <v>22</v>
      </c>
      <c r="W1" s="47" t="s">
        <v>23</v>
      </c>
      <c r="X1" s="47" t="s">
        <v>24</v>
      </c>
      <c r="Y1" s="47" t="s">
        <v>25</v>
      </c>
      <c r="Z1" s="47" t="s">
        <v>26</v>
      </c>
      <c r="AA1" s="47" t="s">
        <v>3</v>
      </c>
      <c r="AB1" s="47" t="s">
        <v>4</v>
      </c>
      <c r="AC1" s="47" t="s">
        <v>27</v>
      </c>
      <c r="AD1" s="47" t="s">
        <v>28</v>
      </c>
      <c r="AE1" s="47" t="s">
        <v>114</v>
      </c>
      <c r="AF1" s="47" t="s">
        <v>30</v>
      </c>
      <c r="AG1" s="47" t="s">
        <v>31</v>
      </c>
      <c r="AH1" s="47" t="s">
        <v>32</v>
      </c>
      <c r="AI1" s="47" t="s">
        <v>33</v>
      </c>
      <c r="AJ1" s="47" t="s">
        <v>34</v>
      </c>
      <c r="AK1" s="47" t="s">
        <v>35</v>
      </c>
      <c r="AL1" s="47" t="s">
        <v>36</v>
      </c>
      <c r="AM1" s="47" t="s">
        <v>3</v>
      </c>
      <c r="AN1" s="47" t="s">
        <v>4</v>
      </c>
      <c r="AO1" s="47" t="s">
        <v>37</v>
      </c>
      <c r="AP1" s="47" t="s">
        <v>38</v>
      </c>
      <c r="AQ1" s="47" t="s">
        <v>39</v>
      </c>
      <c r="AR1" s="47" t="s">
        <v>40</v>
      </c>
      <c r="AS1" s="47" t="s">
        <v>41</v>
      </c>
      <c r="AT1" s="47" t="s">
        <v>42</v>
      </c>
      <c r="AU1" s="47" t="s">
        <v>43</v>
      </c>
      <c r="AV1" s="47" t="s">
        <v>44</v>
      </c>
      <c r="AW1" s="47" t="s">
        <v>45</v>
      </c>
      <c r="AX1" s="47" t="s">
        <v>46</v>
      </c>
      <c r="AY1" s="47" t="s">
        <v>139</v>
      </c>
      <c r="AZ1" s="47" t="s">
        <v>3</v>
      </c>
      <c r="BA1" s="47" t="s">
        <v>4</v>
      </c>
      <c r="BB1" s="47" t="s">
        <v>48</v>
      </c>
      <c r="BC1" s="47" t="s">
        <v>49</v>
      </c>
      <c r="BD1" s="47" t="s">
        <v>50</v>
      </c>
      <c r="BE1" s="47" t="s">
        <v>51</v>
      </c>
      <c r="BF1" s="47" t="s">
        <v>52</v>
      </c>
      <c r="BG1" s="47" t="s">
        <v>107</v>
      </c>
      <c r="BH1" s="47" t="s">
        <v>54</v>
      </c>
      <c r="BI1" s="47" t="s">
        <v>55</v>
      </c>
      <c r="BJ1" s="47" t="s">
        <v>56</v>
      </c>
      <c r="BK1" s="47" t="s">
        <v>57</v>
      </c>
      <c r="BL1" s="47" t="s">
        <v>58</v>
      </c>
    </row>
    <row r="2" spans="1:64" x14ac:dyDescent="0.3">
      <c r="A2" s="191" t="s">
        <v>140</v>
      </c>
      <c r="B2" s="88" t="s">
        <v>121</v>
      </c>
      <c r="C2" s="89">
        <v>36.409999999999997</v>
      </c>
      <c r="D2" s="89">
        <v>118722.58900000001</v>
      </c>
      <c r="E2" s="89">
        <v>311.42</v>
      </c>
      <c r="F2" s="89">
        <v>209618.76199999999</v>
      </c>
      <c r="G2" s="89">
        <v>101.94999999999999</v>
      </c>
      <c r="H2" s="89">
        <v>1647.4690000000001</v>
      </c>
      <c r="I2" s="89">
        <v>23981.569999999996</v>
      </c>
      <c r="J2" s="89">
        <v>5202.3999999999996</v>
      </c>
      <c r="K2" s="89">
        <v>4307.4299999999994</v>
      </c>
      <c r="L2" s="89">
        <v>3780</v>
      </c>
      <c r="M2" s="89">
        <v>1738.58</v>
      </c>
      <c r="N2" s="191" t="s">
        <v>115</v>
      </c>
      <c r="O2" s="88" t="s">
        <v>121</v>
      </c>
      <c r="P2" s="89">
        <v>27633.798999999995</v>
      </c>
      <c r="Q2" s="89">
        <v>19571.279999999995</v>
      </c>
      <c r="R2" s="89">
        <v>12232.352999999999</v>
      </c>
      <c r="S2" s="89">
        <v>15874.237999999999</v>
      </c>
      <c r="T2" s="89">
        <v>4371.509</v>
      </c>
      <c r="U2" s="89">
        <v>44781.66</v>
      </c>
      <c r="V2" s="89">
        <v>34980.910000000003</v>
      </c>
      <c r="W2" s="89">
        <v>29225.085999999999</v>
      </c>
      <c r="X2" s="89">
        <v>203812.02000000002</v>
      </c>
      <c r="Y2" s="89">
        <v>161220.568</v>
      </c>
      <c r="Z2" s="89">
        <v>14802.956</v>
      </c>
      <c r="AA2" s="191" t="s">
        <v>115</v>
      </c>
      <c r="AB2" s="88" t="s">
        <v>121</v>
      </c>
      <c r="AC2" s="89">
        <v>54960.438000000009</v>
      </c>
      <c r="AD2" s="89">
        <v>3501.6389999999997</v>
      </c>
      <c r="AE2" s="89">
        <v>37193.346999999994</v>
      </c>
      <c r="AF2" s="89">
        <v>28538.717999999997</v>
      </c>
      <c r="AG2" s="89">
        <v>10163.219999999999</v>
      </c>
      <c r="AH2" s="89">
        <v>3442.4000000000005</v>
      </c>
      <c r="AI2" s="89">
        <v>221634.30000000002</v>
      </c>
      <c r="AJ2" s="89">
        <v>12563.369999999999</v>
      </c>
      <c r="AK2" s="89">
        <v>3175.4190000000003</v>
      </c>
      <c r="AL2" s="89">
        <v>9510.4080000000013</v>
      </c>
      <c r="AM2" s="191" t="s">
        <v>115</v>
      </c>
      <c r="AN2" s="88" t="s">
        <v>121</v>
      </c>
      <c r="AO2" s="89">
        <v>0</v>
      </c>
      <c r="AP2" s="89">
        <v>108926.70000000001</v>
      </c>
      <c r="AQ2" s="89">
        <v>301730.03099999996</v>
      </c>
      <c r="AR2" s="89">
        <v>109035.545</v>
      </c>
      <c r="AS2" s="89">
        <v>23477.510000000002</v>
      </c>
      <c r="AT2" s="89">
        <v>3.2</v>
      </c>
      <c r="AU2" s="89">
        <v>2730.95</v>
      </c>
      <c r="AV2" s="89">
        <v>1959.5</v>
      </c>
      <c r="AW2" s="89">
        <v>9271.8960000000006</v>
      </c>
      <c r="AX2" s="89">
        <v>4722.8500000000004</v>
      </c>
      <c r="AY2" s="89">
        <v>3566.1000000000004</v>
      </c>
      <c r="AZ2" s="191" t="s">
        <v>115</v>
      </c>
      <c r="BA2" s="88" t="s">
        <v>121</v>
      </c>
      <c r="BB2" s="90">
        <v>175.6</v>
      </c>
      <c r="BC2" s="90">
        <v>26.22</v>
      </c>
      <c r="BD2" s="90">
        <v>133.26900000000001</v>
      </c>
      <c r="BE2" s="90">
        <v>769276.96917142335</v>
      </c>
      <c r="BF2" s="90">
        <v>527773.20900000015</v>
      </c>
      <c r="BG2" s="90">
        <v>171252.78000000003</v>
      </c>
      <c r="BH2" s="90">
        <v>2975.37</v>
      </c>
      <c r="BI2" s="90">
        <v>2013.3590000000002</v>
      </c>
      <c r="BJ2" s="90">
        <v>1014.67</v>
      </c>
      <c r="BK2" s="90">
        <v>418.77</v>
      </c>
      <c r="BL2" s="90">
        <v>12207.2</v>
      </c>
    </row>
    <row r="3" spans="1:64" x14ac:dyDescent="0.3">
      <c r="A3" s="225"/>
      <c r="B3" s="91" t="s">
        <v>141</v>
      </c>
      <c r="C3" s="92">
        <v>18</v>
      </c>
      <c r="D3" s="92">
        <v>122319.37000000001</v>
      </c>
      <c r="E3" s="92">
        <v>419.786</v>
      </c>
      <c r="F3" s="92">
        <v>220101.21000000002</v>
      </c>
      <c r="G3" s="92">
        <v>42.82</v>
      </c>
      <c r="H3" s="92">
        <v>817.64</v>
      </c>
      <c r="I3" s="92">
        <v>22947.4</v>
      </c>
      <c r="J3" s="92">
        <v>4816.5</v>
      </c>
      <c r="K3" s="92">
        <v>4549.9000000000005</v>
      </c>
      <c r="L3" s="92">
        <v>2600</v>
      </c>
      <c r="M3" s="92">
        <v>1401.52</v>
      </c>
      <c r="N3" s="192"/>
      <c r="O3" s="91" t="s">
        <v>141</v>
      </c>
      <c r="P3" s="92">
        <v>20465.550000000003</v>
      </c>
      <c r="Q3" s="92">
        <v>15003.75</v>
      </c>
      <c r="R3" s="92">
        <v>9498.143</v>
      </c>
      <c r="S3" s="92">
        <v>13031.43</v>
      </c>
      <c r="T3" s="92">
        <v>5115.1430000000009</v>
      </c>
      <c r="U3" s="92">
        <v>38598.784000000007</v>
      </c>
      <c r="V3" s="92">
        <v>31097.88</v>
      </c>
      <c r="W3" s="92">
        <v>29300.328000000001</v>
      </c>
      <c r="X3" s="92">
        <v>212207.215</v>
      </c>
      <c r="Y3" s="92">
        <v>173940.69899999999</v>
      </c>
      <c r="Z3" s="92">
        <v>13459.615000000002</v>
      </c>
      <c r="AA3" s="192"/>
      <c r="AB3" s="91" t="s">
        <v>141</v>
      </c>
      <c r="AC3" s="92">
        <v>54379.277999999998</v>
      </c>
      <c r="AD3" s="92">
        <v>3045.5889999999999</v>
      </c>
      <c r="AE3" s="92">
        <v>38384.027999999998</v>
      </c>
      <c r="AF3" s="92">
        <v>28217.940000000002</v>
      </c>
      <c r="AG3" s="92">
        <v>12653.032999999999</v>
      </c>
      <c r="AH3" s="92">
        <v>3293.0699999999997</v>
      </c>
      <c r="AI3" s="92">
        <v>240620.19899999999</v>
      </c>
      <c r="AJ3" s="92">
        <v>11669.779999999999</v>
      </c>
      <c r="AK3" s="92">
        <v>2610.6999999999998</v>
      </c>
      <c r="AL3" s="92">
        <v>8659.4890000000014</v>
      </c>
      <c r="AM3" s="192"/>
      <c r="AN3" s="91" t="s">
        <v>141</v>
      </c>
      <c r="AO3" s="92">
        <v>0</v>
      </c>
      <c r="AP3" s="92">
        <v>125559.06</v>
      </c>
      <c r="AQ3" s="92">
        <v>281855.87900000002</v>
      </c>
      <c r="AR3" s="92">
        <v>107942.72000000002</v>
      </c>
      <c r="AS3" s="92">
        <v>20926.510000000002</v>
      </c>
      <c r="AT3" s="92">
        <v>0</v>
      </c>
      <c r="AU3" s="92">
        <v>1695</v>
      </c>
      <c r="AV3" s="92">
        <v>2362</v>
      </c>
      <c r="AW3" s="92">
        <v>10339.075000000001</v>
      </c>
      <c r="AX3" s="92">
        <v>4560.13</v>
      </c>
      <c r="AY3" s="92">
        <v>2624.65</v>
      </c>
      <c r="AZ3" s="192"/>
      <c r="BA3" s="91" t="s">
        <v>141</v>
      </c>
      <c r="BB3" s="93">
        <v>119.57</v>
      </c>
      <c r="BC3" s="93">
        <v>9.5</v>
      </c>
      <c r="BD3" s="93">
        <v>99</v>
      </c>
      <c r="BE3" s="93">
        <v>774087.20799999987</v>
      </c>
      <c r="BF3" s="93">
        <v>580989.78300000005</v>
      </c>
      <c r="BG3" s="93">
        <v>146309.20500000002</v>
      </c>
      <c r="BH3" s="93">
        <v>2658.25</v>
      </c>
      <c r="BI3" s="93">
        <v>2553.509</v>
      </c>
      <c r="BJ3" s="93">
        <v>1821.0900000000001</v>
      </c>
      <c r="BK3" s="93">
        <v>541.18000000000006</v>
      </c>
      <c r="BL3" s="93">
        <v>16370</v>
      </c>
    </row>
    <row r="4" spans="1:64" x14ac:dyDescent="0.3">
      <c r="A4" s="11" t="s">
        <v>62</v>
      </c>
      <c r="B4" s="45" t="s">
        <v>122</v>
      </c>
      <c r="C4" s="13">
        <v>0</v>
      </c>
      <c r="D4" s="13">
        <v>1393.8500000000001</v>
      </c>
      <c r="E4" s="13">
        <v>165.00000000000003</v>
      </c>
      <c r="F4" s="13">
        <v>40989.449999999997</v>
      </c>
      <c r="G4" s="13">
        <v>0</v>
      </c>
      <c r="H4" s="13">
        <v>0</v>
      </c>
      <c r="I4" s="13">
        <v>0</v>
      </c>
      <c r="J4" s="13">
        <v>0</v>
      </c>
      <c r="K4" s="13">
        <v>10.5</v>
      </c>
      <c r="L4" s="13">
        <v>0</v>
      </c>
      <c r="M4" s="13">
        <v>0</v>
      </c>
      <c r="N4" s="11" t="s">
        <v>62</v>
      </c>
      <c r="O4" s="45" t="s">
        <v>122</v>
      </c>
      <c r="P4" s="13">
        <v>464</v>
      </c>
      <c r="Q4" s="13">
        <v>136.5</v>
      </c>
      <c r="R4" s="13">
        <v>106.43999999999998</v>
      </c>
      <c r="S4" s="13">
        <v>283.3</v>
      </c>
      <c r="T4" s="13">
        <v>0</v>
      </c>
      <c r="U4" s="13">
        <v>0</v>
      </c>
      <c r="V4" s="13">
        <v>717.85</v>
      </c>
      <c r="W4" s="13">
        <v>84.048999999999992</v>
      </c>
      <c r="X4" s="13">
        <v>10024.912</v>
      </c>
      <c r="Y4" s="13">
        <v>269</v>
      </c>
      <c r="Z4" s="13">
        <v>1092.5</v>
      </c>
      <c r="AA4" s="11" t="s">
        <v>62</v>
      </c>
      <c r="AB4" s="45" t="s">
        <v>122</v>
      </c>
      <c r="AC4" s="13">
        <v>1556.7</v>
      </c>
      <c r="AD4" s="13">
        <v>24</v>
      </c>
      <c r="AE4" s="13">
        <v>485.3</v>
      </c>
      <c r="AF4" s="13">
        <v>357.3</v>
      </c>
      <c r="AG4" s="13">
        <v>0</v>
      </c>
      <c r="AH4" s="13">
        <v>0</v>
      </c>
      <c r="AI4" s="13">
        <v>0</v>
      </c>
      <c r="AJ4" s="13">
        <v>0</v>
      </c>
      <c r="AK4" s="13">
        <v>4.0999999999999996</v>
      </c>
      <c r="AL4" s="13">
        <v>0</v>
      </c>
      <c r="AM4" s="11" t="s">
        <v>62</v>
      </c>
      <c r="AN4" s="45" t="s">
        <v>122</v>
      </c>
      <c r="AO4" s="13">
        <v>0</v>
      </c>
      <c r="AP4" s="13">
        <v>0</v>
      </c>
      <c r="AQ4" s="13">
        <v>3328.3999999999996</v>
      </c>
      <c r="AR4" s="13">
        <v>14328.6</v>
      </c>
      <c r="AS4" s="13">
        <v>24</v>
      </c>
      <c r="AT4" s="13">
        <v>3.2</v>
      </c>
      <c r="AU4" s="13">
        <v>65</v>
      </c>
      <c r="AV4" s="13">
        <v>0</v>
      </c>
      <c r="AW4" s="13">
        <v>354.00299999999999</v>
      </c>
      <c r="AX4" s="13">
        <v>0</v>
      </c>
      <c r="AY4" s="13">
        <v>391.44999999999993</v>
      </c>
      <c r="AZ4" s="11" t="s">
        <v>62</v>
      </c>
      <c r="BA4" s="45" t="s">
        <v>122</v>
      </c>
      <c r="BB4" s="94">
        <v>0</v>
      </c>
      <c r="BC4" s="94">
        <v>0</v>
      </c>
      <c r="BD4" s="94">
        <v>0</v>
      </c>
      <c r="BE4" s="94">
        <v>0</v>
      </c>
      <c r="BF4" s="94">
        <v>1102.6800000000003</v>
      </c>
      <c r="BG4" s="94">
        <v>0</v>
      </c>
      <c r="BH4" s="94">
        <v>0</v>
      </c>
      <c r="BI4" s="94">
        <v>0</v>
      </c>
      <c r="BJ4" s="94">
        <v>0</v>
      </c>
      <c r="BK4" s="94">
        <v>0</v>
      </c>
      <c r="BL4" s="94">
        <v>0</v>
      </c>
    </row>
    <row r="5" spans="1:64" x14ac:dyDescent="0.3">
      <c r="A5" s="11"/>
      <c r="B5" s="45" t="s">
        <v>142</v>
      </c>
      <c r="C5" s="13">
        <v>0</v>
      </c>
      <c r="D5" s="13">
        <v>3155.8</v>
      </c>
      <c r="E5" s="13">
        <v>118.99999999999999</v>
      </c>
      <c r="F5" s="13">
        <v>33600</v>
      </c>
      <c r="G5" s="13">
        <v>0</v>
      </c>
      <c r="H5" s="13">
        <v>0</v>
      </c>
      <c r="I5" s="13">
        <v>0</v>
      </c>
      <c r="J5" s="13">
        <v>0</v>
      </c>
      <c r="K5" s="13">
        <v>11.899999999999999</v>
      </c>
      <c r="L5" s="13">
        <v>0</v>
      </c>
      <c r="M5" s="13">
        <v>0</v>
      </c>
      <c r="N5" s="11"/>
      <c r="O5" s="45" t="s">
        <v>142</v>
      </c>
      <c r="P5" s="13">
        <v>256</v>
      </c>
      <c r="Q5" s="13">
        <v>0</v>
      </c>
      <c r="R5" s="13">
        <v>163.30000000000001</v>
      </c>
      <c r="S5" s="13">
        <v>216.10000000000002</v>
      </c>
      <c r="T5" s="13">
        <v>2.4</v>
      </c>
      <c r="U5" s="13">
        <v>0</v>
      </c>
      <c r="V5" s="13">
        <v>277</v>
      </c>
      <c r="W5" s="13">
        <v>114.726</v>
      </c>
      <c r="X5" s="13">
        <v>11630.199000000001</v>
      </c>
      <c r="Y5" s="13">
        <v>274</v>
      </c>
      <c r="Z5" s="13">
        <v>1171.0999999999999</v>
      </c>
      <c r="AA5" s="11"/>
      <c r="AB5" s="45" t="s">
        <v>142</v>
      </c>
      <c r="AC5" s="13">
        <v>1676.7</v>
      </c>
      <c r="AD5" s="13">
        <v>24.400000000000002</v>
      </c>
      <c r="AE5" s="13">
        <v>473.6</v>
      </c>
      <c r="AF5" s="13">
        <v>369.2</v>
      </c>
      <c r="AG5" s="13">
        <v>0</v>
      </c>
      <c r="AH5" s="13">
        <v>0</v>
      </c>
      <c r="AI5" s="13">
        <v>0</v>
      </c>
      <c r="AJ5" s="13">
        <v>0</v>
      </c>
      <c r="AK5" s="13">
        <v>13.799999999999999</v>
      </c>
      <c r="AL5" s="13">
        <v>0</v>
      </c>
      <c r="AM5" s="11"/>
      <c r="AN5" s="45" t="s">
        <v>142</v>
      </c>
      <c r="AO5" s="13">
        <v>0</v>
      </c>
      <c r="AP5" s="13">
        <v>0</v>
      </c>
      <c r="AQ5" s="13">
        <v>3611.3</v>
      </c>
      <c r="AR5" s="13">
        <v>15266.400000000001</v>
      </c>
      <c r="AS5" s="13">
        <v>16</v>
      </c>
      <c r="AT5" s="13">
        <v>0</v>
      </c>
      <c r="AU5" s="13">
        <v>39</v>
      </c>
      <c r="AV5" s="13">
        <v>0</v>
      </c>
      <c r="AW5" s="13">
        <v>385.64300000000009</v>
      </c>
      <c r="AX5" s="13">
        <v>0</v>
      </c>
      <c r="AY5" s="13">
        <v>378.5</v>
      </c>
      <c r="AZ5" s="11"/>
      <c r="BA5" s="45" t="s">
        <v>142</v>
      </c>
      <c r="BB5" s="94">
        <v>0</v>
      </c>
      <c r="BC5" s="94">
        <v>0</v>
      </c>
      <c r="BD5" s="94">
        <v>0</v>
      </c>
      <c r="BE5" s="94">
        <v>0</v>
      </c>
      <c r="BF5" s="94">
        <v>1076.5440000000001</v>
      </c>
      <c r="BG5" s="94">
        <v>0</v>
      </c>
      <c r="BH5" s="94">
        <v>0</v>
      </c>
      <c r="BI5" s="94">
        <v>0</v>
      </c>
      <c r="BJ5" s="94">
        <v>0</v>
      </c>
      <c r="BK5" s="94">
        <v>0</v>
      </c>
      <c r="BL5" s="94">
        <v>0</v>
      </c>
    </row>
    <row r="6" spans="1:64" x14ac:dyDescent="0.3">
      <c r="A6" s="11" t="s">
        <v>65</v>
      </c>
      <c r="B6" s="95" t="s">
        <v>122</v>
      </c>
      <c r="C6" s="13">
        <v>0</v>
      </c>
      <c r="D6" s="13">
        <v>11433</v>
      </c>
      <c r="E6" s="13">
        <v>0</v>
      </c>
      <c r="F6" s="13">
        <v>0</v>
      </c>
      <c r="G6" s="13">
        <v>0</v>
      </c>
      <c r="H6" s="13">
        <v>0</v>
      </c>
      <c r="I6" s="13">
        <v>1219</v>
      </c>
      <c r="J6" s="13">
        <v>0</v>
      </c>
      <c r="K6" s="13">
        <v>152</v>
      </c>
      <c r="L6" s="13">
        <v>0</v>
      </c>
      <c r="M6" s="13">
        <v>0</v>
      </c>
      <c r="N6" s="11" t="s">
        <v>65</v>
      </c>
      <c r="O6" s="95" t="s">
        <v>122</v>
      </c>
      <c r="P6" s="13">
        <v>111</v>
      </c>
      <c r="Q6" s="13">
        <v>1004</v>
      </c>
      <c r="R6" s="13">
        <v>336</v>
      </c>
      <c r="S6" s="13">
        <v>415</v>
      </c>
      <c r="T6" s="13">
        <v>0</v>
      </c>
      <c r="U6" s="13">
        <v>255</v>
      </c>
      <c r="V6" s="13">
        <v>5486</v>
      </c>
      <c r="W6" s="13">
        <v>3246.6</v>
      </c>
      <c r="X6" s="13">
        <v>156</v>
      </c>
      <c r="Y6" s="13">
        <v>1929</v>
      </c>
      <c r="Z6" s="13">
        <v>18</v>
      </c>
      <c r="AA6" s="11" t="s">
        <v>65</v>
      </c>
      <c r="AB6" s="95" t="s">
        <v>122</v>
      </c>
      <c r="AC6" s="13">
        <v>0</v>
      </c>
      <c r="AD6" s="13">
        <v>14</v>
      </c>
      <c r="AE6" s="13">
        <v>71</v>
      </c>
      <c r="AF6" s="13">
        <v>349</v>
      </c>
      <c r="AG6" s="13">
        <v>0</v>
      </c>
      <c r="AH6" s="13">
        <v>0</v>
      </c>
      <c r="AI6" s="13">
        <v>511</v>
      </c>
      <c r="AJ6" s="13">
        <v>717.1</v>
      </c>
      <c r="AK6" s="13">
        <v>479</v>
      </c>
      <c r="AL6" s="13">
        <v>365</v>
      </c>
      <c r="AM6" s="11" t="s">
        <v>65</v>
      </c>
      <c r="AN6" s="95" t="s">
        <v>122</v>
      </c>
      <c r="AO6" s="13">
        <v>0</v>
      </c>
      <c r="AP6" s="13">
        <v>0</v>
      </c>
      <c r="AQ6" s="13">
        <v>8991.5</v>
      </c>
      <c r="AR6" s="13">
        <v>551</v>
      </c>
      <c r="AS6" s="13">
        <v>1650</v>
      </c>
      <c r="AT6" s="13">
        <v>0</v>
      </c>
      <c r="AU6" s="13">
        <v>0</v>
      </c>
      <c r="AV6" s="13">
        <v>0</v>
      </c>
      <c r="AW6" s="13">
        <v>0</v>
      </c>
      <c r="AX6" s="13">
        <v>202</v>
      </c>
      <c r="AY6" s="13">
        <v>7</v>
      </c>
      <c r="AZ6" s="11" t="s">
        <v>65</v>
      </c>
      <c r="BA6" s="95" t="s">
        <v>122</v>
      </c>
      <c r="BB6" s="94">
        <v>15</v>
      </c>
      <c r="BC6" s="94">
        <v>0</v>
      </c>
      <c r="BD6" s="94">
        <v>0</v>
      </c>
      <c r="BE6" s="94">
        <v>82495.121920999998</v>
      </c>
      <c r="BF6" s="94">
        <v>23600</v>
      </c>
      <c r="BG6" s="94">
        <v>758</v>
      </c>
      <c r="BH6" s="94">
        <v>0</v>
      </c>
      <c r="BI6" s="94">
        <v>0</v>
      </c>
      <c r="BJ6" s="94">
        <v>37</v>
      </c>
      <c r="BK6" s="94">
        <v>0</v>
      </c>
      <c r="BL6" s="94">
        <v>440</v>
      </c>
    </row>
    <row r="7" spans="1:64" x14ac:dyDescent="0.3">
      <c r="A7" s="11"/>
      <c r="B7" s="95" t="s">
        <v>142</v>
      </c>
      <c r="C7" s="13">
        <v>0</v>
      </c>
      <c r="D7" s="13">
        <v>12883</v>
      </c>
      <c r="E7" s="13">
        <v>0</v>
      </c>
      <c r="F7" s="13">
        <v>0</v>
      </c>
      <c r="G7" s="13">
        <v>0</v>
      </c>
      <c r="H7" s="13">
        <v>0</v>
      </c>
      <c r="I7" s="13">
        <v>1240</v>
      </c>
      <c r="J7" s="13">
        <v>0</v>
      </c>
      <c r="K7" s="13">
        <v>98</v>
      </c>
      <c r="L7" s="13">
        <v>0</v>
      </c>
      <c r="M7" s="13">
        <v>0</v>
      </c>
      <c r="N7" s="11"/>
      <c r="O7" s="95" t="s">
        <v>142</v>
      </c>
      <c r="P7" s="13">
        <v>252</v>
      </c>
      <c r="Q7" s="13">
        <v>537</v>
      </c>
      <c r="R7" s="13">
        <v>370.2</v>
      </c>
      <c r="S7" s="13">
        <v>195</v>
      </c>
      <c r="T7" s="13">
        <v>0</v>
      </c>
      <c r="U7" s="13">
        <v>195</v>
      </c>
      <c r="V7" s="13">
        <v>4676</v>
      </c>
      <c r="W7" s="13">
        <v>3544.05</v>
      </c>
      <c r="X7" s="13">
        <v>154</v>
      </c>
      <c r="Y7" s="13">
        <v>1596</v>
      </c>
      <c r="Z7" s="13">
        <v>20</v>
      </c>
      <c r="AA7" s="11"/>
      <c r="AB7" s="95" t="s">
        <v>142</v>
      </c>
      <c r="AC7" s="13">
        <v>0</v>
      </c>
      <c r="AD7" s="13">
        <v>16</v>
      </c>
      <c r="AE7" s="13">
        <v>70</v>
      </c>
      <c r="AF7" s="13">
        <v>349</v>
      </c>
      <c r="AG7" s="13">
        <v>0</v>
      </c>
      <c r="AH7" s="13">
        <v>0</v>
      </c>
      <c r="AI7" s="13">
        <v>593</v>
      </c>
      <c r="AJ7" s="13">
        <v>716.2</v>
      </c>
      <c r="AK7" s="13">
        <v>529</v>
      </c>
      <c r="AL7" s="13">
        <v>410</v>
      </c>
      <c r="AM7" s="11"/>
      <c r="AN7" s="95" t="s">
        <v>142</v>
      </c>
      <c r="AO7" s="13">
        <v>0</v>
      </c>
      <c r="AP7" s="13">
        <v>0</v>
      </c>
      <c r="AQ7" s="13">
        <v>6645</v>
      </c>
      <c r="AR7" s="13">
        <v>473</v>
      </c>
      <c r="AS7" s="13">
        <v>2584</v>
      </c>
      <c r="AT7" s="13">
        <v>0</v>
      </c>
      <c r="AU7" s="13">
        <v>0</v>
      </c>
      <c r="AV7" s="13">
        <v>0</v>
      </c>
      <c r="AW7" s="13">
        <v>0</v>
      </c>
      <c r="AX7" s="13">
        <v>314</v>
      </c>
      <c r="AY7" s="13">
        <v>32.6</v>
      </c>
      <c r="AZ7" s="11"/>
      <c r="BA7" s="95" t="s">
        <v>142</v>
      </c>
      <c r="BB7" s="94">
        <v>16</v>
      </c>
      <c r="BC7" s="94">
        <v>0</v>
      </c>
      <c r="BD7" s="94">
        <v>0</v>
      </c>
      <c r="BE7" s="94">
        <v>37489.120000000003</v>
      </c>
      <c r="BF7" s="94">
        <v>24237</v>
      </c>
      <c r="BG7" s="94">
        <v>1133</v>
      </c>
      <c r="BH7" s="94">
        <v>0</v>
      </c>
      <c r="BI7" s="94">
        <v>0</v>
      </c>
      <c r="BJ7" s="94">
        <v>478</v>
      </c>
      <c r="BK7" s="94">
        <v>0</v>
      </c>
      <c r="BL7" s="94">
        <v>790</v>
      </c>
    </row>
    <row r="8" spans="1:64" x14ac:dyDescent="0.3">
      <c r="A8" s="11" t="s">
        <v>66</v>
      </c>
      <c r="B8" s="45" t="s">
        <v>122</v>
      </c>
      <c r="C8" s="13">
        <v>0</v>
      </c>
      <c r="D8" s="13">
        <v>0</v>
      </c>
      <c r="E8" s="13">
        <v>0</v>
      </c>
      <c r="F8" s="13">
        <v>0</v>
      </c>
      <c r="G8" s="13">
        <v>0</v>
      </c>
      <c r="H8" s="13">
        <v>0</v>
      </c>
      <c r="I8" s="13">
        <v>0</v>
      </c>
      <c r="J8" s="13">
        <v>0</v>
      </c>
      <c r="K8" s="13">
        <v>9</v>
      </c>
      <c r="L8" s="13">
        <v>0</v>
      </c>
      <c r="M8" s="13">
        <v>0</v>
      </c>
      <c r="N8" s="11" t="s">
        <v>66</v>
      </c>
      <c r="O8" s="45" t="s">
        <v>122</v>
      </c>
      <c r="P8" s="13">
        <v>42</v>
      </c>
      <c r="Q8" s="13">
        <v>350</v>
      </c>
      <c r="R8" s="13">
        <v>195</v>
      </c>
      <c r="S8" s="13">
        <v>190</v>
      </c>
      <c r="T8" s="13">
        <v>0</v>
      </c>
      <c r="U8" s="13">
        <v>0</v>
      </c>
      <c r="V8" s="13">
        <v>4802</v>
      </c>
      <c r="W8" s="13">
        <v>1278.3</v>
      </c>
      <c r="X8" s="13">
        <v>32.5</v>
      </c>
      <c r="Y8" s="13">
        <v>92.02000000000001</v>
      </c>
      <c r="Z8" s="13">
        <v>68</v>
      </c>
      <c r="AA8" s="11" t="s">
        <v>66</v>
      </c>
      <c r="AB8" s="45" t="s">
        <v>122</v>
      </c>
      <c r="AC8" s="13">
        <v>0</v>
      </c>
      <c r="AD8" s="13">
        <v>7</v>
      </c>
      <c r="AE8" s="13">
        <v>43.25</v>
      </c>
      <c r="AF8" s="13">
        <v>66.5</v>
      </c>
      <c r="AG8" s="13">
        <v>0</v>
      </c>
      <c r="AH8" s="13">
        <v>0</v>
      </c>
      <c r="AI8" s="13">
        <v>0</v>
      </c>
      <c r="AJ8" s="13">
        <v>130.80000000000001</v>
      </c>
      <c r="AK8" s="13">
        <v>189.5</v>
      </c>
      <c r="AL8" s="13">
        <v>972.72</v>
      </c>
      <c r="AM8" s="11" t="s">
        <v>66</v>
      </c>
      <c r="AN8" s="45" t="s">
        <v>122</v>
      </c>
      <c r="AO8" s="13">
        <v>0</v>
      </c>
      <c r="AP8" s="13">
        <v>0</v>
      </c>
      <c r="AQ8" s="13">
        <v>5660.27</v>
      </c>
      <c r="AR8" s="13">
        <v>20</v>
      </c>
      <c r="AS8" s="13">
        <v>0</v>
      </c>
      <c r="AT8" s="13">
        <v>0</v>
      </c>
      <c r="AU8" s="13">
        <v>0</v>
      </c>
      <c r="AV8" s="13">
        <v>0</v>
      </c>
      <c r="AW8" s="13">
        <v>0</v>
      </c>
      <c r="AX8" s="13">
        <v>0</v>
      </c>
      <c r="AY8" s="13">
        <v>0</v>
      </c>
      <c r="AZ8" s="11" t="s">
        <v>66</v>
      </c>
      <c r="BA8" s="45" t="s">
        <v>122</v>
      </c>
      <c r="BB8" s="94">
        <v>0</v>
      </c>
      <c r="BC8" s="94">
        <v>0</v>
      </c>
      <c r="BD8" s="94">
        <v>0</v>
      </c>
      <c r="BE8" s="94">
        <v>0</v>
      </c>
      <c r="BF8" s="94">
        <v>14342.8</v>
      </c>
      <c r="BG8" s="94">
        <v>0</v>
      </c>
      <c r="BH8" s="94">
        <v>570</v>
      </c>
      <c r="BI8" s="94">
        <v>220</v>
      </c>
      <c r="BJ8" s="94">
        <v>0</v>
      </c>
      <c r="BK8" s="94">
        <v>0</v>
      </c>
      <c r="BL8" s="94">
        <v>0</v>
      </c>
    </row>
    <row r="9" spans="1:64" x14ac:dyDescent="0.3">
      <c r="A9" s="11"/>
      <c r="B9" s="45" t="s">
        <v>142</v>
      </c>
      <c r="C9" s="13">
        <v>0</v>
      </c>
      <c r="D9" s="13">
        <v>0</v>
      </c>
      <c r="E9" s="13">
        <v>0</v>
      </c>
      <c r="F9" s="13">
        <v>0</v>
      </c>
      <c r="G9" s="13">
        <v>0</v>
      </c>
      <c r="H9" s="13">
        <v>0</v>
      </c>
      <c r="I9" s="13">
        <v>0</v>
      </c>
      <c r="J9" s="13">
        <v>0</v>
      </c>
      <c r="K9" s="13">
        <v>4</v>
      </c>
      <c r="L9" s="13">
        <v>0</v>
      </c>
      <c r="M9" s="13">
        <v>0</v>
      </c>
      <c r="N9" s="11"/>
      <c r="O9" s="45" t="s">
        <v>142</v>
      </c>
      <c r="P9" s="13">
        <v>160</v>
      </c>
      <c r="Q9" s="13">
        <v>533.79999999999995</v>
      </c>
      <c r="R9" s="13">
        <v>55</v>
      </c>
      <c r="S9" s="13">
        <v>93.7</v>
      </c>
      <c r="T9" s="13">
        <v>5</v>
      </c>
      <c r="U9" s="13">
        <v>36.700000000000003</v>
      </c>
      <c r="V9" s="13">
        <v>745.4</v>
      </c>
      <c r="W9" s="13">
        <v>520.5</v>
      </c>
      <c r="X9" s="13">
        <v>21</v>
      </c>
      <c r="Y9" s="13">
        <v>43.25</v>
      </c>
      <c r="Z9" s="13">
        <v>3</v>
      </c>
      <c r="AA9" s="11"/>
      <c r="AB9" s="45" t="s">
        <v>142</v>
      </c>
      <c r="AC9" s="13">
        <v>0</v>
      </c>
      <c r="AD9" s="13">
        <v>0</v>
      </c>
      <c r="AE9" s="13">
        <v>31.299999999999997</v>
      </c>
      <c r="AF9" s="13">
        <v>8.1000000000000014</v>
      </c>
      <c r="AG9" s="13">
        <v>0</v>
      </c>
      <c r="AH9" s="13">
        <v>0</v>
      </c>
      <c r="AI9" s="13">
        <v>0</v>
      </c>
      <c r="AJ9" s="13">
        <v>52.3</v>
      </c>
      <c r="AK9" s="13">
        <v>82.5</v>
      </c>
      <c r="AL9" s="13">
        <v>647</v>
      </c>
      <c r="AM9" s="11"/>
      <c r="AN9" s="45" t="s">
        <v>142</v>
      </c>
      <c r="AO9" s="13">
        <v>0</v>
      </c>
      <c r="AP9" s="13">
        <v>0</v>
      </c>
      <c r="AQ9" s="13">
        <v>2608</v>
      </c>
      <c r="AR9" s="13">
        <v>30</v>
      </c>
      <c r="AS9" s="13">
        <v>50</v>
      </c>
      <c r="AT9" s="13">
        <v>0</v>
      </c>
      <c r="AU9" s="13">
        <v>137.19999999999999</v>
      </c>
      <c r="AV9" s="13">
        <v>0</v>
      </c>
      <c r="AW9" s="13">
        <v>0</v>
      </c>
      <c r="AX9" s="13">
        <v>0</v>
      </c>
      <c r="AY9" s="13">
        <v>0</v>
      </c>
      <c r="AZ9" s="11"/>
      <c r="BA9" s="45" t="s">
        <v>142</v>
      </c>
      <c r="BB9" s="94">
        <v>0</v>
      </c>
      <c r="BC9" s="94">
        <v>0</v>
      </c>
      <c r="BD9" s="94">
        <v>0</v>
      </c>
      <c r="BE9" s="94">
        <v>0</v>
      </c>
      <c r="BF9" s="94">
        <v>14755.77</v>
      </c>
      <c r="BG9" s="94">
        <v>0</v>
      </c>
      <c r="BH9" s="94">
        <v>330</v>
      </c>
      <c r="BI9" s="94">
        <v>385</v>
      </c>
      <c r="BJ9" s="94">
        <v>0</v>
      </c>
      <c r="BK9" s="94">
        <v>0</v>
      </c>
      <c r="BL9" s="94">
        <v>0</v>
      </c>
    </row>
    <row r="10" spans="1:64" x14ac:dyDescent="0.3">
      <c r="A10" s="11" t="s">
        <v>67</v>
      </c>
      <c r="B10" s="45" t="s">
        <v>122</v>
      </c>
      <c r="C10" s="13">
        <v>0</v>
      </c>
      <c r="D10" s="13">
        <v>117.72</v>
      </c>
      <c r="E10" s="13">
        <v>3.2</v>
      </c>
      <c r="F10" s="13">
        <v>0</v>
      </c>
      <c r="G10" s="13">
        <v>0</v>
      </c>
      <c r="H10" s="13">
        <v>477.36000000000007</v>
      </c>
      <c r="I10" s="13">
        <v>0</v>
      </c>
      <c r="J10" s="13">
        <v>2490</v>
      </c>
      <c r="K10" s="13">
        <v>0</v>
      </c>
      <c r="L10" s="13">
        <v>0</v>
      </c>
      <c r="M10" s="13">
        <v>0</v>
      </c>
      <c r="N10" s="11" t="s">
        <v>67</v>
      </c>
      <c r="O10" s="45" t="s">
        <v>122</v>
      </c>
      <c r="P10" s="13">
        <v>5017.95</v>
      </c>
      <c r="Q10" s="13">
        <v>9010.92</v>
      </c>
      <c r="R10" s="13">
        <v>1954.0030000000002</v>
      </c>
      <c r="S10" s="13">
        <v>8757.9880000000012</v>
      </c>
      <c r="T10" s="13">
        <v>1394.23</v>
      </c>
      <c r="U10" s="13">
        <v>32590.749999999996</v>
      </c>
      <c r="V10" s="13">
        <v>33.42</v>
      </c>
      <c r="W10" s="13">
        <v>1894</v>
      </c>
      <c r="X10" s="13">
        <v>0</v>
      </c>
      <c r="Y10" s="13">
        <v>31.1</v>
      </c>
      <c r="Z10" s="13">
        <v>0</v>
      </c>
      <c r="AA10" s="11" t="s">
        <v>67</v>
      </c>
      <c r="AB10" s="45" t="s">
        <v>122</v>
      </c>
      <c r="AC10" s="13">
        <v>0</v>
      </c>
      <c r="AD10" s="13">
        <v>0</v>
      </c>
      <c r="AE10" s="13">
        <v>0</v>
      </c>
      <c r="AF10" s="13">
        <v>0</v>
      </c>
      <c r="AG10" s="13">
        <v>0</v>
      </c>
      <c r="AH10" s="13">
        <v>0</v>
      </c>
      <c r="AI10" s="13">
        <v>4643.2</v>
      </c>
      <c r="AJ10" s="13">
        <v>231.49999999999997</v>
      </c>
      <c r="AK10" s="13">
        <v>194.749</v>
      </c>
      <c r="AL10" s="13">
        <v>69.308999999999997</v>
      </c>
      <c r="AM10" s="11" t="s">
        <v>67</v>
      </c>
      <c r="AN10" s="45" t="s">
        <v>122</v>
      </c>
      <c r="AO10" s="13">
        <v>0</v>
      </c>
      <c r="AP10" s="13">
        <v>0</v>
      </c>
      <c r="AQ10" s="13">
        <v>16202.961999999998</v>
      </c>
      <c r="AR10" s="13">
        <v>0</v>
      </c>
      <c r="AS10" s="13">
        <v>52</v>
      </c>
      <c r="AT10" s="13">
        <v>0</v>
      </c>
      <c r="AU10" s="13">
        <v>0</v>
      </c>
      <c r="AV10" s="13">
        <v>0</v>
      </c>
      <c r="AW10" s="13">
        <v>0</v>
      </c>
      <c r="AX10" s="13">
        <v>0</v>
      </c>
      <c r="AY10" s="13">
        <v>0</v>
      </c>
      <c r="AZ10" s="11" t="s">
        <v>67</v>
      </c>
      <c r="BA10" s="45" t="s">
        <v>122</v>
      </c>
      <c r="BB10" s="94">
        <v>0</v>
      </c>
      <c r="BC10" s="94">
        <v>0</v>
      </c>
      <c r="BD10" s="94">
        <v>0</v>
      </c>
      <c r="BE10" s="94">
        <v>5746.6</v>
      </c>
      <c r="BF10" s="94">
        <v>226291.23600000012</v>
      </c>
      <c r="BG10" s="94">
        <v>78186.580000000016</v>
      </c>
      <c r="BH10" s="94">
        <v>600.37</v>
      </c>
      <c r="BI10" s="94">
        <v>366.75900000000007</v>
      </c>
      <c r="BJ10" s="94">
        <v>0</v>
      </c>
      <c r="BK10" s="94">
        <v>104</v>
      </c>
      <c r="BL10" s="94">
        <v>0</v>
      </c>
    </row>
    <row r="11" spans="1:64" x14ac:dyDescent="0.3">
      <c r="A11" s="11"/>
      <c r="B11" s="45" t="s">
        <v>142</v>
      </c>
      <c r="C11" s="13">
        <v>0</v>
      </c>
      <c r="D11" s="13">
        <v>0</v>
      </c>
      <c r="E11" s="13">
        <v>5.7859999999999996</v>
      </c>
      <c r="F11" s="13">
        <v>0</v>
      </c>
      <c r="G11" s="13">
        <v>5.4700000000000006</v>
      </c>
      <c r="H11" s="13">
        <v>42.4</v>
      </c>
      <c r="I11" s="13">
        <v>0</v>
      </c>
      <c r="J11" s="13">
        <v>3717</v>
      </c>
      <c r="K11" s="13">
        <v>0</v>
      </c>
      <c r="L11" s="13">
        <v>0</v>
      </c>
      <c r="M11" s="13">
        <v>0</v>
      </c>
      <c r="N11" s="11"/>
      <c r="O11" s="45" t="s">
        <v>142</v>
      </c>
      <c r="P11" s="13">
        <v>3222.9000000000005</v>
      </c>
      <c r="Q11" s="13">
        <v>6323.55</v>
      </c>
      <c r="R11" s="13">
        <v>1587.0930000000001</v>
      </c>
      <c r="S11" s="13">
        <v>7541.909999999998</v>
      </c>
      <c r="T11" s="13">
        <v>1534.2429999999999</v>
      </c>
      <c r="U11" s="13">
        <v>22610.634000000002</v>
      </c>
      <c r="V11" s="13">
        <v>32.94</v>
      </c>
      <c r="W11" s="13">
        <v>87.1</v>
      </c>
      <c r="X11" s="13">
        <v>0</v>
      </c>
      <c r="Y11" s="13">
        <v>210.01900000000001</v>
      </c>
      <c r="Z11" s="13">
        <v>0</v>
      </c>
      <c r="AA11" s="11"/>
      <c r="AB11" s="45" t="s">
        <v>142</v>
      </c>
      <c r="AC11" s="13">
        <v>0</v>
      </c>
      <c r="AD11" s="13">
        <v>0</v>
      </c>
      <c r="AE11" s="13">
        <v>0</v>
      </c>
      <c r="AF11" s="13">
        <v>0</v>
      </c>
      <c r="AG11" s="13">
        <v>0</v>
      </c>
      <c r="AH11" s="13">
        <v>0</v>
      </c>
      <c r="AI11" s="13">
        <v>1908.53</v>
      </c>
      <c r="AJ11" s="13">
        <v>309.48999999999995</v>
      </c>
      <c r="AK11" s="13">
        <v>272.65999999999997</v>
      </c>
      <c r="AL11" s="13">
        <v>104.65900000000001</v>
      </c>
      <c r="AM11" s="11"/>
      <c r="AN11" s="45" t="s">
        <v>142</v>
      </c>
      <c r="AO11" s="13">
        <v>0</v>
      </c>
      <c r="AP11" s="13">
        <v>0</v>
      </c>
      <c r="AQ11" s="13">
        <v>10587.599</v>
      </c>
      <c r="AR11" s="13">
        <v>31.54</v>
      </c>
      <c r="AS11" s="13">
        <v>15.65</v>
      </c>
      <c r="AT11" s="13">
        <v>0</v>
      </c>
      <c r="AU11" s="13">
        <v>0</v>
      </c>
      <c r="AV11" s="13">
        <v>0</v>
      </c>
      <c r="AW11" s="13">
        <v>0</v>
      </c>
      <c r="AX11" s="13">
        <v>0</v>
      </c>
      <c r="AY11" s="13">
        <v>4.29</v>
      </c>
      <c r="AZ11" s="11"/>
      <c r="BA11" s="45" t="s">
        <v>142</v>
      </c>
      <c r="BB11" s="94">
        <v>0</v>
      </c>
      <c r="BC11" s="94">
        <v>0</v>
      </c>
      <c r="BD11" s="94">
        <v>0</v>
      </c>
      <c r="BE11" s="94">
        <v>5500</v>
      </c>
      <c r="BF11" s="94">
        <v>252625.11200000011</v>
      </c>
      <c r="BG11" s="94">
        <v>73511.755000000005</v>
      </c>
      <c r="BH11" s="94">
        <v>517.05000000000007</v>
      </c>
      <c r="BI11" s="94">
        <v>258.709</v>
      </c>
      <c r="BJ11" s="94">
        <v>0</v>
      </c>
      <c r="BK11" s="94">
        <v>176</v>
      </c>
      <c r="BL11" s="94">
        <v>0</v>
      </c>
    </row>
    <row r="12" spans="1:64" x14ac:dyDescent="0.3">
      <c r="A12" s="11" t="s">
        <v>68</v>
      </c>
      <c r="B12" s="45" t="s">
        <v>122</v>
      </c>
      <c r="C12" s="13">
        <v>11</v>
      </c>
      <c r="D12" s="13">
        <v>136</v>
      </c>
      <c r="E12" s="13">
        <v>0</v>
      </c>
      <c r="F12" s="13">
        <v>0</v>
      </c>
      <c r="G12" s="13">
        <v>54</v>
      </c>
      <c r="H12" s="13">
        <v>1066</v>
      </c>
      <c r="I12" s="13">
        <v>0</v>
      </c>
      <c r="J12" s="13">
        <v>0</v>
      </c>
      <c r="K12" s="13">
        <v>9</v>
      </c>
      <c r="L12" s="13">
        <v>0</v>
      </c>
      <c r="M12" s="13">
        <v>0</v>
      </c>
      <c r="N12" s="11" t="s">
        <v>68</v>
      </c>
      <c r="O12" s="45" t="s">
        <v>122</v>
      </c>
      <c r="P12" s="13">
        <v>213</v>
      </c>
      <c r="Q12" s="13">
        <v>90</v>
      </c>
      <c r="R12" s="13">
        <v>1179</v>
      </c>
      <c r="S12" s="13">
        <v>87</v>
      </c>
      <c r="T12" s="13">
        <v>20</v>
      </c>
      <c r="U12" s="13">
        <v>10</v>
      </c>
      <c r="V12" s="13">
        <v>2243</v>
      </c>
      <c r="W12" s="13">
        <v>7163</v>
      </c>
      <c r="X12" s="13">
        <v>230</v>
      </c>
      <c r="Y12" s="13">
        <v>96</v>
      </c>
      <c r="Z12" s="13">
        <v>19</v>
      </c>
      <c r="AA12" s="11" t="s">
        <v>68</v>
      </c>
      <c r="AB12" s="45" t="s">
        <v>122</v>
      </c>
      <c r="AC12" s="13">
        <v>1</v>
      </c>
      <c r="AD12" s="13">
        <v>8</v>
      </c>
      <c r="AE12" s="13">
        <v>11</v>
      </c>
      <c r="AF12" s="13">
        <v>60</v>
      </c>
      <c r="AG12" s="13">
        <v>2</v>
      </c>
      <c r="AH12" s="13">
        <v>0</v>
      </c>
      <c r="AI12" s="13">
        <v>0</v>
      </c>
      <c r="AJ12" s="13">
        <v>82</v>
      </c>
      <c r="AK12" s="13">
        <v>400</v>
      </c>
      <c r="AL12" s="13">
        <v>4166</v>
      </c>
      <c r="AM12" s="11" t="s">
        <v>68</v>
      </c>
      <c r="AN12" s="45" t="s">
        <v>122</v>
      </c>
      <c r="AO12" s="13">
        <v>0</v>
      </c>
      <c r="AP12" s="13">
        <v>0</v>
      </c>
      <c r="AQ12" s="13">
        <v>15223</v>
      </c>
      <c r="AR12" s="13">
        <v>790</v>
      </c>
      <c r="AS12" s="13">
        <v>44</v>
      </c>
      <c r="AT12" s="13">
        <v>0</v>
      </c>
      <c r="AU12" s="13">
        <v>0</v>
      </c>
      <c r="AV12" s="13">
        <v>0</v>
      </c>
      <c r="AW12" s="13">
        <v>3</v>
      </c>
      <c r="AX12" s="13">
        <v>0</v>
      </c>
      <c r="AY12" s="13">
        <v>0</v>
      </c>
      <c r="AZ12" s="11" t="s">
        <v>68</v>
      </c>
      <c r="BA12" s="45" t="s">
        <v>122</v>
      </c>
      <c r="BB12" s="94">
        <v>0</v>
      </c>
      <c r="BC12" s="94">
        <v>23</v>
      </c>
      <c r="BD12" s="94">
        <v>0</v>
      </c>
      <c r="BE12" s="94">
        <v>0</v>
      </c>
      <c r="BF12" s="94">
        <v>22203</v>
      </c>
      <c r="BG12" s="94">
        <v>0</v>
      </c>
      <c r="BH12" s="94">
        <v>0</v>
      </c>
      <c r="BI12" s="94">
        <v>0</v>
      </c>
      <c r="BJ12" s="94">
        <v>0</v>
      </c>
      <c r="BK12" s="94">
        <v>2</v>
      </c>
      <c r="BL12" s="94">
        <v>0</v>
      </c>
    </row>
    <row r="13" spans="1:64" x14ac:dyDescent="0.3">
      <c r="A13" s="11"/>
      <c r="B13" s="45" t="s">
        <v>142</v>
      </c>
      <c r="C13" s="13">
        <v>18</v>
      </c>
      <c r="D13" s="13">
        <v>1004</v>
      </c>
      <c r="E13" s="13">
        <v>8</v>
      </c>
      <c r="F13" s="13">
        <v>0</v>
      </c>
      <c r="G13" s="13">
        <v>20</v>
      </c>
      <c r="H13" s="13">
        <v>733</v>
      </c>
      <c r="I13" s="13">
        <v>0</v>
      </c>
      <c r="J13" s="13">
        <v>0</v>
      </c>
      <c r="K13" s="13">
        <v>3</v>
      </c>
      <c r="L13" s="13">
        <v>0</v>
      </c>
      <c r="M13" s="13">
        <v>0</v>
      </c>
      <c r="N13" s="11"/>
      <c r="O13" s="45" t="s">
        <v>142</v>
      </c>
      <c r="P13" s="13">
        <v>32</v>
      </c>
      <c r="Q13" s="13">
        <v>14</v>
      </c>
      <c r="R13" s="13">
        <v>972</v>
      </c>
      <c r="S13" s="13">
        <v>34</v>
      </c>
      <c r="T13" s="13">
        <v>78</v>
      </c>
      <c r="U13" s="13">
        <v>130</v>
      </c>
      <c r="V13" s="13">
        <v>1360</v>
      </c>
      <c r="W13" s="13">
        <v>6600</v>
      </c>
      <c r="X13" s="13">
        <v>18</v>
      </c>
      <c r="Y13" s="13">
        <v>37</v>
      </c>
      <c r="Z13" s="13">
        <v>9</v>
      </c>
      <c r="AA13" s="11"/>
      <c r="AB13" s="45" t="s">
        <v>142</v>
      </c>
      <c r="AC13" s="13">
        <v>0</v>
      </c>
      <c r="AD13" s="13">
        <v>0</v>
      </c>
      <c r="AE13" s="13">
        <v>13</v>
      </c>
      <c r="AF13" s="13">
        <v>23</v>
      </c>
      <c r="AG13" s="13">
        <v>2</v>
      </c>
      <c r="AH13" s="13">
        <v>0</v>
      </c>
      <c r="AI13" s="13">
        <v>0</v>
      </c>
      <c r="AJ13" s="13">
        <v>62</v>
      </c>
      <c r="AK13" s="13">
        <v>193</v>
      </c>
      <c r="AL13" s="13">
        <v>1943</v>
      </c>
      <c r="AM13" s="11"/>
      <c r="AN13" s="45" t="s">
        <v>142</v>
      </c>
      <c r="AO13" s="13">
        <v>0</v>
      </c>
      <c r="AP13" s="13">
        <v>0</v>
      </c>
      <c r="AQ13" s="13">
        <v>17724</v>
      </c>
      <c r="AR13" s="13">
        <v>139</v>
      </c>
      <c r="AS13" s="13">
        <v>0</v>
      </c>
      <c r="AT13" s="13">
        <v>0</v>
      </c>
      <c r="AU13" s="13">
        <v>14</v>
      </c>
      <c r="AV13" s="13">
        <v>0</v>
      </c>
      <c r="AW13" s="13">
        <v>0</v>
      </c>
      <c r="AX13" s="13">
        <v>0</v>
      </c>
      <c r="AY13" s="13">
        <v>0</v>
      </c>
      <c r="AZ13" s="11"/>
      <c r="BA13" s="45" t="s">
        <v>142</v>
      </c>
      <c r="BB13" s="94">
        <v>0</v>
      </c>
      <c r="BC13" s="94">
        <v>8</v>
      </c>
      <c r="BD13" s="94">
        <v>0</v>
      </c>
      <c r="BE13" s="94">
        <v>0</v>
      </c>
      <c r="BF13" s="94">
        <v>53266</v>
      </c>
      <c r="BG13" s="94">
        <v>0</v>
      </c>
      <c r="BH13" s="94">
        <v>0</v>
      </c>
      <c r="BI13" s="94">
        <v>48</v>
      </c>
      <c r="BJ13" s="94">
        <v>0</v>
      </c>
      <c r="BK13" s="94">
        <v>1</v>
      </c>
      <c r="BL13" s="94">
        <v>0</v>
      </c>
    </row>
    <row r="14" spans="1:64" x14ac:dyDescent="0.3">
      <c r="A14" s="11" t="s">
        <v>69</v>
      </c>
      <c r="B14" s="45" t="s">
        <v>122</v>
      </c>
      <c r="C14" s="13">
        <v>24</v>
      </c>
      <c r="D14" s="13">
        <v>1439.07</v>
      </c>
      <c r="E14" s="13">
        <v>0.8</v>
      </c>
      <c r="F14" s="13">
        <v>6638.2400000000007</v>
      </c>
      <c r="G14" s="13">
        <v>11.6</v>
      </c>
      <c r="H14" s="13">
        <v>46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1" t="s">
        <v>69</v>
      </c>
      <c r="O14" s="45" t="s">
        <v>122</v>
      </c>
      <c r="P14" s="13">
        <v>9.1999999999999993</v>
      </c>
      <c r="Q14" s="13">
        <v>187.37</v>
      </c>
      <c r="R14" s="13">
        <v>1228.45</v>
      </c>
      <c r="S14" s="13">
        <v>205.8</v>
      </c>
      <c r="T14" s="13">
        <v>52.2</v>
      </c>
      <c r="U14" s="13">
        <v>149</v>
      </c>
      <c r="V14" s="13">
        <v>1309.6999999999998</v>
      </c>
      <c r="W14" s="13">
        <v>560.64</v>
      </c>
      <c r="X14" s="13">
        <v>3652.377</v>
      </c>
      <c r="Y14" s="13">
        <v>3804.14</v>
      </c>
      <c r="Z14" s="13">
        <v>220.44</v>
      </c>
      <c r="AA14" s="11" t="s">
        <v>69</v>
      </c>
      <c r="AB14" s="45" t="s">
        <v>122</v>
      </c>
      <c r="AC14" s="13">
        <v>355.959</v>
      </c>
      <c r="AD14" s="13">
        <v>13</v>
      </c>
      <c r="AE14" s="13">
        <v>31.488</v>
      </c>
      <c r="AF14" s="13">
        <v>259.45999999999998</v>
      </c>
      <c r="AG14" s="13">
        <v>0</v>
      </c>
      <c r="AH14" s="13">
        <v>0</v>
      </c>
      <c r="AI14" s="13">
        <v>12</v>
      </c>
      <c r="AJ14" s="13">
        <v>72</v>
      </c>
      <c r="AK14" s="13">
        <v>0</v>
      </c>
      <c r="AL14" s="13">
        <v>34</v>
      </c>
      <c r="AM14" s="11" t="s">
        <v>69</v>
      </c>
      <c r="AN14" s="45" t="s">
        <v>122</v>
      </c>
      <c r="AO14" s="13">
        <v>0</v>
      </c>
      <c r="AP14" s="13">
        <v>0</v>
      </c>
      <c r="AQ14" s="13">
        <v>32072.07</v>
      </c>
      <c r="AR14" s="13">
        <v>3571.4300000000003</v>
      </c>
      <c r="AS14" s="13">
        <v>274.2</v>
      </c>
      <c r="AT14" s="13">
        <v>0</v>
      </c>
      <c r="AU14" s="13">
        <v>93.25</v>
      </c>
      <c r="AV14" s="13">
        <v>0</v>
      </c>
      <c r="AW14" s="13">
        <v>117.42999999999999</v>
      </c>
      <c r="AX14" s="13">
        <v>0</v>
      </c>
      <c r="AY14" s="13">
        <v>184.44</v>
      </c>
      <c r="AZ14" s="11" t="s">
        <v>69</v>
      </c>
      <c r="BA14" s="45" t="s">
        <v>122</v>
      </c>
      <c r="BB14" s="94">
        <v>0</v>
      </c>
      <c r="BC14" s="94">
        <v>0</v>
      </c>
      <c r="BD14" s="94">
        <v>127.26900000000001</v>
      </c>
      <c r="BE14" s="94">
        <v>0</v>
      </c>
      <c r="BF14" s="94">
        <v>16981.2</v>
      </c>
      <c r="BG14" s="94">
        <v>380</v>
      </c>
      <c r="BH14" s="94">
        <v>0</v>
      </c>
      <c r="BI14" s="94">
        <v>28</v>
      </c>
      <c r="BJ14" s="94">
        <v>0</v>
      </c>
      <c r="BK14" s="94">
        <v>0</v>
      </c>
      <c r="BL14" s="94">
        <v>0</v>
      </c>
    </row>
    <row r="15" spans="1:64" x14ac:dyDescent="0.3">
      <c r="A15" s="11"/>
      <c r="B15" s="45" t="s">
        <v>142</v>
      </c>
      <c r="C15" s="13">
        <v>0</v>
      </c>
      <c r="D15" s="13">
        <v>749</v>
      </c>
      <c r="E15" s="13">
        <v>0</v>
      </c>
      <c r="F15" s="13">
        <v>5914.8600000000006</v>
      </c>
      <c r="G15" s="13">
        <v>2</v>
      </c>
      <c r="H15" s="13">
        <v>0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1"/>
      <c r="O15" s="45" t="s">
        <v>142</v>
      </c>
      <c r="P15" s="13">
        <v>0</v>
      </c>
      <c r="Q15" s="13">
        <v>271.60000000000002</v>
      </c>
      <c r="R15" s="13">
        <v>739.40000000000009</v>
      </c>
      <c r="S15" s="13">
        <v>189.9</v>
      </c>
      <c r="T15" s="13">
        <v>37.799999999999997</v>
      </c>
      <c r="U15" s="13">
        <v>34</v>
      </c>
      <c r="V15" s="13">
        <v>387.6</v>
      </c>
      <c r="W15" s="13">
        <v>356.49999999999994</v>
      </c>
      <c r="X15" s="13">
        <v>3878.4080000000004</v>
      </c>
      <c r="Y15" s="13">
        <v>577.08000000000004</v>
      </c>
      <c r="Z15" s="13">
        <v>219.999</v>
      </c>
      <c r="AA15" s="11"/>
      <c r="AB15" s="45" t="s">
        <v>142</v>
      </c>
      <c r="AC15" s="13">
        <v>296.06799999999998</v>
      </c>
      <c r="AD15" s="13">
        <v>250.55899999999997</v>
      </c>
      <c r="AE15" s="13">
        <v>16.97</v>
      </c>
      <c r="AF15" s="13">
        <v>255.77</v>
      </c>
      <c r="AG15" s="13">
        <v>0</v>
      </c>
      <c r="AH15" s="13">
        <v>0</v>
      </c>
      <c r="AI15" s="13">
        <v>406</v>
      </c>
      <c r="AJ15" s="13">
        <v>60</v>
      </c>
      <c r="AK15" s="13">
        <v>0</v>
      </c>
      <c r="AL15" s="13">
        <v>7</v>
      </c>
      <c r="AM15" s="11"/>
      <c r="AN15" s="45" t="s">
        <v>142</v>
      </c>
      <c r="AO15" s="13">
        <v>0</v>
      </c>
      <c r="AP15" s="13">
        <v>0</v>
      </c>
      <c r="AQ15" s="13">
        <v>17319.420000000002</v>
      </c>
      <c r="AR15" s="13">
        <v>3417.3</v>
      </c>
      <c r="AS15" s="13">
        <v>161.55000000000001</v>
      </c>
      <c r="AT15" s="13">
        <v>0</v>
      </c>
      <c r="AU15" s="13">
        <v>166</v>
      </c>
      <c r="AV15" s="13">
        <v>0</v>
      </c>
      <c r="AW15" s="13">
        <v>112.10000000000001</v>
      </c>
      <c r="AX15" s="13">
        <v>0</v>
      </c>
      <c r="AY15" s="13">
        <v>14.5</v>
      </c>
      <c r="AZ15" s="11"/>
      <c r="BA15" s="45" t="s">
        <v>142</v>
      </c>
      <c r="BB15" s="94">
        <v>0</v>
      </c>
      <c r="BC15" s="94">
        <v>0</v>
      </c>
      <c r="BD15" s="94">
        <v>0</v>
      </c>
      <c r="BE15" s="94">
        <v>0</v>
      </c>
      <c r="BF15" s="94">
        <v>14687.7</v>
      </c>
      <c r="BG15" s="94">
        <v>32</v>
      </c>
      <c r="BH15" s="94">
        <v>0</v>
      </c>
      <c r="BI15" s="94">
        <v>0</v>
      </c>
      <c r="BJ15" s="94">
        <v>0</v>
      </c>
      <c r="BK15" s="94">
        <v>0</v>
      </c>
      <c r="BL15" s="94">
        <v>0</v>
      </c>
    </row>
    <row r="16" spans="1:64" x14ac:dyDescent="0.3">
      <c r="A16" s="11" t="s">
        <v>70</v>
      </c>
      <c r="B16" s="45" t="s">
        <v>122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1" t="s">
        <v>70</v>
      </c>
      <c r="O16" s="45" t="s">
        <v>122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1" t="s">
        <v>70</v>
      </c>
      <c r="AB16" s="45" t="s">
        <v>122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1" t="s">
        <v>70</v>
      </c>
      <c r="AN16" s="45" t="s">
        <v>122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1" t="s">
        <v>70</v>
      </c>
      <c r="BA16" s="45" t="s">
        <v>122</v>
      </c>
      <c r="BB16" s="94">
        <v>0</v>
      </c>
      <c r="BC16" s="94">
        <v>0</v>
      </c>
      <c r="BD16" s="94">
        <v>0</v>
      </c>
      <c r="BE16" s="94">
        <v>0</v>
      </c>
      <c r="BF16" s="94">
        <v>0</v>
      </c>
      <c r="BG16" s="94">
        <v>0</v>
      </c>
      <c r="BH16" s="94">
        <v>0</v>
      </c>
      <c r="BI16" s="94">
        <v>0</v>
      </c>
      <c r="BJ16" s="94">
        <v>0</v>
      </c>
      <c r="BK16" s="94">
        <v>0</v>
      </c>
      <c r="BL16" s="94">
        <v>0</v>
      </c>
    </row>
    <row r="17" spans="1:64" x14ac:dyDescent="0.3">
      <c r="A17" s="11"/>
      <c r="B17" s="45" t="s">
        <v>142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1"/>
      <c r="O17" s="45" t="s">
        <v>142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1"/>
      <c r="AB17" s="45" t="s">
        <v>142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1"/>
      <c r="AN17" s="45" t="s">
        <v>142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1"/>
      <c r="BA17" s="45" t="s">
        <v>142</v>
      </c>
      <c r="BB17" s="94">
        <v>0</v>
      </c>
      <c r="BC17" s="94">
        <v>0</v>
      </c>
      <c r="BD17" s="94">
        <v>0</v>
      </c>
      <c r="BE17" s="94">
        <v>0</v>
      </c>
      <c r="BF17" s="94">
        <v>0</v>
      </c>
      <c r="BG17" s="94">
        <v>0</v>
      </c>
      <c r="BH17" s="94">
        <v>0</v>
      </c>
      <c r="BI17" s="94">
        <v>0</v>
      </c>
      <c r="BJ17" s="94">
        <v>0</v>
      </c>
      <c r="BK17" s="94">
        <v>0</v>
      </c>
      <c r="BL17" s="94">
        <v>0</v>
      </c>
    </row>
    <row r="18" spans="1:64" x14ac:dyDescent="0.3">
      <c r="A18" s="11" t="s">
        <v>71</v>
      </c>
      <c r="B18" s="45" t="s">
        <v>122</v>
      </c>
      <c r="C18" s="13">
        <v>0</v>
      </c>
      <c r="D18" s="13">
        <v>601.70000000000005</v>
      </c>
      <c r="E18" s="13">
        <v>0</v>
      </c>
      <c r="F18" s="13">
        <v>0</v>
      </c>
      <c r="G18" s="13">
        <v>0</v>
      </c>
      <c r="H18" s="13">
        <v>0</v>
      </c>
      <c r="I18" s="13">
        <v>0</v>
      </c>
      <c r="J18" s="13">
        <v>1754</v>
      </c>
      <c r="K18" s="13">
        <v>0</v>
      </c>
      <c r="L18" s="13">
        <v>0</v>
      </c>
      <c r="M18" s="13">
        <v>0</v>
      </c>
      <c r="N18" s="11" t="s">
        <v>71</v>
      </c>
      <c r="O18" s="45" t="s">
        <v>122</v>
      </c>
      <c r="P18" s="13">
        <v>104.6</v>
      </c>
      <c r="Q18" s="13">
        <v>483</v>
      </c>
      <c r="R18" s="13">
        <v>1002.3</v>
      </c>
      <c r="S18" s="13">
        <v>862</v>
      </c>
      <c r="T18" s="13">
        <v>0</v>
      </c>
      <c r="U18" s="13">
        <v>568</v>
      </c>
      <c r="V18" s="13">
        <v>6672.8</v>
      </c>
      <c r="W18" s="13">
        <v>345</v>
      </c>
      <c r="X18" s="13">
        <v>2643</v>
      </c>
      <c r="Y18" s="13">
        <v>175</v>
      </c>
      <c r="Z18" s="13">
        <v>368</v>
      </c>
      <c r="AA18" s="11" t="s">
        <v>71</v>
      </c>
      <c r="AB18" s="45" t="s">
        <v>122</v>
      </c>
      <c r="AC18" s="13">
        <v>1152</v>
      </c>
      <c r="AD18" s="13">
        <v>4</v>
      </c>
      <c r="AE18" s="13">
        <v>429</v>
      </c>
      <c r="AF18" s="13">
        <v>1126</v>
      </c>
      <c r="AG18" s="13">
        <v>0</v>
      </c>
      <c r="AH18" s="13">
        <v>0</v>
      </c>
      <c r="AI18" s="13">
        <v>0</v>
      </c>
      <c r="AJ18" s="13">
        <v>79</v>
      </c>
      <c r="AK18" s="13">
        <v>201</v>
      </c>
      <c r="AL18" s="13">
        <v>965</v>
      </c>
      <c r="AM18" s="11" t="s">
        <v>71</v>
      </c>
      <c r="AN18" s="45" t="s">
        <v>122</v>
      </c>
      <c r="AO18" s="13">
        <v>0</v>
      </c>
      <c r="AP18" s="13">
        <v>0</v>
      </c>
      <c r="AQ18" s="13">
        <v>27497.5</v>
      </c>
      <c r="AR18" s="13">
        <v>3621.3</v>
      </c>
      <c r="AS18" s="13">
        <v>250.9</v>
      </c>
      <c r="AT18" s="13">
        <v>0</v>
      </c>
      <c r="AU18" s="13">
        <v>1517.9999999999998</v>
      </c>
      <c r="AV18" s="13">
        <v>0</v>
      </c>
      <c r="AW18" s="13">
        <v>1293.5</v>
      </c>
      <c r="AX18" s="13">
        <v>0</v>
      </c>
      <c r="AY18" s="13">
        <v>820.4</v>
      </c>
      <c r="AZ18" s="11" t="s">
        <v>71</v>
      </c>
      <c r="BA18" s="45" t="s">
        <v>122</v>
      </c>
      <c r="BB18" s="94">
        <v>0</v>
      </c>
      <c r="BC18" s="94">
        <v>0</v>
      </c>
      <c r="BD18" s="94">
        <v>0</v>
      </c>
      <c r="BE18" s="94">
        <v>0</v>
      </c>
      <c r="BF18" s="94">
        <v>18331.5</v>
      </c>
      <c r="BG18" s="94">
        <v>0</v>
      </c>
      <c r="BH18" s="94">
        <v>1409</v>
      </c>
      <c r="BI18" s="94">
        <v>0</v>
      </c>
      <c r="BJ18" s="94">
        <v>0</v>
      </c>
      <c r="BK18" s="94">
        <v>0</v>
      </c>
      <c r="BL18" s="94">
        <v>0</v>
      </c>
    </row>
    <row r="19" spans="1:64" x14ac:dyDescent="0.3">
      <c r="A19" s="11"/>
      <c r="B19" s="45" t="s">
        <v>142</v>
      </c>
      <c r="C19" s="13">
        <v>0</v>
      </c>
      <c r="D19" s="13">
        <v>0</v>
      </c>
      <c r="E19" s="13">
        <v>0</v>
      </c>
      <c r="F19" s="13">
        <v>149.5</v>
      </c>
      <c r="G19" s="13">
        <v>0</v>
      </c>
      <c r="H19" s="13">
        <v>0</v>
      </c>
      <c r="I19" s="13">
        <v>0</v>
      </c>
      <c r="J19" s="13">
        <v>0</v>
      </c>
      <c r="K19" s="13">
        <v>0</v>
      </c>
      <c r="L19" s="13">
        <v>0</v>
      </c>
      <c r="M19" s="13">
        <v>0</v>
      </c>
      <c r="N19" s="11"/>
      <c r="O19" s="45" t="s">
        <v>142</v>
      </c>
      <c r="P19" s="13">
        <v>12</v>
      </c>
      <c r="Q19" s="13">
        <v>60</v>
      </c>
      <c r="R19" s="13">
        <v>0</v>
      </c>
      <c r="S19" s="13">
        <v>264</v>
      </c>
      <c r="T19" s="13">
        <v>0</v>
      </c>
      <c r="U19" s="13">
        <v>250</v>
      </c>
      <c r="V19" s="13">
        <v>2358</v>
      </c>
      <c r="W19" s="13">
        <v>1837.5</v>
      </c>
      <c r="X19" s="13">
        <v>2647</v>
      </c>
      <c r="Y19" s="13">
        <v>206.5</v>
      </c>
      <c r="Z19" s="13">
        <v>314</v>
      </c>
      <c r="AA19" s="11"/>
      <c r="AB19" s="45" t="s">
        <v>142</v>
      </c>
      <c r="AC19" s="13">
        <v>1015</v>
      </c>
      <c r="AD19" s="13">
        <v>0</v>
      </c>
      <c r="AE19" s="13">
        <v>487</v>
      </c>
      <c r="AF19" s="13">
        <v>1196</v>
      </c>
      <c r="AG19" s="13">
        <v>0</v>
      </c>
      <c r="AH19" s="13">
        <v>0</v>
      </c>
      <c r="AI19" s="13">
        <v>0</v>
      </c>
      <c r="AJ19" s="13">
        <v>10</v>
      </c>
      <c r="AK19" s="13">
        <v>0</v>
      </c>
      <c r="AL19" s="13">
        <v>280</v>
      </c>
      <c r="AM19" s="11"/>
      <c r="AN19" s="45" t="s">
        <v>142</v>
      </c>
      <c r="AO19" s="13">
        <v>0</v>
      </c>
      <c r="AP19" s="13">
        <v>0</v>
      </c>
      <c r="AQ19" s="13">
        <v>6532</v>
      </c>
      <c r="AR19" s="13">
        <v>126</v>
      </c>
      <c r="AS19" s="13">
        <v>291.59999999999997</v>
      </c>
      <c r="AT19" s="13">
        <v>0</v>
      </c>
      <c r="AU19" s="13">
        <v>276</v>
      </c>
      <c r="AV19" s="13">
        <v>0</v>
      </c>
      <c r="AW19" s="13">
        <v>1520</v>
      </c>
      <c r="AX19" s="13">
        <v>0</v>
      </c>
      <c r="AY19" s="13">
        <v>185.6</v>
      </c>
      <c r="AZ19" s="11"/>
      <c r="BA19" s="45" t="s">
        <v>142</v>
      </c>
      <c r="BB19" s="94">
        <v>0</v>
      </c>
      <c r="BC19" s="94">
        <v>0</v>
      </c>
      <c r="BD19" s="94">
        <v>0</v>
      </c>
      <c r="BE19" s="94">
        <v>0</v>
      </c>
      <c r="BF19" s="94">
        <v>18349</v>
      </c>
      <c r="BG19" s="94">
        <v>0</v>
      </c>
      <c r="BH19" s="94">
        <v>868</v>
      </c>
      <c r="BI19" s="94">
        <v>0</v>
      </c>
      <c r="BJ19" s="94">
        <v>0</v>
      </c>
      <c r="BK19" s="94">
        <v>0</v>
      </c>
      <c r="BL19" s="94">
        <v>0</v>
      </c>
    </row>
    <row r="20" spans="1:64" x14ac:dyDescent="0.3">
      <c r="A20" s="11" t="s">
        <v>72</v>
      </c>
      <c r="B20" s="45" t="s">
        <v>122</v>
      </c>
      <c r="C20" s="13">
        <v>0</v>
      </c>
      <c r="D20" s="13">
        <v>9.6999999999999993</v>
      </c>
      <c r="E20" s="13">
        <v>9</v>
      </c>
      <c r="F20" s="13">
        <v>0</v>
      </c>
      <c r="G20" s="13">
        <v>0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1" t="s">
        <v>72</v>
      </c>
      <c r="O20" s="45" t="s">
        <v>122</v>
      </c>
      <c r="P20" s="13">
        <v>0</v>
      </c>
      <c r="Q20" s="13">
        <v>8.65</v>
      </c>
      <c r="R20" s="13">
        <v>651.20000000000005</v>
      </c>
      <c r="S20" s="13">
        <v>60</v>
      </c>
      <c r="T20" s="13">
        <v>0</v>
      </c>
      <c r="U20" s="13">
        <v>0</v>
      </c>
      <c r="V20" s="13">
        <v>521.20000000000005</v>
      </c>
      <c r="W20" s="13">
        <v>2104.3999999999996</v>
      </c>
      <c r="X20" s="13">
        <v>0</v>
      </c>
      <c r="Y20" s="13">
        <v>21.75</v>
      </c>
      <c r="Z20" s="13">
        <v>0.89999999999999991</v>
      </c>
      <c r="AA20" s="11" t="s">
        <v>72</v>
      </c>
      <c r="AB20" s="45" t="s">
        <v>122</v>
      </c>
      <c r="AC20" s="13">
        <v>0</v>
      </c>
      <c r="AD20" s="13">
        <v>0</v>
      </c>
      <c r="AE20" s="13">
        <v>0.35</v>
      </c>
      <c r="AF20" s="13">
        <v>0.4</v>
      </c>
      <c r="AG20" s="13">
        <v>0</v>
      </c>
      <c r="AH20" s="13">
        <v>0</v>
      </c>
      <c r="AI20" s="13">
        <v>0</v>
      </c>
      <c r="AJ20" s="13">
        <v>0</v>
      </c>
      <c r="AK20" s="13">
        <v>5.2</v>
      </c>
      <c r="AL20" s="13">
        <v>1711.35</v>
      </c>
      <c r="AM20" s="11" t="s">
        <v>72</v>
      </c>
      <c r="AN20" s="45" t="s">
        <v>122</v>
      </c>
      <c r="AO20" s="13">
        <v>0</v>
      </c>
      <c r="AP20" s="13">
        <v>0</v>
      </c>
      <c r="AQ20" s="13">
        <v>9015.8000000000011</v>
      </c>
      <c r="AR20" s="13">
        <v>0</v>
      </c>
      <c r="AS20" s="13">
        <v>0</v>
      </c>
      <c r="AT20" s="13">
        <v>0</v>
      </c>
      <c r="AU20" s="13">
        <v>85.1</v>
      </c>
      <c r="AV20" s="13">
        <v>0</v>
      </c>
      <c r="AW20" s="13">
        <v>0</v>
      </c>
      <c r="AX20" s="13">
        <v>0</v>
      </c>
      <c r="AY20" s="13">
        <v>5.3</v>
      </c>
      <c r="AZ20" s="11" t="s">
        <v>72</v>
      </c>
      <c r="BA20" s="45" t="s">
        <v>122</v>
      </c>
      <c r="BB20" s="94">
        <v>0</v>
      </c>
      <c r="BC20" s="94">
        <v>0</v>
      </c>
      <c r="BD20" s="94">
        <v>0</v>
      </c>
      <c r="BE20" s="94">
        <v>0</v>
      </c>
      <c r="BF20" s="94">
        <v>19778.55</v>
      </c>
      <c r="BG20" s="94">
        <v>0</v>
      </c>
      <c r="BH20" s="94">
        <v>0</v>
      </c>
      <c r="BI20" s="94">
        <v>0</v>
      </c>
      <c r="BJ20" s="94">
        <v>0</v>
      </c>
      <c r="BK20" s="94">
        <v>0</v>
      </c>
      <c r="BL20" s="94">
        <v>0</v>
      </c>
    </row>
    <row r="21" spans="1:64" x14ac:dyDescent="0.3">
      <c r="A21" s="11"/>
      <c r="B21" s="45" t="s">
        <v>142</v>
      </c>
      <c r="C21" s="13">
        <v>0</v>
      </c>
      <c r="D21" s="13">
        <v>6.8000000000000007</v>
      </c>
      <c r="E21" s="13">
        <v>4.5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1"/>
      <c r="O21" s="45" t="s">
        <v>142</v>
      </c>
      <c r="P21" s="13">
        <v>0</v>
      </c>
      <c r="Q21" s="13">
        <v>0</v>
      </c>
      <c r="R21" s="13">
        <v>278.70000000000005</v>
      </c>
      <c r="S21" s="13">
        <v>138</v>
      </c>
      <c r="T21" s="13">
        <v>5</v>
      </c>
      <c r="U21" s="13">
        <v>0</v>
      </c>
      <c r="V21" s="13">
        <v>1438.9</v>
      </c>
      <c r="W21" s="13">
        <v>1719.6899999999998</v>
      </c>
      <c r="X21" s="13">
        <v>0</v>
      </c>
      <c r="Y21" s="13">
        <v>23.85</v>
      </c>
      <c r="Z21" s="13">
        <v>2.85</v>
      </c>
      <c r="AA21" s="11"/>
      <c r="AB21" s="45" t="s">
        <v>142</v>
      </c>
      <c r="AC21" s="13">
        <v>0</v>
      </c>
      <c r="AD21" s="13">
        <v>0</v>
      </c>
      <c r="AE21" s="13">
        <v>0.7</v>
      </c>
      <c r="AF21" s="13">
        <v>0</v>
      </c>
      <c r="AG21" s="13">
        <v>0</v>
      </c>
      <c r="AH21" s="13">
        <v>0</v>
      </c>
      <c r="AI21" s="13">
        <v>0</v>
      </c>
      <c r="AJ21" s="13">
        <v>0</v>
      </c>
      <c r="AK21" s="13">
        <v>5.95</v>
      </c>
      <c r="AL21" s="13">
        <v>1395.6499999999999</v>
      </c>
      <c r="AM21" s="11"/>
      <c r="AN21" s="45" t="s">
        <v>142</v>
      </c>
      <c r="AO21" s="13">
        <v>0</v>
      </c>
      <c r="AP21" s="13">
        <v>0</v>
      </c>
      <c r="AQ21" s="13">
        <v>10291.400000000001</v>
      </c>
      <c r="AR21" s="13">
        <v>0</v>
      </c>
      <c r="AS21" s="13">
        <v>0</v>
      </c>
      <c r="AT21" s="13">
        <v>0</v>
      </c>
      <c r="AU21" s="13">
        <v>0</v>
      </c>
      <c r="AV21" s="13">
        <v>0</v>
      </c>
      <c r="AW21" s="13">
        <v>0</v>
      </c>
      <c r="AX21" s="13">
        <v>0</v>
      </c>
      <c r="AY21" s="13">
        <v>2.6</v>
      </c>
      <c r="AZ21" s="11"/>
      <c r="BA21" s="45" t="s">
        <v>142</v>
      </c>
      <c r="BB21" s="94">
        <v>2.5</v>
      </c>
      <c r="BC21" s="94">
        <v>0</v>
      </c>
      <c r="BD21" s="94">
        <v>0</v>
      </c>
      <c r="BE21" s="94">
        <v>0</v>
      </c>
      <c r="BF21" s="94">
        <v>18786.600000000002</v>
      </c>
      <c r="BG21" s="94">
        <v>0</v>
      </c>
      <c r="BH21" s="94">
        <v>12</v>
      </c>
      <c r="BI21" s="94">
        <v>0</v>
      </c>
      <c r="BJ21" s="94">
        <v>0</v>
      </c>
      <c r="BK21" s="94">
        <v>0</v>
      </c>
      <c r="BL21" s="94">
        <v>0</v>
      </c>
    </row>
    <row r="22" spans="1:64" x14ac:dyDescent="0.3">
      <c r="A22" s="11" t="s">
        <v>73</v>
      </c>
      <c r="B22" s="45" t="s">
        <v>122</v>
      </c>
      <c r="C22" s="13">
        <v>0</v>
      </c>
      <c r="D22" s="13">
        <v>5815</v>
      </c>
      <c r="E22" s="13">
        <v>0</v>
      </c>
      <c r="F22" s="13">
        <v>4517</v>
      </c>
      <c r="G22" s="13">
        <v>0</v>
      </c>
      <c r="H22" s="13">
        <v>0</v>
      </c>
      <c r="I22" s="13">
        <v>0</v>
      </c>
      <c r="J22" s="13">
        <v>0</v>
      </c>
      <c r="K22" s="13">
        <v>44.500000000000007</v>
      </c>
      <c r="L22" s="13">
        <v>0</v>
      </c>
      <c r="M22" s="13">
        <v>0</v>
      </c>
      <c r="N22" s="11" t="s">
        <v>73</v>
      </c>
      <c r="O22" s="45" t="s">
        <v>122</v>
      </c>
      <c r="P22" s="13">
        <v>98.5</v>
      </c>
      <c r="Q22" s="13">
        <v>2675</v>
      </c>
      <c r="R22" s="13">
        <v>700</v>
      </c>
      <c r="S22" s="13">
        <v>366.5</v>
      </c>
      <c r="T22" s="13">
        <v>13</v>
      </c>
      <c r="U22" s="13">
        <v>29</v>
      </c>
      <c r="V22" s="13">
        <v>293</v>
      </c>
      <c r="W22" s="13">
        <v>313.59999999999997</v>
      </c>
      <c r="X22" s="13">
        <v>19161.5</v>
      </c>
      <c r="Y22" s="13">
        <v>151.80000000000001</v>
      </c>
      <c r="Z22" s="13">
        <v>191.5</v>
      </c>
      <c r="AA22" s="11" t="s">
        <v>73</v>
      </c>
      <c r="AB22" s="45" t="s">
        <v>122</v>
      </c>
      <c r="AC22" s="13">
        <v>755.8</v>
      </c>
      <c r="AD22" s="13">
        <v>22.5</v>
      </c>
      <c r="AE22" s="13">
        <v>54.500000000000007</v>
      </c>
      <c r="AF22" s="13">
        <v>174</v>
      </c>
      <c r="AG22" s="13">
        <v>0</v>
      </c>
      <c r="AH22" s="13">
        <v>0</v>
      </c>
      <c r="AI22" s="13">
        <v>0</v>
      </c>
      <c r="AJ22" s="13">
        <v>8</v>
      </c>
      <c r="AK22" s="13">
        <v>148</v>
      </c>
      <c r="AL22" s="13">
        <v>1.7</v>
      </c>
      <c r="AM22" s="11" t="s">
        <v>73</v>
      </c>
      <c r="AN22" s="45" t="s">
        <v>122</v>
      </c>
      <c r="AO22" s="13">
        <v>0</v>
      </c>
      <c r="AP22" s="13">
        <v>3135</v>
      </c>
      <c r="AQ22" s="13">
        <v>93419</v>
      </c>
      <c r="AR22" s="13">
        <v>4594</v>
      </c>
      <c r="AS22" s="13">
        <v>284.5</v>
      </c>
      <c r="AT22" s="13">
        <v>0</v>
      </c>
      <c r="AU22" s="13">
        <v>910</v>
      </c>
      <c r="AV22" s="13">
        <v>286</v>
      </c>
      <c r="AW22" s="13">
        <v>1228.0999999999999</v>
      </c>
      <c r="AX22" s="13">
        <v>0</v>
      </c>
      <c r="AY22" s="13">
        <v>558</v>
      </c>
      <c r="AZ22" s="11" t="s">
        <v>73</v>
      </c>
      <c r="BA22" s="45" t="s">
        <v>122</v>
      </c>
      <c r="BB22" s="94">
        <v>0</v>
      </c>
      <c r="BC22" s="94">
        <v>0</v>
      </c>
      <c r="BD22" s="94">
        <v>0</v>
      </c>
      <c r="BE22" s="94">
        <v>0</v>
      </c>
      <c r="BF22" s="94">
        <v>2889</v>
      </c>
      <c r="BG22" s="94">
        <v>816</v>
      </c>
      <c r="BH22" s="94">
        <v>0</v>
      </c>
      <c r="BI22" s="94">
        <v>0</v>
      </c>
      <c r="BJ22" s="94">
        <v>0</v>
      </c>
      <c r="BK22" s="94">
        <v>0</v>
      </c>
      <c r="BL22" s="94">
        <v>0</v>
      </c>
    </row>
    <row r="23" spans="1:64" x14ac:dyDescent="0.3">
      <c r="A23" s="11"/>
      <c r="B23" s="45" t="s">
        <v>142</v>
      </c>
      <c r="C23" s="13">
        <v>0</v>
      </c>
      <c r="D23" s="13">
        <v>3641</v>
      </c>
      <c r="E23" s="13">
        <v>0</v>
      </c>
      <c r="F23" s="13">
        <v>5198</v>
      </c>
      <c r="G23" s="13">
        <v>0</v>
      </c>
      <c r="H23" s="13">
        <v>0</v>
      </c>
      <c r="I23" s="13">
        <v>0</v>
      </c>
      <c r="J23" s="13">
        <v>0</v>
      </c>
      <c r="K23" s="13">
        <v>46.999999999999993</v>
      </c>
      <c r="L23" s="13">
        <v>0</v>
      </c>
      <c r="M23" s="13">
        <v>0</v>
      </c>
      <c r="N23" s="11"/>
      <c r="O23" s="45" t="s">
        <v>142</v>
      </c>
      <c r="P23" s="13">
        <v>0</v>
      </c>
      <c r="Q23" s="13">
        <v>1710</v>
      </c>
      <c r="R23" s="13">
        <v>449.5</v>
      </c>
      <c r="S23" s="13">
        <v>44</v>
      </c>
      <c r="T23" s="13">
        <v>19</v>
      </c>
      <c r="U23" s="13">
        <v>35</v>
      </c>
      <c r="V23" s="13">
        <v>263</v>
      </c>
      <c r="W23" s="13">
        <v>400</v>
      </c>
      <c r="X23" s="13">
        <v>18827.000000000004</v>
      </c>
      <c r="Y23" s="13">
        <v>155.5</v>
      </c>
      <c r="Z23" s="13">
        <v>183</v>
      </c>
      <c r="AA23" s="11"/>
      <c r="AB23" s="45" t="s">
        <v>142</v>
      </c>
      <c r="AC23" s="13">
        <v>756</v>
      </c>
      <c r="AD23" s="13">
        <v>25</v>
      </c>
      <c r="AE23" s="13">
        <v>52.999999999999993</v>
      </c>
      <c r="AF23" s="13">
        <v>182</v>
      </c>
      <c r="AG23" s="13">
        <v>0</v>
      </c>
      <c r="AH23" s="13">
        <v>0</v>
      </c>
      <c r="AI23" s="13">
        <v>0</v>
      </c>
      <c r="AJ23" s="13">
        <v>7</v>
      </c>
      <c r="AK23" s="13">
        <v>164</v>
      </c>
      <c r="AL23" s="13">
        <v>0</v>
      </c>
      <c r="AM23" s="11"/>
      <c r="AN23" s="45" t="s">
        <v>142</v>
      </c>
      <c r="AO23" s="13">
        <v>0</v>
      </c>
      <c r="AP23" s="13">
        <v>3230</v>
      </c>
      <c r="AQ23" s="13">
        <v>72833.200000000012</v>
      </c>
      <c r="AR23" s="13">
        <v>4391</v>
      </c>
      <c r="AS23" s="13">
        <v>285</v>
      </c>
      <c r="AT23" s="13">
        <v>0</v>
      </c>
      <c r="AU23" s="13">
        <v>1047</v>
      </c>
      <c r="AV23" s="13">
        <v>279</v>
      </c>
      <c r="AW23" s="13">
        <v>1260</v>
      </c>
      <c r="AX23" s="13">
        <v>0</v>
      </c>
      <c r="AY23" s="13">
        <v>517</v>
      </c>
      <c r="AZ23" s="11"/>
      <c r="BA23" s="45" t="s">
        <v>142</v>
      </c>
      <c r="BB23" s="94">
        <v>0</v>
      </c>
      <c r="BC23" s="94">
        <v>0</v>
      </c>
      <c r="BD23" s="94">
        <v>0</v>
      </c>
      <c r="BE23" s="94">
        <v>0</v>
      </c>
      <c r="BF23" s="94">
        <v>3092.5</v>
      </c>
      <c r="BG23" s="94">
        <v>792</v>
      </c>
      <c r="BH23" s="94">
        <v>0</v>
      </c>
      <c r="BI23" s="94">
        <v>42</v>
      </c>
      <c r="BJ23" s="94">
        <v>0</v>
      </c>
      <c r="BK23" s="94">
        <v>0</v>
      </c>
      <c r="BL23" s="94">
        <v>0</v>
      </c>
    </row>
    <row r="24" spans="1:64" x14ac:dyDescent="0.3">
      <c r="A24" s="11" t="s">
        <v>74</v>
      </c>
      <c r="B24" s="45" t="s">
        <v>122</v>
      </c>
      <c r="C24" s="13">
        <v>0</v>
      </c>
      <c r="D24" s="13">
        <v>10222.52</v>
      </c>
      <c r="E24" s="13">
        <v>5.42</v>
      </c>
      <c r="F24" s="13">
        <v>0</v>
      </c>
      <c r="G24" s="13">
        <v>0</v>
      </c>
      <c r="H24" s="13">
        <v>0</v>
      </c>
      <c r="I24" s="13">
        <v>10974.8</v>
      </c>
      <c r="J24" s="13">
        <v>0</v>
      </c>
      <c r="K24" s="13">
        <v>275</v>
      </c>
      <c r="L24" s="13">
        <v>0</v>
      </c>
      <c r="M24" s="13">
        <v>0</v>
      </c>
      <c r="N24" s="11" t="s">
        <v>74</v>
      </c>
      <c r="O24" s="45" t="s">
        <v>122</v>
      </c>
      <c r="P24" s="13">
        <v>15295.01</v>
      </c>
      <c r="Q24" s="13">
        <v>784</v>
      </c>
      <c r="R24" s="13">
        <v>4.8600000000000003</v>
      </c>
      <c r="S24" s="13">
        <v>0</v>
      </c>
      <c r="T24" s="13">
        <v>0</v>
      </c>
      <c r="U24" s="13">
        <v>4135.51</v>
      </c>
      <c r="V24" s="13">
        <v>74.38</v>
      </c>
      <c r="W24" s="13">
        <v>22.4</v>
      </c>
      <c r="X24" s="13">
        <v>211.02</v>
      </c>
      <c r="Y24" s="13">
        <v>1716.2300000000002</v>
      </c>
      <c r="Z24" s="13">
        <v>2.5</v>
      </c>
      <c r="AA24" s="11" t="s">
        <v>74</v>
      </c>
      <c r="AB24" s="45" t="s">
        <v>122</v>
      </c>
      <c r="AC24" s="13">
        <v>0</v>
      </c>
      <c r="AD24" s="13">
        <v>13.1</v>
      </c>
      <c r="AE24" s="13">
        <v>0</v>
      </c>
      <c r="AF24" s="13">
        <v>0</v>
      </c>
      <c r="AG24" s="13">
        <v>0</v>
      </c>
      <c r="AH24" s="13">
        <v>0</v>
      </c>
      <c r="AI24" s="13">
        <v>159225.95000000001</v>
      </c>
      <c r="AJ24" s="13">
        <v>0</v>
      </c>
      <c r="AK24" s="13">
        <v>0</v>
      </c>
      <c r="AL24" s="13">
        <v>274.19</v>
      </c>
      <c r="AM24" s="11" t="s">
        <v>74</v>
      </c>
      <c r="AN24" s="45" t="s">
        <v>122</v>
      </c>
      <c r="AO24" s="13">
        <v>0</v>
      </c>
      <c r="AP24" s="13">
        <v>0</v>
      </c>
      <c r="AQ24" s="13">
        <v>146.25</v>
      </c>
      <c r="AR24" s="13">
        <v>250</v>
      </c>
      <c r="AS24" s="13">
        <v>1784.67</v>
      </c>
      <c r="AT24" s="13">
        <v>0</v>
      </c>
      <c r="AU24" s="13">
        <v>0</v>
      </c>
      <c r="AV24" s="13">
        <v>0</v>
      </c>
      <c r="AW24" s="13">
        <v>0</v>
      </c>
      <c r="AX24" s="13">
        <v>89.85</v>
      </c>
      <c r="AY24" s="13">
        <v>0</v>
      </c>
      <c r="AZ24" s="11" t="s">
        <v>74</v>
      </c>
      <c r="BA24" s="45" t="s">
        <v>122</v>
      </c>
      <c r="BB24" s="94">
        <v>82.6</v>
      </c>
      <c r="BC24" s="94">
        <v>0</v>
      </c>
      <c r="BD24" s="94">
        <v>0</v>
      </c>
      <c r="BE24" s="94">
        <v>0</v>
      </c>
      <c r="BF24" s="94">
        <v>13312.570000000002</v>
      </c>
      <c r="BG24" s="94">
        <v>0</v>
      </c>
      <c r="BH24" s="94">
        <v>0</v>
      </c>
      <c r="BI24" s="94">
        <v>0</v>
      </c>
      <c r="BJ24" s="94">
        <v>905.17</v>
      </c>
      <c r="BK24" s="94">
        <v>0</v>
      </c>
      <c r="BL24" s="94">
        <v>0</v>
      </c>
    </row>
    <row r="25" spans="1:64" x14ac:dyDescent="0.3">
      <c r="A25" s="11"/>
      <c r="B25" s="45" t="s">
        <v>142</v>
      </c>
      <c r="C25" s="13">
        <v>0</v>
      </c>
      <c r="D25" s="13">
        <v>7039.38</v>
      </c>
      <c r="E25" s="13">
        <v>0</v>
      </c>
      <c r="F25" s="13">
        <v>0</v>
      </c>
      <c r="G25" s="13">
        <v>0</v>
      </c>
      <c r="H25" s="13">
        <v>0</v>
      </c>
      <c r="I25" s="13">
        <v>10243</v>
      </c>
      <c r="J25" s="13">
        <v>0</v>
      </c>
      <c r="K25" s="13">
        <v>655.5</v>
      </c>
      <c r="L25" s="13">
        <v>0</v>
      </c>
      <c r="M25" s="13">
        <v>0</v>
      </c>
      <c r="N25" s="11"/>
      <c r="O25" s="45" t="s">
        <v>142</v>
      </c>
      <c r="P25" s="13">
        <v>11794</v>
      </c>
      <c r="Q25" s="13">
        <v>783.8</v>
      </c>
      <c r="R25" s="13">
        <v>17.149999999999999</v>
      </c>
      <c r="S25" s="13">
        <v>0</v>
      </c>
      <c r="T25" s="13">
        <v>0</v>
      </c>
      <c r="U25" s="13">
        <v>1754.8</v>
      </c>
      <c r="V25" s="13">
        <v>28.59</v>
      </c>
      <c r="W25" s="13">
        <v>40.200000000000003</v>
      </c>
      <c r="X25" s="13">
        <v>220.75</v>
      </c>
      <c r="Y25" s="13">
        <v>1009.17</v>
      </c>
      <c r="Z25" s="13">
        <v>15.2</v>
      </c>
      <c r="AA25" s="11"/>
      <c r="AB25" s="45" t="s">
        <v>142</v>
      </c>
      <c r="AC25" s="13">
        <v>0</v>
      </c>
      <c r="AD25" s="13">
        <v>15.98</v>
      </c>
      <c r="AE25" s="13">
        <v>0</v>
      </c>
      <c r="AF25" s="13">
        <v>0</v>
      </c>
      <c r="AG25" s="13">
        <v>0</v>
      </c>
      <c r="AH25" s="13">
        <v>0</v>
      </c>
      <c r="AI25" s="13">
        <v>166898.20000000001</v>
      </c>
      <c r="AJ25" s="13">
        <v>0</v>
      </c>
      <c r="AK25" s="13">
        <v>0</v>
      </c>
      <c r="AL25" s="13">
        <v>281.34000000000003</v>
      </c>
      <c r="AM25" s="11"/>
      <c r="AN25" s="45" t="s">
        <v>142</v>
      </c>
      <c r="AO25" s="13">
        <v>0</v>
      </c>
      <c r="AP25" s="13">
        <v>0</v>
      </c>
      <c r="AQ25" s="13">
        <v>120.5</v>
      </c>
      <c r="AR25" s="13">
        <v>376</v>
      </c>
      <c r="AS25" s="13">
        <v>2112.84</v>
      </c>
      <c r="AT25" s="13">
        <v>0</v>
      </c>
      <c r="AU25" s="13">
        <v>0</v>
      </c>
      <c r="AV25" s="13">
        <v>0</v>
      </c>
      <c r="AW25" s="13">
        <v>0</v>
      </c>
      <c r="AX25" s="13">
        <v>463.53000000000003</v>
      </c>
      <c r="AY25" s="13">
        <v>10</v>
      </c>
      <c r="AZ25" s="11"/>
      <c r="BA25" s="45" t="s">
        <v>142</v>
      </c>
      <c r="BB25" s="94">
        <v>71.069999999999993</v>
      </c>
      <c r="BC25" s="94">
        <v>0</v>
      </c>
      <c r="BD25" s="94">
        <v>0</v>
      </c>
      <c r="BE25" s="94">
        <v>0</v>
      </c>
      <c r="BF25" s="94">
        <v>10787.36</v>
      </c>
      <c r="BG25" s="94">
        <v>0</v>
      </c>
      <c r="BH25" s="94">
        <v>0</v>
      </c>
      <c r="BI25" s="94">
        <v>0</v>
      </c>
      <c r="BJ25" s="94">
        <v>1343.0900000000001</v>
      </c>
      <c r="BK25" s="94">
        <v>0</v>
      </c>
      <c r="BL25" s="94">
        <v>1040</v>
      </c>
    </row>
    <row r="26" spans="1:64" x14ac:dyDescent="0.3">
      <c r="A26" s="11" t="s">
        <v>75</v>
      </c>
      <c r="B26" s="45" t="s">
        <v>122</v>
      </c>
      <c r="C26" s="13">
        <v>0</v>
      </c>
      <c r="D26" s="13">
        <v>3900.9999999999995</v>
      </c>
      <c r="E26" s="13">
        <v>0</v>
      </c>
      <c r="F26" s="13">
        <v>102</v>
      </c>
      <c r="G26" s="13">
        <v>0</v>
      </c>
      <c r="H26" s="13">
        <v>0</v>
      </c>
      <c r="I26" s="13">
        <v>0</v>
      </c>
      <c r="J26" s="13">
        <v>361.39999999999992</v>
      </c>
      <c r="K26" s="13">
        <v>206.7</v>
      </c>
      <c r="L26" s="13">
        <v>0</v>
      </c>
      <c r="M26" s="13">
        <v>0</v>
      </c>
      <c r="N26" s="11" t="s">
        <v>75</v>
      </c>
      <c r="O26" s="45" t="s">
        <v>122</v>
      </c>
      <c r="P26" s="13">
        <v>0</v>
      </c>
      <c r="Q26" s="13">
        <v>365.3</v>
      </c>
      <c r="R26" s="13">
        <v>4076.6</v>
      </c>
      <c r="S26" s="13">
        <v>1884.8</v>
      </c>
      <c r="T26" s="13">
        <v>26</v>
      </c>
      <c r="U26" s="13">
        <v>341.00000000000006</v>
      </c>
      <c r="V26" s="13">
        <v>3136.2</v>
      </c>
      <c r="W26" s="13">
        <v>7169.0999999999995</v>
      </c>
      <c r="X26" s="13">
        <v>19616.650000000001</v>
      </c>
      <c r="Y26" s="13">
        <v>571.99999999999989</v>
      </c>
      <c r="Z26" s="13">
        <v>1335.3</v>
      </c>
      <c r="AA26" s="11" t="s">
        <v>75</v>
      </c>
      <c r="AB26" s="45" t="s">
        <v>122</v>
      </c>
      <c r="AC26" s="13">
        <v>43211</v>
      </c>
      <c r="AD26" s="13">
        <v>755.55</v>
      </c>
      <c r="AE26" s="13">
        <v>219.74999999999997</v>
      </c>
      <c r="AF26" s="13">
        <v>21734.95</v>
      </c>
      <c r="AG26" s="13">
        <v>1014.16</v>
      </c>
      <c r="AH26" s="13">
        <v>3076.6000000000004</v>
      </c>
      <c r="AI26" s="13">
        <v>0</v>
      </c>
      <c r="AJ26" s="13">
        <v>0.6</v>
      </c>
      <c r="AK26" s="13">
        <v>2.4</v>
      </c>
      <c r="AL26" s="13">
        <v>11.600000000000001</v>
      </c>
      <c r="AM26" s="11" t="s">
        <v>75</v>
      </c>
      <c r="AN26" s="45" t="s">
        <v>122</v>
      </c>
      <c r="AO26" s="13">
        <v>0</v>
      </c>
      <c r="AP26" s="13">
        <v>0</v>
      </c>
      <c r="AQ26" s="13">
        <v>23204.399999999998</v>
      </c>
      <c r="AR26" s="13">
        <v>10471.6</v>
      </c>
      <c r="AS26" s="13">
        <v>0</v>
      </c>
      <c r="AT26" s="13">
        <v>0</v>
      </c>
      <c r="AU26" s="13">
        <v>59.6</v>
      </c>
      <c r="AV26" s="13">
        <v>0</v>
      </c>
      <c r="AW26" s="13">
        <v>804.87199999999996</v>
      </c>
      <c r="AX26" s="13">
        <v>0</v>
      </c>
      <c r="AY26" s="13">
        <v>366.50000000000006</v>
      </c>
      <c r="AZ26" s="11" t="s">
        <v>75</v>
      </c>
      <c r="BA26" s="45" t="s">
        <v>122</v>
      </c>
      <c r="BB26" s="94">
        <v>0</v>
      </c>
      <c r="BC26" s="94">
        <v>0</v>
      </c>
      <c r="BD26" s="94">
        <v>0</v>
      </c>
      <c r="BE26" s="94">
        <v>0</v>
      </c>
      <c r="BF26" s="94">
        <v>12738</v>
      </c>
      <c r="BG26" s="94">
        <v>0</v>
      </c>
      <c r="BH26" s="94">
        <v>396</v>
      </c>
      <c r="BI26" s="94">
        <v>937.9</v>
      </c>
      <c r="BJ26" s="94">
        <v>0</v>
      </c>
      <c r="BK26" s="94">
        <v>5.7700000000000005</v>
      </c>
      <c r="BL26" s="94">
        <v>0</v>
      </c>
    </row>
    <row r="27" spans="1:64" x14ac:dyDescent="0.3">
      <c r="A27" s="11"/>
      <c r="B27" s="45" t="s">
        <v>142</v>
      </c>
      <c r="C27" s="13">
        <v>0</v>
      </c>
      <c r="D27" s="13">
        <v>2704</v>
      </c>
      <c r="E27" s="13">
        <v>0</v>
      </c>
      <c r="F27" s="13">
        <v>31.8</v>
      </c>
      <c r="G27" s="13">
        <v>0</v>
      </c>
      <c r="H27" s="13">
        <v>0</v>
      </c>
      <c r="I27" s="13">
        <v>0</v>
      </c>
      <c r="J27" s="13">
        <v>312</v>
      </c>
      <c r="K27" s="13">
        <v>135.6</v>
      </c>
      <c r="L27" s="13">
        <v>0</v>
      </c>
      <c r="M27" s="13">
        <v>0</v>
      </c>
      <c r="N27" s="11"/>
      <c r="O27" s="45" t="s">
        <v>142</v>
      </c>
      <c r="P27" s="13">
        <v>0</v>
      </c>
      <c r="Q27" s="13">
        <v>394.7</v>
      </c>
      <c r="R27" s="13">
        <v>4226.1000000000004</v>
      </c>
      <c r="S27" s="13">
        <v>2047.6999999999998</v>
      </c>
      <c r="T27" s="13">
        <v>50</v>
      </c>
      <c r="U27" s="13">
        <v>264.5</v>
      </c>
      <c r="V27" s="13">
        <v>2783.5000000000005</v>
      </c>
      <c r="W27" s="13">
        <v>8098.5999999999995</v>
      </c>
      <c r="X27" s="13">
        <v>19369.5</v>
      </c>
      <c r="Y27" s="13">
        <v>557.79999999999995</v>
      </c>
      <c r="Z27" s="13">
        <v>1315.7</v>
      </c>
      <c r="AA27" s="11"/>
      <c r="AB27" s="45" t="s">
        <v>142</v>
      </c>
      <c r="AC27" s="13">
        <v>42872.3</v>
      </c>
      <c r="AD27" s="13">
        <v>660.90000000000009</v>
      </c>
      <c r="AE27" s="13">
        <v>231.25</v>
      </c>
      <c r="AF27" s="13">
        <v>21451.500000000004</v>
      </c>
      <c r="AG27" s="13">
        <v>941.24</v>
      </c>
      <c r="AH27" s="13">
        <v>2894.0999999999995</v>
      </c>
      <c r="AI27" s="13">
        <v>0</v>
      </c>
      <c r="AJ27" s="13">
        <v>0.7</v>
      </c>
      <c r="AK27" s="13">
        <v>0</v>
      </c>
      <c r="AL27" s="13">
        <v>10.9</v>
      </c>
      <c r="AM27" s="11"/>
      <c r="AN27" s="45" t="s">
        <v>142</v>
      </c>
      <c r="AO27" s="13">
        <v>0</v>
      </c>
      <c r="AP27" s="13">
        <v>0</v>
      </c>
      <c r="AQ27" s="13">
        <v>26691.3</v>
      </c>
      <c r="AR27" s="13">
        <v>11431.5</v>
      </c>
      <c r="AS27" s="13">
        <v>0</v>
      </c>
      <c r="AT27" s="13">
        <v>0</v>
      </c>
      <c r="AU27" s="13">
        <v>15.799999999999999</v>
      </c>
      <c r="AV27" s="13">
        <v>0</v>
      </c>
      <c r="AW27" s="13">
        <v>535.46400000000006</v>
      </c>
      <c r="AX27" s="13">
        <v>0</v>
      </c>
      <c r="AY27" s="13">
        <v>292.29999999999995</v>
      </c>
      <c r="AZ27" s="11"/>
      <c r="BA27" s="45" t="s">
        <v>142</v>
      </c>
      <c r="BB27" s="94">
        <v>0</v>
      </c>
      <c r="BC27" s="94">
        <v>0</v>
      </c>
      <c r="BD27" s="94">
        <v>0</v>
      </c>
      <c r="BE27" s="94">
        <v>0</v>
      </c>
      <c r="BF27" s="94">
        <v>12645.35</v>
      </c>
      <c r="BG27" s="94">
        <v>0</v>
      </c>
      <c r="BH27" s="94">
        <v>911.19999999999993</v>
      </c>
      <c r="BI27" s="94">
        <v>1421.1</v>
      </c>
      <c r="BJ27" s="94">
        <v>0</v>
      </c>
      <c r="BK27" s="94">
        <v>6.18</v>
      </c>
      <c r="BL27" s="94">
        <v>0</v>
      </c>
    </row>
    <row r="28" spans="1:64" x14ac:dyDescent="0.3">
      <c r="A28" s="11" t="s">
        <v>76</v>
      </c>
      <c r="B28" s="45" t="s">
        <v>122</v>
      </c>
      <c r="C28" s="13">
        <v>0</v>
      </c>
      <c r="D28" s="13">
        <v>3066</v>
      </c>
      <c r="E28" s="13">
        <v>0</v>
      </c>
      <c r="F28" s="13">
        <v>1298</v>
      </c>
      <c r="G28" s="13">
        <v>0</v>
      </c>
      <c r="H28" s="13">
        <v>0</v>
      </c>
      <c r="I28" s="13">
        <v>10517.169999999998</v>
      </c>
      <c r="J28" s="13">
        <v>0</v>
      </c>
      <c r="K28" s="13">
        <v>220.3</v>
      </c>
      <c r="L28" s="13">
        <v>2200</v>
      </c>
      <c r="M28" s="13">
        <v>200</v>
      </c>
      <c r="N28" s="11" t="s">
        <v>76</v>
      </c>
      <c r="O28" s="45" t="s">
        <v>122</v>
      </c>
      <c r="P28" s="13">
        <v>470</v>
      </c>
      <c r="Q28" s="13">
        <v>673</v>
      </c>
      <c r="R28" s="13">
        <v>212.1</v>
      </c>
      <c r="S28" s="13">
        <v>290</v>
      </c>
      <c r="T28" s="13">
        <v>12.6</v>
      </c>
      <c r="U28" s="13">
        <v>2776.6</v>
      </c>
      <c r="V28" s="13">
        <v>208</v>
      </c>
      <c r="W28" s="13">
        <v>1303.1570000000002</v>
      </c>
      <c r="X28" s="13">
        <v>1090.2700000000002</v>
      </c>
      <c r="Y28" s="13">
        <v>938.82799999999997</v>
      </c>
      <c r="Z28" s="13">
        <v>163.72</v>
      </c>
      <c r="AA28" s="11" t="s">
        <v>76</v>
      </c>
      <c r="AB28" s="45" t="s">
        <v>122</v>
      </c>
      <c r="AC28" s="13">
        <v>2747.75</v>
      </c>
      <c r="AD28" s="13">
        <v>46.53</v>
      </c>
      <c r="AE28" s="13">
        <v>26.210000000000004</v>
      </c>
      <c r="AF28" s="13">
        <v>1.19</v>
      </c>
      <c r="AG28" s="13">
        <v>0</v>
      </c>
      <c r="AH28" s="13">
        <v>0</v>
      </c>
      <c r="AI28" s="13">
        <v>8245.5500000000011</v>
      </c>
      <c r="AJ28" s="13">
        <v>97.22</v>
      </c>
      <c r="AK28" s="13">
        <v>16.2</v>
      </c>
      <c r="AL28" s="13">
        <v>29.328999999999997</v>
      </c>
      <c r="AM28" s="11" t="s">
        <v>76</v>
      </c>
      <c r="AN28" s="45" t="s">
        <v>122</v>
      </c>
      <c r="AO28" s="13">
        <v>0</v>
      </c>
      <c r="AP28" s="13">
        <v>0</v>
      </c>
      <c r="AQ28" s="13">
        <v>23637.1</v>
      </c>
      <c r="AR28" s="13">
        <v>1102.5</v>
      </c>
      <c r="AS28" s="13">
        <v>39.6</v>
      </c>
      <c r="AT28" s="13">
        <v>0</v>
      </c>
      <c r="AU28" s="13">
        <v>0</v>
      </c>
      <c r="AV28" s="13">
        <v>0</v>
      </c>
      <c r="AW28" s="13">
        <v>0</v>
      </c>
      <c r="AX28" s="13">
        <v>0</v>
      </c>
      <c r="AY28" s="13">
        <v>9</v>
      </c>
      <c r="AZ28" s="11" t="s">
        <v>76</v>
      </c>
      <c r="BA28" s="45" t="s">
        <v>122</v>
      </c>
      <c r="BB28" s="94">
        <v>25</v>
      </c>
      <c r="BC28" s="94">
        <v>0</v>
      </c>
      <c r="BD28" s="94">
        <v>0</v>
      </c>
      <c r="BE28" s="94">
        <v>375847.37649560004</v>
      </c>
      <c r="BF28" s="94">
        <v>15498.119999999999</v>
      </c>
      <c r="BG28" s="94">
        <v>15611</v>
      </c>
      <c r="BH28" s="94">
        <v>0</v>
      </c>
      <c r="BI28" s="94">
        <v>424.7</v>
      </c>
      <c r="BJ28" s="94">
        <v>0</v>
      </c>
      <c r="BK28" s="94">
        <v>0</v>
      </c>
      <c r="BL28" s="94">
        <v>8350</v>
      </c>
    </row>
    <row r="29" spans="1:64" x14ac:dyDescent="0.3">
      <c r="A29" s="11"/>
      <c r="B29" s="45" t="s">
        <v>142</v>
      </c>
      <c r="C29" s="13">
        <v>0</v>
      </c>
      <c r="D29" s="13">
        <v>3003.6</v>
      </c>
      <c r="E29" s="13">
        <v>0</v>
      </c>
      <c r="F29" s="13">
        <v>1118</v>
      </c>
      <c r="G29" s="13">
        <v>0</v>
      </c>
      <c r="H29" s="13">
        <v>0</v>
      </c>
      <c r="I29" s="13">
        <v>11226.100000000002</v>
      </c>
      <c r="J29" s="13">
        <v>0</v>
      </c>
      <c r="K29" s="13">
        <v>407.21999999999997</v>
      </c>
      <c r="L29" s="13">
        <v>1200</v>
      </c>
      <c r="M29" s="13">
        <v>15</v>
      </c>
      <c r="N29" s="11"/>
      <c r="O29" s="45" t="s">
        <v>142</v>
      </c>
      <c r="P29" s="13">
        <v>568.5</v>
      </c>
      <c r="Q29" s="13">
        <v>902</v>
      </c>
      <c r="R29" s="13">
        <v>173</v>
      </c>
      <c r="S29" s="13">
        <v>214</v>
      </c>
      <c r="T29" s="13">
        <v>18</v>
      </c>
      <c r="U29" s="13">
        <v>5708.6</v>
      </c>
      <c r="V29" s="13">
        <v>219</v>
      </c>
      <c r="W29" s="13">
        <v>1500</v>
      </c>
      <c r="X29" s="13">
        <v>593.47900000000004</v>
      </c>
      <c r="Y29" s="13">
        <v>548.16999999999996</v>
      </c>
      <c r="Z29" s="13">
        <v>153.75</v>
      </c>
      <c r="AA29" s="11"/>
      <c r="AB29" s="45" t="s">
        <v>142</v>
      </c>
      <c r="AC29" s="13">
        <v>2503.5</v>
      </c>
      <c r="AD29" s="13">
        <v>11.5</v>
      </c>
      <c r="AE29" s="13">
        <v>16.309999999999999</v>
      </c>
      <c r="AF29" s="13">
        <v>0</v>
      </c>
      <c r="AG29" s="13">
        <v>0</v>
      </c>
      <c r="AH29" s="13">
        <v>0</v>
      </c>
      <c r="AI29" s="13">
        <v>8253.1689999999999</v>
      </c>
      <c r="AJ29" s="13">
        <v>78.8</v>
      </c>
      <c r="AK29" s="13">
        <v>12</v>
      </c>
      <c r="AL29" s="13">
        <v>21.63</v>
      </c>
      <c r="AM29" s="11"/>
      <c r="AN29" s="45" t="s">
        <v>142</v>
      </c>
      <c r="AO29" s="13">
        <v>0</v>
      </c>
      <c r="AP29" s="13">
        <v>0</v>
      </c>
      <c r="AQ29" s="13">
        <v>27626.1</v>
      </c>
      <c r="AR29" s="13">
        <v>1690.8</v>
      </c>
      <c r="AS29" s="13">
        <v>140</v>
      </c>
      <c r="AT29" s="13">
        <v>0</v>
      </c>
      <c r="AU29" s="13">
        <v>0</v>
      </c>
      <c r="AV29" s="13">
        <v>0</v>
      </c>
      <c r="AW29" s="13">
        <v>0</v>
      </c>
      <c r="AX29" s="13">
        <v>0</v>
      </c>
      <c r="AY29" s="13">
        <v>75.599999999999994</v>
      </c>
      <c r="AZ29" s="11"/>
      <c r="BA29" s="45" t="s">
        <v>142</v>
      </c>
      <c r="BB29" s="94">
        <v>0</v>
      </c>
      <c r="BC29" s="94">
        <v>0</v>
      </c>
      <c r="BD29" s="94">
        <v>0</v>
      </c>
      <c r="BE29" s="94">
        <v>396244.17199999996</v>
      </c>
      <c r="BF29" s="94">
        <v>15877.038999999997</v>
      </c>
      <c r="BG29" s="94">
        <v>13995</v>
      </c>
      <c r="BH29" s="94">
        <v>0</v>
      </c>
      <c r="BI29" s="94">
        <v>398.7</v>
      </c>
      <c r="BJ29" s="94">
        <v>0</v>
      </c>
      <c r="BK29" s="94">
        <v>0</v>
      </c>
      <c r="BL29" s="94">
        <v>8000</v>
      </c>
    </row>
    <row r="30" spans="1:64" x14ac:dyDescent="0.3">
      <c r="A30" s="11" t="s">
        <v>77</v>
      </c>
      <c r="B30" s="45" t="s">
        <v>122</v>
      </c>
      <c r="C30" s="13">
        <v>0</v>
      </c>
      <c r="D30" s="13">
        <v>1364</v>
      </c>
      <c r="E30" s="13">
        <v>107</v>
      </c>
      <c r="F30" s="13">
        <v>16742.2</v>
      </c>
      <c r="G30" s="13">
        <v>0</v>
      </c>
      <c r="H30" s="13">
        <v>0</v>
      </c>
      <c r="I30" s="13">
        <v>875</v>
      </c>
      <c r="J30" s="13">
        <v>0</v>
      </c>
      <c r="K30" s="13">
        <v>0</v>
      </c>
      <c r="L30" s="13">
        <v>1400</v>
      </c>
      <c r="M30" s="13">
        <v>33</v>
      </c>
      <c r="N30" s="11" t="s">
        <v>77</v>
      </c>
      <c r="O30" s="45" t="s">
        <v>122</v>
      </c>
      <c r="P30" s="13">
        <v>74</v>
      </c>
      <c r="Q30" s="13">
        <v>50</v>
      </c>
      <c r="R30" s="13">
        <v>227.5</v>
      </c>
      <c r="S30" s="13">
        <v>0</v>
      </c>
      <c r="T30" s="13">
        <v>0</v>
      </c>
      <c r="U30" s="13">
        <v>192</v>
      </c>
      <c r="V30" s="13">
        <v>860</v>
      </c>
      <c r="W30" s="13">
        <v>45</v>
      </c>
      <c r="X30" s="13">
        <v>679</v>
      </c>
      <c r="Y30" s="13">
        <v>2300</v>
      </c>
      <c r="Z30" s="13">
        <v>130</v>
      </c>
      <c r="AA30" s="11" t="s">
        <v>77</v>
      </c>
      <c r="AB30" s="45" t="s">
        <v>122</v>
      </c>
      <c r="AC30" s="13">
        <v>0</v>
      </c>
      <c r="AD30" s="13">
        <v>0</v>
      </c>
      <c r="AE30" s="13">
        <v>6132</v>
      </c>
      <c r="AF30" s="13">
        <v>30</v>
      </c>
      <c r="AG30" s="13">
        <v>0</v>
      </c>
      <c r="AH30" s="13">
        <v>0</v>
      </c>
      <c r="AI30" s="13">
        <v>4400</v>
      </c>
      <c r="AJ30" s="13">
        <v>0</v>
      </c>
      <c r="AK30" s="13">
        <v>0</v>
      </c>
      <c r="AL30" s="13">
        <v>0</v>
      </c>
      <c r="AM30" s="11" t="s">
        <v>77</v>
      </c>
      <c r="AN30" s="45" t="s">
        <v>122</v>
      </c>
      <c r="AO30" s="13">
        <v>0</v>
      </c>
      <c r="AP30" s="13">
        <v>0</v>
      </c>
      <c r="AQ30" s="13">
        <v>285</v>
      </c>
      <c r="AR30" s="13">
        <v>1280</v>
      </c>
      <c r="AS30" s="13">
        <v>3612</v>
      </c>
      <c r="AT30" s="13">
        <v>0</v>
      </c>
      <c r="AU30" s="13">
        <v>0</v>
      </c>
      <c r="AV30" s="13">
        <v>0</v>
      </c>
      <c r="AW30" s="13">
        <v>0</v>
      </c>
      <c r="AX30" s="13">
        <v>290</v>
      </c>
      <c r="AY30" s="13">
        <v>41</v>
      </c>
      <c r="AZ30" s="11" t="s">
        <v>77</v>
      </c>
      <c r="BA30" s="45" t="s">
        <v>122</v>
      </c>
      <c r="BB30" s="94">
        <v>53</v>
      </c>
      <c r="BC30" s="94">
        <v>0</v>
      </c>
      <c r="BD30" s="94">
        <v>6</v>
      </c>
      <c r="BE30" s="94">
        <v>164306.83675482334</v>
      </c>
      <c r="BF30" s="94">
        <v>8079</v>
      </c>
      <c r="BG30" s="94">
        <v>3380</v>
      </c>
      <c r="BH30" s="94">
        <v>0</v>
      </c>
      <c r="BI30" s="94">
        <v>0</v>
      </c>
      <c r="BJ30" s="94">
        <v>72.5</v>
      </c>
      <c r="BK30" s="94">
        <v>0</v>
      </c>
      <c r="BL30" s="94">
        <v>2110</v>
      </c>
    </row>
    <row r="31" spans="1:64" x14ac:dyDescent="0.3">
      <c r="A31" s="11"/>
      <c r="B31" s="45" t="s">
        <v>142</v>
      </c>
      <c r="C31" s="13">
        <v>0</v>
      </c>
      <c r="D31" s="13">
        <v>3164</v>
      </c>
      <c r="E31" s="13">
        <v>224</v>
      </c>
      <c r="F31" s="13">
        <v>11261</v>
      </c>
      <c r="G31" s="13">
        <v>0</v>
      </c>
      <c r="H31" s="13">
        <v>0</v>
      </c>
      <c r="I31" s="13">
        <v>75</v>
      </c>
      <c r="J31" s="13">
        <v>0</v>
      </c>
      <c r="K31" s="13">
        <v>0</v>
      </c>
      <c r="L31" s="13">
        <v>1200</v>
      </c>
      <c r="M31" s="13">
        <v>8</v>
      </c>
      <c r="N31" s="11"/>
      <c r="O31" s="45" t="s">
        <v>142</v>
      </c>
      <c r="P31" s="13">
        <v>152</v>
      </c>
      <c r="Q31" s="13">
        <v>160</v>
      </c>
      <c r="R31" s="13">
        <v>227.5</v>
      </c>
      <c r="S31" s="13">
        <v>0</v>
      </c>
      <c r="T31" s="13">
        <v>0</v>
      </c>
      <c r="U31" s="13">
        <v>2060</v>
      </c>
      <c r="V31" s="13">
        <v>1781</v>
      </c>
      <c r="W31" s="13">
        <v>400</v>
      </c>
      <c r="X31" s="13">
        <v>728</v>
      </c>
      <c r="Y31" s="13">
        <v>787</v>
      </c>
      <c r="Z31" s="13">
        <v>0</v>
      </c>
      <c r="AA31" s="11"/>
      <c r="AB31" s="45" t="s">
        <v>142</v>
      </c>
      <c r="AC31" s="13">
        <v>0</v>
      </c>
      <c r="AD31" s="13">
        <v>0</v>
      </c>
      <c r="AE31" s="13">
        <v>4500</v>
      </c>
      <c r="AF31" s="13">
        <v>30</v>
      </c>
      <c r="AG31" s="13">
        <v>0</v>
      </c>
      <c r="AH31" s="13">
        <v>0</v>
      </c>
      <c r="AI31" s="13">
        <v>3300</v>
      </c>
      <c r="AJ31" s="13">
        <v>0</v>
      </c>
      <c r="AK31" s="13">
        <v>0</v>
      </c>
      <c r="AL31" s="13">
        <v>0</v>
      </c>
      <c r="AM31" s="11"/>
      <c r="AN31" s="45" t="s">
        <v>142</v>
      </c>
      <c r="AO31" s="13">
        <v>0</v>
      </c>
      <c r="AP31" s="13">
        <v>0</v>
      </c>
      <c r="AQ31" s="13">
        <v>285</v>
      </c>
      <c r="AR31" s="13">
        <v>1140</v>
      </c>
      <c r="AS31" s="13">
        <v>1444</v>
      </c>
      <c r="AT31" s="13">
        <v>0</v>
      </c>
      <c r="AU31" s="13">
        <v>0</v>
      </c>
      <c r="AV31" s="13">
        <v>0</v>
      </c>
      <c r="AW31" s="13">
        <v>2</v>
      </c>
      <c r="AX31" s="13">
        <v>0</v>
      </c>
      <c r="AY31" s="13">
        <v>16.7</v>
      </c>
      <c r="AZ31" s="11"/>
      <c r="BA31" s="45" t="s">
        <v>142</v>
      </c>
      <c r="BB31" s="94">
        <v>30</v>
      </c>
      <c r="BC31" s="94">
        <v>0</v>
      </c>
      <c r="BD31" s="94">
        <v>99</v>
      </c>
      <c r="BE31" s="94">
        <v>161376.74</v>
      </c>
      <c r="BF31" s="94">
        <v>8236</v>
      </c>
      <c r="BG31" s="94">
        <v>3810</v>
      </c>
      <c r="BH31" s="94">
        <v>0</v>
      </c>
      <c r="BI31" s="94">
        <v>0</v>
      </c>
      <c r="BJ31" s="94">
        <v>0</v>
      </c>
      <c r="BK31" s="94">
        <v>0</v>
      </c>
      <c r="BL31" s="94">
        <v>5400</v>
      </c>
    </row>
    <row r="32" spans="1:64" x14ac:dyDescent="0.3">
      <c r="A32" s="11" t="s">
        <v>78</v>
      </c>
      <c r="B32" s="45" t="s">
        <v>122</v>
      </c>
      <c r="C32" s="13">
        <v>0</v>
      </c>
      <c r="D32" s="13">
        <v>6867</v>
      </c>
      <c r="E32" s="13">
        <v>0</v>
      </c>
      <c r="F32" s="13">
        <v>0</v>
      </c>
      <c r="G32" s="13">
        <v>3</v>
      </c>
      <c r="H32" s="13">
        <v>0</v>
      </c>
      <c r="I32" s="13">
        <v>395.59999999999997</v>
      </c>
      <c r="J32" s="13">
        <v>597</v>
      </c>
      <c r="K32" s="13">
        <v>751.19999999999993</v>
      </c>
      <c r="L32" s="13">
        <v>0</v>
      </c>
      <c r="M32" s="13">
        <v>695.6</v>
      </c>
      <c r="N32" s="11" t="s">
        <v>78</v>
      </c>
      <c r="O32" s="45" t="s">
        <v>122</v>
      </c>
      <c r="P32" s="13">
        <v>4146.8</v>
      </c>
      <c r="Q32" s="13">
        <v>1437.8</v>
      </c>
      <c r="R32" s="13">
        <v>221.4</v>
      </c>
      <c r="S32" s="13">
        <v>2366</v>
      </c>
      <c r="T32" s="13">
        <v>2730.6</v>
      </c>
      <c r="U32" s="13">
        <v>1047.4000000000001</v>
      </c>
      <c r="V32" s="13">
        <v>6111.5</v>
      </c>
      <c r="W32" s="13">
        <v>1688.5</v>
      </c>
      <c r="X32" s="13">
        <v>285.10000000000002</v>
      </c>
      <c r="Y32" s="13">
        <v>121.3</v>
      </c>
      <c r="Z32" s="13">
        <v>0</v>
      </c>
      <c r="AA32" s="11" t="s">
        <v>78</v>
      </c>
      <c r="AB32" s="45" t="s">
        <v>122</v>
      </c>
      <c r="AC32" s="13">
        <v>0</v>
      </c>
      <c r="AD32" s="13">
        <v>24</v>
      </c>
      <c r="AE32" s="13">
        <v>7.8</v>
      </c>
      <c r="AF32" s="13">
        <v>248.8</v>
      </c>
      <c r="AG32" s="13">
        <v>8275.5</v>
      </c>
      <c r="AH32" s="13">
        <v>0</v>
      </c>
      <c r="AI32" s="13">
        <v>7986</v>
      </c>
      <c r="AJ32" s="13">
        <v>10476.5</v>
      </c>
      <c r="AK32" s="13">
        <v>1161.5999999999999</v>
      </c>
      <c r="AL32" s="13">
        <v>445</v>
      </c>
      <c r="AM32" s="11" t="s">
        <v>78</v>
      </c>
      <c r="AN32" s="45" t="s">
        <v>122</v>
      </c>
      <c r="AO32" s="13">
        <v>0</v>
      </c>
      <c r="AP32" s="13">
        <v>0</v>
      </c>
      <c r="AQ32" s="13">
        <v>32525.8</v>
      </c>
      <c r="AR32" s="13">
        <v>192</v>
      </c>
      <c r="AS32" s="13">
        <v>12520.199999999999</v>
      </c>
      <c r="AT32" s="13">
        <v>0</v>
      </c>
      <c r="AU32" s="13">
        <v>0</v>
      </c>
      <c r="AV32" s="13">
        <v>0</v>
      </c>
      <c r="AW32" s="13">
        <v>0</v>
      </c>
      <c r="AX32" s="13">
        <v>3874</v>
      </c>
      <c r="AY32" s="13">
        <v>741.3</v>
      </c>
      <c r="AZ32" s="11" t="s">
        <v>78</v>
      </c>
      <c r="BA32" s="45" t="s">
        <v>122</v>
      </c>
      <c r="BB32" s="94">
        <v>0</v>
      </c>
      <c r="BC32" s="94">
        <v>0</v>
      </c>
      <c r="BD32" s="94">
        <v>0</v>
      </c>
      <c r="BE32" s="94">
        <v>120817.51999999999</v>
      </c>
      <c r="BF32" s="94">
        <v>6909.9000000000005</v>
      </c>
      <c r="BG32" s="94">
        <v>62165.599999999999</v>
      </c>
      <c r="BH32" s="94">
        <v>0</v>
      </c>
      <c r="BI32" s="94">
        <v>0</v>
      </c>
      <c r="BJ32" s="94">
        <v>0</v>
      </c>
      <c r="BK32" s="94">
        <v>0</v>
      </c>
      <c r="BL32" s="94">
        <v>569.20000000000005</v>
      </c>
    </row>
    <row r="33" spans="1:64" x14ac:dyDescent="0.3">
      <c r="A33" s="11"/>
      <c r="B33" s="45" t="s">
        <v>142</v>
      </c>
      <c r="C33" s="13">
        <v>0</v>
      </c>
      <c r="D33" s="13">
        <v>10821.8</v>
      </c>
      <c r="E33" s="13">
        <v>44</v>
      </c>
      <c r="F33" s="13">
        <v>0</v>
      </c>
      <c r="G33" s="13">
        <v>0</v>
      </c>
      <c r="H33" s="13">
        <v>14</v>
      </c>
      <c r="I33" s="13">
        <v>163.30000000000001</v>
      </c>
      <c r="J33" s="13">
        <v>787.5</v>
      </c>
      <c r="K33" s="13">
        <v>900.1</v>
      </c>
      <c r="L33" s="13">
        <v>0</v>
      </c>
      <c r="M33" s="13">
        <v>249.90000000000003</v>
      </c>
      <c r="N33" s="11"/>
      <c r="O33" s="45" t="s">
        <v>142</v>
      </c>
      <c r="P33" s="13">
        <v>2248.7999999999997</v>
      </c>
      <c r="Q33" s="13">
        <v>1287.5</v>
      </c>
      <c r="R33" s="13">
        <v>118.1</v>
      </c>
      <c r="S33" s="13">
        <v>1944.6</v>
      </c>
      <c r="T33" s="13">
        <v>3244.5</v>
      </c>
      <c r="U33" s="13">
        <v>2399.9</v>
      </c>
      <c r="V33" s="13">
        <v>12433</v>
      </c>
      <c r="W33" s="13">
        <v>1893.8</v>
      </c>
      <c r="X33" s="13">
        <v>223.9</v>
      </c>
      <c r="Y33" s="13">
        <v>189</v>
      </c>
      <c r="Z33" s="13">
        <v>0</v>
      </c>
      <c r="AA33" s="11"/>
      <c r="AB33" s="45" t="s">
        <v>142</v>
      </c>
      <c r="AC33" s="13">
        <v>0</v>
      </c>
      <c r="AD33" s="13">
        <v>27</v>
      </c>
      <c r="AE33" s="13">
        <v>7.2</v>
      </c>
      <c r="AF33" s="13">
        <v>42.1</v>
      </c>
      <c r="AG33" s="13">
        <v>10822</v>
      </c>
      <c r="AH33" s="13">
        <v>0</v>
      </c>
      <c r="AI33" s="13">
        <v>9920</v>
      </c>
      <c r="AJ33" s="13">
        <v>9590</v>
      </c>
      <c r="AK33" s="13">
        <v>982.3</v>
      </c>
      <c r="AL33" s="13">
        <v>380.5</v>
      </c>
      <c r="AM33" s="11"/>
      <c r="AN33" s="45" t="s">
        <v>142</v>
      </c>
      <c r="AO33" s="13">
        <v>0</v>
      </c>
      <c r="AP33" s="13">
        <v>0</v>
      </c>
      <c r="AQ33" s="13">
        <v>49002.15</v>
      </c>
      <c r="AR33" s="13">
        <v>136</v>
      </c>
      <c r="AS33" s="13">
        <v>11322.2</v>
      </c>
      <c r="AT33" s="13">
        <v>0</v>
      </c>
      <c r="AU33" s="13">
        <v>0</v>
      </c>
      <c r="AV33" s="13">
        <v>0</v>
      </c>
      <c r="AW33" s="13">
        <v>0</v>
      </c>
      <c r="AX33" s="13">
        <v>3659.6</v>
      </c>
      <c r="AY33" s="13">
        <v>593.20000000000005</v>
      </c>
      <c r="AZ33" s="11"/>
      <c r="BA33" s="45" t="s">
        <v>142</v>
      </c>
      <c r="BB33" s="94">
        <v>0</v>
      </c>
      <c r="BC33" s="94">
        <v>1.5</v>
      </c>
      <c r="BD33" s="94">
        <v>0</v>
      </c>
      <c r="BE33" s="94">
        <v>117173.89</v>
      </c>
      <c r="BF33" s="94">
        <v>5549.5300000000007</v>
      </c>
      <c r="BG33" s="94">
        <v>42109.599999999999</v>
      </c>
      <c r="BH33" s="94">
        <v>0</v>
      </c>
      <c r="BI33" s="94">
        <v>0</v>
      </c>
      <c r="BJ33" s="94">
        <v>0</v>
      </c>
      <c r="BK33" s="94">
        <v>0</v>
      </c>
      <c r="BL33" s="94">
        <v>1100</v>
      </c>
    </row>
    <row r="34" spans="1:64" x14ac:dyDescent="0.3">
      <c r="A34" s="11" t="s">
        <v>79</v>
      </c>
      <c r="B34" s="45" t="s">
        <v>122</v>
      </c>
      <c r="C34" s="13">
        <v>0</v>
      </c>
      <c r="D34" s="13">
        <v>48.09</v>
      </c>
      <c r="E34" s="13">
        <v>0</v>
      </c>
      <c r="F34" s="13">
        <v>0</v>
      </c>
      <c r="G34" s="13">
        <v>15.35</v>
      </c>
      <c r="H34" s="13">
        <v>2.109</v>
      </c>
      <c r="I34" s="13">
        <v>0</v>
      </c>
      <c r="J34" s="13">
        <v>0</v>
      </c>
      <c r="K34" s="13">
        <v>320.7</v>
      </c>
      <c r="L34" s="13">
        <v>0</v>
      </c>
      <c r="M34" s="13">
        <v>16.399999999999999</v>
      </c>
      <c r="N34" s="11" t="s">
        <v>79</v>
      </c>
      <c r="O34" s="45" t="s">
        <v>122</v>
      </c>
      <c r="P34" s="13">
        <v>80.759999999999991</v>
      </c>
      <c r="Q34" s="13">
        <v>166.14</v>
      </c>
      <c r="R34" s="13">
        <v>14.4</v>
      </c>
      <c r="S34" s="13">
        <v>12.85</v>
      </c>
      <c r="T34" s="13">
        <v>0</v>
      </c>
      <c r="U34" s="13">
        <v>1770.9</v>
      </c>
      <c r="V34" s="13">
        <v>0</v>
      </c>
      <c r="W34" s="13">
        <v>25.2</v>
      </c>
      <c r="X34" s="13">
        <v>19</v>
      </c>
      <c r="Y34" s="13">
        <v>0</v>
      </c>
      <c r="Z34" s="13">
        <v>0</v>
      </c>
      <c r="AA34" s="11" t="s">
        <v>79</v>
      </c>
      <c r="AB34" s="45" t="s">
        <v>122</v>
      </c>
      <c r="AC34" s="13">
        <v>0</v>
      </c>
      <c r="AD34" s="13">
        <v>0</v>
      </c>
      <c r="AE34" s="13">
        <v>0</v>
      </c>
      <c r="AF34" s="13">
        <v>0</v>
      </c>
      <c r="AG34" s="13">
        <v>0</v>
      </c>
      <c r="AH34" s="13">
        <v>0</v>
      </c>
      <c r="AI34" s="13">
        <v>0</v>
      </c>
      <c r="AJ34" s="13">
        <v>161.26999999999998</v>
      </c>
      <c r="AK34" s="13">
        <v>12.5</v>
      </c>
      <c r="AL34" s="13">
        <v>0</v>
      </c>
      <c r="AM34" s="11" t="s">
        <v>79</v>
      </c>
      <c r="AN34" s="45" t="s">
        <v>122</v>
      </c>
      <c r="AO34" s="13">
        <v>0</v>
      </c>
      <c r="AP34" s="13">
        <v>0</v>
      </c>
      <c r="AQ34" s="13">
        <v>0</v>
      </c>
      <c r="AR34" s="13">
        <v>0</v>
      </c>
      <c r="AS34" s="13">
        <v>385.82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43</v>
      </c>
      <c r="AZ34" s="11" t="s">
        <v>79</v>
      </c>
      <c r="BA34" s="45" t="s">
        <v>122</v>
      </c>
      <c r="BB34" s="94">
        <v>0</v>
      </c>
      <c r="BC34" s="94">
        <v>0</v>
      </c>
      <c r="BD34" s="94">
        <v>0</v>
      </c>
      <c r="BE34" s="94">
        <v>0</v>
      </c>
      <c r="BF34" s="94">
        <v>54</v>
      </c>
      <c r="BG34" s="94">
        <v>3038.6000000000004</v>
      </c>
      <c r="BH34" s="94">
        <v>0</v>
      </c>
      <c r="BI34" s="94">
        <v>0</v>
      </c>
      <c r="BJ34" s="94">
        <v>0</v>
      </c>
      <c r="BK34" s="94">
        <v>0</v>
      </c>
      <c r="BL34" s="94">
        <v>0</v>
      </c>
    </row>
    <row r="35" spans="1:64" x14ac:dyDescent="0.3">
      <c r="A35" s="11"/>
      <c r="B35" s="45" t="s">
        <v>142</v>
      </c>
      <c r="C35" s="13">
        <v>0</v>
      </c>
      <c r="D35" s="13">
        <v>50.46</v>
      </c>
      <c r="E35" s="13">
        <v>6.3</v>
      </c>
      <c r="F35" s="13">
        <v>0</v>
      </c>
      <c r="G35" s="13">
        <v>15.35</v>
      </c>
      <c r="H35" s="13">
        <v>2.2400000000000002</v>
      </c>
      <c r="I35" s="13">
        <v>0</v>
      </c>
      <c r="J35" s="13">
        <v>0</v>
      </c>
      <c r="K35" s="13">
        <v>121.10000000000001</v>
      </c>
      <c r="L35" s="13">
        <v>0</v>
      </c>
      <c r="M35" s="13">
        <v>85.5</v>
      </c>
      <c r="N35" s="11"/>
      <c r="O35" s="45" t="s">
        <v>142</v>
      </c>
      <c r="P35" s="13">
        <v>52.24</v>
      </c>
      <c r="Q35" s="13">
        <v>85.8</v>
      </c>
      <c r="R35" s="13">
        <v>0</v>
      </c>
      <c r="S35" s="13">
        <v>13.52</v>
      </c>
      <c r="T35" s="13">
        <v>6.35</v>
      </c>
      <c r="U35" s="13">
        <v>1345.65</v>
      </c>
      <c r="V35" s="13">
        <v>0</v>
      </c>
      <c r="W35" s="13">
        <v>27.9</v>
      </c>
      <c r="X35" s="13">
        <v>24</v>
      </c>
      <c r="Y35" s="13">
        <v>0</v>
      </c>
      <c r="Z35" s="13">
        <v>0</v>
      </c>
      <c r="AA35" s="11"/>
      <c r="AB35" s="45" t="s">
        <v>142</v>
      </c>
      <c r="AC35" s="13">
        <v>0</v>
      </c>
      <c r="AD35" s="13">
        <v>0</v>
      </c>
      <c r="AE35" s="13">
        <v>0</v>
      </c>
      <c r="AF35" s="13">
        <v>0</v>
      </c>
      <c r="AG35" s="13">
        <v>0</v>
      </c>
      <c r="AH35" s="13">
        <v>0</v>
      </c>
      <c r="AI35" s="13">
        <v>0</v>
      </c>
      <c r="AJ35" s="13">
        <v>167.55</v>
      </c>
      <c r="AK35" s="13">
        <v>13.6</v>
      </c>
      <c r="AL35" s="13">
        <v>0</v>
      </c>
      <c r="AM35" s="11"/>
      <c r="AN35" s="45" t="s">
        <v>142</v>
      </c>
      <c r="AO35" s="13">
        <v>0</v>
      </c>
      <c r="AP35" s="13">
        <v>0</v>
      </c>
      <c r="AQ35" s="13">
        <v>0</v>
      </c>
      <c r="AR35" s="13">
        <v>0</v>
      </c>
      <c r="AS35" s="13">
        <v>332.61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42</v>
      </c>
      <c r="AZ35" s="11"/>
      <c r="BA35" s="45" t="s">
        <v>142</v>
      </c>
      <c r="BB35" s="94">
        <v>0</v>
      </c>
      <c r="BC35" s="94">
        <v>0</v>
      </c>
      <c r="BD35" s="94">
        <v>0</v>
      </c>
      <c r="BE35" s="94">
        <v>0</v>
      </c>
      <c r="BF35" s="94">
        <v>79</v>
      </c>
      <c r="BG35" s="94">
        <v>2378.85</v>
      </c>
      <c r="BH35" s="94">
        <v>0</v>
      </c>
      <c r="BI35" s="94">
        <v>0</v>
      </c>
      <c r="BJ35" s="94">
        <v>0</v>
      </c>
      <c r="BK35" s="94">
        <v>0</v>
      </c>
      <c r="BL35" s="94">
        <v>0</v>
      </c>
    </row>
    <row r="36" spans="1:64" x14ac:dyDescent="0.3">
      <c r="A36" s="11" t="s">
        <v>80</v>
      </c>
      <c r="B36" s="45" t="s">
        <v>122</v>
      </c>
      <c r="C36" s="13">
        <v>0</v>
      </c>
      <c r="D36" s="13">
        <v>9687</v>
      </c>
      <c r="E36" s="13">
        <v>0</v>
      </c>
      <c r="F36" s="13">
        <v>8631</v>
      </c>
      <c r="G36" s="13">
        <v>0</v>
      </c>
      <c r="H36" s="13">
        <v>0</v>
      </c>
      <c r="I36" s="13">
        <v>0</v>
      </c>
      <c r="J36" s="13">
        <v>0</v>
      </c>
      <c r="K36" s="13">
        <v>50</v>
      </c>
      <c r="L36" s="13">
        <v>0</v>
      </c>
      <c r="M36" s="13">
        <v>0</v>
      </c>
      <c r="N36" s="11" t="s">
        <v>80</v>
      </c>
      <c r="O36" s="45" t="s">
        <v>122</v>
      </c>
      <c r="P36" s="13">
        <v>28</v>
      </c>
      <c r="Q36" s="13">
        <v>59</v>
      </c>
      <c r="R36" s="13">
        <v>0</v>
      </c>
      <c r="S36" s="13">
        <v>0</v>
      </c>
      <c r="T36" s="13">
        <v>0</v>
      </c>
      <c r="U36" s="13">
        <v>0</v>
      </c>
      <c r="V36" s="13">
        <v>1749</v>
      </c>
      <c r="W36" s="13">
        <v>377</v>
      </c>
      <c r="X36" s="13">
        <v>22908</v>
      </c>
      <c r="Y36" s="13">
        <v>367</v>
      </c>
      <c r="Z36" s="13">
        <v>1305</v>
      </c>
      <c r="AA36" s="11" t="s">
        <v>80</v>
      </c>
      <c r="AB36" s="45" t="s">
        <v>122</v>
      </c>
      <c r="AC36" s="13">
        <v>2283</v>
      </c>
      <c r="AD36" s="13">
        <v>16</v>
      </c>
      <c r="AE36" s="13">
        <v>1145</v>
      </c>
      <c r="AF36" s="13">
        <v>301</v>
      </c>
      <c r="AG36" s="13">
        <v>317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1" t="s">
        <v>80</v>
      </c>
      <c r="AN36" s="45" t="s">
        <v>122</v>
      </c>
      <c r="AO36" s="13">
        <v>0</v>
      </c>
      <c r="AP36" s="13">
        <v>10247</v>
      </c>
      <c r="AQ36" s="13">
        <v>0</v>
      </c>
      <c r="AR36" s="13">
        <v>43557</v>
      </c>
      <c r="AS36" s="13">
        <v>0</v>
      </c>
      <c r="AT36" s="13">
        <v>0</v>
      </c>
      <c r="AU36" s="13">
        <v>0</v>
      </c>
      <c r="AV36" s="13">
        <v>0</v>
      </c>
      <c r="AW36" s="13">
        <v>50</v>
      </c>
      <c r="AX36" s="13">
        <v>0</v>
      </c>
      <c r="AY36" s="13">
        <v>0</v>
      </c>
      <c r="AZ36" s="11" t="s">
        <v>80</v>
      </c>
      <c r="BA36" s="45" t="s">
        <v>122</v>
      </c>
      <c r="BB36" s="94">
        <v>0</v>
      </c>
      <c r="BC36" s="94">
        <v>0</v>
      </c>
      <c r="BD36" s="94">
        <v>0</v>
      </c>
      <c r="BE36" s="94">
        <v>0</v>
      </c>
      <c r="BF36" s="94">
        <v>0</v>
      </c>
      <c r="BG36" s="94">
        <v>0</v>
      </c>
      <c r="BH36" s="94">
        <v>0</v>
      </c>
      <c r="BI36" s="94">
        <v>0</v>
      </c>
      <c r="BJ36" s="94">
        <v>0</v>
      </c>
      <c r="BK36" s="94">
        <v>0</v>
      </c>
      <c r="BL36" s="94">
        <v>0</v>
      </c>
    </row>
    <row r="37" spans="1:64" x14ac:dyDescent="0.3">
      <c r="A37" s="11"/>
      <c r="B37" s="45" t="s">
        <v>142</v>
      </c>
      <c r="C37" s="13">
        <v>0</v>
      </c>
      <c r="D37" s="13">
        <v>9110</v>
      </c>
      <c r="E37" s="13">
        <v>0</v>
      </c>
      <c r="F37" s="13">
        <v>8370</v>
      </c>
      <c r="G37" s="13">
        <v>0</v>
      </c>
      <c r="H37" s="13">
        <v>0</v>
      </c>
      <c r="I37" s="13">
        <v>0</v>
      </c>
      <c r="J37" s="13">
        <v>0</v>
      </c>
      <c r="K37" s="13">
        <v>51</v>
      </c>
      <c r="L37" s="13">
        <v>0</v>
      </c>
      <c r="M37" s="13">
        <v>0</v>
      </c>
      <c r="N37" s="11"/>
      <c r="O37" s="45" t="s">
        <v>142</v>
      </c>
      <c r="P37" s="13">
        <v>28</v>
      </c>
      <c r="Q37" s="13">
        <v>52</v>
      </c>
      <c r="R37" s="13">
        <v>0</v>
      </c>
      <c r="S37" s="13">
        <v>0</v>
      </c>
      <c r="T37" s="13">
        <v>0</v>
      </c>
      <c r="U37" s="13">
        <v>0</v>
      </c>
      <c r="V37" s="13">
        <v>1284</v>
      </c>
      <c r="W37" s="13">
        <v>378</v>
      </c>
      <c r="X37" s="13">
        <v>25034</v>
      </c>
      <c r="Y37" s="13">
        <v>367</v>
      </c>
      <c r="Z37" s="13">
        <v>1343</v>
      </c>
      <c r="AA37" s="11"/>
      <c r="AB37" s="45" t="s">
        <v>142</v>
      </c>
      <c r="AC37" s="13">
        <v>2301</v>
      </c>
      <c r="AD37" s="13">
        <v>18</v>
      </c>
      <c r="AE37" s="13">
        <v>1141</v>
      </c>
      <c r="AF37" s="13">
        <v>310</v>
      </c>
      <c r="AG37" s="13">
        <v>314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1"/>
      <c r="AN37" s="45" t="s">
        <v>142</v>
      </c>
      <c r="AO37" s="13">
        <v>0</v>
      </c>
      <c r="AP37" s="13">
        <v>10261</v>
      </c>
      <c r="AQ37" s="13">
        <v>0</v>
      </c>
      <c r="AR37" s="13">
        <v>45709</v>
      </c>
      <c r="AS37" s="13">
        <v>0</v>
      </c>
      <c r="AT37" s="13">
        <v>0</v>
      </c>
      <c r="AU37" s="13">
        <v>0</v>
      </c>
      <c r="AV37" s="13">
        <v>0</v>
      </c>
      <c r="AW37" s="13">
        <v>60</v>
      </c>
      <c r="AX37" s="13">
        <v>0</v>
      </c>
      <c r="AY37" s="13">
        <v>0</v>
      </c>
      <c r="AZ37" s="11"/>
      <c r="BA37" s="45" t="s">
        <v>142</v>
      </c>
      <c r="BB37" s="94">
        <v>0</v>
      </c>
      <c r="BC37" s="94">
        <v>0</v>
      </c>
      <c r="BD37" s="94">
        <v>0</v>
      </c>
      <c r="BE37" s="94">
        <v>0</v>
      </c>
      <c r="BF37" s="94">
        <v>0</v>
      </c>
      <c r="BG37" s="94">
        <v>0</v>
      </c>
      <c r="BH37" s="94">
        <v>0</v>
      </c>
      <c r="BI37" s="94">
        <v>0</v>
      </c>
      <c r="BJ37" s="94">
        <v>0</v>
      </c>
      <c r="BK37" s="94">
        <v>0</v>
      </c>
      <c r="BL37" s="94">
        <v>0</v>
      </c>
    </row>
    <row r="38" spans="1:64" x14ac:dyDescent="0.3">
      <c r="A38" s="11" t="s">
        <v>81</v>
      </c>
      <c r="B38" s="45" t="s">
        <v>122</v>
      </c>
      <c r="C38" s="13">
        <v>0</v>
      </c>
      <c r="D38" s="13">
        <v>4004</v>
      </c>
      <c r="E38" s="13">
        <v>0</v>
      </c>
      <c r="F38" s="13">
        <v>615.5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1" t="s">
        <v>81</v>
      </c>
      <c r="O38" s="45" t="s">
        <v>122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3048</v>
      </c>
      <c r="Y38" s="13">
        <v>0</v>
      </c>
      <c r="Z38" s="13">
        <v>872</v>
      </c>
      <c r="AA38" s="11" t="s">
        <v>81</v>
      </c>
      <c r="AB38" s="45" t="s">
        <v>122</v>
      </c>
      <c r="AC38" s="13">
        <v>345.5</v>
      </c>
      <c r="AD38" s="13">
        <v>0</v>
      </c>
      <c r="AE38" s="13">
        <v>52.9</v>
      </c>
      <c r="AF38" s="13">
        <v>0</v>
      </c>
      <c r="AG38" s="13">
        <v>0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1" t="s">
        <v>81</v>
      </c>
      <c r="AN38" s="45" t="s">
        <v>122</v>
      </c>
      <c r="AO38" s="13">
        <v>0</v>
      </c>
      <c r="AP38" s="13">
        <v>0</v>
      </c>
      <c r="AQ38" s="13">
        <v>0</v>
      </c>
      <c r="AR38" s="13">
        <v>1900</v>
      </c>
      <c r="AS38" s="13">
        <v>24</v>
      </c>
      <c r="AT38" s="13">
        <v>0</v>
      </c>
      <c r="AU38" s="13">
        <v>0</v>
      </c>
      <c r="AV38" s="13">
        <v>0</v>
      </c>
      <c r="AW38" s="13">
        <v>49.839999999999996</v>
      </c>
      <c r="AX38" s="13">
        <v>0</v>
      </c>
      <c r="AY38" s="13">
        <v>0</v>
      </c>
      <c r="AZ38" s="11" t="s">
        <v>81</v>
      </c>
      <c r="BA38" s="45" t="s">
        <v>122</v>
      </c>
      <c r="BB38" s="94">
        <v>0</v>
      </c>
      <c r="BC38" s="94">
        <v>0</v>
      </c>
      <c r="BD38" s="94">
        <v>0</v>
      </c>
      <c r="BE38" s="94">
        <v>0</v>
      </c>
      <c r="BF38" s="94">
        <v>0</v>
      </c>
      <c r="BG38" s="94">
        <v>0</v>
      </c>
      <c r="BH38" s="94">
        <v>0</v>
      </c>
      <c r="BI38" s="94">
        <v>0</v>
      </c>
      <c r="BJ38" s="94">
        <v>0</v>
      </c>
      <c r="BK38" s="94">
        <v>0</v>
      </c>
      <c r="BL38" s="94">
        <v>0</v>
      </c>
    </row>
    <row r="39" spans="1:64" x14ac:dyDescent="0.3">
      <c r="A39" s="11"/>
      <c r="B39" s="45" t="s">
        <v>142</v>
      </c>
      <c r="C39" s="13">
        <v>0</v>
      </c>
      <c r="D39" s="13">
        <v>2796.4</v>
      </c>
      <c r="E39" s="13">
        <v>0</v>
      </c>
      <c r="F39" s="13">
        <v>578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1"/>
      <c r="O39" s="45" t="s">
        <v>142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2730</v>
      </c>
      <c r="Y39" s="13">
        <v>0</v>
      </c>
      <c r="Z39" s="13">
        <v>630</v>
      </c>
      <c r="AA39" s="11"/>
      <c r="AB39" s="45" t="s">
        <v>142</v>
      </c>
      <c r="AC39" s="13">
        <v>274</v>
      </c>
      <c r="AD39" s="13">
        <v>0</v>
      </c>
      <c r="AE39" s="13">
        <v>53.800000000000004</v>
      </c>
      <c r="AF39" s="13">
        <v>0</v>
      </c>
      <c r="AG39" s="13">
        <v>0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1"/>
      <c r="AN39" s="45" t="s">
        <v>142</v>
      </c>
      <c r="AO39" s="13">
        <v>0</v>
      </c>
      <c r="AP39" s="13">
        <v>0</v>
      </c>
      <c r="AQ39" s="13">
        <v>0</v>
      </c>
      <c r="AR39" s="13">
        <v>1897</v>
      </c>
      <c r="AS39" s="13">
        <v>16.5</v>
      </c>
      <c r="AT39" s="13">
        <v>0</v>
      </c>
      <c r="AU39" s="13">
        <v>0</v>
      </c>
      <c r="AV39" s="13">
        <v>0</v>
      </c>
      <c r="AW39" s="13">
        <v>133.57000000000002</v>
      </c>
      <c r="AX39" s="13">
        <v>0</v>
      </c>
      <c r="AY39" s="13">
        <v>0</v>
      </c>
      <c r="AZ39" s="11"/>
      <c r="BA39" s="45" t="s">
        <v>142</v>
      </c>
      <c r="BB39" s="94">
        <v>0</v>
      </c>
      <c r="BC39" s="94">
        <v>0</v>
      </c>
      <c r="BD39" s="94">
        <v>0</v>
      </c>
      <c r="BE39" s="94">
        <v>0</v>
      </c>
      <c r="BF39" s="94">
        <v>0</v>
      </c>
      <c r="BG39" s="94">
        <v>0</v>
      </c>
      <c r="BH39" s="94">
        <v>0</v>
      </c>
      <c r="BI39" s="94">
        <v>0</v>
      </c>
      <c r="BJ39" s="94">
        <v>0</v>
      </c>
      <c r="BK39" s="94">
        <v>0</v>
      </c>
      <c r="BL39" s="94">
        <v>0</v>
      </c>
    </row>
    <row r="40" spans="1:64" x14ac:dyDescent="0.3">
      <c r="A40" s="11" t="s">
        <v>82</v>
      </c>
      <c r="B40" s="45" t="s">
        <v>122</v>
      </c>
      <c r="C40" s="13">
        <v>1.41</v>
      </c>
      <c r="D40" s="13">
        <v>62.6</v>
      </c>
      <c r="E40" s="13">
        <v>21</v>
      </c>
      <c r="F40" s="13">
        <v>0</v>
      </c>
      <c r="G40" s="13">
        <v>18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1" t="s">
        <v>82</v>
      </c>
      <c r="O40" s="45" t="s">
        <v>122</v>
      </c>
      <c r="P40" s="13">
        <v>34</v>
      </c>
      <c r="Q40" s="13">
        <v>0</v>
      </c>
      <c r="R40" s="13">
        <v>31.1</v>
      </c>
      <c r="S40" s="13">
        <v>65</v>
      </c>
      <c r="T40" s="13">
        <v>47.879000000000005</v>
      </c>
      <c r="U40" s="13">
        <v>346.5</v>
      </c>
      <c r="V40" s="13">
        <v>245.5</v>
      </c>
      <c r="W40" s="13">
        <v>88.6</v>
      </c>
      <c r="X40" s="13">
        <v>0</v>
      </c>
      <c r="Y40" s="13">
        <v>0</v>
      </c>
      <c r="Z40" s="13">
        <v>0</v>
      </c>
      <c r="AA40" s="11" t="s">
        <v>82</v>
      </c>
      <c r="AB40" s="45" t="s">
        <v>122</v>
      </c>
      <c r="AC40" s="13">
        <v>0</v>
      </c>
      <c r="AD40" s="13">
        <v>0</v>
      </c>
      <c r="AE40" s="13">
        <v>0</v>
      </c>
      <c r="AF40" s="13">
        <v>0</v>
      </c>
      <c r="AG40" s="13">
        <v>0</v>
      </c>
      <c r="AH40" s="13">
        <v>0</v>
      </c>
      <c r="AI40" s="13">
        <v>5.0999999999999996</v>
      </c>
      <c r="AJ40" s="13">
        <v>50.38</v>
      </c>
      <c r="AK40" s="13">
        <v>22.17</v>
      </c>
      <c r="AL40" s="13">
        <v>198.76</v>
      </c>
      <c r="AM40" s="11" t="s">
        <v>82</v>
      </c>
      <c r="AN40" s="45" t="s">
        <v>122</v>
      </c>
      <c r="AO40" s="13">
        <v>0</v>
      </c>
      <c r="AP40" s="13">
        <v>0</v>
      </c>
      <c r="AQ40" s="13">
        <v>803.18</v>
      </c>
      <c r="AR40" s="13">
        <v>0</v>
      </c>
      <c r="AS40" s="13">
        <v>0</v>
      </c>
      <c r="AT40" s="13">
        <v>0</v>
      </c>
      <c r="AU40" s="13">
        <v>0</v>
      </c>
      <c r="AV40" s="13">
        <v>0</v>
      </c>
      <c r="AW40" s="13">
        <v>0</v>
      </c>
      <c r="AX40" s="13">
        <v>0</v>
      </c>
      <c r="AY40" s="13">
        <v>22.8</v>
      </c>
      <c r="AZ40" s="11" t="s">
        <v>82</v>
      </c>
      <c r="BA40" s="45" t="s">
        <v>122</v>
      </c>
      <c r="BB40" s="94">
        <v>0</v>
      </c>
      <c r="BC40" s="94">
        <v>3.2199999999999998</v>
      </c>
      <c r="BD40" s="94">
        <v>0</v>
      </c>
      <c r="BE40" s="94">
        <v>0</v>
      </c>
      <c r="BF40" s="94">
        <v>56728.287000000004</v>
      </c>
      <c r="BG40" s="94">
        <v>1224</v>
      </c>
      <c r="BH40" s="94">
        <v>0</v>
      </c>
      <c r="BI40" s="94">
        <v>36</v>
      </c>
      <c r="BJ40" s="94">
        <v>0</v>
      </c>
      <c r="BK40" s="94">
        <v>0</v>
      </c>
      <c r="BL40" s="94">
        <v>0</v>
      </c>
    </row>
    <row r="41" spans="1:64" x14ac:dyDescent="0.3">
      <c r="A41" s="11"/>
      <c r="B41" s="45" t="s">
        <v>142</v>
      </c>
      <c r="C41" s="13">
        <v>0</v>
      </c>
      <c r="D41" s="13">
        <v>59.9</v>
      </c>
      <c r="E41" s="13">
        <v>8.1999999999999993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1"/>
      <c r="O41" s="45" t="s">
        <v>142</v>
      </c>
      <c r="P41" s="13">
        <v>62</v>
      </c>
      <c r="Q41" s="13">
        <v>0</v>
      </c>
      <c r="R41" s="13">
        <v>26.1</v>
      </c>
      <c r="S41" s="13">
        <v>67</v>
      </c>
      <c r="T41" s="13">
        <v>41.85</v>
      </c>
      <c r="U41" s="13">
        <v>320</v>
      </c>
      <c r="V41" s="13">
        <v>330.5</v>
      </c>
      <c r="W41" s="13">
        <v>11.5</v>
      </c>
      <c r="X41" s="13">
        <v>0</v>
      </c>
      <c r="Y41" s="13">
        <v>11.2</v>
      </c>
      <c r="Z41" s="13">
        <v>0</v>
      </c>
      <c r="AA41" s="11"/>
      <c r="AB41" s="45" t="s">
        <v>142</v>
      </c>
      <c r="AC41" s="13">
        <v>0</v>
      </c>
      <c r="AD41" s="13">
        <v>0</v>
      </c>
      <c r="AE41" s="13">
        <v>0</v>
      </c>
      <c r="AF41" s="13">
        <v>6.5</v>
      </c>
      <c r="AG41" s="13">
        <v>0</v>
      </c>
      <c r="AH41" s="13">
        <v>0</v>
      </c>
      <c r="AI41" s="13">
        <v>60.3</v>
      </c>
      <c r="AJ41" s="13">
        <v>96.74</v>
      </c>
      <c r="AK41" s="13">
        <v>13.89</v>
      </c>
      <c r="AL41" s="13">
        <v>473.81</v>
      </c>
      <c r="AM41" s="11"/>
      <c r="AN41" s="45" t="s">
        <v>142</v>
      </c>
      <c r="AO41" s="13">
        <v>0</v>
      </c>
      <c r="AP41" s="13">
        <v>0</v>
      </c>
      <c r="AQ41" s="13">
        <v>283.5</v>
      </c>
      <c r="AR41" s="13">
        <v>0</v>
      </c>
      <c r="AS41" s="13">
        <v>0</v>
      </c>
      <c r="AT41" s="13">
        <v>0</v>
      </c>
      <c r="AU41" s="13">
        <v>0</v>
      </c>
      <c r="AV41" s="13">
        <v>0</v>
      </c>
      <c r="AW41" s="13">
        <v>0</v>
      </c>
      <c r="AX41" s="13">
        <v>0</v>
      </c>
      <c r="AY41" s="13">
        <v>0</v>
      </c>
      <c r="AZ41" s="11"/>
      <c r="BA41" s="45" t="s">
        <v>142</v>
      </c>
      <c r="BB41" s="94">
        <v>0</v>
      </c>
      <c r="BC41" s="94">
        <v>0</v>
      </c>
      <c r="BD41" s="94">
        <v>0</v>
      </c>
      <c r="BE41" s="94">
        <v>0</v>
      </c>
      <c r="BF41" s="94">
        <v>60429.7</v>
      </c>
      <c r="BG41" s="94">
        <v>1413</v>
      </c>
      <c r="BH41" s="94">
        <v>0</v>
      </c>
      <c r="BI41" s="94">
        <v>0</v>
      </c>
      <c r="BJ41" s="94">
        <v>0</v>
      </c>
      <c r="BK41" s="94">
        <v>0</v>
      </c>
      <c r="BL41" s="94">
        <v>0</v>
      </c>
    </row>
    <row r="42" spans="1:64" x14ac:dyDescent="0.3">
      <c r="A42" s="11" t="s">
        <v>83</v>
      </c>
      <c r="B42" s="45" t="s">
        <v>122</v>
      </c>
      <c r="C42" s="13">
        <v>0</v>
      </c>
      <c r="D42" s="13">
        <v>1675.99</v>
      </c>
      <c r="E42" s="13">
        <v>0</v>
      </c>
      <c r="F42" s="13">
        <v>469.85</v>
      </c>
      <c r="G42" s="13">
        <v>0</v>
      </c>
      <c r="H42" s="13">
        <v>0</v>
      </c>
      <c r="I42" s="13">
        <v>0</v>
      </c>
      <c r="J42" s="13">
        <v>0</v>
      </c>
      <c r="K42" s="13">
        <v>450.57000000000005</v>
      </c>
      <c r="L42" s="13">
        <v>0</v>
      </c>
      <c r="M42" s="13">
        <v>0</v>
      </c>
      <c r="N42" s="11" t="s">
        <v>83</v>
      </c>
      <c r="O42" s="45" t="s">
        <v>122</v>
      </c>
      <c r="P42" s="13">
        <v>0</v>
      </c>
      <c r="Q42" s="13">
        <v>472.6</v>
      </c>
      <c r="R42" s="13">
        <v>0</v>
      </c>
      <c r="S42" s="13">
        <v>0</v>
      </c>
      <c r="T42" s="13">
        <v>0</v>
      </c>
      <c r="U42" s="13">
        <v>0</v>
      </c>
      <c r="V42" s="13">
        <v>28</v>
      </c>
      <c r="W42" s="13">
        <v>277.71000000000004</v>
      </c>
      <c r="X42" s="13">
        <v>7137.9600000000009</v>
      </c>
      <c r="Y42" s="13">
        <v>54</v>
      </c>
      <c r="Z42" s="13">
        <v>65</v>
      </c>
      <c r="AA42" s="11" t="s">
        <v>83</v>
      </c>
      <c r="AB42" s="45" t="s">
        <v>122</v>
      </c>
      <c r="AC42" s="13">
        <v>31.93</v>
      </c>
      <c r="AD42" s="13">
        <v>2226.86</v>
      </c>
      <c r="AE42" s="13">
        <v>0</v>
      </c>
      <c r="AF42" s="13">
        <v>0</v>
      </c>
      <c r="AG42" s="13">
        <v>0</v>
      </c>
      <c r="AH42" s="13">
        <v>0</v>
      </c>
      <c r="AI42" s="13">
        <v>0</v>
      </c>
      <c r="AJ42" s="13">
        <v>0</v>
      </c>
      <c r="AK42" s="13">
        <v>0</v>
      </c>
      <c r="AL42" s="13">
        <v>1.45</v>
      </c>
      <c r="AM42" s="11" t="s">
        <v>83</v>
      </c>
      <c r="AN42" s="45" t="s">
        <v>122</v>
      </c>
      <c r="AO42" s="13">
        <v>0</v>
      </c>
      <c r="AP42" s="13">
        <v>0</v>
      </c>
      <c r="AQ42" s="13">
        <v>8731.7990000000009</v>
      </c>
      <c r="AR42" s="13">
        <v>5225.5599999999995</v>
      </c>
      <c r="AS42" s="13">
        <v>0</v>
      </c>
      <c r="AT42" s="13">
        <v>0</v>
      </c>
      <c r="AU42" s="13">
        <v>0</v>
      </c>
      <c r="AV42" s="13">
        <v>0</v>
      </c>
      <c r="AW42" s="13">
        <v>384.8</v>
      </c>
      <c r="AX42" s="13">
        <v>0</v>
      </c>
      <c r="AY42" s="13">
        <v>227.02</v>
      </c>
      <c r="AZ42" s="11" t="s">
        <v>83</v>
      </c>
      <c r="BA42" s="45" t="s">
        <v>122</v>
      </c>
      <c r="BB42" s="94">
        <v>0</v>
      </c>
      <c r="BC42" s="94">
        <v>0</v>
      </c>
      <c r="BD42" s="94">
        <v>0</v>
      </c>
      <c r="BE42" s="94">
        <v>0</v>
      </c>
      <c r="BF42" s="94">
        <v>535.3660000000001</v>
      </c>
      <c r="BG42" s="94">
        <v>0</v>
      </c>
      <c r="BH42" s="94">
        <v>0</v>
      </c>
      <c r="BI42" s="94">
        <v>0</v>
      </c>
      <c r="BJ42" s="94">
        <v>0</v>
      </c>
      <c r="BK42" s="94">
        <v>0</v>
      </c>
      <c r="BL42" s="94">
        <v>0</v>
      </c>
    </row>
    <row r="43" spans="1:64" x14ac:dyDescent="0.3">
      <c r="A43" s="11"/>
      <c r="B43" s="45" t="s">
        <v>142</v>
      </c>
      <c r="C43" s="13">
        <v>0</v>
      </c>
      <c r="D43" s="13">
        <v>1685.15</v>
      </c>
      <c r="E43" s="13">
        <v>0</v>
      </c>
      <c r="F43" s="13">
        <v>497.39</v>
      </c>
      <c r="G43" s="13">
        <v>0</v>
      </c>
      <c r="H43" s="13">
        <v>0</v>
      </c>
      <c r="I43" s="13">
        <v>0</v>
      </c>
      <c r="J43" s="13">
        <v>0</v>
      </c>
      <c r="K43" s="13">
        <v>537.93000000000006</v>
      </c>
      <c r="L43" s="13">
        <v>0</v>
      </c>
      <c r="M43" s="13">
        <v>0</v>
      </c>
      <c r="N43" s="11"/>
      <c r="O43" s="45" t="s">
        <v>142</v>
      </c>
      <c r="P43" s="13">
        <v>0</v>
      </c>
      <c r="Q43" s="13">
        <v>206</v>
      </c>
      <c r="R43" s="13">
        <v>0</v>
      </c>
      <c r="S43" s="13">
        <v>0</v>
      </c>
      <c r="T43" s="13">
        <v>0</v>
      </c>
      <c r="U43" s="13">
        <v>0</v>
      </c>
      <c r="V43" s="13">
        <v>20</v>
      </c>
      <c r="W43" s="13">
        <v>360.39</v>
      </c>
      <c r="X43" s="13">
        <v>7316.1489999999994</v>
      </c>
      <c r="Y43" s="13">
        <v>80</v>
      </c>
      <c r="Z43" s="13">
        <v>39</v>
      </c>
      <c r="AA43" s="11"/>
      <c r="AB43" s="45" t="s">
        <v>142</v>
      </c>
      <c r="AC43" s="13">
        <v>17.25</v>
      </c>
      <c r="AD43" s="13">
        <v>1671.67</v>
      </c>
      <c r="AE43" s="13">
        <v>0</v>
      </c>
      <c r="AF43" s="13">
        <v>0</v>
      </c>
      <c r="AG43" s="13">
        <v>0</v>
      </c>
      <c r="AH43" s="13">
        <v>0</v>
      </c>
      <c r="AI43" s="13">
        <v>0</v>
      </c>
      <c r="AJ43" s="13">
        <v>0</v>
      </c>
      <c r="AK43" s="13">
        <v>0</v>
      </c>
      <c r="AL43" s="13">
        <v>0</v>
      </c>
      <c r="AM43" s="11"/>
      <c r="AN43" s="45" t="s">
        <v>142</v>
      </c>
      <c r="AO43" s="13">
        <v>0</v>
      </c>
      <c r="AP43" s="13">
        <v>0</v>
      </c>
      <c r="AQ43" s="13">
        <v>28772.409999999996</v>
      </c>
      <c r="AR43" s="13">
        <v>6774.2999999999993</v>
      </c>
      <c r="AS43" s="13">
        <v>0</v>
      </c>
      <c r="AT43" s="13">
        <v>0</v>
      </c>
      <c r="AU43" s="13">
        <v>0</v>
      </c>
      <c r="AV43" s="13">
        <v>0</v>
      </c>
      <c r="AW43" s="13">
        <v>338.07</v>
      </c>
      <c r="AX43" s="13">
        <v>0</v>
      </c>
      <c r="AY43" s="13">
        <v>266.25</v>
      </c>
      <c r="AZ43" s="11"/>
      <c r="BA43" s="45" t="s">
        <v>142</v>
      </c>
      <c r="BB43" s="94">
        <v>0</v>
      </c>
      <c r="BC43" s="94">
        <v>0</v>
      </c>
      <c r="BD43" s="94">
        <v>0</v>
      </c>
      <c r="BE43" s="94">
        <v>0</v>
      </c>
      <c r="BF43" s="94">
        <v>238.578</v>
      </c>
      <c r="BG43" s="94">
        <v>0</v>
      </c>
      <c r="BH43" s="94">
        <v>20</v>
      </c>
      <c r="BI43" s="94">
        <v>0</v>
      </c>
      <c r="BJ43" s="94">
        <v>0</v>
      </c>
      <c r="BK43" s="94">
        <v>0</v>
      </c>
      <c r="BL43" s="94">
        <v>0</v>
      </c>
    </row>
    <row r="44" spans="1:64" x14ac:dyDescent="0.3">
      <c r="A44" s="11" t="s">
        <v>84</v>
      </c>
      <c r="B44" s="45" t="s">
        <v>122</v>
      </c>
      <c r="C44" s="13">
        <v>0</v>
      </c>
      <c r="D44" s="13">
        <v>6670</v>
      </c>
      <c r="E44" s="13">
        <v>0</v>
      </c>
      <c r="F44" s="13">
        <v>41000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180</v>
      </c>
      <c r="M44" s="13">
        <v>450</v>
      </c>
      <c r="N44" s="11" t="s">
        <v>84</v>
      </c>
      <c r="O44" s="45" t="s">
        <v>122</v>
      </c>
      <c r="P44" s="13">
        <v>30</v>
      </c>
      <c r="Q44" s="13">
        <v>0</v>
      </c>
      <c r="R44" s="13">
        <v>50</v>
      </c>
      <c r="S44" s="13">
        <v>28</v>
      </c>
      <c r="T44" s="13">
        <v>0</v>
      </c>
      <c r="U44" s="13">
        <v>160</v>
      </c>
      <c r="V44" s="13">
        <v>120</v>
      </c>
      <c r="W44" s="13">
        <v>24</v>
      </c>
      <c r="X44" s="13">
        <v>35822</v>
      </c>
      <c r="Y44" s="13">
        <v>147717</v>
      </c>
      <c r="Z44" s="13">
        <v>447</v>
      </c>
      <c r="AA44" s="11" t="s">
        <v>84</v>
      </c>
      <c r="AB44" s="45" t="s">
        <v>122</v>
      </c>
      <c r="AC44" s="13">
        <v>0</v>
      </c>
      <c r="AD44" s="13">
        <v>45</v>
      </c>
      <c r="AE44" s="13">
        <v>21600</v>
      </c>
      <c r="AF44" s="13">
        <v>195</v>
      </c>
      <c r="AG44" s="13">
        <v>0</v>
      </c>
      <c r="AH44" s="13">
        <v>0</v>
      </c>
      <c r="AI44" s="13">
        <v>34791</v>
      </c>
      <c r="AJ44" s="13">
        <v>0</v>
      </c>
      <c r="AK44" s="13">
        <v>0</v>
      </c>
      <c r="AL44" s="13">
        <v>0</v>
      </c>
      <c r="AM44" s="11" t="s">
        <v>84</v>
      </c>
      <c r="AN44" s="45" t="s">
        <v>122</v>
      </c>
      <c r="AO44" s="13">
        <v>0</v>
      </c>
      <c r="AP44" s="13">
        <v>0</v>
      </c>
      <c r="AQ44" s="13">
        <v>348</v>
      </c>
      <c r="AR44" s="13">
        <v>608</v>
      </c>
      <c r="AS44" s="13">
        <v>1610</v>
      </c>
      <c r="AT44" s="13">
        <v>0</v>
      </c>
      <c r="AU44" s="13">
        <v>0</v>
      </c>
      <c r="AV44" s="13">
        <v>0</v>
      </c>
      <c r="AW44" s="13">
        <v>152</v>
      </c>
      <c r="AX44" s="13">
        <v>230</v>
      </c>
      <c r="AY44" s="13">
        <v>2</v>
      </c>
      <c r="AZ44" s="11" t="s">
        <v>84</v>
      </c>
      <c r="BA44" s="45" t="s">
        <v>122</v>
      </c>
      <c r="BB44" s="94">
        <v>0</v>
      </c>
      <c r="BC44" s="94">
        <v>0</v>
      </c>
      <c r="BD44" s="94">
        <v>0</v>
      </c>
      <c r="BE44" s="94">
        <v>20063.513999999999</v>
      </c>
      <c r="BF44" s="94">
        <v>494</v>
      </c>
      <c r="BG44" s="94">
        <v>0</v>
      </c>
      <c r="BH44" s="94">
        <v>0</v>
      </c>
      <c r="BI44" s="94">
        <v>0</v>
      </c>
      <c r="BJ44" s="94">
        <v>0</v>
      </c>
      <c r="BK44" s="94">
        <v>0</v>
      </c>
      <c r="BL44" s="94">
        <v>738</v>
      </c>
    </row>
    <row r="45" spans="1:64" x14ac:dyDescent="0.3">
      <c r="A45" s="11"/>
      <c r="B45" s="45" t="s">
        <v>142</v>
      </c>
      <c r="C45" s="13">
        <v>0</v>
      </c>
      <c r="D45" s="13">
        <v>910</v>
      </c>
      <c r="E45" s="13">
        <v>0</v>
      </c>
      <c r="F45" s="13">
        <v>75060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200</v>
      </c>
      <c r="M45" s="13">
        <v>550</v>
      </c>
      <c r="N45" s="11"/>
      <c r="O45" s="45" t="s">
        <v>142</v>
      </c>
      <c r="P45" s="13">
        <v>69</v>
      </c>
      <c r="Q45" s="13">
        <v>0</v>
      </c>
      <c r="R45" s="13">
        <v>60</v>
      </c>
      <c r="S45" s="13">
        <v>28</v>
      </c>
      <c r="T45" s="13">
        <v>0</v>
      </c>
      <c r="U45" s="13">
        <v>298</v>
      </c>
      <c r="V45" s="13">
        <v>220</v>
      </c>
      <c r="W45" s="13">
        <v>168</v>
      </c>
      <c r="X45" s="13">
        <v>32600</v>
      </c>
      <c r="Y45" s="13">
        <v>166306</v>
      </c>
      <c r="Z45" s="13">
        <v>135</v>
      </c>
      <c r="AA45" s="11"/>
      <c r="AB45" s="45" t="s">
        <v>142</v>
      </c>
      <c r="AC45" s="13">
        <v>0</v>
      </c>
      <c r="AD45" s="13">
        <v>52</v>
      </c>
      <c r="AE45" s="13">
        <v>23600</v>
      </c>
      <c r="AF45" s="13">
        <v>179</v>
      </c>
      <c r="AG45" s="13">
        <v>0</v>
      </c>
      <c r="AH45" s="13">
        <v>0</v>
      </c>
      <c r="AI45" s="13">
        <v>47500</v>
      </c>
      <c r="AJ45" s="13">
        <v>0</v>
      </c>
      <c r="AK45" s="13">
        <v>0</v>
      </c>
      <c r="AL45" s="13">
        <v>2704</v>
      </c>
      <c r="AM45" s="11"/>
      <c r="AN45" s="45" t="s">
        <v>142</v>
      </c>
      <c r="AO45" s="13">
        <v>0</v>
      </c>
      <c r="AP45" s="13">
        <v>0</v>
      </c>
      <c r="AQ45" s="13">
        <v>388</v>
      </c>
      <c r="AR45" s="13">
        <v>230</v>
      </c>
      <c r="AS45" s="13">
        <v>1041</v>
      </c>
      <c r="AT45" s="13">
        <v>0</v>
      </c>
      <c r="AU45" s="13">
        <v>0</v>
      </c>
      <c r="AV45" s="13">
        <v>317</v>
      </c>
      <c r="AW45" s="13">
        <v>98</v>
      </c>
      <c r="AX45" s="13">
        <v>60</v>
      </c>
      <c r="AY45" s="13">
        <v>3</v>
      </c>
      <c r="AZ45" s="11"/>
      <c r="BA45" s="45" t="s">
        <v>142</v>
      </c>
      <c r="BB45" s="94">
        <v>0</v>
      </c>
      <c r="BC45" s="94">
        <v>0</v>
      </c>
      <c r="BD45" s="94">
        <v>0</v>
      </c>
      <c r="BE45" s="94">
        <v>56303.286</v>
      </c>
      <c r="BF45" s="94">
        <v>535</v>
      </c>
      <c r="BG45" s="94">
        <v>0</v>
      </c>
      <c r="BH45" s="94">
        <v>0</v>
      </c>
      <c r="BI45" s="94">
        <v>0</v>
      </c>
      <c r="BJ45" s="94">
        <v>0</v>
      </c>
      <c r="BK45" s="94">
        <v>0</v>
      </c>
      <c r="BL45" s="94">
        <v>40</v>
      </c>
    </row>
    <row r="46" spans="1:64" x14ac:dyDescent="0.3">
      <c r="A46" s="11" t="s">
        <v>85</v>
      </c>
      <c r="B46" s="45" t="s">
        <v>122</v>
      </c>
      <c r="C46" s="13">
        <v>0</v>
      </c>
      <c r="D46" s="13">
        <v>0</v>
      </c>
      <c r="E46" s="13">
        <v>0</v>
      </c>
      <c r="F46" s="13">
        <v>0</v>
      </c>
      <c r="G46" s="13">
        <v>0</v>
      </c>
      <c r="H46" s="13">
        <v>0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1" t="s">
        <v>85</v>
      </c>
      <c r="O46" s="45" t="s">
        <v>122</v>
      </c>
      <c r="P46" s="13">
        <v>0</v>
      </c>
      <c r="Q46" s="13">
        <v>0</v>
      </c>
      <c r="R46" s="13">
        <v>0</v>
      </c>
      <c r="S46" s="13">
        <v>0</v>
      </c>
      <c r="T46" s="13">
        <v>0</v>
      </c>
      <c r="U46" s="13">
        <v>0</v>
      </c>
      <c r="V46" s="13">
        <v>0</v>
      </c>
      <c r="W46" s="13">
        <v>618.5</v>
      </c>
      <c r="X46" s="13">
        <v>967.10000000000014</v>
      </c>
      <c r="Y46" s="13">
        <v>0</v>
      </c>
      <c r="Z46" s="13">
        <v>384.2</v>
      </c>
      <c r="AA46" s="11" t="s">
        <v>85</v>
      </c>
      <c r="AB46" s="45" t="s">
        <v>122</v>
      </c>
      <c r="AC46" s="13">
        <v>108.8</v>
      </c>
      <c r="AD46" s="13">
        <v>70.7</v>
      </c>
      <c r="AE46" s="13">
        <v>0</v>
      </c>
      <c r="AF46" s="13">
        <v>0</v>
      </c>
      <c r="AG46" s="13">
        <v>0</v>
      </c>
      <c r="AH46" s="13">
        <v>0</v>
      </c>
      <c r="AI46" s="13">
        <v>0</v>
      </c>
      <c r="AJ46" s="13">
        <v>0</v>
      </c>
      <c r="AK46" s="13">
        <v>0</v>
      </c>
      <c r="AL46" s="13">
        <v>0</v>
      </c>
      <c r="AM46" s="11" t="s">
        <v>85</v>
      </c>
      <c r="AN46" s="45" t="s">
        <v>122</v>
      </c>
      <c r="AO46" s="13">
        <v>0</v>
      </c>
      <c r="AP46" s="13">
        <v>0</v>
      </c>
      <c r="AQ46" s="13">
        <v>0</v>
      </c>
      <c r="AR46" s="13">
        <v>0</v>
      </c>
      <c r="AS46" s="13">
        <v>0</v>
      </c>
      <c r="AT46" s="13">
        <v>0</v>
      </c>
      <c r="AU46" s="13">
        <v>0</v>
      </c>
      <c r="AV46" s="13">
        <v>0</v>
      </c>
      <c r="AW46" s="13">
        <v>0</v>
      </c>
      <c r="AX46" s="13">
        <v>0</v>
      </c>
      <c r="AY46" s="13">
        <v>0</v>
      </c>
      <c r="AZ46" s="11" t="s">
        <v>85</v>
      </c>
      <c r="BA46" s="45" t="s">
        <v>122</v>
      </c>
      <c r="BB46" s="94">
        <v>0</v>
      </c>
      <c r="BC46" s="94">
        <v>0</v>
      </c>
      <c r="BD46" s="94">
        <v>0</v>
      </c>
      <c r="BE46" s="94">
        <v>0</v>
      </c>
      <c r="BF46" s="94">
        <v>43260</v>
      </c>
      <c r="BG46" s="94">
        <v>0</v>
      </c>
      <c r="BH46" s="94">
        <v>0</v>
      </c>
      <c r="BI46" s="94">
        <v>0</v>
      </c>
      <c r="BJ46" s="94">
        <v>0</v>
      </c>
      <c r="BK46" s="94">
        <v>0</v>
      </c>
      <c r="BL46" s="94">
        <v>0</v>
      </c>
    </row>
    <row r="47" spans="1:64" x14ac:dyDescent="0.3">
      <c r="A47" s="11"/>
      <c r="B47" s="45" t="s">
        <v>142</v>
      </c>
      <c r="C47" s="13">
        <v>0</v>
      </c>
      <c r="D47" s="13">
        <v>0</v>
      </c>
      <c r="E47" s="13">
        <v>0</v>
      </c>
      <c r="F47" s="13">
        <v>0</v>
      </c>
      <c r="G47" s="13">
        <v>0</v>
      </c>
      <c r="H47" s="13">
        <v>0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1"/>
      <c r="O47" s="45" t="s">
        <v>142</v>
      </c>
      <c r="P47" s="13">
        <v>0</v>
      </c>
      <c r="Q47" s="13">
        <v>0</v>
      </c>
      <c r="R47" s="13">
        <v>0</v>
      </c>
      <c r="S47" s="13">
        <v>0</v>
      </c>
      <c r="T47" s="13">
        <v>0</v>
      </c>
      <c r="U47" s="13">
        <v>0</v>
      </c>
      <c r="V47" s="13">
        <v>0</v>
      </c>
      <c r="W47" s="13">
        <v>620.5</v>
      </c>
      <c r="X47" s="13">
        <v>969.3</v>
      </c>
      <c r="Y47" s="13">
        <v>0</v>
      </c>
      <c r="Z47" s="13">
        <v>383.5</v>
      </c>
      <c r="AA47" s="11"/>
      <c r="AB47" s="45" t="s">
        <v>142</v>
      </c>
      <c r="AC47" s="13">
        <v>111</v>
      </c>
      <c r="AD47" s="13">
        <v>71</v>
      </c>
      <c r="AE47" s="13">
        <v>0</v>
      </c>
      <c r="AF47" s="13">
        <v>0</v>
      </c>
      <c r="AG47" s="13">
        <v>0</v>
      </c>
      <c r="AH47" s="13">
        <v>0</v>
      </c>
      <c r="AI47" s="13">
        <v>0</v>
      </c>
      <c r="AJ47" s="13">
        <v>0</v>
      </c>
      <c r="AK47" s="13">
        <v>0</v>
      </c>
      <c r="AL47" s="13">
        <v>0</v>
      </c>
      <c r="AM47" s="11"/>
      <c r="AN47" s="45" t="s">
        <v>142</v>
      </c>
      <c r="AO47" s="13">
        <v>0</v>
      </c>
      <c r="AP47" s="13">
        <v>0</v>
      </c>
      <c r="AQ47" s="13">
        <v>0</v>
      </c>
      <c r="AR47" s="13">
        <v>0</v>
      </c>
      <c r="AS47" s="13">
        <v>0</v>
      </c>
      <c r="AT47" s="13">
        <v>0</v>
      </c>
      <c r="AU47" s="13">
        <v>0</v>
      </c>
      <c r="AV47" s="13">
        <v>0</v>
      </c>
      <c r="AW47" s="13">
        <v>0</v>
      </c>
      <c r="AX47" s="13">
        <v>0</v>
      </c>
      <c r="AY47" s="13">
        <v>0</v>
      </c>
      <c r="AZ47" s="11"/>
      <c r="BA47" s="45" t="s">
        <v>142</v>
      </c>
      <c r="BB47" s="94">
        <v>0</v>
      </c>
      <c r="BC47" s="94">
        <v>0</v>
      </c>
      <c r="BD47" s="94">
        <v>0</v>
      </c>
      <c r="BE47" s="94">
        <v>0</v>
      </c>
      <c r="BF47" s="94">
        <v>39354</v>
      </c>
      <c r="BG47" s="94">
        <v>0</v>
      </c>
      <c r="BH47" s="94">
        <v>0</v>
      </c>
      <c r="BI47" s="94">
        <v>0</v>
      </c>
      <c r="BJ47" s="94">
        <v>0</v>
      </c>
      <c r="BK47" s="94">
        <v>0</v>
      </c>
      <c r="BL47" s="94">
        <v>0</v>
      </c>
    </row>
    <row r="48" spans="1:64" x14ac:dyDescent="0.3">
      <c r="A48" s="11" t="s">
        <v>86</v>
      </c>
      <c r="B48" s="45" t="s">
        <v>122</v>
      </c>
      <c r="C48" s="13">
        <v>0</v>
      </c>
      <c r="D48" s="13">
        <v>44732</v>
      </c>
      <c r="E48" s="13">
        <v>0</v>
      </c>
      <c r="F48" s="13">
        <v>60177.85</v>
      </c>
      <c r="G48" s="13">
        <v>0</v>
      </c>
      <c r="H48" s="13">
        <v>0</v>
      </c>
      <c r="I48" s="13">
        <v>0</v>
      </c>
      <c r="J48" s="13">
        <v>0</v>
      </c>
      <c r="K48" s="13">
        <v>80</v>
      </c>
      <c r="L48" s="13">
        <v>0</v>
      </c>
      <c r="M48" s="13">
        <v>0</v>
      </c>
      <c r="N48" s="11" t="s">
        <v>86</v>
      </c>
      <c r="O48" s="45" t="s">
        <v>122</v>
      </c>
      <c r="P48" s="13">
        <v>147.9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52.5</v>
      </c>
      <c r="X48" s="13">
        <v>37046</v>
      </c>
      <c r="Y48" s="13">
        <v>138</v>
      </c>
      <c r="Z48" s="13">
        <v>2036</v>
      </c>
      <c r="AA48" s="11" t="s">
        <v>86</v>
      </c>
      <c r="AB48" s="45" t="s">
        <v>122</v>
      </c>
      <c r="AC48" s="13">
        <v>1291.5</v>
      </c>
      <c r="AD48" s="13">
        <v>0</v>
      </c>
      <c r="AE48" s="13">
        <v>354</v>
      </c>
      <c r="AF48" s="13">
        <v>2353.5</v>
      </c>
      <c r="AG48" s="13">
        <v>24</v>
      </c>
      <c r="AH48" s="13">
        <v>0</v>
      </c>
      <c r="AI48" s="13">
        <v>66.5</v>
      </c>
      <c r="AJ48" s="13">
        <v>0</v>
      </c>
      <c r="AK48" s="13">
        <v>0</v>
      </c>
      <c r="AL48" s="13">
        <v>0</v>
      </c>
      <c r="AM48" s="11" t="s">
        <v>86</v>
      </c>
      <c r="AN48" s="45" t="s">
        <v>122</v>
      </c>
      <c r="AO48" s="13">
        <v>0</v>
      </c>
      <c r="AP48" s="13">
        <v>53242.53</v>
      </c>
      <c r="AQ48" s="13">
        <v>0</v>
      </c>
      <c r="AR48" s="13">
        <v>9080.6</v>
      </c>
      <c r="AS48" s="13">
        <v>0</v>
      </c>
      <c r="AT48" s="13">
        <v>0</v>
      </c>
      <c r="AU48" s="13">
        <v>0</v>
      </c>
      <c r="AV48" s="13">
        <v>1673.5</v>
      </c>
      <c r="AW48" s="13">
        <v>4092.6</v>
      </c>
      <c r="AX48" s="13">
        <v>0</v>
      </c>
      <c r="AY48" s="13">
        <v>110.74</v>
      </c>
      <c r="AZ48" s="11" t="s">
        <v>86</v>
      </c>
      <c r="BA48" s="45" t="s">
        <v>122</v>
      </c>
      <c r="BB48" s="94">
        <v>0</v>
      </c>
      <c r="BC48" s="94">
        <v>0</v>
      </c>
      <c r="BD48" s="94">
        <v>0</v>
      </c>
      <c r="BE48" s="94">
        <v>0</v>
      </c>
      <c r="BF48" s="94">
        <v>0</v>
      </c>
      <c r="BG48" s="94">
        <v>0</v>
      </c>
      <c r="BH48" s="94">
        <v>0</v>
      </c>
      <c r="BI48" s="94">
        <v>0</v>
      </c>
      <c r="BJ48" s="94">
        <v>0</v>
      </c>
      <c r="BK48" s="94">
        <v>0</v>
      </c>
      <c r="BL48" s="94">
        <v>0</v>
      </c>
    </row>
    <row r="49" spans="1:64" x14ac:dyDescent="0.3">
      <c r="A49" s="11"/>
      <c r="B49" s="45" t="s">
        <v>142</v>
      </c>
      <c r="C49" s="13">
        <v>0</v>
      </c>
      <c r="D49" s="13">
        <v>50220</v>
      </c>
      <c r="E49" s="13">
        <v>0</v>
      </c>
      <c r="F49" s="13">
        <v>61677</v>
      </c>
      <c r="G49" s="13">
        <v>0</v>
      </c>
      <c r="H49" s="13">
        <v>0</v>
      </c>
      <c r="I49" s="13">
        <v>0</v>
      </c>
      <c r="J49" s="13">
        <v>0</v>
      </c>
      <c r="K49" s="13">
        <v>120</v>
      </c>
      <c r="L49" s="13">
        <v>0</v>
      </c>
      <c r="M49" s="13">
        <v>0</v>
      </c>
      <c r="N49" s="11"/>
      <c r="O49" s="45" t="s">
        <v>142</v>
      </c>
      <c r="P49" s="13">
        <v>469</v>
      </c>
      <c r="Q49" s="13">
        <v>40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60</v>
      </c>
      <c r="X49" s="13">
        <v>35733</v>
      </c>
      <c r="Y49" s="13">
        <v>144</v>
      </c>
      <c r="Z49" s="13">
        <v>2036</v>
      </c>
      <c r="AA49" s="11"/>
      <c r="AB49" s="45" t="s">
        <v>142</v>
      </c>
      <c r="AC49" s="13">
        <v>1508</v>
      </c>
      <c r="AD49" s="13">
        <v>0</v>
      </c>
      <c r="AE49" s="13">
        <v>252</v>
      </c>
      <c r="AF49" s="13">
        <v>2598</v>
      </c>
      <c r="AG49" s="13">
        <v>25</v>
      </c>
      <c r="AH49" s="13">
        <v>0</v>
      </c>
      <c r="AI49" s="13">
        <v>74</v>
      </c>
      <c r="AJ49" s="13">
        <v>0</v>
      </c>
      <c r="AK49" s="13">
        <v>0</v>
      </c>
      <c r="AL49" s="13">
        <v>0</v>
      </c>
      <c r="AM49" s="11"/>
      <c r="AN49" s="45" t="s">
        <v>142</v>
      </c>
      <c r="AO49" s="13">
        <v>0</v>
      </c>
      <c r="AP49" s="13">
        <v>52782.57</v>
      </c>
      <c r="AQ49" s="13">
        <v>0</v>
      </c>
      <c r="AR49" s="13">
        <v>9873</v>
      </c>
      <c r="AS49" s="13">
        <v>0</v>
      </c>
      <c r="AT49" s="13">
        <v>0</v>
      </c>
      <c r="AU49" s="13">
        <v>0</v>
      </c>
      <c r="AV49" s="13">
        <v>1766</v>
      </c>
      <c r="AW49" s="13">
        <v>5445</v>
      </c>
      <c r="AX49" s="13">
        <v>0</v>
      </c>
      <c r="AY49" s="13">
        <v>110</v>
      </c>
      <c r="AZ49" s="11"/>
      <c r="BA49" s="45" t="s">
        <v>142</v>
      </c>
      <c r="BB49" s="94">
        <v>0</v>
      </c>
      <c r="BC49" s="94">
        <v>0</v>
      </c>
      <c r="BD49" s="94">
        <v>0</v>
      </c>
      <c r="BE49" s="94">
        <v>0</v>
      </c>
      <c r="BF49" s="94">
        <v>0</v>
      </c>
      <c r="BG49" s="94">
        <v>0</v>
      </c>
      <c r="BH49" s="94">
        <v>0</v>
      </c>
      <c r="BI49" s="94">
        <v>0</v>
      </c>
      <c r="BJ49" s="94">
        <v>0</v>
      </c>
      <c r="BK49" s="94">
        <v>0</v>
      </c>
      <c r="BL49" s="94">
        <v>0</v>
      </c>
    </row>
    <row r="50" spans="1:64" x14ac:dyDescent="0.3">
      <c r="A50" s="11" t="s">
        <v>87</v>
      </c>
      <c r="B50" s="45" t="s">
        <v>122</v>
      </c>
      <c r="C50" s="13">
        <v>0</v>
      </c>
      <c r="D50" s="13">
        <v>0</v>
      </c>
      <c r="E50" s="13">
        <v>0</v>
      </c>
      <c r="F50" s="13">
        <v>0</v>
      </c>
      <c r="G50" s="13">
        <v>0</v>
      </c>
      <c r="H50" s="13">
        <v>56</v>
      </c>
      <c r="I50" s="13">
        <v>0</v>
      </c>
      <c r="J50" s="13">
        <v>0</v>
      </c>
      <c r="K50" s="13">
        <v>1727</v>
      </c>
      <c r="L50" s="13">
        <v>0</v>
      </c>
      <c r="M50" s="13">
        <v>324</v>
      </c>
      <c r="N50" s="11" t="s">
        <v>87</v>
      </c>
      <c r="O50" s="45" t="s">
        <v>122</v>
      </c>
      <c r="P50" s="13">
        <v>1193</v>
      </c>
      <c r="Q50" s="13">
        <v>1618</v>
      </c>
      <c r="R50" s="13">
        <v>42</v>
      </c>
      <c r="S50" s="13">
        <v>0</v>
      </c>
      <c r="T50" s="13">
        <v>75</v>
      </c>
      <c r="U50" s="13">
        <v>410</v>
      </c>
      <c r="V50" s="13">
        <v>115</v>
      </c>
      <c r="W50" s="13">
        <v>0</v>
      </c>
      <c r="X50" s="13">
        <v>0</v>
      </c>
      <c r="Y50" s="13">
        <v>0</v>
      </c>
      <c r="Z50" s="13">
        <v>0</v>
      </c>
      <c r="AA50" s="11" t="s">
        <v>87</v>
      </c>
      <c r="AB50" s="45" t="s">
        <v>122</v>
      </c>
      <c r="AC50" s="13">
        <v>0</v>
      </c>
      <c r="AD50" s="13">
        <v>0</v>
      </c>
      <c r="AE50" s="13">
        <v>0</v>
      </c>
      <c r="AF50" s="13">
        <v>0</v>
      </c>
      <c r="AG50" s="13">
        <v>0</v>
      </c>
      <c r="AH50" s="13">
        <v>0</v>
      </c>
      <c r="AI50" s="13">
        <v>1748</v>
      </c>
      <c r="AJ50" s="13">
        <v>457</v>
      </c>
      <c r="AK50" s="13">
        <v>339</v>
      </c>
      <c r="AL50" s="13">
        <v>265</v>
      </c>
      <c r="AM50" s="11" t="s">
        <v>87</v>
      </c>
      <c r="AN50" s="45" t="s">
        <v>122</v>
      </c>
      <c r="AO50" s="13">
        <v>0</v>
      </c>
      <c r="AP50" s="13">
        <v>0</v>
      </c>
      <c r="AQ50" s="13">
        <v>638</v>
      </c>
      <c r="AR50" s="13">
        <v>0</v>
      </c>
      <c r="AS50" s="13">
        <v>757</v>
      </c>
      <c r="AT50" s="13">
        <v>0</v>
      </c>
      <c r="AU50" s="13">
        <v>0</v>
      </c>
      <c r="AV50" s="13">
        <v>0</v>
      </c>
      <c r="AW50" s="13">
        <v>0</v>
      </c>
      <c r="AX50" s="13">
        <v>37</v>
      </c>
      <c r="AY50" s="13">
        <v>0</v>
      </c>
      <c r="AZ50" s="11" t="s">
        <v>87</v>
      </c>
      <c r="BA50" s="45" t="s">
        <v>122</v>
      </c>
      <c r="BB50" s="94">
        <v>0</v>
      </c>
      <c r="BC50" s="94">
        <v>0</v>
      </c>
      <c r="BD50" s="94">
        <v>0</v>
      </c>
      <c r="BE50" s="94">
        <v>0</v>
      </c>
      <c r="BF50" s="94">
        <v>24644</v>
      </c>
      <c r="BG50" s="94">
        <v>5693</v>
      </c>
      <c r="BH50" s="94">
        <v>0</v>
      </c>
      <c r="BI50" s="94">
        <v>0</v>
      </c>
      <c r="BJ50" s="94">
        <v>0</v>
      </c>
      <c r="BK50" s="94">
        <v>307</v>
      </c>
      <c r="BL50" s="94">
        <v>0</v>
      </c>
    </row>
    <row r="51" spans="1:64" x14ac:dyDescent="0.3">
      <c r="A51" s="11"/>
      <c r="B51" s="45" t="s">
        <v>142</v>
      </c>
      <c r="C51" s="13">
        <v>0</v>
      </c>
      <c r="D51" s="13">
        <v>0</v>
      </c>
      <c r="E51" s="13">
        <v>0</v>
      </c>
      <c r="F51" s="13">
        <v>0</v>
      </c>
      <c r="G51" s="13">
        <v>0</v>
      </c>
      <c r="H51" s="13">
        <v>26</v>
      </c>
      <c r="I51" s="13">
        <v>0</v>
      </c>
      <c r="J51" s="13">
        <v>0</v>
      </c>
      <c r="K51" s="13">
        <v>1455</v>
      </c>
      <c r="L51" s="13">
        <v>0</v>
      </c>
      <c r="M51" s="13">
        <v>484</v>
      </c>
      <c r="N51" s="11"/>
      <c r="O51" s="45" t="s">
        <v>142</v>
      </c>
      <c r="P51" s="13">
        <v>990</v>
      </c>
      <c r="Q51" s="13">
        <v>1642</v>
      </c>
      <c r="R51" s="13">
        <v>35</v>
      </c>
      <c r="S51" s="13">
        <v>0</v>
      </c>
      <c r="T51" s="13">
        <v>73</v>
      </c>
      <c r="U51" s="13">
        <v>1156</v>
      </c>
      <c r="V51" s="13">
        <v>183</v>
      </c>
      <c r="W51" s="13">
        <v>0</v>
      </c>
      <c r="X51" s="13">
        <v>0</v>
      </c>
      <c r="Y51" s="13">
        <v>0</v>
      </c>
      <c r="Z51" s="13">
        <v>0</v>
      </c>
      <c r="AA51" s="11"/>
      <c r="AB51" s="45" t="s">
        <v>142</v>
      </c>
      <c r="AC51" s="13">
        <v>0</v>
      </c>
      <c r="AD51" s="13">
        <v>0</v>
      </c>
      <c r="AE51" s="13">
        <v>0</v>
      </c>
      <c r="AF51" s="13">
        <v>0</v>
      </c>
      <c r="AG51" s="13">
        <v>0</v>
      </c>
      <c r="AH51" s="13">
        <v>0</v>
      </c>
      <c r="AI51" s="13">
        <v>1707</v>
      </c>
      <c r="AJ51" s="13">
        <v>519</v>
      </c>
      <c r="AK51" s="13">
        <v>328</v>
      </c>
      <c r="AL51" s="13">
        <v>0</v>
      </c>
      <c r="AM51" s="11"/>
      <c r="AN51" s="45" t="s">
        <v>142</v>
      </c>
      <c r="AO51" s="13">
        <v>0</v>
      </c>
      <c r="AP51" s="13">
        <v>0</v>
      </c>
      <c r="AQ51" s="13">
        <v>535</v>
      </c>
      <c r="AR51" s="13">
        <v>0</v>
      </c>
      <c r="AS51" s="13">
        <v>1100</v>
      </c>
      <c r="AT51" s="13">
        <v>0</v>
      </c>
      <c r="AU51" s="13">
        <v>0</v>
      </c>
      <c r="AV51" s="13">
        <v>0</v>
      </c>
      <c r="AW51" s="13">
        <v>0</v>
      </c>
      <c r="AX51" s="13">
        <v>63</v>
      </c>
      <c r="AY51" s="13">
        <v>0</v>
      </c>
      <c r="AZ51" s="11"/>
      <c r="BA51" s="45" t="s">
        <v>142</v>
      </c>
      <c r="BB51" s="94">
        <v>0</v>
      </c>
      <c r="BC51" s="94">
        <v>0</v>
      </c>
      <c r="BD51" s="94">
        <v>0</v>
      </c>
      <c r="BE51" s="94">
        <v>0</v>
      </c>
      <c r="BF51" s="94">
        <v>26382</v>
      </c>
      <c r="BG51" s="94">
        <v>7134</v>
      </c>
      <c r="BH51" s="94">
        <v>0</v>
      </c>
      <c r="BI51" s="94">
        <v>0</v>
      </c>
      <c r="BJ51" s="94">
        <v>0</v>
      </c>
      <c r="BK51" s="94">
        <v>358</v>
      </c>
      <c r="BL51" s="94">
        <v>0</v>
      </c>
    </row>
    <row r="52" spans="1:64" x14ac:dyDescent="0.3">
      <c r="A52" s="11" t="s">
        <v>88</v>
      </c>
      <c r="B52" s="45" t="s">
        <v>122</v>
      </c>
      <c r="C52" s="13">
        <v>0</v>
      </c>
      <c r="D52" s="13">
        <v>80.25</v>
      </c>
      <c r="E52" s="13">
        <v>0</v>
      </c>
      <c r="F52" s="13">
        <v>13353.312</v>
      </c>
      <c r="G52" s="13">
        <v>0</v>
      </c>
      <c r="H52" s="13">
        <v>0</v>
      </c>
      <c r="I52" s="13">
        <v>0</v>
      </c>
      <c r="J52" s="13">
        <v>0</v>
      </c>
      <c r="K52" s="13">
        <v>0.96</v>
      </c>
      <c r="L52" s="13">
        <v>0</v>
      </c>
      <c r="M52" s="13">
        <v>19.579999999999998</v>
      </c>
      <c r="N52" s="11" t="s">
        <v>88</v>
      </c>
      <c r="O52" s="45" t="s">
        <v>122</v>
      </c>
      <c r="P52" s="13">
        <v>21.67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254.36</v>
      </c>
      <c r="W52" s="13">
        <v>0</v>
      </c>
      <c r="X52" s="13">
        <v>11643.131000000003</v>
      </c>
      <c r="Y52" s="13">
        <v>166.05</v>
      </c>
      <c r="Z52" s="13">
        <v>152.51599999999999</v>
      </c>
      <c r="AA52" s="11" t="s">
        <v>88</v>
      </c>
      <c r="AB52" s="45" t="s">
        <v>122</v>
      </c>
      <c r="AC52" s="13">
        <v>0</v>
      </c>
      <c r="AD52" s="13">
        <v>0</v>
      </c>
      <c r="AE52" s="13">
        <v>5308.8430000000008</v>
      </c>
      <c r="AF52" s="13">
        <v>0</v>
      </c>
      <c r="AG52" s="13">
        <v>0</v>
      </c>
      <c r="AH52" s="13">
        <v>0</v>
      </c>
      <c r="AI52" s="13">
        <v>0</v>
      </c>
      <c r="AJ52" s="13">
        <v>0</v>
      </c>
      <c r="AK52" s="13">
        <v>0</v>
      </c>
      <c r="AL52" s="13">
        <v>0</v>
      </c>
      <c r="AM52" s="11" t="s">
        <v>88</v>
      </c>
      <c r="AN52" s="45" t="s">
        <v>122</v>
      </c>
      <c r="AO52" s="13">
        <v>0</v>
      </c>
      <c r="AP52" s="13">
        <v>0</v>
      </c>
      <c r="AQ52" s="13">
        <v>0</v>
      </c>
      <c r="AR52" s="13">
        <v>935.83499999999992</v>
      </c>
      <c r="AS52" s="13">
        <v>76.5</v>
      </c>
      <c r="AT52" s="13">
        <v>0</v>
      </c>
      <c r="AU52" s="13">
        <v>0</v>
      </c>
      <c r="AV52" s="13">
        <v>0</v>
      </c>
      <c r="AW52" s="13">
        <v>93.711000000000013</v>
      </c>
      <c r="AX52" s="13">
        <v>0</v>
      </c>
      <c r="AY52" s="13">
        <v>0</v>
      </c>
      <c r="AZ52" s="11" t="s">
        <v>88</v>
      </c>
      <c r="BA52" s="45" t="s">
        <v>122</v>
      </c>
      <c r="BB52" s="94">
        <v>0</v>
      </c>
      <c r="BC52" s="94">
        <v>0</v>
      </c>
      <c r="BD52" s="94">
        <v>0</v>
      </c>
      <c r="BE52" s="94">
        <v>0</v>
      </c>
      <c r="BF52" s="94">
        <v>0</v>
      </c>
      <c r="BG52" s="94">
        <v>0</v>
      </c>
      <c r="BH52" s="94">
        <v>0</v>
      </c>
      <c r="BI52" s="94">
        <v>0</v>
      </c>
      <c r="BJ52" s="94">
        <v>0</v>
      </c>
      <c r="BK52" s="94">
        <v>0</v>
      </c>
      <c r="BL52" s="94">
        <v>0</v>
      </c>
    </row>
    <row r="53" spans="1:64" x14ac:dyDescent="0.3">
      <c r="A53" s="11"/>
      <c r="B53" s="45" t="s">
        <v>142</v>
      </c>
      <c r="C53" s="13">
        <v>0</v>
      </c>
      <c r="D53" s="13">
        <v>76.099999999999994</v>
      </c>
      <c r="E53" s="13">
        <v>0</v>
      </c>
      <c r="F53" s="13">
        <v>10982</v>
      </c>
      <c r="G53" s="13">
        <v>0</v>
      </c>
      <c r="H53" s="13">
        <v>0</v>
      </c>
      <c r="I53" s="13">
        <v>0</v>
      </c>
      <c r="J53" s="13">
        <v>0</v>
      </c>
      <c r="K53" s="13">
        <v>2.5499999999999998</v>
      </c>
      <c r="L53" s="13">
        <v>0</v>
      </c>
      <c r="M53" s="13">
        <v>9.1199999999999992</v>
      </c>
      <c r="N53" s="11"/>
      <c r="O53" s="45" t="s">
        <v>142</v>
      </c>
      <c r="P53" s="13">
        <v>23.5</v>
      </c>
      <c r="Q53" s="13">
        <v>0</v>
      </c>
      <c r="R53" s="13">
        <v>0</v>
      </c>
      <c r="S53" s="13">
        <v>0</v>
      </c>
      <c r="T53" s="13">
        <v>0</v>
      </c>
      <c r="U53" s="13">
        <v>0</v>
      </c>
      <c r="V53" s="13">
        <v>276.45</v>
      </c>
      <c r="W53" s="13">
        <v>0</v>
      </c>
      <c r="X53" s="13">
        <v>13241.63</v>
      </c>
      <c r="Y53" s="13">
        <v>184.24</v>
      </c>
      <c r="Z53" s="13">
        <v>154.17600000000002</v>
      </c>
      <c r="AA53" s="11"/>
      <c r="AB53" s="45" t="s">
        <v>142</v>
      </c>
      <c r="AC53" s="13">
        <v>0</v>
      </c>
      <c r="AD53" s="13">
        <v>0</v>
      </c>
      <c r="AE53" s="13">
        <v>6250.8979999999992</v>
      </c>
      <c r="AF53" s="13">
        <v>0</v>
      </c>
      <c r="AG53" s="13">
        <v>0</v>
      </c>
      <c r="AH53" s="13">
        <v>0</v>
      </c>
      <c r="AI53" s="13">
        <v>0</v>
      </c>
      <c r="AJ53" s="13">
        <v>0</v>
      </c>
      <c r="AK53" s="13">
        <v>0</v>
      </c>
      <c r="AL53" s="13">
        <v>0</v>
      </c>
      <c r="AM53" s="11"/>
      <c r="AN53" s="45" t="s">
        <v>142</v>
      </c>
      <c r="AO53" s="13">
        <v>0</v>
      </c>
      <c r="AP53" s="13">
        <v>0</v>
      </c>
      <c r="AQ53" s="13">
        <v>0</v>
      </c>
      <c r="AR53" s="13">
        <v>591</v>
      </c>
      <c r="AS53" s="13">
        <v>0</v>
      </c>
      <c r="AT53" s="13">
        <v>0</v>
      </c>
      <c r="AU53" s="13">
        <v>0</v>
      </c>
      <c r="AV53" s="13">
        <v>0</v>
      </c>
      <c r="AW53" s="13">
        <v>92.358000000000004</v>
      </c>
      <c r="AX53" s="13">
        <v>0</v>
      </c>
      <c r="AY53" s="13">
        <v>0</v>
      </c>
      <c r="AZ53" s="11"/>
      <c r="BA53" s="45" t="s">
        <v>142</v>
      </c>
      <c r="BB53" s="94">
        <v>0</v>
      </c>
      <c r="BC53" s="94">
        <v>0</v>
      </c>
      <c r="BD53" s="94">
        <v>0</v>
      </c>
      <c r="BE53" s="94">
        <v>0</v>
      </c>
      <c r="BF53" s="94">
        <v>0</v>
      </c>
      <c r="BG53" s="94">
        <v>0</v>
      </c>
      <c r="BH53" s="94">
        <v>0</v>
      </c>
      <c r="BI53" s="94">
        <v>0</v>
      </c>
      <c r="BJ53" s="94">
        <v>0</v>
      </c>
      <c r="BK53" s="94">
        <v>0</v>
      </c>
      <c r="BL53" s="94">
        <v>0</v>
      </c>
    </row>
    <row r="54" spans="1:64" x14ac:dyDescent="0.3">
      <c r="A54" s="11" t="s">
        <v>89</v>
      </c>
      <c r="B54" s="45" t="s">
        <v>122</v>
      </c>
      <c r="C54" s="13">
        <v>0</v>
      </c>
      <c r="D54" s="13">
        <v>5396.0990000000011</v>
      </c>
      <c r="E54" s="13">
        <v>0</v>
      </c>
      <c r="F54" s="13">
        <v>15084.359999999999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1" t="s">
        <v>89</v>
      </c>
      <c r="O54" s="45" t="s">
        <v>122</v>
      </c>
      <c r="P54" s="13">
        <v>52.408999999999999</v>
      </c>
      <c r="Q54" s="13">
        <v>0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543.83000000000004</v>
      </c>
      <c r="X54" s="13">
        <v>27438.5</v>
      </c>
      <c r="Y54" s="13">
        <v>560.34999999999991</v>
      </c>
      <c r="Z54" s="13">
        <v>5931.3799999999992</v>
      </c>
      <c r="AA54" s="11" t="s">
        <v>89</v>
      </c>
      <c r="AB54" s="45" t="s">
        <v>122</v>
      </c>
      <c r="AC54" s="13">
        <v>1119.499</v>
      </c>
      <c r="AD54" s="13">
        <v>211.39899999999997</v>
      </c>
      <c r="AE54" s="13">
        <v>1220.9559999999999</v>
      </c>
      <c r="AF54" s="13">
        <v>1281.6180000000002</v>
      </c>
      <c r="AG54" s="13">
        <v>530.56000000000006</v>
      </c>
      <c r="AH54" s="13">
        <v>365.8</v>
      </c>
      <c r="AI54" s="13">
        <v>0</v>
      </c>
      <c r="AJ54" s="13">
        <v>0</v>
      </c>
      <c r="AK54" s="13">
        <v>0</v>
      </c>
      <c r="AL54" s="13">
        <v>0</v>
      </c>
      <c r="AM54" s="11" t="s">
        <v>89</v>
      </c>
      <c r="AN54" s="45" t="s">
        <v>122</v>
      </c>
      <c r="AO54" s="13">
        <v>0</v>
      </c>
      <c r="AP54" s="13">
        <v>42302.170000000006</v>
      </c>
      <c r="AQ54" s="13">
        <v>0</v>
      </c>
      <c r="AR54" s="13">
        <v>6956.1200000000017</v>
      </c>
      <c r="AS54" s="13">
        <v>88.12</v>
      </c>
      <c r="AT54" s="13">
        <v>0</v>
      </c>
      <c r="AU54" s="13">
        <v>0</v>
      </c>
      <c r="AV54" s="13">
        <v>0</v>
      </c>
      <c r="AW54" s="13">
        <v>648.04</v>
      </c>
      <c r="AX54" s="13">
        <v>0</v>
      </c>
      <c r="AY54" s="13">
        <v>36.15</v>
      </c>
      <c r="AZ54" s="11" t="s">
        <v>89</v>
      </c>
      <c r="BA54" s="45" t="s">
        <v>122</v>
      </c>
      <c r="BB54" s="94">
        <v>0</v>
      </c>
      <c r="BC54" s="94">
        <v>0</v>
      </c>
      <c r="BD54" s="94">
        <v>0</v>
      </c>
      <c r="BE54" s="94">
        <v>0</v>
      </c>
      <c r="BF54" s="94">
        <v>0</v>
      </c>
      <c r="BG54" s="94">
        <v>0</v>
      </c>
      <c r="BH54" s="94">
        <v>0</v>
      </c>
      <c r="BI54" s="94">
        <v>0</v>
      </c>
      <c r="BJ54" s="94">
        <v>0</v>
      </c>
      <c r="BK54" s="94">
        <v>0</v>
      </c>
      <c r="BL54" s="94">
        <v>0</v>
      </c>
    </row>
    <row r="55" spans="1:64" x14ac:dyDescent="0.3">
      <c r="A55" s="15"/>
      <c r="B55" s="46" t="s">
        <v>142</v>
      </c>
      <c r="C55" s="17">
        <v>0</v>
      </c>
      <c r="D55" s="17">
        <v>9238.9800000000014</v>
      </c>
      <c r="E55" s="17">
        <v>0</v>
      </c>
      <c r="F55" s="17">
        <v>5663.66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5"/>
      <c r="O55" s="46" t="s">
        <v>142</v>
      </c>
      <c r="P55" s="17">
        <v>73.61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561.37199999999996</v>
      </c>
      <c r="X55" s="17">
        <v>36247.899999999994</v>
      </c>
      <c r="Y55" s="17">
        <v>633.92000000000007</v>
      </c>
      <c r="Z55" s="17">
        <v>5331.34</v>
      </c>
      <c r="AA55" s="15"/>
      <c r="AB55" s="46" t="s">
        <v>142</v>
      </c>
      <c r="AC55" s="17">
        <v>1048.46</v>
      </c>
      <c r="AD55" s="17">
        <v>201.57999999999998</v>
      </c>
      <c r="AE55" s="17">
        <v>1186</v>
      </c>
      <c r="AF55" s="17">
        <v>1217.7700000000002</v>
      </c>
      <c r="AG55" s="17">
        <v>548.79299999999989</v>
      </c>
      <c r="AH55" s="17">
        <v>398.97</v>
      </c>
      <c r="AI55" s="17">
        <v>0</v>
      </c>
      <c r="AJ55" s="17">
        <v>0</v>
      </c>
      <c r="AK55" s="17">
        <v>0</v>
      </c>
      <c r="AL55" s="17">
        <v>0</v>
      </c>
      <c r="AM55" s="15"/>
      <c r="AN55" s="46" t="s">
        <v>142</v>
      </c>
      <c r="AO55" s="17">
        <v>0</v>
      </c>
      <c r="AP55" s="17">
        <v>59285.49</v>
      </c>
      <c r="AQ55" s="17">
        <v>0</v>
      </c>
      <c r="AR55" s="17">
        <v>4219.88</v>
      </c>
      <c r="AS55" s="17">
        <v>13.56</v>
      </c>
      <c r="AT55" s="17">
        <v>0</v>
      </c>
      <c r="AU55" s="17">
        <v>0</v>
      </c>
      <c r="AV55" s="17">
        <v>0</v>
      </c>
      <c r="AW55" s="17">
        <v>356.87000000000006</v>
      </c>
      <c r="AX55" s="17">
        <v>0</v>
      </c>
      <c r="AY55" s="17">
        <v>80.509999999999991</v>
      </c>
      <c r="AZ55" s="15"/>
      <c r="BA55" s="46" t="s">
        <v>142</v>
      </c>
      <c r="BB55" s="96">
        <v>0</v>
      </c>
      <c r="BC55" s="96">
        <v>0</v>
      </c>
      <c r="BD55" s="96">
        <v>0</v>
      </c>
      <c r="BE55" s="96">
        <v>0</v>
      </c>
      <c r="BF55" s="96">
        <v>0</v>
      </c>
      <c r="BG55" s="96">
        <v>0</v>
      </c>
      <c r="BH55" s="96">
        <v>0</v>
      </c>
      <c r="BI55" s="96">
        <v>0</v>
      </c>
      <c r="BJ55" s="96">
        <v>0</v>
      </c>
      <c r="BK55" s="96">
        <v>0</v>
      </c>
      <c r="BL55" s="96">
        <v>0</v>
      </c>
    </row>
    <row r="56" spans="1:64" x14ac:dyDescent="0.3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9" t="s">
        <v>143</v>
      </c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9" t="s">
        <v>91</v>
      </c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97" t="s">
        <v>91</v>
      </c>
      <c r="AM56" s="98"/>
      <c r="AN56" s="98"/>
      <c r="AO56" s="98"/>
      <c r="AP56" s="98"/>
      <c r="AQ56" s="98"/>
      <c r="AR56" s="98"/>
      <c r="AS56" s="98"/>
      <c r="AT56" s="98"/>
      <c r="AU56" s="98"/>
      <c r="AV56" s="98"/>
      <c r="AW56" s="98"/>
      <c r="AX56" s="98"/>
      <c r="AY56" s="97" t="s">
        <v>91</v>
      </c>
      <c r="AZ56" s="99" t="s">
        <v>144</v>
      </c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</row>
    <row r="57" spans="1:64" x14ac:dyDescent="0.3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98"/>
      <c r="AM57" s="98"/>
      <c r="AN57" s="98"/>
      <c r="AO57" s="98"/>
      <c r="AP57" s="98"/>
      <c r="AQ57" s="98"/>
      <c r="AR57" s="98"/>
      <c r="AS57" s="98"/>
      <c r="AT57" s="98"/>
      <c r="AU57" s="98"/>
      <c r="AV57" s="98"/>
      <c r="AW57" s="98"/>
      <c r="AX57" s="98"/>
      <c r="AY57" s="98"/>
      <c r="AZ57" s="20" t="s">
        <v>93</v>
      </c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</row>
    <row r="58" spans="1:64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100"/>
      <c r="AM58" s="100"/>
      <c r="AN58" s="100"/>
      <c r="AO58" s="100"/>
      <c r="AP58" s="100"/>
      <c r="AQ58" s="100"/>
      <c r="AR58" s="100"/>
      <c r="AS58" s="100"/>
      <c r="AT58" s="100"/>
      <c r="AU58" s="100"/>
      <c r="AV58" s="100"/>
      <c r="AW58" s="100"/>
      <c r="AX58" s="100"/>
      <c r="AY58" s="100"/>
      <c r="AZ58" s="21" t="s">
        <v>116</v>
      </c>
      <c r="BA58" s="21"/>
      <c r="BB58" s="20"/>
      <c r="BC58" s="20"/>
      <c r="BD58" s="20"/>
      <c r="BE58" s="20"/>
      <c r="BF58" s="20"/>
      <c r="BG58" s="20"/>
      <c r="BH58" s="20"/>
      <c r="BI58" s="21"/>
      <c r="BJ58" s="21"/>
      <c r="BK58" s="21"/>
      <c r="BL58" s="21"/>
    </row>
  </sheetData>
  <mergeCells count="5">
    <mergeCell ref="A2:A3"/>
    <mergeCell ref="N2:N3"/>
    <mergeCell ref="AA2:AA3"/>
    <mergeCell ref="AM2:AM3"/>
    <mergeCell ref="AZ2:AZ3"/>
  </mergeCells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E35D0-B440-45D7-91DA-7CC1B7D3C7E8}">
  <dimension ref="A1:BL58"/>
  <sheetViews>
    <sheetView topLeftCell="AA33" workbookViewId="0">
      <selection activeCell="AI1" sqref="AB1:AI55"/>
    </sheetView>
  </sheetViews>
  <sheetFormatPr baseColWidth="10" defaultRowHeight="14.4" x14ac:dyDescent="0.3"/>
  <sheetData>
    <row r="1" spans="1:64" x14ac:dyDescent="0.3">
      <c r="A1" s="101" t="s">
        <v>3</v>
      </c>
      <c r="B1" s="101" t="s">
        <v>4</v>
      </c>
      <c r="C1" s="101" t="s">
        <v>5</v>
      </c>
      <c r="D1" s="101" t="s">
        <v>6</v>
      </c>
      <c r="E1" s="101" t="s">
        <v>7</v>
      </c>
      <c r="F1" s="101" t="s">
        <v>8</v>
      </c>
      <c r="G1" s="101" t="s">
        <v>9</v>
      </c>
      <c r="H1" s="101" t="s">
        <v>10</v>
      </c>
      <c r="I1" s="101" t="s">
        <v>11</v>
      </c>
      <c r="J1" s="101" t="s">
        <v>12</v>
      </c>
      <c r="K1" s="101" t="s">
        <v>13</v>
      </c>
      <c r="L1" s="101" t="s">
        <v>14</v>
      </c>
      <c r="M1" s="101" t="s">
        <v>15</v>
      </c>
      <c r="N1" s="101" t="s">
        <v>3</v>
      </c>
      <c r="O1" s="101" t="s">
        <v>4</v>
      </c>
      <c r="P1" s="101" t="s">
        <v>16</v>
      </c>
      <c r="Q1" s="101" t="s">
        <v>17</v>
      </c>
      <c r="R1" s="101" t="s">
        <v>18</v>
      </c>
      <c r="S1" s="101" t="s">
        <v>19</v>
      </c>
      <c r="T1" s="101" t="s">
        <v>20</v>
      </c>
      <c r="U1" s="101" t="s">
        <v>21</v>
      </c>
      <c r="V1" s="101" t="s">
        <v>22</v>
      </c>
      <c r="W1" s="101" t="s">
        <v>23</v>
      </c>
      <c r="X1" s="101" t="s">
        <v>24</v>
      </c>
      <c r="Y1" s="101" t="s">
        <v>25</v>
      </c>
      <c r="Z1" s="101" t="s">
        <v>26</v>
      </c>
      <c r="AA1" s="101" t="s">
        <v>3</v>
      </c>
      <c r="AB1" s="101" t="s">
        <v>4</v>
      </c>
      <c r="AC1" s="101" t="s">
        <v>27</v>
      </c>
      <c r="AD1" s="101" t="s">
        <v>28</v>
      </c>
      <c r="AE1" s="101" t="s">
        <v>118</v>
      </c>
      <c r="AF1" s="101" t="s">
        <v>30</v>
      </c>
      <c r="AG1" s="101" t="s">
        <v>31</v>
      </c>
      <c r="AH1" s="101" t="s">
        <v>32</v>
      </c>
      <c r="AI1" s="101" t="s">
        <v>33</v>
      </c>
      <c r="AJ1" s="101" t="s">
        <v>34</v>
      </c>
      <c r="AK1" s="101" t="s">
        <v>35</v>
      </c>
      <c r="AL1" s="101" t="s">
        <v>36</v>
      </c>
      <c r="AM1" s="101" t="s">
        <v>3</v>
      </c>
      <c r="AN1" s="101" t="s">
        <v>4</v>
      </c>
      <c r="AO1" s="101" t="s">
        <v>37</v>
      </c>
      <c r="AP1" s="101" t="s">
        <v>38</v>
      </c>
      <c r="AQ1" s="101" t="s">
        <v>39</v>
      </c>
      <c r="AR1" s="101" t="s">
        <v>40</v>
      </c>
      <c r="AS1" s="101" t="s">
        <v>41</v>
      </c>
      <c r="AT1" s="101" t="s">
        <v>42</v>
      </c>
      <c r="AU1" s="101" t="s">
        <v>43</v>
      </c>
      <c r="AV1" s="101" t="s">
        <v>44</v>
      </c>
      <c r="AW1" s="101" t="s">
        <v>45</v>
      </c>
      <c r="AX1" s="101" t="s">
        <v>46</v>
      </c>
      <c r="AY1" s="101" t="s">
        <v>145</v>
      </c>
      <c r="AZ1" s="101" t="s">
        <v>3</v>
      </c>
      <c r="BA1" s="101" t="s">
        <v>4</v>
      </c>
      <c r="BB1" s="101" t="s">
        <v>48</v>
      </c>
      <c r="BC1" s="101" t="s">
        <v>49</v>
      </c>
      <c r="BD1" s="101" t="s">
        <v>50</v>
      </c>
      <c r="BE1" s="101" t="s">
        <v>51</v>
      </c>
      <c r="BF1" s="101" t="s">
        <v>52</v>
      </c>
      <c r="BG1" s="101" t="s">
        <v>107</v>
      </c>
      <c r="BH1" s="101" t="s">
        <v>54</v>
      </c>
      <c r="BI1" s="101" t="s">
        <v>55</v>
      </c>
      <c r="BJ1" s="101" t="s">
        <v>56</v>
      </c>
      <c r="BK1" s="101" t="s">
        <v>57</v>
      </c>
      <c r="BL1" s="101" t="s">
        <v>58</v>
      </c>
    </row>
    <row r="2" spans="1:64" x14ac:dyDescent="0.3">
      <c r="A2" s="226" t="s">
        <v>146</v>
      </c>
      <c r="B2" s="102" t="s">
        <v>129</v>
      </c>
      <c r="C2" s="103">
        <v>237.83</v>
      </c>
      <c r="D2" s="103">
        <v>296256.28399999999</v>
      </c>
      <c r="E2" s="103">
        <v>3601.4290000000001</v>
      </c>
      <c r="F2" s="103">
        <v>678545.86100000003</v>
      </c>
      <c r="G2" s="103">
        <v>309.08</v>
      </c>
      <c r="H2" s="103">
        <v>6316.8380000000006</v>
      </c>
      <c r="I2" s="103">
        <v>85879.08</v>
      </c>
      <c r="J2" s="103">
        <v>15434.800000000001</v>
      </c>
      <c r="K2" s="103">
        <v>15253.699999999999</v>
      </c>
      <c r="L2" s="103">
        <v>8380</v>
      </c>
      <c r="M2" s="103">
        <v>9889.9000000000015</v>
      </c>
      <c r="N2" s="226" t="s">
        <v>115</v>
      </c>
      <c r="O2" s="102" t="s">
        <v>129</v>
      </c>
      <c r="P2" s="103">
        <v>61890.365999999995</v>
      </c>
      <c r="Q2" s="103">
        <v>67374.47</v>
      </c>
      <c r="R2" s="103">
        <v>47293.870999999999</v>
      </c>
      <c r="S2" s="103">
        <v>50734.864999999991</v>
      </c>
      <c r="T2" s="103">
        <v>6940.6689999999999</v>
      </c>
      <c r="U2" s="103">
        <v>109955.87599999999</v>
      </c>
      <c r="V2" s="103">
        <v>141404.50400000002</v>
      </c>
      <c r="W2" s="103">
        <v>140329.82000000004</v>
      </c>
      <c r="X2" s="103">
        <v>614306.97600000002</v>
      </c>
      <c r="Y2" s="103">
        <v>311358.19699999993</v>
      </c>
      <c r="Z2" s="103">
        <v>45169.819000000003</v>
      </c>
      <c r="AA2" s="226" t="s">
        <v>115</v>
      </c>
      <c r="AB2" s="102" t="s">
        <v>129</v>
      </c>
      <c r="AC2" s="103">
        <v>160027.63699999996</v>
      </c>
      <c r="AD2" s="103">
        <v>12586.517000000002</v>
      </c>
      <c r="AE2" s="103">
        <v>111981.262</v>
      </c>
      <c r="AF2" s="103">
        <v>97973.66</v>
      </c>
      <c r="AG2" s="103">
        <v>83349.868000000002</v>
      </c>
      <c r="AH2" s="103">
        <v>16004.369999999999</v>
      </c>
      <c r="AI2" s="103">
        <v>428872.73800000001</v>
      </c>
      <c r="AJ2" s="103">
        <v>38474.679000000004</v>
      </c>
      <c r="AK2" s="103">
        <v>16327.658000000001</v>
      </c>
      <c r="AL2" s="103">
        <v>46157.025000000001</v>
      </c>
      <c r="AM2" s="226" t="s">
        <v>115</v>
      </c>
      <c r="AN2" s="102" t="s">
        <v>129</v>
      </c>
      <c r="AO2" s="103">
        <v>9436.5</v>
      </c>
      <c r="AP2" s="103">
        <v>315633.33899999998</v>
      </c>
      <c r="AQ2" s="103">
        <v>1238765.4040000001</v>
      </c>
      <c r="AR2" s="103">
        <v>319608.51900000003</v>
      </c>
      <c r="AS2" s="103">
        <v>66712.519</v>
      </c>
      <c r="AT2" s="103">
        <v>1382.2</v>
      </c>
      <c r="AU2" s="103">
        <v>18252.96</v>
      </c>
      <c r="AV2" s="103">
        <v>29336.135999999999</v>
      </c>
      <c r="AW2" s="103">
        <v>32432.583999999995</v>
      </c>
      <c r="AX2" s="103">
        <v>11104.18</v>
      </c>
      <c r="AY2" s="103">
        <v>8401.1569999999992</v>
      </c>
      <c r="AZ2" s="226" t="s">
        <v>115</v>
      </c>
      <c r="BA2" s="102" t="s">
        <v>129</v>
      </c>
      <c r="BB2" s="103">
        <v>315.87</v>
      </c>
      <c r="BC2" s="103">
        <v>236.62</v>
      </c>
      <c r="BD2" s="103">
        <v>782.68899999999996</v>
      </c>
      <c r="BE2" s="103">
        <v>2050195.3878627783</v>
      </c>
      <c r="BF2" s="103">
        <v>2209197.6160000004</v>
      </c>
      <c r="BG2" s="103">
        <v>498802.79799999995</v>
      </c>
      <c r="BH2" s="103">
        <v>18234.957999999999</v>
      </c>
      <c r="BI2" s="103">
        <v>42275.862999999998</v>
      </c>
      <c r="BJ2" s="103">
        <v>5373.04</v>
      </c>
      <c r="BK2" s="103">
        <v>1286.9000000000001</v>
      </c>
      <c r="BL2" s="103">
        <v>21193.8</v>
      </c>
    </row>
    <row r="3" spans="1:64" x14ac:dyDescent="0.3">
      <c r="A3" s="227"/>
      <c r="B3" s="104" t="s">
        <v>147</v>
      </c>
      <c r="C3" s="105">
        <v>144</v>
      </c>
      <c r="D3" s="105">
        <v>322989.01199999999</v>
      </c>
      <c r="E3" s="105">
        <v>1664.8729999999998</v>
      </c>
      <c r="F3" s="105">
        <v>727518.89999999991</v>
      </c>
      <c r="G3" s="105">
        <v>114.08000000000001</v>
      </c>
      <c r="H3" s="105">
        <v>2826.1190000000001</v>
      </c>
      <c r="I3" s="105">
        <v>81329.400000000009</v>
      </c>
      <c r="J3" s="105">
        <v>18260</v>
      </c>
      <c r="K3" s="105">
        <v>15175.81</v>
      </c>
      <c r="L3" s="105">
        <v>7450</v>
      </c>
      <c r="M3" s="105">
        <v>7682.07</v>
      </c>
      <c r="N3" s="228"/>
      <c r="O3" s="104" t="s">
        <v>147</v>
      </c>
      <c r="P3" s="105">
        <v>49537.188000000002</v>
      </c>
      <c r="Q3" s="105">
        <v>58465.406999999999</v>
      </c>
      <c r="R3" s="105">
        <v>41461.503000000004</v>
      </c>
      <c r="S3" s="105">
        <v>41808.848999999995</v>
      </c>
      <c r="T3" s="105">
        <v>7553.9430000000011</v>
      </c>
      <c r="U3" s="105">
        <v>91957.253999999986</v>
      </c>
      <c r="V3" s="105">
        <v>120288.44899999999</v>
      </c>
      <c r="W3" s="105">
        <v>147296.08700000003</v>
      </c>
      <c r="X3" s="105">
        <v>585724.11900000006</v>
      </c>
      <c r="Y3" s="105">
        <v>328698.52699999994</v>
      </c>
      <c r="Z3" s="105">
        <v>42230.332999999999</v>
      </c>
      <c r="AA3" s="228"/>
      <c r="AB3" s="104" t="s">
        <v>147</v>
      </c>
      <c r="AC3" s="105">
        <v>159494.34699999998</v>
      </c>
      <c r="AD3" s="105">
        <v>9548.2380000000012</v>
      </c>
      <c r="AE3" s="105">
        <v>116829.28599999999</v>
      </c>
      <c r="AF3" s="105">
        <v>98260.594000000012</v>
      </c>
      <c r="AG3" s="105">
        <v>93909.349999999991</v>
      </c>
      <c r="AH3" s="105">
        <v>15571.150000000001</v>
      </c>
      <c r="AI3" s="105">
        <v>471474.46799999999</v>
      </c>
      <c r="AJ3" s="105">
        <v>44480.948000000004</v>
      </c>
      <c r="AK3" s="105">
        <v>14019.799999999997</v>
      </c>
      <c r="AL3" s="105">
        <v>40906.438999999998</v>
      </c>
      <c r="AM3" s="228"/>
      <c r="AN3" s="104" t="s">
        <v>147</v>
      </c>
      <c r="AO3" s="105">
        <v>12473.65</v>
      </c>
      <c r="AP3" s="105">
        <v>352680</v>
      </c>
      <c r="AQ3" s="105">
        <v>1028647.6989999999</v>
      </c>
      <c r="AR3" s="105">
        <v>331761.89800000004</v>
      </c>
      <c r="AS3" s="105">
        <v>60374.498</v>
      </c>
      <c r="AT3" s="105">
        <v>1462.38</v>
      </c>
      <c r="AU3" s="105">
        <v>16922.745000000003</v>
      </c>
      <c r="AV3" s="105">
        <v>30065.063000000002</v>
      </c>
      <c r="AW3" s="105">
        <v>31463.771999999997</v>
      </c>
      <c r="AX3" s="105">
        <v>7437.4800000000005</v>
      </c>
      <c r="AY3" s="105">
        <v>7819.5450000000001</v>
      </c>
      <c r="AZ3" s="228"/>
      <c r="BA3" s="104" t="s">
        <v>147</v>
      </c>
      <c r="BB3" s="105">
        <v>186.47</v>
      </c>
      <c r="BC3" s="105">
        <v>186.64</v>
      </c>
      <c r="BD3" s="105">
        <v>203.9</v>
      </c>
      <c r="BE3" s="105">
        <v>2176250.5754631651</v>
      </c>
      <c r="BF3" s="105">
        <v>2098818.625</v>
      </c>
      <c r="BG3" s="105">
        <v>449236.26199999999</v>
      </c>
      <c r="BH3" s="105">
        <v>12077.477999999999</v>
      </c>
      <c r="BI3" s="105">
        <v>31088.047999999999</v>
      </c>
      <c r="BJ3" s="105">
        <v>6479.6699999999992</v>
      </c>
      <c r="BK3" s="105">
        <v>1617.3600000000001</v>
      </c>
      <c r="BL3" s="105">
        <v>29146.471999999998</v>
      </c>
    </row>
    <row r="4" spans="1:64" x14ac:dyDescent="0.3">
      <c r="A4" s="33" t="s">
        <v>62</v>
      </c>
      <c r="B4" s="73" t="s">
        <v>122</v>
      </c>
      <c r="C4" s="83">
        <v>0</v>
      </c>
      <c r="D4" s="83">
        <v>9081.9700000000012</v>
      </c>
      <c r="E4" s="83">
        <v>865.15000000000009</v>
      </c>
      <c r="F4" s="83">
        <v>109240.65</v>
      </c>
      <c r="G4" s="83">
        <v>0</v>
      </c>
      <c r="H4" s="83">
        <v>0</v>
      </c>
      <c r="I4" s="83">
        <v>0</v>
      </c>
      <c r="J4" s="83">
        <v>0</v>
      </c>
      <c r="K4" s="83">
        <v>58.25</v>
      </c>
      <c r="L4" s="83">
        <v>0</v>
      </c>
      <c r="M4" s="83">
        <v>0</v>
      </c>
      <c r="N4" s="33" t="s">
        <v>62</v>
      </c>
      <c r="O4" s="73" t="s">
        <v>122</v>
      </c>
      <c r="P4" s="83">
        <v>1240.7</v>
      </c>
      <c r="Q4" s="83">
        <v>766.52</v>
      </c>
      <c r="R4" s="83">
        <v>387.48999999999995</v>
      </c>
      <c r="S4" s="83">
        <v>1119.5700000000002</v>
      </c>
      <c r="T4" s="83">
        <v>0</v>
      </c>
      <c r="U4" s="83">
        <v>0</v>
      </c>
      <c r="V4" s="83">
        <v>1693.65</v>
      </c>
      <c r="W4" s="83">
        <v>535.47799999999995</v>
      </c>
      <c r="X4" s="83">
        <v>30947.261999999995</v>
      </c>
      <c r="Y4" s="83">
        <v>1186</v>
      </c>
      <c r="Z4" s="83">
        <v>3980.7</v>
      </c>
      <c r="AA4" s="33" t="s">
        <v>62</v>
      </c>
      <c r="AB4" s="73" t="s">
        <v>122</v>
      </c>
      <c r="AC4" s="83">
        <v>5345.3</v>
      </c>
      <c r="AD4" s="83">
        <v>105.2</v>
      </c>
      <c r="AE4" s="83">
        <v>1669.9</v>
      </c>
      <c r="AF4" s="83">
        <v>1500.55</v>
      </c>
      <c r="AG4" s="83">
        <v>0</v>
      </c>
      <c r="AH4" s="83">
        <v>0</v>
      </c>
      <c r="AI4" s="83">
        <v>0</v>
      </c>
      <c r="AJ4" s="83">
        <v>2</v>
      </c>
      <c r="AK4" s="83">
        <v>67</v>
      </c>
      <c r="AL4" s="83">
        <v>0</v>
      </c>
      <c r="AM4" s="33" t="s">
        <v>62</v>
      </c>
      <c r="AN4" s="73" t="s">
        <v>122</v>
      </c>
      <c r="AO4" s="83">
        <v>0</v>
      </c>
      <c r="AP4" s="83">
        <v>0</v>
      </c>
      <c r="AQ4" s="83">
        <v>13965.23</v>
      </c>
      <c r="AR4" s="83">
        <v>45505.5</v>
      </c>
      <c r="AS4" s="83">
        <v>35.1</v>
      </c>
      <c r="AT4" s="83">
        <v>3.2</v>
      </c>
      <c r="AU4" s="83">
        <v>149.5</v>
      </c>
      <c r="AV4" s="83">
        <v>0</v>
      </c>
      <c r="AW4" s="83">
        <v>1228.3579999999999</v>
      </c>
      <c r="AX4" s="83">
        <v>0</v>
      </c>
      <c r="AY4" s="83">
        <v>1068.3489999999999</v>
      </c>
      <c r="AZ4" s="33" t="s">
        <v>62</v>
      </c>
      <c r="BA4" s="73" t="s">
        <v>122</v>
      </c>
      <c r="BB4" s="83">
        <v>0</v>
      </c>
      <c r="BC4" s="83">
        <v>0.8</v>
      </c>
      <c r="BD4" s="83">
        <v>0</v>
      </c>
      <c r="BE4" s="83">
        <v>0</v>
      </c>
      <c r="BF4" s="83">
        <v>3323.0609999999997</v>
      </c>
      <c r="BG4" s="83">
        <v>0</v>
      </c>
      <c r="BH4" s="83">
        <v>0</v>
      </c>
      <c r="BI4" s="83">
        <v>0</v>
      </c>
      <c r="BJ4" s="83">
        <v>0</v>
      </c>
      <c r="BK4" s="83">
        <v>0</v>
      </c>
      <c r="BL4" s="83">
        <v>0</v>
      </c>
    </row>
    <row r="5" spans="1:64" x14ac:dyDescent="0.3">
      <c r="A5" s="33"/>
      <c r="B5" s="73" t="s">
        <v>142</v>
      </c>
      <c r="C5" s="83">
        <v>0</v>
      </c>
      <c r="D5" s="83">
        <v>11561.15</v>
      </c>
      <c r="E5" s="83">
        <v>825.02</v>
      </c>
      <c r="F5" s="83">
        <v>101784.95000000001</v>
      </c>
      <c r="G5" s="83">
        <v>0</v>
      </c>
      <c r="H5" s="83">
        <v>0</v>
      </c>
      <c r="I5" s="83">
        <v>0</v>
      </c>
      <c r="J5" s="83">
        <v>0</v>
      </c>
      <c r="K5" s="83">
        <v>58.4</v>
      </c>
      <c r="L5" s="83">
        <v>0</v>
      </c>
      <c r="M5" s="83">
        <v>0</v>
      </c>
      <c r="N5" s="33"/>
      <c r="O5" s="73" t="s">
        <v>142</v>
      </c>
      <c r="P5" s="83">
        <v>977.5</v>
      </c>
      <c r="Q5" s="83">
        <v>560.9</v>
      </c>
      <c r="R5" s="83">
        <v>627.84999999999991</v>
      </c>
      <c r="S5" s="83">
        <v>922.40000000000009</v>
      </c>
      <c r="T5" s="83">
        <v>2.4</v>
      </c>
      <c r="U5" s="83">
        <v>0</v>
      </c>
      <c r="V5" s="83">
        <v>4752.2</v>
      </c>
      <c r="W5" s="83">
        <v>517.82600000000002</v>
      </c>
      <c r="X5" s="83">
        <v>31170.852999999999</v>
      </c>
      <c r="Y5" s="83">
        <v>1564</v>
      </c>
      <c r="Z5" s="83">
        <v>3716.5</v>
      </c>
      <c r="AA5" s="33"/>
      <c r="AB5" s="73" t="s">
        <v>142</v>
      </c>
      <c r="AC5" s="83">
        <v>4769.1000000000004</v>
      </c>
      <c r="AD5" s="83">
        <v>107.6</v>
      </c>
      <c r="AE5" s="83">
        <v>1579.9</v>
      </c>
      <c r="AF5" s="83">
        <v>1463.02</v>
      </c>
      <c r="AG5" s="83">
        <v>0</v>
      </c>
      <c r="AH5" s="83">
        <v>0</v>
      </c>
      <c r="AI5" s="83">
        <v>0</v>
      </c>
      <c r="AJ5" s="83">
        <v>2</v>
      </c>
      <c r="AK5" s="83">
        <v>44.49</v>
      </c>
      <c r="AL5" s="83">
        <v>0</v>
      </c>
      <c r="AM5" s="33"/>
      <c r="AN5" s="73" t="s">
        <v>142</v>
      </c>
      <c r="AO5" s="83">
        <v>0</v>
      </c>
      <c r="AP5" s="83">
        <v>0</v>
      </c>
      <c r="AQ5" s="83">
        <v>17043.5</v>
      </c>
      <c r="AR5" s="83">
        <v>45212.1</v>
      </c>
      <c r="AS5" s="83">
        <v>63.4</v>
      </c>
      <c r="AT5" s="83">
        <v>0</v>
      </c>
      <c r="AU5" s="83">
        <v>124.5</v>
      </c>
      <c r="AV5" s="83">
        <v>0</v>
      </c>
      <c r="AW5" s="83">
        <v>1128.4780000000001</v>
      </c>
      <c r="AX5" s="83">
        <v>0</v>
      </c>
      <c r="AY5" s="83">
        <v>1043.8000000000002</v>
      </c>
      <c r="AZ5" s="33"/>
      <c r="BA5" s="73" t="s">
        <v>142</v>
      </c>
      <c r="BB5" s="83">
        <v>0</v>
      </c>
      <c r="BC5" s="83">
        <v>0</v>
      </c>
      <c r="BD5" s="83">
        <v>1.35</v>
      </c>
      <c r="BE5" s="83">
        <v>0</v>
      </c>
      <c r="BF5" s="83">
        <v>3286.152</v>
      </c>
      <c r="BG5" s="83">
        <v>0</v>
      </c>
      <c r="BH5" s="83">
        <v>0</v>
      </c>
      <c r="BI5" s="83">
        <v>0</v>
      </c>
      <c r="BJ5" s="83">
        <v>0</v>
      </c>
      <c r="BK5" s="83">
        <v>0</v>
      </c>
      <c r="BL5" s="83">
        <v>0</v>
      </c>
    </row>
    <row r="6" spans="1:64" x14ac:dyDescent="0.3">
      <c r="A6" s="33" t="s">
        <v>65</v>
      </c>
      <c r="B6" s="106" t="s">
        <v>122</v>
      </c>
      <c r="C6" s="83">
        <v>0</v>
      </c>
      <c r="D6" s="83">
        <v>27910</v>
      </c>
      <c r="E6" s="83">
        <v>151.5</v>
      </c>
      <c r="F6" s="83">
        <v>32900</v>
      </c>
      <c r="G6" s="83">
        <v>0</v>
      </c>
      <c r="H6" s="83">
        <v>0</v>
      </c>
      <c r="I6" s="83">
        <v>3899</v>
      </c>
      <c r="J6" s="83">
        <v>0</v>
      </c>
      <c r="K6" s="83">
        <v>282</v>
      </c>
      <c r="L6" s="83">
        <v>0</v>
      </c>
      <c r="M6" s="83">
        <v>0</v>
      </c>
      <c r="N6" s="33" t="s">
        <v>65</v>
      </c>
      <c r="O6" s="106" t="s">
        <v>122</v>
      </c>
      <c r="P6" s="83">
        <v>1403</v>
      </c>
      <c r="Q6" s="83">
        <v>2658</v>
      </c>
      <c r="R6" s="83">
        <v>1103.7</v>
      </c>
      <c r="S6" s="83">
        <v>707</v>
      </c>
      <c r="T6" s="83">
        <v>0</v>
      </c>
      <c r="U6" s="83">
        <v>340</v>
      </c>
      <c r="V6" s="83">
        <v>14498</v>
      </c>
      <c r="W6" s="83">
        <v>13192.7</v>
      </c>
      <c r="X6" s="83">
        <v>472</v>
      </c>
      <c r="Y6" s="83">
        <v>35445</v>
      </c>
      <c r="Z6" s="83">
        <v>49</v>
      </c>
      <c r="AA6" s="33" t="s">
        <v>65</v>
      </c>
      <c r="AB6" s="106" t="s">
        <v>122</v>
      </c>
      <c r="AC6" s="83">
        <v>0</v>
      </c>
      <c r="AD6" s="83">
        <v>36</v>
      </c>
      <c r="AE6" s="83">
        <v>219</v>
      </c>
      <c r="AF6" s="83">
        <v>1101</v>
      </c>
      <c r="AG6" s="83">
        <v>0</v>
      </c>
      <c r="AH6" s="83">
        <v>0</v>
      </c>
      <c r="AI6" s="83">
        <v>1809</v>
      </c>
      <c r="AJ6" s="83">
        <v>2180</v>
      </c>
      <c r="AK6" s="83">
        <v>1373</v>
      </c>
      <c r="AL6" s="83">
        <v>3525</v>
      </c>
      <c r="AM6" s="33" t="s">
        <v>65</v>
      </c>
      <c r="AN6" s="106" t="s">
        <v>122</v>
      </c>
      <c r="AO6" s="83">
        <v>0</v>
      </c>
      <c r="AP6" s="83">
        <v>0</v>
      </c>
      <c r="AQ6" s="83">
        <v>63367.5</v>
      </c>
      <c r="AR6" s="83">
        <v>1565</v>
      </c>
      <c r="AS6" s="83">
        <v>3510</v>
      </c>
      <c r="AT6" s="83">
        <v>0</v>
      </c>
      <c r="AU6" s="83">
        <v>72</v>
      </c>
      <c r="AV6" s="83">
        <v>0</v>
      </c>
      <c r="AW6" s="83">
        <v>0</v>
      </c>
      <c r="AX6" s="83">
        <v>466</v>
      </c>
      <c r="AY6" s="83">
        <v>121</v>
      </c>
      <c r="AZ6" s="33" t="s">
        <v>65</v>
      </c>
      <c r="BA6" s="106" t="s">
        <v>122</v>
      </c>
      <c r="BB6" s="83">
        <v>23</v>
      </c>
      <c r="BC6" s="83">
        <v>0</v>
      </c>
      <c r="BD6" s="83">
        <v>0</v>
      </c>
      <c r="BE6" s="83">
        <v>98226.771920999992</v>
      </c>
      <c r="BF6" s="83">
        <v>72428</v>
      </c>
      <c r="BG6" s="83">
        <v>3458</v>
      </c>
      <c r="BH6" s="83">
        <v>0</v>
      </c>
      <c r="BI6" s="83">
        <v>0</v>
      </c>
      <c r="BJ6" s="83">
        <v>1215</v>
      </c>
      <c r="BK6" s="83">
        <v>0</v>
      </c>
      <c r="BL6" s="83">
        <v>1295</v>
      </c>
    </row>
    <row r="7" spans="1:64" x14ac:dyDescent="0.3">
      <c r="A7" s="33"/>
      <c r="B7" s="106" t="s">
        <v>142</v>
      </c>
      <c r="C7" s="83">
        <v>0</v>
      </c>
      <c r="D7" s="83">
        <v>27853</v>
      </c>
      <c r="E7" s="83">
        <v>0</v>
      </c>
      <c r="F7" s="83">
        <v>15100</v>
      </c>
      <c r="G7" s="83">
        <v>0</v>
      </c>
      <c r="H7" s="83">
        <v>0</v>
      </c>
      <c r="I7" s="83">
        <v>3588</v>
      </c>
      <c r="J7" s="83">
        <v>0</v>
      </c>
      <c r="K7" s="83">
        <v>323.5</v>
      </c>
      <c r="L7" s="83">
        <v>0</v>
      </c>
      <c r="M7" s="83">
        <v>0</v>
      </c>
      <c r="N7" s="33"/>
      <c r="O7" s="106" t="s">
        <v>142</v>
      </c>
      <c r="P7" s="83">
        <v>974</v>
      </c>
      <c r="Q7" s="83">
        <v>1863.2</v>
      </c>
      <c r="R7" s="83">
        <v>1055.8</v>
      </c>
      <c r="S7" s="83">
        <v>382</v>
      </c>
      <c r="T7" s="83">
        <v>0</v>
      </c>
      <c r="U7" s="83">
        <v>317</v>
      </c>
      <c r="V7" s="83">
        <v>10256</v>
      </c>
      <c r="W7" s="83">
        <v>11811.05</v>
      </c>
      <c r="X7" s="83">
        <v>428</v>
      </c>
      <c r="Y7" s="83">
        <v>25232</v>
      </c>
      <c r="Z7" s="83">
        <v>57</v>
      </c>
      <c r="AA7" s="33"/>
      <c r="AB7" s="106" t="s">
        <v>142</v>
      </c>
      <c r="AC7" s="83">
        <v>0</v>
      </c>
      <c r="AD7" s="83">
        <v>41</v>
      </c>
      <c r="AE7" s="83">
        <v>197</v>
      </c>
      <c r="AF7" s="83">
        <v>991</v>
      </c>
      <c r="AG7" s="83">
        <v>0</v>
      </c>
      <c r="AH7" s="83">
        <v>0</v>
      </c>
      <c r="AI7" s="83">
        <v>1715</v>
      </c>
      <c r="AJ7" s="83">
        <v>2114.1999999999998</v>
      </c>
      <c r="AK7" s="83">
        <v>1411</v>
      </c>
      <c r="AL7" s="83">
        <v>3874</v>
      </c>
      <c r="AM7" s="33"/>
      <c r="AN7" s="106" t="s">
        <v>142</v>
      </c>
      <c r="AO7" s="83">
        <v>0</v>
      </c>
      <c r="AP7" s="83">
        <v>0</v>
      </c>
      <c r="AQ7" s="83">
        <v>67392</v>
      </c>
      <c r="AR7" s="83">
        <v>1107</v>
      </c>
      <c r="AS7" s="83">
        <v>6325</v>
      </c>
      <c r="AT7" s="83">
        <v>0</v>
      </c>
      <c r="AU7" s="83">
        <v>75.7</v>
      </c>
      <c r="AV7" s="83">
        <v>0</v>
      </c>
      <c r="AW7" s="83">
        <v>0</v>
      </c>
      <c r="AX7" s="83">
        <v>584</v>
      </c>
      <c r="AY7" s="83">
        <v>111.6</v>
      </c>
      <c r="AZ7" s="33"/>
      <c r="BA7" s="106" t="s">
        <v>142</v>
      </c>
      <c r="BB7" s="83">
        <v>24</v>
      </c>
      <c r="BC7" s="83">
        <v>0</v>
      </c>
      <c r="BD7" s="83">
        <v>0</v>
      </c>
      <c r="BE7" s="83">
        <v>142307.45456569997</v>
      </c>
      <c r="BF7" s="83">
        <v>74552</v>
      </c>
      <c r="BG7" s="83">
        <v>3567</v>
      </c>
      <c r="BH7" s="83">
        <v>0</v>
      </c>
      <c r="BI7" s="83">
        <v>0</v>
      </c>
      <c r="BJ7" s="83">
        <v>863</v>
      </c>
      <c r="BK7" s="83">
        <v>0</v>
      </c>
      <c r="BL7" s="83">
        <v>1745</v>
      </c>
    </row>
    <row r="8" spans="1:64" x14ac:dyDescent="0.3">
      <c r="A8" s="33" t="s">
        <v>66</v>
      </c>
      <c r="B8" s="73" t="s">
        <v>122</v>
      </c>
      <c r="C8" s="83">
        <v>0</v>
      </c>
      <c r="D8" s="83">
        <v>18</v>
      </c>
      <c r="E8" s="83">
        <v>0</v>
      </c>
      <c r="F8" s="83">
        <v>0</v>
      </c>
      <c r="G8" s="83">
        <v>0</v>
      </c>
      <c r="H8" s="83">
        <v>0</v>
      </c>
      <c r="I8" s="83">
        <v>0</v>
      </c>
      <c r="J8" s="83">
        <v>0</v>
      </c>
      <c r="K8" s="83">
        <v>19</v>
      </c>
      <c r="L8" s="83">
        <v>0</v>
      </c>
      <c r="M8" s="83">
        <v>0</v>
      </c>
      <c r="N8" s="33" t="s">
        <v>66</v>
      </c>
      <c r="O8" s="73" t="s">
        <v>122</v>
      </c>
      <c r="P8" s="83">
        <v>321</v>
      </c>
      <c r="Q8" s="83">
        <v>1091</v>
      </c>
      <c r="R8" s="83">
        <v>1233</v>
      </c>
      <c r="S8" s="83">
        <v>555</v>
      </c>
      <c r="T8" s="83">
        <v>0</v>
      </c>
      <c r="U8" s="83">
        <v>62</v>
      </c>
      <c r="V8" s="83">
        <v>19116.5</v>
      </c>
      <c r="W8" s="83">
        <v>4836.3999999999996</v>
      </c>
      <c r="X8" s="83">
        <v>197.5</v>
      </c>
      <c r="Y8" s="83">
        <v>384.02</v>
      </c>
      <c r="Z8" s="83">
        <v>421.52</v>
      </c>
      <c r="AA8" s="33" t="s">
        <v>66</v>
      </c>
      <c r="AB8" s="73" t="s">
        <v>122</v>
      </c>
      <c r="AC8" s="83">
        <v>0</v>
      </c>
      <c r="AD8" s="83">
        <v>33.200000000000003</v>
      </c>
      <c r="AE8" s="83">
        <v>183.29</v>
      </c>
      <c r="AF8" s="83">
        <v>183.68</v>
      </c>
      <c r="AG8" s="83">
        <v>0</v>
      </c>
      <c r="AH8" s="83">
        <v>0</v>
      </c>
      <c r="AI8" s="83">
        <v>0</v>
      </c>
      <c r="AJ8" s="83">
        <v>901.83</v>
      </c>
      <c r="AK8" s="83">
        <v>1009.019</v>
      </c>
      <c r="AL8" s="83">
        <v>4994.42</v>
      </c>
      <c r="AM8" s="33" t="s">
        <v>66</v>
      </c>
      <c r="AN8" s="73" t="s">
        <v>122</v>
      </c>
      <c r="AO8" s="83">
        <v>0</v>
      </c>
      <c r="AP8" s="83">
        <v>0</v>
      </c>
      <c r="AQ8" s="83">
        <v>47253.01</v>
      </c>
      <c r="AR8" s="83">
        <v>190</v>
      </c>
      <c r="AS8" s="83">
        <v>168.5</v>
      </c>
      <c r="AT8" s="83">
        <v>0</v>
      </c>
      <c r="AU8" s="83">
        <v>594.1</v>
      </c>
      <c r="AV8" s="83">
        <v>0</v>
      </c>
      <c r="AW8" s="83">
        <v>0</v>
      </c>
      <c r="AX8" s="83">
        <v>0</v>
      </c>
      <c r="AY8" s="83">
        <v>32</v>
      </c>
      <c r="AZ8" s="33" t="s">
        <v>66</v>
      </c>
      <c r="BA8" s="73" t="s">
        <v>122</v>
      </c>
      <c r="BB8" s="83">
        <v>6</v>
      </c>
      <c r="BC8" s="83">
        <v>0</v>
      </c>
      <c r="BD8" s="83">
        <v>0</v>
      </c>
      <c r="BE8" s="83">
        <v>0</v>
      </c>
      <c r="BF8" s="83">
        <v>45826.59</v>
      </c>
      <c r="BG8" s="83">
        <v>0</v>
      </c>
      <c r="BH8" s="83">
        <v>1073.5</v>
      </c>
      <c r="BI8" s="83">
        <v>1336</v>
      </c>
      <c r="BJ8" s="83">
        <v>0</v>
      </c>
      <c r="BK8" s="83">
        <v>2.5</v>
      </c>
      <c r="BL8" s="83">
        <v>0</v>
      </c>
    </row>
    <row r="9" spans="1:64" x14ac:dyDescent="0.3">
      <c r="A9" s="33"/>
      <c r="B9" s="73" t="s">
        <v>142</v>
      </c>
      <c r="C9" s="83">
        <v>0</v>
      </c>
      <c r="D9" s="83">
        <v>15</v>
      </c>
      <c r="E9" s="83">
        <v>0</v>
      </c>
      <c r="F9" s="83">
        <v>0</v>
      </c>
      <c r="G9" s="83">
        <v>0</v>
      </c>
      <c r="H9" s="83">
        <v>0</v>
      </c>
      <c r="I9" s="83">
        <v>0</v>
      </c>
      <c r="J9" s="83">
        <v>0</v>
      </c>
      <c r="K9" s="83">
        <v>15.5</v>
      </c>
      <c r="L9" s="83">
        <v>0</v>
      </c>
      <c r="M9" s="83">
        <v>0</v>
      </c>
      <c r="N9" s="33"/>
      <c r="O9" s="73" t="s">
        <v>142</v>
      </c>
      <c r="P9" s="83">
        <v>570</v>
      </c>
      <c r="Q9" s="83">
        <v>1236</v>
      </c>
      <c r="R9" s="83">
        <v>714</v>
      </c>
      <c r="S9" s="83">
        <v>329</v>
      </c>
      <c r="T9" s="83">
        <v>9.5</v>
      </c>
      <c r="U9" s="83">
        <v>49.3</v>
      </c>
      <c r="V9" s="83">
        <v>7519</v>
      </c>
      <c r="W9" s="83">
        <v>4464.2800000000007</v>
      </c>
      <c r="X9" s="83">
        <v>111.22</v>
      </c>
      <c r="Y9" s="83">
        <v>337.59000000000003</v>
      </c>
      <c r="Z9" s="83">
        <v>250.5</v>
      </c>
      <c r="AA9" s="33"/>
      <c r="AB9" s="73" t="s">
        <v>142</v>
      </c>
      <c r="AC9" s="83">
        <v>0</v>
      </c>
      <c r="AD9" s="83">
        <v>23</v>
      </c>
      <c r="AE9" s="83">
        <v>152.82999999999998</v>
      </c>
      <c r="AF9" s="83">
        <v>93.62</v>
      </c>
      <c r="AG9" s="83">
        <v>0</v>
      </c>
      <c r="AH9" s="83">
        <v>0</v>
      </c>
      <c r="AI9" s="83">
        <v>0</v>
      </c>
      <c r="AJ9" s="83">
        <v>590.02</v>
      </c>
      <c r="AK9" s="83">
        <v>686.52</v>
      </c>
      <c r="AL9" s="83">
        <v>3230.4300000000003</v>
      </c>
      <c r="AM9" s="33"/>
      <c r="AN9" s="73" t="s">
        <v>142</v>
      </c>
      <c r="AO9" s="83">
        <v>0</v>
      </c>
      <c r="AP9" s="83">
        <v>0</v>
      </c>
      <c r="AQ9" s="83">
        <v>33184</v>
      </c>
      <c r="AR9" s="83">
        <v>110</v>
      </c>
      <c r="AS9" s="83">
        <v>222</v>
      </c>
      <c r="AT9" s="83">
        <v>0</v>
      </c>
      <c r="AU9" s="83">
        <v>1566</v>
      </c>
      <c r="AV9" s="83">
        <v>0</v>
      </c>
      <c r="AW9" s="83">
        <v>0</v>
      </c>
      <c r="AX9" s="83">
        <v>0</v>
      </c>
      <c r="AY9" s="83">
        <v>10.5</v>
      </c>
      <c r="AZ9" s="33"/>
      <c r="BA9" s="73" t="s">
        <v>142</v>
      </c>
      <c r="BB9" s="83">
        <v>4</v>
      </c>
      <c r="BC9" s="83">
        <v>0</v>
      </c>
      <c r="BD9" s="83">
        <v>0</v>
      </c>
      <c r="BE9" s="83">
        <v>0</v>
      </c>
      <c r="BF9" s="83">
        <v>47839.267</v>
      </c>
      <c r="BG9" s="83">
        <v>0</v>
      </c>
      <c r="BH9" s="83">
        <v>990.5</v>
      </c>
      <c r="BI9" s="83">
        <v>1402</v>
      </c>
      <c r="BJ9" s="83">
        <v>0</v>
      </c>
      <c r="BK9" s="83">
        <v>0</v>
      </c>
      <c r="BL9" s="83">
        <v>0</v>
      </c>
    </row>
    <row r="10" spans="1:64" x14ac:dyDescent="0.3">
      <c r="A10" s="33" t="s">
        <v>67</v>
      </c>
      <c r="B10" s="73" t="s">
        <v>122</v>
      </c>
      <c r="C10" s="83">
        <v>0</v>
      </c>
      <c r="D10" s="83">
        <v>231.82999999999998</v>
      </c>
      <c r="E10" s="83">
        <v>105.76900000000001</v>
      </c>
      <c r="F10" s="83">
        <v>120006.7</v>
      </c>
      <c r="G10" s="83">
        <v>0</v>
      </c>
      <c r="H10" s="83">
        <v>662.95999999999992</v>
      </c>
      <c r="I10" s="83">
        <v>0</v>
      </c>
      <c r="J10" s="83">
        <v>7881</v>
      </c>
      <c r="K10" s="83">
        <v>92</v>
      </c>
      <c r="L10" s="83">
        <v>0</v>
      </c>
      <c r="M10" s="83">
        <v>0</v>
      </c>
      <c r="N10" s="33" t="s">
        <v>67</v>
      </c>
      <c r="O10" s="73" t="s">
        <v>122</v>
      </c>
      <c r="P10" s="83">
        <v>13069.612999999999</v>
      </c>
      <c r="Q10" s="83">
        <v>22027.15</v>
      </c>
      <c r="R10" s="83">
        <v>4867.3410000000003</v>
      </c>
      <c r="S10" s="83">
        <v>25847.605</v>
      </c>
      <c r="T10" s="83">
        <v>2001.59</v>
      </c>
      <c r="U10" s="83">
        <v>74205.966</v>
      </c>
      <c r="V10" s="83">
        <v>1089.319</v>
      </c>
      <c r="W10" s="83">
        <v>3042.2299999999996</v>
      </c>
      <c r="X10" s="83">
        <v>0</v>
      </c>
      <c r="Y10" s="83">
        <v>162.25</v>
      </c>
      <c r="Z10" s="83">
        <v>0</v>
      </c>
      <c r="AA10" s="33" t="s">
        <v>67</v>
      </c>
      <c r="AB10" s="73" t="s">
        <v>122</v>
      </c>
      <c r="AC10" s="83">
        <v>0</v>
      </c>
      <c r="AD10" s="83">
        <v>0</v>
      </c>
      <c r="AE10" s="83">
        <v>34.82</v>
      </c>
      <c r="AF10" s="83">
        <v>0</v>
      </c>
      <c r="AG10" s="83">
        <v>0</v>
      </c>
      <c r="AH10" s="83">
        <v>0</v>
      </c>
      <c r="AI10" s="83">
        <v>14522.359</v>
      </c>
      <c r="AJ10" s="83">
        <v>760.18899999999996</v>
      </c>
      <c r="AK10" s="83">
        <v>611.76900000000001</v>
      </c>
      <c r="AL10" s="83">
        <v>1655.058</v>
      </c>
      <c r="AM10" s="33" t="s">
        <v>67</v>
      </c>
      <c r="AN10" s="73" t="s">
        <v>122</v>
      </c>
      <c r="AO10" s="83">
        <v>0</v>
      </c>
      <c r="AP10" s="83">
        <v>0</v>
      </c>
      <c r="AQ10" s="83">
        <v>42269.600999999995</v>
      </c>
      <c r="AR10" s="83">
        <v>0</v>
      </c>
      <c r="AS10" s="83">
        <v>300.86</v>
      </c>
      <c r="AT10" s="83">
        <v>0</v>
      </c>
      <c r="AU10" s="83">
        <v>0</v>
      </c>
      <c r="AV10" s="83">
        <v>0</v>
      </c>
      <c r="AW10" s="83">
        <v>0</v>
      </c>
      <c r="AX10" s="83">
        <v>872.9</v>
      </c>
      <c r="AY10" s="83">
        <v>32.6</v>
      </c>
      <c r="AZ10" s="33" t="s">
        <v>67</v>
      </c>
      <c r="BA10" s="73" t="s">
        <v>122</v>
      </c>
      <c r="BB10" s="83">
        <v>0</v>
      </c>
      <c r="BC10" s="83">
        <v>0</v>
      </c>
      <c r="BD10" s="83">
        <v>0</v>
      </c>
      <c r="BE10" s="83">
        <v>10073.5</v>
      </c>
      <c r="BF10" s="83">
        <v>684580.21399999992</v>
      </c>
      <c r="BG10" s="83">
        <v>246382.39799999999</v>
      </c>
      <c r="BH10" s="83">
        <v>1703.058</v>
      </c>
      <c r="BI10" s="83">
        <v>968.38300000000004</v>
      </c>
      <c r="BJ10" s="83">
        <v>0</v>
      </c>
      <c r="BK10" s="83">
        <v>301.85000000000002</v>
      </c>
      <c r="BL10" s="83">
        <v>0</v>
      </c>
    </row>
    <row r="11" spans="1:64" x14ac:dyDescent="0.3">
      <c r="A11" s="33"/>
      <c r="B11" s="73" t="s">
        <v>142</v>
      </c>
      <c r="C11" s="83">
        <v>0</v>
      </c>
      <c r="D11" s="83">
        <v>0</v>
      </c>
      <c r="E11" s="83">
        <v>112.203</v>
      </c>
      <c r="F11" s="83">
        <v>118334.22</v>
      </c>
      <c r="G11" s="83">
        <v>12.760000000000002</v>
      </c>
      <c r="H11" s="83">
        <v>318.54899999999998</v>
      </c>
      <c r="I11" s="83">
        <v>0</v>
      </c>
      <c r="J11" s="83">
        <v>10792</v>
      </c>
      <c r="K11" s="83">
        <v>0</v>
      </c>
      <c r="L11" s="83">
        <v>0</v>
      </c>
      <c r="M11" s="83">
        <v>0</v>
      </c>
      <c r="N11" s="33"/>
      <c r="O11" s="73" t="s">
        <v>142</v>
      </c>
      <c r="P11" s="83">
        <v>8849.3090000000011</v>
      </c>
      <c r="Q11" s="83">
        <v>14894.858000000004</v>
      </c>
      <c r="R11" s="83">
        <v>4388.1929999999993</v>
      </c>
      <c r="S11" s="83">
        <v>21001.728999999999</v>
      </c>
      <c r="T11" s="83">
        <v>1534.2430000000002</v>
      </c>
      <c r="U11" s="83">
        <v>53145.544000000002</v>
      </c>
      <c r="V11" s="83">
        <v>1059.5790000000002</v>
      </c>
      <c r="W11" s="83">
        <v>3639.71</v>
      </c>
      <c r="X11" s="83">
        <v>0</v>
      </c>
      <c r="Y11" s="83">
        <v>621.76800000000003</v>
      </c>
      <c r="Z11" s="83">
        <v>0</v>
      </c>
      <c r="AA11" s="33"/>
      <c r="AB11" s="73" t="s">
        <v>142</v>
      </c>
      <c r="AC11" s="83">
        <v>0</v>
      </c>
      <c r="AD11" s="83">
        <v>0</v>
      </c>
      <c r="AE11" s="83">
        <v>37.840000000000003</v>
      </c>
      <c r="AF11" s="83">
        <v>0</v>
      </c>
      <c r="AG11" s="83">
        <v>0</v>
      </c>
      <c r="AH11" s="83">
        <v>0</v>
      </c>
      <c r="AI11" s="83">
        <v>8994.4699999999993</v>
      </c>
      <c r="AJ11" s="83">
        <v>659.77</v>
      </c>
      <c r="AK11" s="83">
        <v>460.03</v>
      </c>
      <c r="AL11" s="83">
        <v>1409.329</v>
      </c>
      <c r="AM11" s="33"/>
      <c r="AN11" s="73" t="s">
        <v>142</v>
      </c>
      <c r="AO11" s="83">
        <v>0</v>
      </c>
      <c r="AP11" s="83">
        <v>0</v>
      </c>
      <c r="AQ11" s="83">
        <v>45511.118000000002</v>
      </c>
      <c r="AR11" s="83">
        <v>142.92899999999997</v>
      </c>
      <c r="AS11" s="83">
        <v>174.78799999999998</v>
      </c>
      <c r="AT11" s="83">
        <v>0</v>
      </c>
      <c r="AU11" s="83">
        <v>0</v>
      </c>
      <c r="AV11" s="83">
        <v>0</v>
      </c>
      <c r="AW11" s="83">
        <v>0</v>
      </c>
      <c r="AX11" s="83">
        <v>436.68</v>
      </c>
      <c r="AY11" s="83">
        <v>4.29</v>
      </c>
      <c r="AZ11" s="33"/>
      <c r="BA11" s="73" t="s">
        <v>142</v>
      </c>
      <c r="BB11" s="83">
        <v>0</v>
      </c>
      <c r="BC11" s="83">
        <v>2.74</v>
      </c>
      <c r="BD11" s="83">
        <v>0</v>
      </c>
      <c r="BE11" s="83">
        <v>11000</v>
      </c>
      <c r="BF11" s="83">
        <v>662001.071</v>
      </c>
      <c r="BG11" s="83">
        <v>228791.76199999999</v>
      </c>
      <c r="BH11" s="83">
        <v>1585.9780000000001</v>
      </c>
      <c r="BI11" s="83">
        <v>841.24800000000005</v>
      </c>
      <c r="BJ11" s="83">
        <v>0</v>
      </c>
      <c r="BK11" s="83">
        <v>337</v>
      </c>
      <c r="BL11" s="83">
        <v>0</v>
      </c>
    </row>
    <row r="12" spans="1:64" x14ac:dyDescent="0.3">
      <c r="A12" s="33" t="s">
        <v>68</v>
      </c>
      <c r="B12" s="73" t="s">
        <v>122</v>
      </c>
      <c r="C12" s="83">
        <v>11</v>
      </c>
      <c r="D12" s="83">
        <v>480</v>
      </c>
      <c r="E12" s="83">
        <v>241</v>
      </c>
      <c r="F12" s="83">
        <v>12</v>
      </c>
      <c r="G12" s="83">
        <v>70</v>
      </c>
      <c r="H12" s="83">
        <v>3390</v>
      </c>
      <c r="I12" s="83">
        <v>0</v>
      </c>
      <c r="J12" s="83">
        <v>0</v>
      </c>
      <c r="K12" s="83">
        <v>18</v>
      </c>
      <c r="L12" s="83">
        <v>0</v>
      </c>
      <c r="M12" s="83">
        <v>0</v>
      </c>
      <c r="N12" s="33" t="s">
        <v>68</v>
      </c>
      <c r="O12" s="73" t="s">
        <v>122</v>
      </c>
      <c r="P12" s="83">
        <v>466</v>
      </c>
      <c r="Q12" s="83">
        <v>300</v>
      </c>
      <c r="R12" s="83">
        <v>3638</v>
      </c>
      <c r="S12" s="83">
        <v>489</v>
      </c>
      <c r="T12" s="83">
        <v>62</v>
      </c>
      <c r="U12" s="83">
        <v>371</v>
      </c>
      <c r="V12" s="83">
        <v>6930</v>
      </c>
      <c r="W12" s="83">
        <v>22334</v>
      </c>
      <c r="X12" s="83">
        <v>667</v>
      </c>
      <c r="Y12" s="83">
        <v>229</v>
      </c>
      <c r="Z12" s="83">
        <v>78</v>
      </c>
      <c r="AA12" s="33" t="s">
        <v>68</v>
      </c>
      <c r="AB12" s="73" t="s">
        <v>122</v>
      </c>
      <c r="AC12" s="83">
        <v>1</v>
      </c>
      <c r="AD12" s="83">
        <v>55</v>
      </c>
      <c r="AE12" s="83">
        <v>99</v>
      </c>
      <c r="AF12" s="83">
        <v>324</v>
      </c>
      <c r="AG12" s="83">
        <v>40</v>
      </c>
      <c r="AH12" s="83">
        <v>14</v>
      </c>
      <c r="AI12" s="83">
        <v>17</v>
      </c>
      <c r="AJ12" s="83">
        <v>426</v>
      </c>
      <c r="AK12" s="83">
        <v>3019</v>
      </c>
      <c r="AL12" s="83">
        <v>17367</v>
      </c>
      <c r="AM12" s="33" t="s">
        <v>68</v>
      </c>
      <c r="AN12" s="73" t="s">
        <v>122</v>
      </c>
      <c r="AO12" s="83">
        <v>0</v>
      </c>
      <c r="AP12" s="83">
        <v>0</v>
      </c>
      <c r="AQ12" s="83">
        <v>93657</v>
      </c>
      <c r="AR12" s="83">
        <v>2576</v>
      </c>
      <c r="AS12" s="83">
        <v>138</v>
      </c>
      <c r="AT12" s="83">
        <v>258</v>
      </c>
      <c r="AU12" s="83">
        <v>369</v>
      </c>
      <c r="AV12" s="83">
        <v>0</v>
      </c>
      <c r="AW12" s="83">
        <v>35</v>
      </c>
      <c r="AX12" s="83">
        <v>0</v>
      </c>
      <c r="AY12" s="83">
        <v>7</v>
      </c>
      <c r="AZ12" s="33" t="s">
        <v>68</v>
      </c>
      <c r="BA12" s="73" t="s">
        <v>122</v>
      </c>
      <c r="BB12" s="83">
        <v>16</v>
      </c>
      <c r="BC12" s="83">
        <v>72</v>
      </c>
      <c r="BD12" s="83">
        <v>0</v>
      </c>
      <c r="BE12" s="83">
        <v>0</v>
      </c>
      <c r="BF12" s="83">
        <v>68598</v>
      </c>
      <c r="BG12" s="83">
        <v>0</v>
      </c>
      <c r="BH12" s="83">
        <v>0</v>
      </c>
      <c r="BI12" s="83">
        <v>3447</v>
      </c>
      <c r="BJ12" s="83">
        <v>0</v>
      </c>
      <c r="BK12" s="83">
        <v>7</v>
      </c>
      <c r="BL12" s="83">
        <v>0</v>
      </c>
    </row>
    <row r="13" spans="1:64" x14ac:dyDescent="0.3">
      <c r="A13" s="33"/>
      <c r="B13" s="73" t="s">
        <v>142</v>
      </c>
      <c r="C13" s="83">
        <v>18</v>
      </c>
      <c r="D13" s="83">
        <v>2149</v>
      </c>
      <c r="E13" s="83">
        <v>101</v>
      </c>
      <c r="F13" s="83">
        <v>0</v>
      </c>
      <c r="G13" s="83">
        <v>20</v>
      </c>
      <c r="H13" s="83">
        <v>2127</v>
      </c>
      <c r="I13" s="83">
        <v>0</v>
      </c>
      <c r="J13" s="83">
        <v>0</v>
      </c>
      <c r="K13" s="83">
        <v>9</v>
      </c>
      <c r="L13" s="83">
        <v>0</v>
      </c>
      <c r="M13" s="83">
        <v>0</v>
      </c>
      <c r="N13" s="33"/>
      <c r="O13" s="73" t="s">
        <v>142</v>
      </c>
      <c r="P13" s="83">
        <v>321</v>
      </c>
      <c r="Q13" s="83">
        <v>161</v>
      </c>
      <c r="R13" s="83">
        <v>3500</v>
      </c>
      <c r="S13" s="83">
        <v>581</v>
      </c>
      <c r="T13" s="83">
        <v>121</v>
      </c>
      <c r="U13" s="83">
        <v>477</v>
      </c>
      <c r="V13" s="83">
        <v>5832</v>
      </c>
      <c r="W13" s="83">
        <v>14655</v>
      </c>
      <c r="X13" s="83">
        <v>234</v>
      </c>
      <c r="Y13" s="83">
        <v>120</v>
      </c>
      <c r="Z13" s="83">
        <v>68</v>
      </c>
      <c r="AA13" s="33"/>
      <c r="AB13" s="73" t="s">
        <v>142</v>
      </c>
      <c r="AC13" s="83">
        <v>0</v>
      </c>
      <c r="AD13" s="83">
        <v>6</v>
      </c>
      <c r="AE13" s="83">
        <v>95</v>
      </c>
      <c r="AF13" s="83">
        <v>202</v>
      </c>
      <c r="AG13" s="83">
        <v>33</v>
      </c>
      <c r="AH13" s="83">
        <v>5</v>
      </c>
      <c r="AI13" s="83">
        <v>7</v>
      </c>
      <c r="AJ13" s="83">
        <v>280</v>
      </c>
      <c r="AK13" s="83">
        <v>2033</v>
      </c>
      <c r="AL13" s="83">
        <v>14726</v>
      </c>
      <c r="AM13" s="33"/>
      <c r="AN13" s="73" t="s">
        <v>142</v>
      </c>
      <c r="AO13" s="83">
        <v>0</v>
      </c>
      <c r="AP13" s="83">
        <v>0</v>
      </c>
      <c r="AQ13" s="83">
        <v>84581</v>
      </c>
      <c r="AR13" s="83">
        <v>2369</v>
      </c>
      <c r="AS13" s="83">
        <v>112</v>
      </c>
      <c r="AT13" s="83">
        <v>266</v>
      </c>
      <c r="AU13" s="83">
        <v>371</v>
      </c>
      <c r="AV13" s="83">
        <v>0</v>
      </c>
      <c r="AW13" s="83">
        <v>0</v>
      </c>
      <c r="AX13" s="83">
        <v>0</v>
      </c>
      <c r="AY13" s="83">
        <v>65</v>
      </c>
      <c r="AZ13" s="33"/>
      <c r="BA13" s="73" t="s">
        <v>142</v>
      </c>
      <c r="BB13" s="83">
        <v>10</v>
      </c>
      <c r="BC13" s="83">
        <v>31</v>
      </c>
      <c r="BD13" s="83">
        <v>34</v>
      </c>
      <c r="BE13" s="83">
        <v>0</v>
      </c>
      <c r="BF13" s="83">
        <v>85904</v>
      </c>
      <c r="BG13" s="83">
        <v>0</v>
      </c>
      <c r="BH13" s="83">
        <v>0</v>
      </c>
      <c r="BI13" s="83">
        <v>1525</v>
      </c>
      <c r="BJ13" s="83">
        <v>0</v>
      </c>
      <c r="BK13" s="83">
        <v>6</v>
      </c>
      <c r="BL13" s="83">
        <v>0</v>
      </c>
    </row>
    <row r="14" spans="1:64" x14ac:dyDescent="0.3">
      <c r="A14" s="33" t="s">
        <v>69</v>
      </c>
      <c r="B14" s="73" t="s">
        <v>122</v>
      </c>
      <c r="C14" s="83">
        <v>204.8</v>
      </c>
      <c r="D14" s="83">
        <v>5922.8099999999995</v>
      </c>
      <c r="E14" s="83">
        <v>63.94</v>
      </c>
      <c r="F14" s="83">
        <v>19945.21</v>
      </c>
      <c r="G14" s="83">
        <v>101</v>
      </c>
      <c r="H14" s="83">
        <v>247.31</v>
      </c>
      <c r="I14" s="83">
        <v>0</v>
      </c>
      <c r="J14" s="83">
        <v>0</v>
      </c>
      <c r="K14" s="83">
        <v>0</v>
      </c>
      <c r="L14" s="83">
        <v>0</v>
      </c>
      <c r="M14" s="83">
        <v>0</v>
      </c>
      <c r="N14" s="33" t="s">
        <v>69</v>
      </c>
      <c r="O14" s="73" t="s">
        <v>122</v>
      </c>
      <c r="P14" s="83">
        <v>236.02999999999997</v>
      </c>
      <c r="Q14" s="83">
        <v>3667.8</v>
      </c>
      <c r="R14" s="83">
        <v>6202.83</v>
      </c>
      <c r="S14" s="83">
        <v>1767.6</v>
      </c>
      <c r="T14" s="83">
        <v>1269</v>
      </c>
      <c r="U14" s="83">
        <v>398</v>
      </c>
      <c r="V14" s="83">
        <v>7692.77</v>
      </c>
      <c r="W14" s="83">
        <v>2031.0300000000002</v>
      </c>
      <c r="X14" s="83">
        <v>12192.974999999999</v>
      </c>
      <c r="Y14" s="83">
        <v>10860.098999999998</v>
      </c>
      <c r="Z14" s="83">
        <v>731.47800000000007</v>
      </c>
      <c r="AA14" s="33" t="s">
        <v>69</v>
      </c>
      <c r="AB14" s="73" t="s">
        <v>122</v>
      </c>
      <c r="AC14" s="83">
        <v>1274.0989999999999</v>
      </c>
      <c r="AD14" s="83">
        <v>407.55899999999997</v>
      </c>
      <c r="AE14" s="83">
        <v>128.49599999999998</v>
      </c>
      <c r="AF14" s="83">
        <v>1184.06</v>
      </c>
      <c r="AG14" s="83">
        <v>0</v>
      </c>
      <c r="AH14" s="83">
        <v>0</v>
      </c>
      <c r="AI14" s="83">
        <v>36</v>
      </c>
      <c r="AJ14" s="83">
        <v>216</v>
      </c>
      <c r="AK14" s="83">
        <v>0</v>
      </c>
      <c r="AL14" s="83">
        <v>133</v>
      </c>
      <c r="AM14" s="33" t="s">
        <v>69</v>
      </c>
      <c r="AN14" s="73" t="s">
        <v>122</v>
      </c>
      <c r="AO14" s="83">
        <v>0</v>
      </c>
      <c r="AP14" s="83">
        <v>0</v>
      </c>
      <c r="AQ14" s="83">
        <v>134689.02900000001</v>
      </c>
      <c r="AR14" s="83">
        <v>10454.299999999999</v>
      </c>
      <c r="AS14" s="83">
        <v>975.98900000000003</v>
      </c>
      <c r="AT14" s="83">
        <v>825</v>
      </c>
      <c r="AU14" s="83">
        <v>1488.41</v>
      </c>
      <c r="AV14" s="83">
        <v>2195.3380000000002</v>
      </c>
      <c r="AW14" s="83">
        <v>423.90899999999999</v>
      </c>
      <c r="AX14" s="83">
        <v>0</v>
      </c>
      <c r="AY14" s="83">
        <v>1075.819</v>
      </c>
      <c r="AZ14" s="33" t="s">
        <v>69</v>
      </c>
      <c r="BA14" s="73" t="s">
        <v>122</v>
      </c>
      <c r="BB14" s="83">
        <v>0</v>
      </c>
      <c r="BC14" s="83">
        <v>116.6</v>
      </c>
      <c r="BD14" s="83">
        <v>604.08899999999994</v>
      </c>
      <c r="BE14" s="83">
        <v>0</v>
      </c>
      <c r="BF14" s="83">
        <v>51841.5</v>
      </c>
      <c r="BG14" s="83">
        <v>1001</v>
      </c>
      <c r="BH14" s="83">
        <v>0</v>
      </c>
      <c r="BI14" s="83">
        <v>503</v>
      </c>
      <c r="BJ14" s="83">
        <v>0</v>
      </c>
      <c r="BK14" s="83">
        <v>0</v>
      </c>
      <c r="BL14" s="83">
        <v>0</v>
      </c>
    </row>
    <row r="15" spans="1:64" x14ac:dyDescent="0.3">
      <c r="A15" s="33"/>
      <c r="B15" s="73" t="s">
        <v>142</v>
      </c>
      <c r="C15" s="83">
        <v>120</v>
      </c>
      <c r="D15" s="83">
        <v>4884</v>
      </c>
      <c r="E15" s="83">
        <v>34.299999999999997</v>
      </c>
      <c r="F15" s="83">
        <v>19379.86</v>
      </c>
      <c r="G15" s="83">
        <v>45.6</v>
      </c>
      <c r="H15" s="83">
        <v>123.37</v>
      </c>
      <c r="I15" s="83">
        <v>0</v>
      </c>
      <c r="J15" s="83">
        <v>0</v>
      </c>
      <c r="K15" s="83">
        <v>0</v>
      </c>
      <c r="L15" s="83">
        <v>0</v>
      </c>
      <c r="M15" s="83">
        <v>0</v>
      </c>
      <c r="N15" s="33"/>
      <c r="O15" s="73" t="s">
        <v>142</v>
      </c>
      <c r="P15" s="83">
        <v>157.809</v>
      </c>
      <c r="Q15" s="83">
        <v>3179.4</v>
      </c>
      <c r="R15" s="83">
        <v>5913.15</v>
      </c>
      <c r="S15" s="83">
        <v>1465.3</v>
      </c>
      <c r="T15" s="83">
        <v>1082.8</v>
      </c>
      <c r="U15" s="83">
        <v>265</v>
      </c>
      <c r="V15" s="83">
        <v>4972.3999999999996</v>
      </c>
      <c r="W15" s="83">
        <v>1961.6789999999999</v>
      </c>
      <c r="X15" s="83">
        <v>12260.716</v>
      </c>
      <c r="Y15" s="83">
        <v>10351.74</v>
      </c>
      <c r="Z15" s="83">
        <v>686.24900000000002</v>
      </c>
      <c r="AA15" s="33"/>
      <c r="AB15" s="73" t="s">
        <v>142</v>
      </c>
      <c r="AC15" s="83">
        <v>1018.498</v>
      </c>
      <c r="AD15" s="83">
        <v>323.55899999999997</v>
      </c>
      <c r="AE15" s="83">
        <v>109.989</v>
      </c>
      <c r="AF15" s="83">
        <v>1145.6559999999999</v>
      </c>
      <c r="AG15" s="83">
        <v>0</v>
      </c>
      <c r="AH15" s="83">
        <v>0</v>
      </c>
      <c r="AI15" s="83">
        <v>797</v>
      </c>
      <c r="AJ15" s="83">
        <v>192</v>
      </c>
      <c r="AK15" s="83">
        <v>0</v>
      </c>
      <c r="AL15" s="83">
        <v>93</v>
      </c>
      <c r="AM15" s="33"/>
      <c r="AN15" s="73" t="s">
        <v>142</v>
      </c>
      <c r="AO15" s="83">
        <v>0</v>
      </c>
      <c r="AP15" s="83">
        <v>0</v>
      </c>
      <c r="AQ15" s="83">
        <v>98210.890000000014</v>
      </c>
      <c r="AR15" s="83">
        <v>8770.57</v>
      </c>
      <c r="AS15" s="83">
        <v>650.54999999999995</v>
      </c>
      <c r="AT15" s="83">
        <v>879</v>
      </c>
      <c r="AU15" s="83">
        <v>1033.4000000000001</v>
      </c>
      <c r="AV15" s="83">
        <v>2259.779</v>
      </c>
      <c r="AW15" s="83">
        <v>356.97900000000004</v>
      </c>
      <c r="AX15" s="83">
        <v>18</v>
      </c>
      <c r="AY15" s="83">
        <v>1028.44</v>
      </c>
      <c r="AZ15" s="33"/>
      <c r="BA15" s="73" t="s">
        <v>142</v>
      </c>
      <c r="BB15" s="83">
        <v>0</v>
      </c>
      <c r="BC15" s="83">
        <v>90.399999999999991</v>
      </c>
      <c r="BD15" s="83">
        <v>16.55</v>
      </c>
      <c r="BE15" s="83">
        <v>0</v>
      </c>
      <c r="BF15" s="83">
        <v>53736.7</v>
      </c>
      <c r="BG15" s="83">
        <v>735.5</v>
      </c>
      <c r="BH15" s="83">
        <v>0</v>
      </c>
      <c r="BI15" s="83">
        <v>223</v>
      </c>
      <c r="BJ15" s="83">
        <v>0</v>
      </c>
      <c r="BK15" s="83">
        <v>0</v>
      </c>
      <c r="BL15" s="83">
        <v>0</v>
      </c>
    </row>
    <row r="16" spans="1:64" x14ac:dyDescent="0.3">
      <c r="A16" s="33" t="s">
        <v>70</v>
      </c>
      <c r="B16" s="73" t="s">
        <v>122</v>
      </c>
      <c r="C16" s="83">
        <v>0</v>
      </c>
      <c r="D16" s="83">
        <v>0</v>
      </c>
      <c r="E16" s="83">
        <v>0</v>
      </c>
      <c r="F16" s="83">
        <v>0</v>
      </c>
      <c r="G16" s="83">
        <v>0</v>
      </c>
      <c r="H16" s="83">
        <v>0</v>
      </c>
      <c r="I16" s="83">
        <v>0</v>
      </c>
      <c r="J16" s="83">
        <v>0</v>
      </c>
      <c r="K16" s="83">
        <v>0</v>
      </c>
      <c r="L16" s="83">
        <v>0</v>
      </c>
      <c r="M16" s="83">
        <v>0</v>
      </c>
      <c r="N16" s="33" t="s">
        <v>70</v>
      </c>
      <c r="O16" s="73" t="s">
        <v>122</v>
      </c>
      <c r="P16" s="83">
        <v>0</v>
      </c>
      <c r="Q16" s="83">
        <v>0</v>
      </c>
      <c r="R16" s="83">
        <v>0</v>
      </c>
      <c r="S16" s="83">
        <v>0</v>
      </c>
      <c r="T16" s="83">
        <v>0</v>
      </c>
      <c r="U16" s="83">
        <v>0</v>
      </c>
      <c r="V16" s="83">
        <v>0</v>
      </c>
      <c r="W16" s="83">
        <v>0</v>
      </c>
      <c r="X16" s="83">
        <v>0</v>
      </c>
      <c r="Y16" s="83">
        <v>0</v>
      </c>
      <c r="Z16" s="83">
        <v>0</v>
      </c>
      <c r="AA16" s="33" t="s">
        <v>70</v>
      </c>
      <c r="AB16" s="73" t="s">
        <v>122</v>
      </c>
      <c r="AC16" s="83">
        <v>0</v>
      </c>
      <c r="AD16" s="83">
        <v>0</v>
      </c>
      <c r="AE16" s="83">
        <v>0</v>
      </c>
      <c r="AF16" s="83">
        <v>0</v>
      </c>
      <c r="AG16" s="83">
        <v>0</v>
      </c>
      <c r="AH16" s="83">
        <v>0</v>
      </c>
      <c r="AI16" s="83">
        <v>0</v>
      </c>
      <c r="AJ16" s="83">
        <v>0</v>
      </c>
      <c r="AK16" s="83">
        <v>0</v>
      </c>
      <c r="AL16" s="83">
        <v>0</v>
      </c>
      <c r="AM16" s="33" t="s">
        <v>70</v>
      </c>
      <c r="AN16" s="73" t="s">
        <v>122</v>
      </c>
      <c r="AO16" s="83">
        <v>0</v>
      </c>
      <c r="AP16" s="83">
        <v>0</v>
      </c>
      <c r="AQ16" s="83">
        <v>0</v>
      </c>
      <c r="AR16" s="83">
        <v>0</v>
      </c>
      <c r="AS16" s="83">
        <v>0</v>
      </c>
      <c r="AT16" s="83">
        <v>0</v>
      </c>
      <c r="AU16" s="83">
        <v>0</v>
      </c>
      <c r="AV16" s="83">
        <v>0</v>
      </c>
      <c r="AW16" s="83">
        <v>0</v>
      </c>
      <c r="AX16" s="83">
        <v>0</v>
      </c>
      <c r="AY16" s="83">
        <v>0</v>
      </c>
      <c r="AZ16" s="33" t="s">
        <v>70</v>
      </c>
      <c r="BA16" s="73" t="s">
        <v>122</v>
      </c>
      <c r="BB16" s="83">
        <v>0</v>
      </c>
      <c r="BC16" s="83">
        <v>0</v>
      </c>
      <c r="BD16" s="83">
        <v>0</v>
      </c>
      <c r="BE16" s="83">
        <v>0</v>
      </c>
      <c r="BF16" s="83">
        <v>0</v>
      </c>
      <c r="BG16" s="83">
        <v>0</v>
      </c>
      <c r="BH16" s="83">
        <v>0</v>
      </c>
      <c r="BI16" s="83">
        <v>0</v>
      </c>
      <c r="BJ16" s="83">
        <v>0</v>
      </c>
      <c r="BK16" s="83">
        <v>0</v>
      </c>
      <c r="BL16" s="83">
        <v>0</v>
      </c>
    </row>
    <row r="17" spans="1:64" x14ac:dyDescent="0.3">
      <c r="A17" s="33"/>
      <c r="B17" s="73" t="s">
        <v>142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33"/>
      <c r="O17" s="73" t="s">
        <v>142</v>
      </c>
      <c r="P17" s="83">
        <v>0</v>
      </c>
      <c r="Q17" s="83">
        <v>0</v>
      </c>
      <c r="R17" s="83">
        <v>0</v>
      </c>
      <c r="S17" s="83">
        <v>0</v>
      </c>
      <c r="T17" s="83">
        <v>0</v>
      </c>
      <c r="U17" s="83">
        <v>0</v>
      </c>
      <c r="V17" s="83">
        <v>0</v>
      </c>
      <c r="W17" s="83">
        <v>0</v>
      </c>
      <c r="X17" s="83">
        <v>0</v>
      </c>
      <c r="Y17" s="83">
        <v>0</v>
      </c>
      <c r="Z17" s="83">
        <v>0</v>
      </c>
      <c r="AA17" s="33"/>
      <c r="AB17" s="73" t="s">
        <v>142</v>
      </c>
      <c r="AC17" s="83">
        <v>0</v>
      </c>
      <c r="AD17" s="83">
        <v>0</v>
      </c>
      <c r="AE17" s="83">
        <v>0</v>
      </c>
      <c r="AF17" s="83">
        <v>0</v>
      </c>
      <c r="AG17" s="83">
        <v>0</v>
      </c>
      <c r="AH17" s="83">
        <v>0</v>
      </c>
      <c r="AI17" s="83">
        <v>0</v>
      </c>
      <c r="AJ17" s="83">
        <v>0</v>
      </c>
      <c r="AK17" s="83">
        <v>0</v>
      </c>
      <c r="AL17" s="83">
        <v>0</v>
      </c>
      <c r="AM17" s="33"/>
      <c r="AN17" s="73" t="s">
        <v>142</v>
      </c>
      <c r="AO17" s="83">
        <v>0</v>
      </c>
      <c r="AP17" s="83">
        <v>0</v>
      </c>
      <c r="AQ17" s="83">
        <v>0</v>
      </c>
      <c r="AR17" s="83">
        <v>0</v>
      </c>
      <c r="AS17" s="83">
        <v>0</v>
      </c>
      <c r="AT17" s="83">
        <v>0</v>
      </c>
      <c r="AU17" s="83">
        <v>0</v>
      </c>
      <c r="AV17" s="83">
        <v>0</v>
      </c>
      <c r="AW17" s="83">
        <v>0</v>
      </c>
      <c r="AX17" s="83">
        <v>0</v>
      </c>
      <c r="AY17" s="83">
        <v>0</v>
      </c>
      <c r="AZ17" s="33"/>
      <c r="BA17" s="73" t="s">
        <v>142</v>
      </c>
      <c r="BB17" s="83">
        <v>0</v>
      </c>
      <c r="BC17" s="83">
        <v>0</v>
      </c>
      <c r="BD17" s="83">
        <v>0</v>
      </c>
      <c r="BE17" s="83">
        <v>0</v>
      </c>
      <c r="BF17" s="83">
        <v>0</v>
      </c>
      <c r="BG17" s="83">
        <v>0</v>
      </c>
      <c r="BH17" s="83">
        <v>0</v>
      </c>
      <c r="BI17" s="83">
        <v>0</v>
      </c>
      <c r="BJ17" s="83">
        <v>0</v>
      </c>
      <c r="BK17" s="83">
        <v>0</v>
      </c>
      <c r="BL17" s="83">
        <v>0</v>
      </c>
    </row>
    <row r="18" spans="1:64" x14ac:dyDescent="0.3">
      <c r="A18" s="33" t="s">
        <v>71</v>
      </c>
      <c r="B18" s="73" t="s">
        <v>122</v>
      </c>
      <c r="C18" s="83">
        <v>0</v>
      </c>
      <c r="D18" s="83">
        <v>2504.6999999999998</v>
      </c>
      <c r="E18" s="83">
        <v>1257.22</v>
      </c>
      <c r="F18" s="83">
        <v>0</v>
      </c>
      <c r="G18" s="83">
        <v>0</v>
      </c>
      <c r="H18" s="83">
        <v>59.400000000000006</v>
      </c>
      <c r="I18" s="83">
        <v>0</v>
      </c>
      <c r="J18" s="83">
        <v>5384</v>
      </c>
      <c r="K18" s="83">
        <v>0</v>
      </c>
      <c r="L18" s="83">
        <v>0</v>
      </c>
      <c r="M18" s="83">
        <v>0</v>
      </c>
      <c r="N18" s="33" t="s">
        <v>71</v>
      </c>
      <c r="O18" s="73" t="s">
        <v>122</v>
      </c>
      <c r="P18" s="83">
        <v>276.8</v>
      </c>
      <c r="Q18" s="83">
        <v>1628</v>
      </c>
      <c r="R18" s="83">
        <v>2434</v>
      </c>
      <c r="S18" s="83">
        <v>2572</v>
      </c>
      <c r="T18" s="83">
        <v>0</v>
      </c>
      <c r="U18" s="83">
        <v>2348</v>
      </c>
      <c r="V18" s="83">
        <v>30485.15</v>
      </c>
      <c r="W18" s="83">
        <v>4557</v>
      </c>
      <c r="X18" s="83">
        <v>8498.5</v>
      </c>
      <c r="Y18" s="83">
        <v>254</v>
      </c>
      <c r="Z18" s="83">
        <v>1313</v>
      </c>
      <c r="AA18" s="33" t="s">
        <v>71</v>
      </c>
      <c r="AB18" s="73" t="s">
        <v>122</v>
      </c>
      <c r="AC18" s="83">
        <v>2292</v>
      </c>
      <c r="AD18" s="83">
        <v>18</v>
      </c>
      <c r="AE18" s="83">
        <v>889.2</v>
      </c>
      <c r="AF18" s="83">
        <v>5278</v>
      </c>
      <c r="AG18" s="83">
        <v>491</v>
      </c>
      <c r="AH18" s="83">
        <v>0</v>
      </c>
      <c r="AI18" s="83">
        <v>0</v>
      </c>
      <c r="AJ18" s="83">
        <v>522</v>
      </c>
      <c r="AK18" s="83">
        <v>1511</v>
      </c>
      <c r="AL18" s="83">
        <v>7325</v>
      </c>
      <c r="AM18" s="33" t="s">
        <v>71</v>
      </c>
      <c r="AN18" s="73" t="s">
        <v>122</v>
      </c>
      <c r="AO18" s="83">
        <v>0</v>
      </c>
      <c r="AP18" s="83">
        <v>0</v>
      </c>
      <c r="AQ18" s="83">
        <v>111658.78</v>
      </c>
      <c r="AR18" s="83">
        <v>8705.2000000000007</v>
      </c>
      <c r="AS18" s="83">
        <v>730.2</v>
      </c>
      <c r="AT18" s="83">
        <v>203</v>
      </c>
      <c r="AU18" s="83">
        <v>5173</v>
      </c>
      <c r="AV18" s="83">
        <v>1605</v>
      </c>
      <c r="AW18" s="83">
        <v>3806.7999999999997</v>
      </c>
      <c r="AX18" s="83">
        <v>0</v>
      </c>
      <c r="AY18" s="83">
        <v>1215.9000000000001</v>
      </c>
      <c r="AZ18" s="33" t="s">
        <v>71</v>
      </c>
      <c r="BA18" s="73" t="s">
        <v>122</v>
      </c>
      <c r="BB18" s="83">
        <v>0</v>
      </c>
      <c r="BC18" s="83">
        <v>15</v>
      </c>
      <c r="BD18" s="83">
        <v>50</v>
      </c>
      <c r="BE18" s="83">
        <v>0</v>
      </c>
      <c r="BF18" s="83">
        <v>56729.16</v>
      </c>
      <c r="BG18" s="83">
        <v>0</v>
      </c>
      <c r="BH18" s="83">
        <v>10915</v>
      </c>
      <c r="BI18" s="83">
        <v>4717</v>
      </c>
      <c r="BJ18" s="83">
        <v>0</v>
      </c>
      <c r="BK18" s="83">
        <v>0</v>
      </c>
      <c r="BL18" s="83">
        <v>0</v>
      </c>
    </row>
    <row r="19" spans="1:64" x14ac:dyDescent="0.3">
      <c r="A19" s="33"/>
      <c r="B19" s="73" t="s">
        <v>142</v>
      </c>
      <c r="C19" s="83">
        <v>0</v>
      </c>
      <c r="D19" s="83">
        <v>2850.7</v>
      </c>
      <c r="E19" s="83">
        <v>0</v>
      </c>
      <c r="F19" s="83">
        <v>555</v>
      </c>
      <c r="G19" s="83">
        <v>0</v>
      </c>
      <c r="H19" s="83">
        <v>58.01</v>
      </c>
      <c r="I19" s="83">
        <v>0</v>
      </c>
      <c r="J19" s="83">
        <v>5250</v>
      </c>
      <c r="K19" s="83">
        <v>0</v>
      </c>
      <c r="L19" s="83">
        <v>0</v>
      </c>
      <c r="M19" s="83">
        <v>0</v>
      </c>
      <c r="N19" s="33"/>
      <c r="O19" s="73" t="s">
        <v>142</v>
      </c>
      <c r="P19" s="83">
        <v>36</v>
      </c>
      <c r="Q19" s="83">
        <v>1694</v>
      </c>
      <c r="R19" s="83">
        <v>1567.3</v>
      </c>
      <c r="S19" s="83">
        <v>1997</v>
      </c>
      <c r="T19" s="83">
        <v>0</v>
      </c>
      <c r="U19" s="83">
        <v>1526</v>
      </c>
      <c r="V19" s="83">
        <v>22113</v>
      </c>
      <c r="W19" s="83">
        <v>7247.5</v>
      </c>
      <c r="X19" s="83">
        <v>7945</v>
      </c>
      <c r="Y19" s="83">
        <v>302.5</v>
      </c>
      <c r="Z19" s="83">
        <v>950</v>
      </c>
      <c r="AA19" s="33"/>
      <c r="AB19" s="73" t="s">
        <v>142</v>
      </c>
      <c r="AC19" s="83">
        <v>1809</v>
      </c>
      <c r="AD19" s="83">
        <v>0</v>
      </c>
      <c r="AE19" s="83">
        <v>1068</v>
      </c>
      <c r="AF19" s="83">
        <v>5426</v>
      </c>
      <c r="AG19" s="83">
        <v>609</v>
      </c>
      <c r="AH19" s="83">
        <v>0</v>
      </c>
      <c r="AI19" s="83">
        <v>0</v>
      </c>
      <c r="AJ19" s="83">
        <v>293</v>
      </c>
      <c r="AK19" s="83">
        <v>703</v>
      </c>
      <c r="AL19" s="83">
        <v>3580</v>
      </c>
      <c r="AM19" s="33"/>
      <c r="AN19" s="73" t="s">
        <v>142</v>
      </c>
      <c r="AO19" s="83">
        <v>0</v>
      </c>
      <c r="AP19" s="83">
        <v>0</v>
      </c>
      <c r="AQ19" s="83">
        <v>65126.25</v>
      </c>
      <c r="AR19" s="83">
        <v>8870.9</v>
      </c>
      <c r="AS19" s="83">
        <v>779.9</v>
      </c>
      <c r="AT19" s="83">
        <v>147</v>
      </c>
      <c r="AU19" s="83">
        <v>4038</v>
      </c>
      <c r="AV19" s="83">
        <v>1674</v>
      </c>
      <c r="AW19" s="83">
        <v>4241.3</v>
      </c>
      <c r="AX19" s="83">
        <v>0</v>
      </c>
      <c r="AY19" s="83">
        <v>808.8</v>
      </c>
      <c r="AZ19" s="33"/>
      <c r="BA19" s="73" t="s">
        <v>142</v>
      </c>
      <c r="BB19" s="83">
        <v>0</v>
      </c>
      <c r="BC19" s="83">
        <v>0</v>
      </c>
      <c r="BD19" s="83">
        <v>0</v>
      </c>
      <c r="BE19" s="83">
        <v>0</v>
      </c>
      <c r="BF19" s="83">
        <v>54038</v>
      </c>
      <c r="BG19" s="83">
        <v>0</v>
      </c>
      <c r="BH19" s="83">
        <v>5930</v>
      </c>
      <c r="BI19" s="83">
        <v>3566</v>
      </c>
      <c r="BJ19" s="83">
        <v>0</v>
      </c>
      <c r="BK19" s="83">
        <v>0</v>
      </c>
      <c r="BL19" s="83">
        <v>0</v>
      </c>
    </row>
    <row r="20" spans="1:64" x14ac:dyDescent="0.3">
      <c r="A20" s="33" t="s">
        <v>72</v>
      </c>
      <c r="B20" s="73" t="s">
        <v>122</v>
      </c>
      <c r="C20" s="83">
        <v>0</v>
      </c>
      <c r="D20" s="83">
        <v>34.700000000000003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33" t="s">
        <v>72</v>
      </c>
      <c r="O20" s="73" t="s">
        <v>122</v>
      </c>
      <c r="P20" s="83">
        <v>0</v>
      </c>
      <c r="Q20" s="83">
        <v>962.8</v>
      </c>
      <c r="R20" s="83">
        <v>5563.3</v>
      </c>
      <c r="S20" s="83">
        <v>297.5</v>
      </c>
      <c r="T20" s="83">
        <v>10</v>
      </c>
      <c r="U20" s="83">
        <v>33.9</v>
      </c>
      <c r="V20" s="83">
        <v>3614.3500000000004</v>
      </c>
      <c r="W20" s="83">
        <v>13271.31</v>
      </c>
      <c r="X20" s="83">
        <v>132.19999999999999</v>
      </c>
      <c r="Y20" s="83">
        <v>71.7</v>
      </c>
      <c r="Z20" s="83">
        <v>80.95</v>
      </c>
      <c r="AA20" s="33" t="s">
        <v>72</v>
      </c>
      <c r="AB20" s="73" t="s">
        <v>122</v>
      </c>
      <c r="AC20" s="83">
        <v>0</v>
      </c>
      <c r="AD20" s="83">
        <v>0</v>
      </c>
      <c r="AE20" s="83">
        <v>6.95</v>
      </c>
      <c r="AF20" s="83">
        <v>2.6</v>
      </c>
      <c r="AG20" s="83">
        <v>0</v>
      </c>
      <c r="AH20" s="83">
        <v>0</v>
      </c>
      <c r="AI20" s="83">
        <v>0</v>
      </c>
      <c r="AJ20" s="83">
        <v>0</v>
      </c>
      <c r="AK20" s="83">
        <v>129.69999999999999</v>
      </c>
      <c r="AL20" s="83">
        <v>5295.35</v>
      </c>
      <c r="AM20" s="33" t="s">
        <v>72</v>
      </c>
      <c r="AN20" s="73" t="s">
        <v>122</v>
      </c>
      <c r="AO20" s="83">
        <v>0</v>
      </c>
      <c r="AP20" s="83">
        <v>0</v>
      </c>
      <c r="AQ20" s="83">
        <v>47860.2</v>
      </c>
      <c r="AR20" s="83">
        <v>0</v>
      </c>
      <c r="AS20" s="83">
        <v>19.649999999999999</v>
      </c>
      <c r="AT20" s="83">
        <v>20</v>
      </c>
      <c r="AU20" s="83">
        <v>1249.5</v>
      </c>
      <c r="AV20" s="83">
        <v>0</v>
      </c>
      <c r="AW20" s="83">
        <v>0</v>
      </c>
      <c r="AX20" s="83">
        <v>0</v>
      </c>
      <c r="AY20" s="83">
        <v>19.399999999999999</v>
      </c>
      <c r="AZ20" s="33" t="s">
        <v>72</v>
      </c>
      <c r="BA20" s="73" t="s">
        <v>122</v>
      </c>
      <c r="BB20" s="83">
        <v>5.6</v>
      </c>
      <c r="BC20" s="83">
        <v>29</v>
      </c>
      <c r="BD20" s="83">
        <v>11.599999999999998</v>
      </c>
      <c r="BE20" s="83">
        <v>0</v>
      </c>
      <c r="BF20" s="83">
        <v>60953.2</v>
      </c>
      <c r="BG20" s="83">
        <v>0</v>
      </c>
      <c r="BH20" s="83">
        <v>13</v>
      </c>
      <c r="BI20" s="83">
        <v>508</v>
      </c>
      <c r="BJ20" s="83">
        <v>0</v>
      </c>
      <c r="BK20" s="83">
        <v>0</v>
      </c>
      <c r="BL20" s="83">
        <v>0</v>
      </c>
    </row>
    <row r="21" spans="1:64" x14ac:dyDescent="0.3">
      <c r="A21" s="33"/>
      <c r="B21" s="73" t="s">
        <v>142</v>
      </c>
      <c r="C21" s="83">
        <v>0</v>
      </c>
      <c r="D21" s="83">
        <v>26.950000000000003</v>
      </c>
      <c r="E21" s="83">
        <v>13.05</v>
      </c>
      <c r="F21" s="83">
        <v>0</v>
      </c>
      <c r="G21" s="83">
        <v>0</v>
      </c>
      <c r="H21" s="83">
        <v>0</v>
      </c>
      <c r="I21" s="83">
        <v>0</v>
      </c>
      <c r="J21" s="83">
        <v>0</v>
      </c>
      <c r="K21" s="83">
        <v>0</v>
      </c>
      <c r="L21" s="83">
        <v>0</v>
      </c>
      <c r="M21" s="83">
        <v>0</v>
      </c>
      <c r="N21" s="33"/>
      <c r="O21" s="73" t="s">
        <v>142</v>
      </c>
      <c r="P21" s="83">
        <v>24</v>
      </c>
      <c r="Q21" s="83">
        <v>678.5</v>
      </c>
      <c r="R21" s="83">
        <v>3128.5</v>
      </c>
      <c r="S21" s="83">
        <v>290</v>
      </c>
      <c r="T21" s="83">
        <v>5</v>
      </c>
      <c r="U21" s="83">
        <v>20.100000000000001</v>
      </c>
      <c r="V21" s="83">
        <v>2559.8000000000002</v>
      </c>
      <c r="W21" s="83">
        <v>13260.39</v>
      </c>
      <c r="X21" s="83">
        <v>141.80000000000001</v>
      </c>
      <c r="Y21" s="83">
        <v>73.25</v>
      </c>
      <c r="Z21" s="83">
        <v>82.85</v>
      </c>
      <c r="AA21" s="33"/>
      <c r="AB21" s="73" t="s">
        <v>142</v>
      </c>
      <c r="AC21" s="83">
        <v>0</v>
      </c>
      <c r="AD21" s="83">
        <v>0</v>
      </c>
      <c r="AE21" s="83">
        <v>4.95</v>
      </c>
      <c r="AF21" s="83">
        <v>3.5</v>
      </c>
      <c r="AG21" s="83">
        <v>0</v>
      </c>
      <c r="AH21" s="83">
        <v>0</v>
      </c>
      <c r="AI21" s="83">
        <v>0</v>
      </c>
      <c r="AJ21" s="83">
        <v>0</v>
      </c>
      <c r="AK21" s="83">
        <v>129.64999999999998</v>
      </c>
      <c r="AL21" s="83">
        <v>4998.2000000000007</v>
      </c>
      <c r="AM21" s="33"/>
      <c r="AN21" s="73" t="s">
        <v>142</v>
      </c>
      <c r="AO21" s="83">
        <v>0</v>
      </c>
      <c r="AP21" s="83">
        <v>0</v>
      </c>
      <c r="AQ21" s="83">
        <v>45565.700000000012</v>
      </c>
      <c r="AR21" s="83">
        <v>0</v>
      </c>
      <c r="AS21" s="83">
        <v>0</v>
      </c>
      <c r="AT21" s="83">
        <v>0</v>
      </c>
      <c r="AU21" s="83">
        <v>904</v>
      </c>
      <c r="AV21" s="83">
        <v>0</v>
      </c>
      <c r="AW21" s="83">
        <v>0</v>
      </c>
      <c r="AX21" s="83">
        <v>0</v>
      </c>
      <c r="AY21" s="83">
        <v>16.2</v>
      </c>
      <c r="AZ21" s="33"/>
      <c r="BA21" s="73" t="s">
        <v>142</v>
      </c>
      <c r="BB21" s="83">
        <v>7.9</v>
      </c>
      <c r="BC21" s="83">
        <v>0</v>
      </c>
      <c r="BD21" s="83">
        <v>0</v>
      </c>
      <c r="BE21" s="83">
        <v>0</v>
      </c>
      <c r="BF21" s="83">
        <v>63356.44999999999</v>
      </c>
      <c r="BG21" s="83">
        <v>0</v>
      </c>
      <c r="BH21" s="83">
        <v>60</v>
      </c>
      <c r="BI21" s="83">
        <v>224</v>
      </c>
      <c r="BJ21" s="83">
        <v>0</v>
      </c>
      <c r="BK21" s="83">
        <v>0</v>
      </c>
      <c r="BL21" s="83">
        <v>0</v>
      </c>
    </row>
    <row r="22" spans="1:64" x14ac:dyDescent="0.3">
      <c r="A22" s="33" t="s">
        <v>73</v>
      </c>
      <c r="B22" s="73" t="s">
        <v>122</v>
      </c>
      <c r="C22" s="83">
        <v>0</v>
      </c>
      <c r="D22" s="83">
        <v>20093.599999999999</v>
      </c>
      <c r="E22" s="83">
        <v>0</v>
      </c>
      <c r="F22" s="83">
        <v>15949</v>
      </c>
      <c r="G22" s="83">
        <v>0</v>
      </c>
      <c r="H22" s="83">
        <v>7.5</v>
      </c>
      <c r="I22" s="83">
        <v>0</v>
      </c>
      <c r="J22" s="83">
        <v>0</v>
      </c>
      <c r="K22" s="83">
        <v>119.5</v>
      </c>
      <c r="L22" s="83">
        <v>0</v>
      </c>
      <c r="M22" s="83">
        <v>0</v>
      </c>
      <c r="N22" s="33" t="s">
        <v>73</v>
      </c>
      <c r="O22" s="73" t="s">
        <v>122</v>
      </c>
      <c r="P22" s="83">
        <v>386.5</v>
      </c>
      <c r="Q22" s="83">
        <v>14164</v>
      </c>
      <c r="R22" s="83">
        <v>4286.5</v>
      </c>
      <c r="S22" s="83">
        <v>1817</v>
      </c>
      <c r="T22" s="83">
        <v>36</v>
      </c>
      <c r="U22" s="83">
        <v>86.5</v>
      </c>
      <c r="V22" s="83">
        <v>3550.5</v>
      </c>
      <c r="W22" s="83">
        <v>815.6</v>
      </c>
      <c r="X22" s="83">
        <v>57775.5</v>
      </c>
      <c r="Y22" s="83">
        <v>266.3</v>
      </c>
      <c r="Z22" s="83">
        <v>599.4</v>
      </c>
      <c r="AA22" s="33" t="s">
        <v>73</v>
      </c>
      <c r="AB22" s="73" t="s">
        <v>122</v>
      </c>
      <c r="AC22" s="83">
        <v>2234.3000000000002</v>
      </c>
      <c r="AD22" s="83">
        <v>188.9</v>
      </c>
      <c r="AE22" s="83">
        <v>272.90000000000003</v>
      </c>
      <c r="AF22" s="83">
        <v>715</v>
      </c>
      <c r="AG22" s="83">
        <v>85</v>
      </c>
      <c r="AH22" s="83">
        <v>0</v>
      </c>
      <c r="AI22" s="83">
        <v>0</v>
      </c>
      <c r="AJ22" s="83">
        <v>37</v>
      </c>
      <c r="AK22" s="83">
        <v>735.8</v>
      </c>
      <c r="AL22" s="83">
        <v>102.2</v>
      </c>
      <c r="AM22" s="33" t="s">
        <v>73</v>
      </c>
      <c r="AN22" s="73" t="s">
        <v>122</v>
      </c>
      <c r="AO22" s="83">
        <v>0</v>
      </c>
      <c r="AP22" s="83">
        <v>9422</v>
      </c>
      <c r="AQ22" s="83">
        <v>231872</v>
      </c>
      <c r="AR22" s="83">
        <v>15029</v>
      </c>
      <c r="AS22" s="83">
        <v>1293.5</v>
      </c>
      <c r="AT22" s="83">
        <v>33</v>
      </c>
      <c r="AU22" s="83">
        <v>6976.5</v>
      </c>
      <c r="AV22" s="83">
        <v>1693</v>
      </c>
      <c r="AW22" s="83">
        <v>3974.1</v>
      </c>
      <c r="AX22" s="83">
        <v>0</v>
      </c>
      <c r="AY22" s="83">
        <v>931.8</v>
      </c>
      <c r="AZ22" s="33" t="s">
        <v>73</v>
      </c>
      <c r="BA22" s="73" t="s">
        <v>122</v>
      </c>
      <c r="BB22" s="83">
        <v>0</v>
      </c>
      <c r="BC22" s="83">
        <v>0</v>
      </c>
      <c r="BD22" s="83">
        <v>3</v>
      </c>
      <c r="BE22" s="83">
        <v>0</v>
      </c>
      <c r="BF22" s="83">
        <v>9852</v>
      </c>
      <c r="BG22" s="83">
        <v>3049</v>
      </c>
      <c r="BH22" s="83">
        <v>0</v>
      </c>
      <c r="BI22" s="83">
        <v>4821</v>
      </c>
      <c r="BJ22" s="83">
        <v>0</v>
      </c>
      <c r="BK22" s="83">
        <v>0</v>
      </c>
      <c r="BL22" s="83">
        <v>0</v>
      </c>
    </row>
    <row r="23" spans="1:64" x14ac:dyDescent="0.3">
      <c r="A23" s="33"/>
      <c r="B23" s="73" t="s">
        <v>142</v>
      </c>
      <c r="C23" s="83">
        <v>0</v>
      </c>
      <c r="D23" s="83">
        <v>18894</v>
      </c>
      <c r="E23" s="83">
        <v>0</v>
      </c>
      <c r="F23" s="83">
        <v>16765</v>
      </c>
      <c r="G23" s="83">
        <v>0</v>
      </c>
      <c r="H23" s="83">
        <v>8</v>
      </c>
      <c r="I23" s="83">
        <v>0</v>
      </c>
      <c r="J23" s="83">
        <v>0</v>
      </c>
      <c r="K23" s="83">
        <v>177</v>
      </c>
      <c r="L23" s="83">
        <v>0</v>
      </c>
      <c r="M23" s="83">
        <v>0</v>
      </c>
      <c r="N23" s="33"/>
      <c r="O23" s="73" t="s">
        <v>142</v>
      </c>
      <c r="P23" s="83">
        <v>289</v>
      </c>
      <c r="Q23" s="83">
        <v>13161</v>
      </c>
      <c r="R23" s="83">
        <v>4668</v>
      </c>
      <c r="S23" s="83">
        <v>1837</v>
      </c>
      <c r="T23" s="83">
        <v>36</v>
      </c>
      <c r="U23" s="83">
        <v>85</v>
      </c>
      <c r="V23" s="83">
        <v>3363</v>
      </c>
      <c r="W23" s="83">
        <v>1013.9999999999999</v>
      </c>
      <c r="X23" s="83">
        <v>58301</v>
      </c>
      <c r="Y23" s="83">
        <v>286</v>
      </c>
      <c r="Z23" s="83">
        <v>604</v>
      </c>
      <c r="AA23" s="33"/>
      <c r="AB23" s="73" t="s">
        <v>142</v>
      </c>
      <c r="AC23" s="83">
        <v>2282</v>
      </c>
      <c r="AD23" s="83">
        <v>223</v>
      </c>
      <c r="AE23" s="83">
        <v>268</v>
      </c>
      <c r="AF23" s="83">
        <v>768</v>
      </c>
      <c r="AG23" s="83">
        <v>75</v>
      </c>
      <c r="AH23" s="83">
        <v>0</v>
      </c>
      <c r="AI23" s="83">
        <v>0</v>
      </c>
      <c r="AJ23" s="83">
        <v>36</v>
      </c>
      <c r="AK23" s="83">
        <v>758</v>
      </c>
      <c r="AL23" s="83">
        <v>103</v>
      </c>
      <c r="AM23" s="33"/>
      <c r="AN23" s="73" t="s">
        <v>142</v>
      </c>
      <c r="AO23" s="83">
        <v>0</v>
      </c>
      <c r="AP23" s="83">
        <v>9681</v>
      </c>
      <c r="AQ23" s="83">
        <v>199632</v>
      </c>
      <c r="AR23" s="83">
        <v>16413</v>
      </c>
      <c r="AS23" s="83">
        <v>1098</v>
      </c>
      <c r="AT23" s="83">
        <v>23</v>
      </c>
      <c r="AU23" s="83">
        <v>6949</v>
      </c>
      <c r="AV23" s="83">
        <v>1664</v>
      </c>
      <c r="AW23" s="83">
        <v>4101</v>
      </c>
      <c r="AX23" s="83">
        <v>0</v>
      </c>
      <c r="AY23" s="83">
        <v>1049</v>
      </c>
      <c r="AZ23" s="33"/>
      <c r="BA23" s="73" t="s">
        <v>142</v>
      </c>
      <c r="BB23" s="83">
        <v>0</v>
      </c>
      <c r="BC23" s="83">
        <v>0</v>
      </c>
      <c r="BD23" s="83">
        <v>5</v>
      </c>
      <c r="BE23" s="83">
        <v>0</v>
      </c>
      <c r="BF23" s="83">
        <v>11339</v>
      </c>
      <c r="BG23" s="83">
        <v>2657</v>
      </c>
      <c r="BH23" s="83">
        <v>0</v>
      </c>
      <c r="BI23" s="83">
        <v>4320</v>
      </c>
      <c r="BJ23" s="83">
        <v>0</v>
      </c>
      <c r="BK23" s="83">
        <v>0</v>
      </c>
      <c r="BL23" s="83">
        <v>0</v>
      </c>
    </row>
    <row r="24" spans="1:64" x14ac:dyDescent="0.3">
      <c r="A24" s="33" t="s">
        <v>74</v>
      </c>
      <c r="B24" s="73" t="s">
        <v>122</v>
      </c>
      <c r="C24" s="83">
        <v>0</v>
      </c>
      <c r="D24" s="83">
        <v>39081.300000000003</v>
      </c>
      <c r="E24" s="83">
        <v>87.55</v>
      </c>
      <c r="F24" s="83">
        <v>0</v>
      </c>
      <c r="G24" s="83">
        <v>11</v>
      </c>
      <c r="H24" s="83">
        <v>6.35</v>
      </c>
      <c r="I24" s="83">
        <v>41811.01</v>
      </c>
      <c r="J24" s="83">
        <v>0</v>
      </c>
      <c r="K24" s="83">
        <v>1622</v>
      </c>
      <c r="L24" s="83">
        <v>0</v>
      </c>
      <c r="M24" s="83">
        <v>41</v>
      </c>
      <c r="N24" s="33" t="s">
        <v>74</v>
      </c>
      <c r="O24" s="73" t="s">
        <v>122</v>
      </c>
      <c r="P24" s="83">
        <v>27948.53</v>
      </c>
      <c r="Q24" s="83">
        <v>1770.65</v>
      </c>
      <c r="R24" s="83">
        <v>40.82</v>
      </c>
      <c r="S24" s="83">
        <v>0</v>
      </c>
      <c r="T24" s="83">
        <v>0</v>
      </c>
      <c r="U24" s="83">
        <v>12149.310000000001</v>
      </c>
      <c r="V24" s="83">
        <v>74.38</v>
      </c>
      <c r="W24" s="83">
        <v>8871.14</v>
      </c>
      <c r="X24" s="83">
        <v>676.25</v>
      </c>
      <c r="Y24" s="83">
        <v>6317.4800000000005</v>
      </c>
      <c r="Z24" s="83">
        <v>85.5</v>
      </c>
      <c r="AA24" s="33" t="s">
        <v>74</v>
      </c>
      <c r="AB24" s="73" t="s">
        <v>122</v>
      </c>
      <c r="AC24" s="83">
        <v>0</v>
      </c>
      <c r="AD24" s="83">
        <v>13.1</v>
      </c>
      <c r="AE24" s="83">
        <v>281.10000000000002</v>
      </c>
      <c r="AF24" s="83">
        <v>0</v>
      </c>
      <c r="AG24" s="83">
        <v>12680</v>
      </c>
      <c r="AH24" s="83">
        <v>0</v>
      </c>
      <c r="AI24" s="83">
        <v>295445.98000000004</v>
      </c>
      <c r="AJ24" s="83">
        <v>468.05</v>
      </c>
      <c r="AK24" s="83">
        <v>571.12</v>
      </c>
      <c r="AL24" s="83">
        <v>954.32999999999993</v>
      </c>
      <c r="AM24" s="33" t="s">
        <v>74</v>
      </c>
      <c r="AN24" s="73" t="s">
        <v>122</v>
      </c>
      <c r="AO24" s="83">
        <v>1781.5</v>
      </c>
      <c r="AP24" s="83">
        <v>0</v>
      </c>
      <c r="AQ24" s="83">
        <v>627.17999999999995</v>
      </c>
      <c r="AR24" s="83">
        <v>369.8</v>
      </c>
      <c r="AS24" s="83">
        <v>7336.3700000000008</v>
      </c>
      <c r="AT24" s="83">
        <v>0</v>
      </c>
      <c r="AU24" s="83">
        <v>6.15</v>
      </c>
      <c r="AV24" s="83">
        <v>0</v>
      </c>
      <c r="AW24" s="83">
        <v>0</v>
      </c>
      <c r="AX24" s="83">
        <v>591.58000000000004</v>
      </c>
      <c r="AY24" s="83">
        <v>2</v>
      </c>
      <c r="AZ24" s="33" t="s">
        <v>74</v>
      </c>
      <c r="BA24" s="73" t="s">
        <v>122</v>
      </c>
      <c r="BB24" s="83">
        <v>155.37</v>
      </c>
      <c r="BC24" s="83">
        <v>0</v>
      </c>
      <c r="BD24" s="83">
        <v>0</v>
      </c>
      <c r="BE24" s="83">
        <v>0</v>
      </c>
      <c r="BF24" s="83">
        <v>40534.86</v>
      </c>
      <c r="BG24" s="83">
        <v>0</v>
      </c>
      <c r="BH24" s="83">
        <v>0</v>
      </c>
      <c r="BI24" s="83">
        <v>0</v>
      </c>
      <c r="BJ24" s="83">
        <v>3930.7400000000002</v>
      </c>
      <c r="BK24" s="83">
        <v>0</v>
      </c>
      <c r="BL24" s="83">
        <v>20</v>
      </c>
    </row>
    <row r="25" spans="1:64" x14ac:dyDescent="0.3">
      <c r="A25" s="33"/>
      <c r="B25" s="73" t="s">
        <v>142</v>
      </c>
      <c r="C25" s="83">
        <v>0</v>
      </c>
      <c r="D25" s="83">
        <v>25134.3</v>
      </c>
      <c r="E25" s="83">
        <v>108.80000000000001</v>
      </c>
      <c r="F25" s="83">
        <v>0</v>
      </c>
      <c r="G25" s="83">
        <v>4.76</v>
      </c>
      <c r="H25" s="83">
        <v>5.5</v>
      </c>
      <c r="I25" s="83">
        <v>38150.700000000004</v>
      </c>
      <c r="J25" s="83">
        <v>0</v>
      </c>
      <c r="K25" s="83">
        <v>2220.0699999999997</v>
      </c>
      <c r="L25" s="83">
        <v>0</v>
      </c>
      <c r="M25" s="83">
        <v>0</v>
      </c>
      <c r="N25" s="33"/>
      <c r="O25" s="73" t="s">
        <v>142</v>
      </c>
      <c r="P25" s="83">
        <v>23310.629999999997</v>
      </c>
      <c r="Q25" s="83">
        <v>4297.2299999999996</v>
      </c>
      <c r="R25" s="83">
        <v>54.3</v>
      </c>
      <c r="S25" s="83">
        <v>0</v>
      </c>
      <c r="T25" s="83">
        <v>0</v>
      </c>
      <c r="U25" s="83">
        <v>3728.78</v>
      </c>
      <c r="V25" s="83">
        <v>47.09</v>
      </c>
      <c r="W25" s="83">
        <v>13244.580000000002</v>
      </c>
      <c r="X25" s="83">
        <v>686.22</v>
      </c>
      <c r="Y25" s="83">
        <v>6960.67</v>
      </c>
      <c r="Z25" s="83">
        <v>114.3</v>
      </c>
      <c r="AA25" s="33"/>
      <c r="AB25" s="73" t="s">
        <v>142</v>
      </c>
      <c r="AC25" s="83">
        <v>0</v>
      </c>
      <c r="AD25" s="83">
        <v>15.98</v>
      </c>
      <c r="AE25" s="83">
        <v>224.60000000000002</v>
      </c>
      <c r="AF25" s="83">
        <v>0</v>
      </c>
      <c r="AG25" s="83">
        <v>13500</v>
      </c>
      <c r="AH25" s="83">
        <v>0</v>
      </c>
      <c r="AI25" s="83">
        <v>323320.57</v>
      </c>
      <c r="AJ25" s="83">
        <v>524.70000000000005</v>
      </c>
      <c r="AK25" s="83">
        <v>530.4</v>
      </c>
      <c r="AL25" s="83">
        <v>761.99999999999989</v>
      </c>
      <c r="AM25" s="33"/>
      <c r="AN25" s="73" t="s">
        <v>142</v>
      </c>
      <c r="AO25" s="83">
        <v>2436.65</v>
      </c>
      <c r="AP25" s="83">
        <v>0</v>
      </c>
      <c r="AQ25" s="83">
        <v>564.29</v>
      </c>
      <c r="AR25" s="83">
        <v>911</v>
      </c>
      <c r="AS25" s="83">
        <v>8769.98</v>
      </c>
      <c r="AT25" s="83">
        <v>0</v>
      </c>
      <c r="AU25" s="83">
        <v>6.19</v>
      </c>
      <c r="AV25" s="83">
        <v>0</v>
      </c>
      <c r="AW25" s="83">
        <v>0</v>
      </c>
      <c r="AX25" s="83">
        <v>1113</v>
      </c>
      <c r="AY25" s="83">
        <v>11.379999999999999</v>
      </c>
      <c r="AZ25" s="33"/>
      <c r="BA25" s="73" t="s">
        <v>142</v>
      </c>
      <c r="BB25" s="83">
        <v>105.57</v>
      </c>
      <c r="BC25" s="83">
        <v>0</v>
      </c>
      <c r="BD25" s="83">
        <v>0</v>
      </c>
      <c r="BE25" s="83">
        <v>0</v>
      </c>
      <c r="BF25" s="83">
        <v>31636.940000000002</v>
      </c>
      <c r="BG25" s="83">
        <v>0</v>
      </c>
      <c r="BH25" s="83">
        <v>0</v>
      </c>
      <c r="BI25" s="83">
        <v>0</v>
      </c>
      <c r="BJ25" s="83">
        <v>5610.2699999999995</v>
      </c>
      <c r="BK25" s="83">
        <v>0</v>
      </c>
      <c r="BL25" s="83">
        <v>1570</v>
      </c>
    </row>
    <row r="26" spans="1:64" x14ac:dyDescent="0.3">
      <c r="A26" s="33" t="s">
        <v>75</v>
      </c>
      <c r="B26" s="73" t="s">
        <v>122</v>
      </c>
      <c r="C26" s="83">
        <v>0</v>
      </c>
      <c r="D26" s="83">
        <v>14923.35</v>
      </c>
      <c r="E26" s="83">
        <v>104</v>
      </c>
      <c r="F26" s="83">
        <v>343</v>
      </c>
      <c r="G26" s="83">
        <v>0</v>
      </c>
      <c r="H26" s="83">
        <v>0</v>
      </c>
      <c r="I26" s="83">
        <v>0</v>
      </c>
      <c r="J26" s="83">
        <v>1331.1000000000001</v>
      </c>
      <c r="K26" s="83">
        <v>796.7</v>
      </c>
      <c r="L26" s="83">
        <v>0</v>
      </c>
      <c r="M26" s="83">
        <v>0</v>
      </c>
      <c r="N26" s="33" t="s">
        <v>75</v>
      </c>
      <c r="O26" s="73" t="s">
        <v>122</v>
      </c>
      <c r="P26" s="83">
        <v>49</v>
      </c>
      <c r="Q26" s="83">
        <v>1397.1</v>
      </c>
      <c r="R26" s="83">
        <v>15081.300000000001</v>
      </c>
      <c r="S26" s="83">
        <v>10715.9</v>
      </c>
      <c r="T26" s="83">
        <v>81</v>
      </c>
      <c r="U26" s="83">
        <v>1239.4000000000001</v>
      </c>
      <c r="V26" s="83">
        <v>34338.1</v>
      </c>
      <c r="W26" s="83">
        <v>18624.349999999999</v>
      </c>
      <c r="X26" s="83">
        <v>56793.33</v>
      </c>
      <c r="Y26" s="83">
        <v>896.4</v>
      </c>
      <c r="Z26" s="83">
        <v>3648.2099999999996</v>
      </c>
      <c r="AA26" s="33" t="s">
        <v>75</v>
      </c>
      <c r="AB26" s="73" t="s">
        <v>122</v>
      </c>
      <c r="AC26" s="83">
        <v>127288.7</v>
      </c>
      <c r="AD26" s="83">
        <v>2356.85</v>
      </c>
      <c r="AE26" s="83">
        <v>906.47</v>
      </c>
      <c r="AF26" s="83">
        <v>70782.539999999994</v>
      </c>
      <c r="AG26" s="83">
        <v>5769.42</v>
      </c>
      <c r="AH26" s="83">
        <v>14447.9</v>
      </c>
      <c r="AI26" s="83">
        <v>0</v>
      </c>
      <c r="AJ26" s="83">
        <v>79.3</v>
      </c>
      <c r="AK26" s="83">
        <v>199.2</v>
      </c>
      <c r="AL26" s="83">
        <v>127.89999999999999</v>
      </c>
      <c r="AM26" s="33" t="s">
        <v>75</v>
      </c>
      <c r="AN26" s="73" t="s">
        <v>122</v>
      </c>
      <c r="AO26" s="83">
        <v>0</v>
      </c>
      <c r="AP26" s="83">
        <v>0</v>
      </c>
      <c r="AQ26" s="83">
        <v>106990.2</v>
      </c>
      <c r="AR26" s="83">
        <v>26897.100000000002</v>
      </c>
      <c r="AS26" s="83">
        <v>0</v>
      </c>
      <c r="AT26" s="83">
        <v>0</v>
      </c>
      <c r="AU26" s="83">
        <v>1997.4</v>
      </c>
      <c r="AV26" s="83">
        <v>10582.708000000001</v>
      </c>
      <c r="AW26" s="83">
        <v>4622.482</v>
      </c>
      <c r="AX26" s="83">
        <v>0</v>
      </c>
      <c r="AY26" s="83">
        <v>1115.42</v>
      </c>
      <c r="AZ26" s="33" t="s">
        <v>75</v>
      </c>
      <c r="BA26" s="73" t="s">
        <v>122</v>
      </c>
      <c r="BB26" s="83">
        <v>0</v>
      </c>
      <c r="BC26" s="83">
        <v>0</v>
      </c>
      <c r="BD26" s="83">
        <v>0</v>
      </c>
      <c r="BE26" s="83">
        <v>0</v>
      </c>
      <c r="BF26" s="83">
        <v>40095.5</v>
      </c>
      <c r="BG26" s="83">
        <v>0</v>
      </c>
      <c r="BH26" s="83">
        <v>2380.4</v>
      </c>
      <c r="BI26" s="83">
        <v>17880.180000000004</v>
      </c>
      <c r="BJ26" s="83">
        <v>0</v>
      </c>
      <c r="BK26" s="83">
        <v>17.549999999999997</v>
      </c>
      <c r="BL26" s="83">
        <v>0</v>
      </c>
    </row>
    <row r="27" spans="1:64" x14ac:dyDescent="0.3">
      <c r="A27" s="33"/>
      <c r="B27" s="73" t="s">
        <v>142</v>
      </c>
      <c r="C27" s="83">
        <v>0</v>
      </c>
      <c r="D27" s="83">
        <v>11070.2</v>
      </c>
      <c r="E27" s="83">
        <v>86</v>
      </c>
      <c r="F27" s="83">
        <v>145.30000000000001</v>
      </c>
      <c r="G27" s="83">
        <v>0</v>
      </c>
      <c r="H27" s="83">
        <v>0</v>
      </c>
      <c r="I27" s="83">
        <v>0</v>
      </c>
      <c r="J27" s="83">
        <v>1200.6000000000001</v>
      </c>
      <c r="K27" s="83">
        <v>561</v>
      </c>
      <c r="L27" s="83">
        <v>0</v>
      </c>
      <c r="M27" s="83">
        <v>0</v>
      </c>
      <c r="N27" s="33"/>
      <c r="O27" s="73" t="s">
        <v>142</v>
      </c>
      <c r="P27" s="83">
        <v>49.6</v>
      </c>
      <c r="Q27" s="83">
        <v>1471.2</v>
      </c>
      <c r="R27" s="83">
        <v>13989.000000000004</v>
      </c>
      <c r="S27" s="83">
        <v>10070.399999999998</v>
      </c>
      <c r="T27" s="83">
        <v>144</v>
      </c>
      <c r="U27" s="83">
        <v>969.09999999999991</v>
      </c>
      <c r="V27" s="83">
        <v>33736.600000000006</v>
      </c>
      <c r="W27" s="83">
        <v>21092.25</v>
      </c>
      <c r="X27" s="83">
        <v>57098.649999999994</v>
      </c>
      <c r="Y27" s="83">
        <v>886.40000000000009</v>
      </c>
      <c r="Z27" s="83">
        <v>3790.9</v>
      </c>
      <c r="AA27" s="33"/>
      <c r="AB27" s="73" t="s">
        <v>142</v>
      </c>
      <c r="AC27" s="83">
        <v>128153.90000000001</v>
      </c>
      <c r="AD27" s="83">
        <v>2048.8000000000002</v>
      </c>
      <c r="AE27" s="83">
        <v>950.52</v>
      </c>
      <c r="AF27" s="83">
        <v>69780.5</v>
      </c>
      <c r="AG27" s="83">
        <v>5476.98</v>
      </c>
      <c r="AH27" s="83">
        <v>14068.95</v>
      </c>
      <c r="AI27" s="83">
        <v>0</v>
      </c>
      <c r="AJ27" s="83">
        <v>79.8</v>
      </c>
      <c r="AK27" s="83">
        <v>201.7</v>
      </c>
      <c r="AL27" s="83">
        <v>119.10000000000001</v>
      </c>
      <c r="AM27" s="33"/>
      <c r="AN27" s="73" t="s">
        <v>142</v>
      </c>
      <c r="AO27" s="83">
        <v>0</v>
      </c>
      <c r="AP27" s="83">
        <v>0</v>
      </c>
      <c r="AQ27" s="83">
        <v>99766.400000000023</v>
      </c>
      <c r="AR27" s="83">
        <v>28020</v>
      </c>
      <c r="AS27" s="83">
        <v>0</v>
      </c>
      <c r="AT27" s="83">
        <v>0</v>
      </c>
      <c r="AU27" s="83">
        <v>1450</v>
      </c>
      <c r="AV27" s="83">
        <v>9944.8439999999991</v>
      </c>
      <c r="AW27" s="83">
        <v>4504.4290000000001</v>
      </c>
      <c r="AX27" s="83">
        <v>0</v>
      </c>
      <c r="AY27" s="83">
        <v>1068.2</v>
      </c>
      <c r="AZ27" s="33"/>
      <c r="BA27" s="73" t="s">
        <v>142</v>
      </c>
      <c r="BB27" s="83">
        <v>0</v>
      </c>
      <c r="BC27" s="83">
        <v>0</v>
      </c>
      <c r="BD27" s="83">
        <v>0</v>
      </c>
      <c r="BE27" s="83">
        <v>0</v>
      </c>
      <c r="BF27" s="83">
        <v>40043.250000000007</v>
      </c>
      <c r="BG27" s="83">
        <v>0</v>
      </c>
      <c r="BH27" s="83">
        <v>2976</v>
      </c>
      <c r="BI27" s="83">
        <v>17552.2</v>
      </c>
      <c r="BJ27" s="83">
        <v>0</v>
      </c>
      <c r="BK27" s="83">
        <v>19.759999999999998</v>
      </c>
      <c r="BL27" s="83">
        <v>0</v>
      </c>
    </row>
    <row r="28" spans="1:64" x14ac:dyDescent="0.3">
      <c r="A28" s="33" t="s">
        <v>76</v>
      </c>
      <c r="B28" s="73" t="s">
        <v>122</v>
      </c>
      <c r="C28" s="83">
        <v>0</v>
      </c>
      <c r="D28" s="83">
        <v>9330.6090000000004</v>
      </c>
      <c r="E28" s="83">
        <v>56</v>
      </c>
      <c r="F28" s="83">
        <v>21794.6</v>
      </c>
      <c r="G28" s="83">
        <v>0</v>
      </c>
      <c r="H28" s="83">
        <v>0</v>
      </c>
      <c r="I28" s="83">
        <v>37536.269999999997</v>
      </c>
      <c r="J28" s="83">
        <v>0</v>
      </c>
      <c r="K28" s="83">
        <v>893.15000000000009</v>
      </c>
      <c r="L28" s="83">
        <v>6000</v>
      </c>
      <c r="M28" s="83">
        <v>4600</v>
      </c>
      <c r="N28" s="33" t="s">
        <v>76</v>
      </c>
      <c r="O28" s="73" t="s">
        <v>122</v>
      </c>
      <c r="P28" s="83">
        <v>1467.2</v>
      </c>
      <c r="Q28" s="83">
        <v>2606.3000000000002</v>
      </c>
      <c r="R28" s="83">
        <v>873.85</v>
      </c>
      <c r="S28" s="83">
        <v>1540.25</v>
      </c>
      <c r="T28" s="83">
        <v>72.599999999999994</v>
      </c>
      <c r="U28" s="83">
        <v>4820.5</v>
      </c>
      <c r="V28" s="83">
        <v>658</v>
      </c>
      <c r="W28" s="83">
        <v>19044.297000000002</v>
      </c>
      <c r="X28" s="83">
        <v>3644.4180000000006</v>
      </c>
      <c r="Y28" s="83">
        <v>3084.1480000000001</v>
      </c>
      <c r="Z28" s="83">
        <v>623.12999999999988</v>
      </c>
      <c r="AA28" s="33" t="s">
        <v>76</v>
      </c>
      <c r="AB28" s="73" t="s">
        <v>122</v>
      </c>
      <c r="AC28" s="83">
        <v>8403.6500000000015</v>
      </c>
      <c r="AD28" s="83">
        <v>649.38</v>
      </c>
      <c r="AE28" s="83">
        <v>97.299999999999983</v>
      </c>
      <c r="AF28" s="83">
        <v>23.838000000000001</v>
      </c>
      <c r="AG28" s="83">
        <v>21.1</v>
      </c>
      <c r="AH28" s="83">
        <v>0</v>
      </c>
      <c r="AI28" s="83">
        <v>18887.05</v>
      </c>
      <c r="AJ28" s="83">
        <v>312.30000000000007</v>
      </c>
      <c r="AK28" s="83">
        <v>57.190000000000012</v>
      </c>
      <c r="AL28" s="83">
        <v>194.58799999999999</v>
      </c>
      <c r="AM28" s="33" t="s">
        <v>76</v>
      </c>
      <c r="AN28" s="73" t="s">
        <v>122</v>
      </c>
      <c r="AO28" s="83">
        <v>0</v>
      </c>
      <c r="AP28" s="83">
        <v>0</v>
      </c>
      <c r="AQ28" s="83">
        <v>144709.35</v>
      </c>
      <c r="AR28" s="83">
        <v>4038.7</v>
      </c>
      <c r="AS28" s="83">
        <v>581.70000000000005</v>
      </c>
      <c r="AT28" s="83">
        <v>0</v>
      </c>
      <c r="AU28" s="83">
        <v>0</v>
      </c>
      <c r="AV28" s="83">
        <v>17.489999999999998</v>
      </c>
      <c r="AW28" s="83">
        <v>7.3800000000000008</v>
      </c>
      <c r="AX28" s="83">
        <v>20</v>
      </c>
      <c r="AY28" s="83">
        <v>38.200000000000003</v>
      </c>
      <c r="AZ28" s="33" t="s">
        <v>76</v>
      </c>
      <c r="BA28" s="73" t="s">
        <v>122</v>
      </c>
      <c r="BB28" s="83">
        <v>25</v>
      </c>
      <c r="BC28" s="83">
        <v>0</v>
      </c>
      <c r="BD28" s="83">
        <v>0</v>
      </c>
      <c r="BE28" s="83">
        <v>1124691.9235405</v>
      </c>
      <c r="BF28" s="83">
        <v>50736.86</v>
      </c>
      <c r="BG28" s="83">
        <v>47107.5</v>
      </c>
      <c r="BH28" s="83">
        <v>0</v>
      </c>
      <c r="BI28" s="83">
        <v>1276.3</v>
      </c>
      <c r="BJ28" s="83">
        <v>0</v>
      </c>
      <c r="BK28" s="83">
        <v>0</v>
      </c>
      <c r="BL28" s="83">
        <v>15257</v>
      </c>
    </row>
    <row r="29" spans="1:64" x14ac:dyDescent="0.3">
      <c r="A29" s="33"/>
      <c r="B29" s="73" t="s">
        <v>142</v>
      </c>
      <c r="C29" s="83">
        <v>0</v>
      </c>
      <c r="D29" s="83">
        <v>8439.5</v>
      </c>
      <c r="E29" s="83">
        <v>0</v>
      </c>
      <c r="F29" s="83">
        <v>72748</v>
      </c>
      <c r="G29" s="83">
        <v>0</v>
      </c>
      <c r="H29" s="83">
        <v>0</v>
      </c>
      <c r="I29" s="83">
        <v>39277.4</v>
      </c>
      <c r="J29" s="83">
        <v>0</v>
      </c>
      <c r="K29" s="83">
        <v>1119.92</v>
      </c>
      <c r="L29" s="83">
        <v>5650</v>
      </c>
      <c r="M29" s="83">
        <v>3495</v>
      </c>
      <c r="N29" s="33"/>
      <c r="O29" s="73" t="s">
        <v>142</v>
      </c>
      <c r="P29" s="83">
        <v>1606.5</v>
      </c>
      <c r="Q29" s="83">
        <v>2229</v>
      </c>
      <c r="R29" s="83">
        <v>538.5</v>
      </c>
      <c r="S29" s="83">
        <v>283.89999999999998</v>
      </c>
      <c r="T29" s="83">
        <v>18</v>
      </c>
      <c r="U29" s="83">
        <v>10056.4</v>
      </c>
      <c r="V29" s="83">
        <v>527</v>
      </c>
      <c r="W29" s="83">
        <v>20970.48</v>
      </c>
      <c r="X29" s="83">
        <v>2804.4189999999999</v>
      </c>
      <c r="Y29" s="83">
        <v>3396.1489999999999</v>
      </c>
      <c r="Z29" s="83">
        <v>636.55999999999995</v>
      </c>
      <c r="AA29" s="33"/>
      <c r="AB29" s="73" t="s">
        <v>142</v>
      </c>
      <c r="AC29" s="83">
        <v>8329.0999999999985</v>
      </c>
      <c r="AD29" s="83">
        <v>150.429</v>
      </c>
      <c r="AE29" s="83">
        <v>250.62900000000002</v>
      </c>
      <c r="AF29" s="83">
        <v>13.84</v>
      </c>
      <c r="AG29" s="83">
        <v>21.299999999999997</v>
      </c>
      <c r="AH29" s="83">
        <v>0</v>
      </c>
      <c r="AI29" s="83">
        <v>19781.548999999999</v>
      </c>
      <c r="AJ29" s="83">
        <v>303.358</v>
      </c>
      <c r="AK29" s="83">
        <v>48.42</v>
      </c>
      <c r="AL29" s="83">
        <v>120.41900000000001</v>
      </c>
      <c r="AM29" s="33"/>
      <c r="AN29" s="73" t="s">
        <v>142</v>
      </c>
      <c r="AO29" s="83">
        <v>0</v>
      </c>
      <c r="AP29" s="83">
        <v>0</v>
      </c>
      <c r="AQ29" s="83">
        <v>114012.29999999999</v>
      </c>
      <c r="AR29" s="83">
        <v>5227.8</v>
      </c>
      <c r="AS29" s="83">
        <v>439</v>
      </c>
      <c r="AT29" s="83">
        <v>0</v>
      </c>
      <c r="AU29" s="83">
        <v>12</v>
      </c>
      <c r="AV29" s="83">
        <v>12.11</v>
      </c>
      <c r="AW29" s="83">
        <v>7.1589999999999998</v>
      </c>
      <c r="AX29" s="83">
        <v>267</v>
      </c>
      <c r="AY29" s="83">
        <v>130.19999999999999</v>
      </c>
      <c r="AZ29" s="33"/>
      <c r="BA29" s="73" t="s">
        <v>142</v>
      </c>
      <c r="BB29" s="83">
        <v>0</v>
      </c>
      <c r="BC29" s="83">
        <v>0</v>
      </c>
      <c r="BD29" s="83">
        <v>0</v>
      </c>
      <c r="BE29" s="83">
        <v>1227619.8691358999</v>
      </c>
      <c r="BF29" s="83">
        <v>51837.606999999989</v>
      </c>
      <c r="BG29" s="83">
        <v>44873</v>
      </c>
      <c r="BH29" s="83">
        <v>0</v>
      </c>
      <c r="BI29" s="83">
        <v>1213.5999999999999</v>
      </c>
      <c r="BJ29" s="83">
        <v>0</v>
      </c>
      <c r="BK29" s="83">
        <v>0</v>
      </c>
      <c r="BL29" s="83">
        <v>16610</v>
      </c>
    </row>
    <row r="30" spans="1:64" x14ac:dyDescent="0.3">
      <c r="A30" s="33" t="s">
        <v>77</v>
      </c>
      <c r="B30" s="73" t="s">
        <v>122</v>
      </c>
      <c r="C30" s="83">
        <v>0</v>
      </c>
      <c r="D30" s="83">
        <v>7039.32</v>
      </c>
      <c r="E30" s="83">
        <v>380</v>
      </c>
      <c r="F30" s="83">
        <v>31924.2</v>
      </c>
      <c r="G30" s="83">
        <v>0</v>
      </c>
      <c r="H30" s="83">
        <v>0</v>
      </c>
      <c r="I30" s="83">
        <v>875</v>
      </c>
      <c r="J30" s="83">
        <v>0</v>
      </c>
      <c r="K30" s="83">
        <v>0</v>
      </c>
      <c r="L30" s="83">
        <v>1400</v>
      </c>
      <c r="M30" s="83">
        <v>44</v>
      </c>
      <c r="N30" s="33" t="s">
        <v>77</v>
      </c>
      <c r="O30" s="73" t="s">
        <v>122</v>
      </c>
      <c r="P30" s="83">
        <v>92</v>
      </c>
      <c r="Q30" s="83">
        <v>87</v>
      </c>
      <c r="R30" s="83">
        <v>466.5</v>
      </c>
      <c r="S30" s="83">
        <v>0</v>
      </c>
      <c r="T30" s="83">
        <v>0</v>
      </c>
      <c r="U30" s="83">
        <v>944</v>
      </c>
      <c r="V30" s="83">
        <v>4035</v>
      </c>
      <c r="W30" s="83">
        <v>8995</v>
      </c>
      <c r="X30" s="83">
        <v>3024</v>
      </c>
      <c r="Y30" s="83">
        <v>57021.9</v>
      </c>
      <c r="Z30" s="83">
        <v>442</v>
      </c>
      <c r="AA30" s="33" t="s">
        <v>77</v>
      </c>
      <c r="AB30" s="73" t="s">
        <v>122</v>
      </c>
      <c r="AC30" s="83">
        <v>0</v>
      </c>
      <c r="AD30" s="83">
        <v>0</v>
      </c>
      <c r="AE30" s="83">
        <v>17821</v>
      </c>
      <c r="AF30" s="83">
        <v>90</v>
      </c>
      <c r="AG30" s="83">
        <v>0</v>
      </c>
      <c r="AH30" s="83">
        <v>0</v>
      </c>
      <c r="AI30" s="83">
        <v>10800</v>
      </c>
      <c r="AJ30" s="83">
        <v>0</v>
      </c>
      <c r="AK30" s="83">
        <v>0</v>
      </c>
      <c r="AL30" s="83">
        <v>0</v>
      </c>
      <c r="AM30" s="33" t="s">
        <v>77</v>
      </c>
      <c r="AN30" s="73" t="s">
        <v>122</v>
      </c>
      <c r="AO30" s="83">
        <v>0</v>
      </c>
      <c r="AP30" s="83">
        <v>0</v>
      </c>
      <c r="AQ30" s="83">
        <v>1305</v>
      </c>
      <c r="AR30" s="83">
        <v>3698</v>
      </c>
      <c r="AS30" s="83">
        <v>4427</v>
      </c>
      <c r="AT30" s="83">
        <v>0</v>
      </c>
      <c r="AU30" s="83">
        <v>0</v>
      </c>
      <c r="AV30" s="83">
        <v>0</v>
      </c>
      <c r="AW30" s="83">
        <v>6</v>
      </c>
      <c r="AX30" s="83">
        <v>290</v>
      </c>
      <c r="AY30" s="83">
        <v>66</v>
      </c>
      <c r="AZ30" s="33" t="s">
        <v>77</v>
      </c>
      <c r="BA30" s="73" t="s">
        <v>122</v>
      </c>
      <c r="BB30" s="83">
        <v>78</v>
      </c>
      <c r="BC30" s="83">
        <v>0</v>
      </c>
      <c r="BD30" s="83">
        <v>6</v>
      </c>
      <c r="BE30" s="83">
        <v>378695.36040127836</v>
      </c>
      <c r="BF30" s="83">
        <v>20134</v>
      </c>
      <c r="BG30" s="83">
        <v>11000</v>
      </c>
      <c r="BH30" s="83">
        <v>0</v>
      </c>
      <c r="BI30" s="83">
        <v>0</v>
      </c>
      <c r="BJ30" s="83">
        <v>202.5</v>
      </c>
      <c r="BK30" s="83">
        <v>0</v>
      </c>
      <c r="BL30" s="83">
        <v>2335</v>
      </c>
    </row>
    <row r="31" spans="1:64" x14ac:dyDescent="0.3">
      <c r="A31" s="33"/>
      <c r="B31" s="73" t="s">
        <v>142</v>
      </c>
      <c r="C31" s="83">
        <v>0</v>
      </c>
      <c r="D31" s="83">
        <v>8264.5</v>
      </c>
      <c r="E31" s="83">
        <v>314</v>
      </c>
      <c r="F31" s="83">
        <v>36743</v>
      </c>
      <c r="G31" s="83">
        <v>0</v>
      </c>
      <c r="H31" s="83">
        <v>0</v>
      </c>
      <c r="I31" s="83">
        <v>150</v>
      </c>
      <c r="J31" s="83">
        <v>0</v>
      </c>
      <c r="K31" s="83">
        <v>0</v>
      </c>
      <c r="L31" s="83">
        <v>1200</v>
      </c>
      <c r="M31" s="83">
        <v>8</v>
      </c>
      <c r="N31" s="33"/>
      <c r="O31" s="73" t="s">
        <v>142</v>
      </c>
      <c r="P31" s="83">
        <v>152</v>
      </c>
      <c r="Q31" s="83">
        <v>235</v>
      </c>
      <c r="R31" s="83">
        <v>402.5</v>
      </c>
      <c r="S31" s="83">
        <v>0</v>
      </c>
      <c r="T31" s="83">
        <v>0</v>
      </c>
      <c r="U31" s="83">
        <v>6515</v>
      </c>
      <c r="V31" s="83">
        <v>2731</v>
      </c>
      <c r="W31" s="83">
        <v>13800</v>
      </c>
      <c r="X31" s="83">
        <v>2533</v>
      </c>
      <c r="Y31" s="83">
        <v>57448</v>
      </c>
      <c r="Z31" s="83">
        <v>73</v>
      </c>
      <c r="AA31" s="33"/>
      <c r="AB31" s="73" t="s">
        <v>142</v>
      </c>
      <c r="AC31" s="83">
        <v>0</v>
      </c>
      <c r="AD31" s="83">
        <v>0</v>
      </c>
      <c r="AE31" s="83">
        <v>15400</v>
      </c>
      <c r="AF31" s="83">
        <v>90</v>
      </c>
      <c r="AG31" s="83">
        <v>0</v>
      </c>
      <c r="AH31" s="83">
        <v>0</v>
      </c>
      <c r="AI31" s="83">
        <v>6200</v>
      </c>
      <c r="AJ31" s="83">
        <v>0</v>
      </c>
      <c r="AK31" s="83">
        <v>0</v>
      </c>
      <c r="AL31" s="83">
        <v>0</v>
      </c>
      <c r="AM31" s="33"/>
      <c r="AN31" s="73" t="s">
        <v>142</v>
      </c>
      <c r="AO31" s="83">
        <v>0</v>
      </c>
      <c r="AP31" s="83">
        <v>0</v>
      </c>
      <c r="AQ31" s="83">
        <v>565</v>
      </c>
      <c r="AR31" s="83">
        <v>3207</v>
      </c>
      <c r="AS31" s="83">
        <v>2819</v>
      </c>
      <c r="AT31" s="83">
        <v>0</v>
      </c>
      <c r="AU31" s="83">
        <v>0</v>
      </c>
      <c r="AV31" s="83">
        <v>0</v>
      </c>
      <c r="AW31" s="83">
        <v>4</v>
      </c>
      <c r="AX31" s="83">
        <v>217</v>
      </c>
      <c r="AY31" s="83">
        <v>29.7</v>
      </c>
      <c r="AZ31" s="33"/>
      <c r="BA31" s="73" t="s">
        <v>142</v>
      </c>
      <c r="BB31" s="83">
        <v>35</v>
      </c>
      <c r="BC31" s="83">
        <v>0</v>
      </c>
      <c r="BD31" s="83">
        <v>99</v>
      </c>
      <c r="BE31" s="83">
        <v>385460.31876156497</v>
      </c>
      <c r="BF31" s="83">
        <v>13508</v>
      </c>
      <c r="BG31" s="83">
        <v>5550</v>
      </c>
      <c r="BH31" s="83">
        <v>0</v>
      </c>
      <c r="BI31" s="83">
        <v>0</v>
      </c>
      <c r="BJ31" s="83">
        <v>0</v>
      </c>
      <c r="BK31" s="83">
        <v>0</v>
      </c>
      <c r="BL31" s="83">
        <v>7200</v>
      </c>
    </row>
    <row r="32" spans="1:64" x14ac:dyDescent="0.3">
      <c r="A32" s="33" t="s">
        <v>78</v>
      </c>
      <c r="B32" s="73" t="s">
        <v>122</v>
      </c>
      <c r="C32" s="83">
        <v>0</v>
      </c>
      <c r="D32" s="83">
        <v>27517.25</v>
      </c>
      <c r="E32" s="83">
        <v>0</v>
      </c>
      <c r="F32" s="83">
        <v>0</v>
      </c>
      <c r="G32" s="83">
        <v>3</v>
      </c>
      <c r="H32" s="83">
        <v>0</v>
      </c>
      <c r="I32" s="83">
        <v>1757.8000000000002</v>
      </c>
      <c r="J32" s="83">
        <v>838.69999999999993</v>
      </c>
      <c r="K32" s="83">
        <v>2622.1</v>
      </c>
      <c r="L32" s="83">
        <v>0</v>
      </c>
      <c r="M32" s="83">
        <v>1999.3</v>
      </c>
      <c r="N32" s="33" t="s">
        <v>78</v>
      </c>
      <c r="O32" s="73" t="s">
        <v>122</v>
      </c>
      <c r="P32" s="83">
        <v>9310.7999999999993</v>
      </c>
      <c r="Q32" s="83">
        <v>4145.5999999999995</v>
      </c>
      <c r="R32" s="83">
        <v>398</v>
      </c>
      <c r="S32" s="83">
        <v>3094.6</v>
      </c>
      <c r="T32" s="83">
        <v>3248.6</v>
      </c>
      <c r="U32" s="83">
        <v>3729.7</v>
      </c>
      <c r="V32" s="83">
        <v>7462.3</v>
      </c>
      <c r="W32" s="83">
        <v>9526.4000000000015</v>
      </c>
      <c r="X32" s="83">
        <v>923.8</v>
      </c>
      <c r="Y32" s="83">
        <v>4848</v>
      </c>
      <c r="Z32" s="83">
        <v>132</v>
      </c>
      <c r="AA32" s="33" t="s">
        <v>78</v>
      </c>
      <c r="AB32" s="73" t="s">
        <v>122</v>
      </c>
      <c r="AC32" s="83">
        <v>0</v>
      </c>
      <c r="AD32" s="83">
        <v>117.8</v>
      </c>
      <c r="AE32" s="83">
        <v>7.8</v>
      </c>
      <c r="AF32" s="83">
        <v>484.5</v>
      </c>
      <c r="AG32" s="83">
        <v>58013.5</v>
      </c>
      <c r="AH32" s="83">
        <v>0</v>
      </c>
      <c r="AI32" s="83">
        <v>44113</v>
      </c>
      <c r="AJ32" s="83">
        <v>30186.9</v>
      </c>
      <c r="AK32" s="83">
        <v>6338.4</v>
      </c>
      <c r="AL32" s="83">
        <v>1476.5</v>
      </c>
      <c r="AM32" s="33" t="s">
        <v>78</v>
      </c>
      <c r="AN32" s="73" t="s">
        <v>122</v>
      </c>
      <c r="AO32" s="83">
        <v>0</v>
      </c>
      <c r="AP32" s="83">
        <v>0</v>
      </c>
      <c r="AQ32" s="83">
        <v>47243.8</v>
      </c>
      <c r="AR32" s="83">
        <v>2685.8</v>
      </c>
      <c r="AS32" s="83">
        <v>41256.199999999997</v>
      </c>
      <c r="AT32" s="83">
        <v>0</v>
      </c>
      <c r="AU32" s="83">
        <v>63.400000000000006</v>
      </c>
      <c r="AV32" s="83">
        <v>0</v>
      </c>
      <c r="AW32" s="83">
        <v>0</v>
      </c>
      <c r="AX32" s="83">
        <v>8412.7000000000007</v>
      </c>
      <c r="AY32" s="83">
        <v>1644.8</v>
      </c>
      <c r="AZ32" s="33" t="s">
        <v>78</v>
      </c>
      <c r="BA32" s="73" t="s">
        <v>122</v>
      </c>
      <c r="BB32" s="83">
        <v>6.9</v>
      </c>
      <c r="BC32" s="83">
        <v>0</v>
      </c>
      <c r="BD32" s="83">
        <v>0</v>
      </c>
      <c r="BE32" s="83">
        <v>379170.49</v>
      </c>
      <c r="BF32" s="83">
        <v>21979.5</v>
      </c>
      <c r="BG32" s="83">
        <v>156124.79999999999</v>
      </c>
      <c r="BH32" s="83">
        <v>0</v>
      </c>
      <c r="BI32" s="83">
        <v>0</v>
      </c>
      <c r="BJ32" s="83">
        <v>24.8</v>
      </c>
      <c r="BK32" s="83">
        <v>0</v>
      </c>
      <c r="BL32" s="83">
        <v>1374.8000000000002</v>
      </c>
    </row>
    <row r="33" spans="1:64" x14ac:dyDescent="0.3">
      <c r="A33" s="33"/>
      <c r="B33" s="73" t="s">
        <v>142</v>
      </c>
      <c r="C33" s="83">
        <v>6</v>
      </c>
      <c r="D33" s="83">
        <v>29336.199999999997</v>
      </c>
      <c r="E33" s="83">
        <v>50</v>
      </c>
      <c r="F33" s="83">
        <v>0</v>
      </c>
      <c r="G33" s="83">
        <v>0</v>
      </c>
      <c r="H33" s="83">
        <v>14</v>
      </c>
      <c r="I33" s="83">
        <v>163.30000000000001</v>
      </c>
      <c r="J33" s="83">
        <v>1017.4</v>
      </c>
      <c r="K33" s="83">
        <v>2607.3000000000002</v>
      </c>
      <c r="L33" s="83">
        <v>0</v>
      </c>
      <c r="M33" s="83">
        <v>871.8</v>
      </c>
      <c r="N33" s="33"/>
      <c r="O33" s="73" t="s">
        <v>142</v>
      </c>
      <c r="P33" s="83">
        <v>6320.9000000000005</v>
      </c>
      <c r="Q33" s="83">
        <v>4325.1000000000004</v>
      </c>
      <c r="R33" s="83">
        <v>376.7</v>
      </c>
      <c r="S33" s="83">
        <v>2199.6</v>
      </c>
      <c r="T33" s="83">
        <v>4442.3</v>
      </c>
      <c r="U33" s="83">
        <v>5638.4000000000005</v>
      </c>
      <c r="V33" s="83">
        <v>14066.8</v>
      </c>
      <c r="W33" s="83">
        <v>10636.2</v>
      </c>
      <c r="X33" s="83">
        <v>846.6</v>
      </c>
      <c r="Y33" s="83">
        <v>5022.5</v>
      </c>
      <c r="Z33" s="83">
        <v>275.3</v>
      </c>
      <c r="AA33" s="33"/>
      <c r="AB33" s="73" t="s">
        <v>142</v>
      </c>
      <c r="AC33" s="83">
        <v>0</v>
      </c>
      <c r="AD33" s="83">
        <v>189</v>
      </c>
      <c r="AE33" s="83">
        <v>7.2</v>
      </c>
      <c r="AF33" s="83">
        <v>346.1</v>
      </c>
      <c r="AG33" s="83">
        <v>67981.5</v>
      </c>
      <c r="AH33" s="83">
        <v>0</v>
      </c>
      <c r="AI33" s="83">
        <v>53333.7</v>
      </c>
      <c r="AJ33" s="83">
        <v>37182.9</v>
      </c>
      <c r="AK33" s="83">
        <v>6094.3</v>
      </c>
      <c r="AL33" s="83">
        <v>1262</v>
      </c>
      <c r="AM33" s="33"/>
      <c r="AN33" s="73" t="s">
        <v>142</v>
      </c>
      <c r="AO33" s="83">
        <v>0</v>
      </c>
      <c r="AP33" s="83">
        <v>0</v>
      </c>
      <c r="AQ33" s="83">
        <v>58100.919000000002</v>
      </c>
      <c r="AR33" s="83">
        <v>2525.1000000000004</v>
      </c>
      <c r="AS33" s="83">
        <v>32761.699999999997</v>
      </c>
      <c r="AT33" s="83">
        <v>3.1</v>
      </c>
      <c r="AU33" s="83">
        <v>30.18</v>
      </c>
      <c r="AV33" s="83">
        <v>0</v>
      </c>
      <c r="AW33" s="83">
        <v>0</v>
      </c>
      <c r="AX33" s="83">
        <v>4506.8</v>
      </c>
      <c r="AY33" s="83">
        <v>897.59999999999991</v>
      </c>
      <c r="AZ33" s="33"/>
      <c r="BA33" s="73" t="s">
        <v>142</v>
      </c>
      <c r="BB33" s="83">
        <v>0</v>
      </c>
      <c r="BC33" s="83">
        <v>1.5</v>
      </c>
      <c r="BD33" s="83">
        <v>0</v>
      </c>
      <c r="BE33" s="83">
        <v>301264.73</v>
      </c>
      <c r="BF33" s="83">
        <v>15172.040000000003</v>
      </c>
      <c r="BG33" s="83">
        <v>130353.29999999999</v>
      </c>
      <c r="BH33" s="83">
        <v>0</v>
      </c>
      <c r="BI33" s="83">
        <v>0</v>
      </c>
      <c r="BJ33" s="83">
        <v>6.4</v>
      </c>
      <c r="BK33" s="83">
        <v>0</v>
      </c>
      <c r="BL33" s="83">
        <v>1710.1</v>
      </c>
    </row>
    <row r="34" spans="1:64" x14ac:dyDescent="0.3">
      <c r="A34" s="33" t="s">
        <v>79</v>
      </c>
      <c r="B34" s="73" t="s">
        <v>122</v>
      </c>
      <c r="C34" s="83">
        <v>15.62</v>
      </c>
      <c r="D34" s="83">
        <v>89.110000000000014</v>
      </c>
      <c r="E34" s="83">
        <v>0</v>
      </c>
      <c r="F34" s="83">
        <v>0</v>
      </c>
      <c r="G34" s="83">
        <v>31.08</v>
      </c>
      <c r="H34" s="83">
        <v>6.4179999999999993</v>
      </c>
      <c r="I34" s="83">
        <v>0</v>
      </c>
      <c r="J34" s="83">
        <v>0</v>
      </c>
      <c r="K34" s="83">
        <v>803.2</v>
      </c>
      <c r="L34" s="83">
        <v>0</v>
      </c>
      <c r="M34" s="83">
        <v>166.65</v>
      </c>
      <c r="N34" s="33" t="s">
        <v>79</v>
      </c>
      <c r="O34" s="73" t="s">
        <v>122</v>
      </c>
      <c r="P34" s="83">
        <v>212.06</v>
      </c>
      <c r="Q34" s="83">
        <v>467.91999999999996</v>
      </c>
      <c r="R34" s="83">
        <v>31.14</v>
      </c>
      <c r="S34" s="83">
        <v>25.77</v>
      </c>
      <c r="T34" s="83">
        <v>0</v>
      </c>
      <c r="U34" s="83">
        <v>2953.1</v>
      </c>
      <c r="V34" s="83">
        <v>15.52</v>
      </c>
      <c r="W34" s="83">
        <v>341.9</v>
      </c>
      <c r="X34" s="83">
        <v>64</v>
      </c>
      <c r="Y34" s="83">
        <v>9</v>
      </c>
      <c r="Z34" s="83">
        <v>0</v>
      </c>
      <c r="AA34" s="33" t="s">
        <v>79</v>
      </c>
      <c r="AB34" s="73" t="s">
        <v>122</v>
      </c>
      <c r="AC34" s="83">
        <v>0</v>
      </c>
      <c r="AD34" s="83">
        <v>0</v>
      </c>
      <c r="AE34" s="83">
        <v>0</v>
      </c>
      <c r="AF34" s="83">
        <v>0</v>
      </c>
      <c r="AG34" s="83">
        <v>2905.95</v>
      </c>
      <c r="AH34" s="83">
        <v>0</v>
      </c>
      <c r="AI34" s="83">
        <v>224.60000000000002</v>
      </c>
      <c r="AJ34" s="83">
        <v>689.67</v>
      </c>
      <c r="AK34" s="83">
        <v>49.2</v>
      </c>
      <c r="AL34" s="83">
        <v>487</v>
      </c>
      <c r="AM34" s="33" t="s">
        <v>79</v>
      </c>
      <c r="AN34" s="73" t="s">
        <v>122</v>
      </c>
      <c r="AO34" s="83">
        <v>0</v>
      </c>
      <c r="AP34" s="83">
        <v>0</v>
      </c>
      <c r="AQ34" s="83">
        <v>0</v>
      </c>
      <c r="AR34" s="83">
        <v>0</v>
      </c>
      <c r="AS34" s="83">
        <v>1020.12</v>
      </c>
      <c r="AT34" s="83">
        <v>0</v>
      </c>
      <c r="AU34" s="83">
        <v>0</v>
      </c>
      <c r="AV34" s="83">
        <v>0</v>
      </c>
      <c r="AW34" s="83">
        <v>0</v>
      </c>
      <c r="AX34" s="83">
        <v>0</v>
      </c>
      <c r="AY34" s="83">
        <v>60.75</v>
      </c>
      <c r="AZ34" s="33" t="s">
        <v>79</v>
      </c>
      <c r="BA34" s="73" t="s">
        <v>122</v>
      </c>
      <c r="BB34" s="83">
        <v>0</v>
      </c>
      <c r="BC34" s="83">
        <v>0</v>
      </c>
      <c r="BD34" s="83">
        <v>0</v>
      </c>
      <c r="BE34" s="83">
        <v>0</v>
      </c>
      <c r="BF34" s="83">
        <v>179</v>
      </c>
      <c r="BG34" s="83">
        <v>7414.1</v>
      </c>
      <c r="BH34" s="83">
        <v>0</v>
      </c>
      <c r="BI34" s="83">
        <v>0</v>
      </c>
      <c r="BJ34" s="83">
        <v>0</v>
      </c>
      <c r="BK34" s="83">
        <v>0</v>
      </c>
      <c r="BL34" s="83">
        <v>0</v>
      </c>
    </row>
    <row r="35" spans="1:64" x14ac:dyDescent="0.3">
      <c r="A35" s="33"/>
      <c r="B35" s="73" t="s">
        <v>142</v>
      </c>
      <c r="C35" s="83">
        <v>0</v>
      </c>
      <c r="D35" s="83">
        <v>93.48</v>
      </c>
      <c r="E35" s="83">
        <v>6.3</v>
      </c>
      <c r="F35" s="83">
        <v>0</v>
      </c>
      <c r="G35" s="83">
        <v>30.96</v>
      </c>
      <c r="H35" s="83">
        <v>6.69</v>
      </c>
      <c r="I35" s="83">
        <v>0</v>
      </c>
      <c r="J35" s="83">
        <v>0</v>
      </c>
      <c r="K35" s="83">
        <v>573.22</v>
      </c>
      <c r="L35" s="83">
        <v>0</v>
      </c>
      <c r="M35" s="83">
        <v>238.89999999999998</v>
      </c>
      <c r="N35" s="33"/>
      <c r="O35" s="73" t="s">
        <v>142</v>
      </c>
      <c r="P35" s="83">
        <v>294.64</v>
      </c>
      <c r="Q35" s="83">
        <v>181.89999999999998</v>
      </c>
      <c r="R35" s="83">
        <v>17.04</v>
      </c>
      <c r="S35" s="83">
        <v>13.52</v>
      </c>
      <c r="T35" s="83">
        <v>6.35</v>
      </c>
      <c r="U35" s="83">
        <v>2900.45</v>
      </c>
      <c r="V35" s="83">
        <v>15.48</v>
      </c>
      <c r="W35" s="83">
        <v>346.5</v>
      </c>
      <c r="X35" s="83">
        <v>69.5</v>
      </c>
      <c r="Y35" s="83">
        <v>8</v>
      </c>
      <c r="Z35" s="83">
        <v>0</v>
      </c>
      <c r="AA35" s="33"/>
      <c r="AB35" s="73" t="s">
        <v>142</v>
      </c>
      <c r="AC35" s="83">
        <v>0</v>
      </c>
      <c r="AD35" s="83">
        <v>0</v>
      </c>
      <c r="AE35" s="83">
        <v>0</v>
      </c>
      <c r="AF35" s="83">
        <v>0</v>
      </c>
      <c r="AG35" s="83">
        <v>3230.3</v>
      </c>
      <c r="AH35" s="83">
        <v>0</v>
      </c>
      <c r="AI35" s="83">
        <v>248.45000000000002</v>
      </c>
      <c r="AJ35" s="83">
        <v>579.15</v>
      </c>
      <c r="AK35" s="83">
        <v>50.75</v>
      </c>
      <c r="AL35" s="83">
        <v>498.55</v>
      </c>
      <c r="AM35" s="33"/>
      <c r="AN35" s="73" t="s">
        <v>142</v>
      </c>
      <c r="AO35" s="83">
        <v>0</v>
      </c>
      <c r="AP35" s="83">
        <v>0</v>
      </c>
      <c r="AQ35" s="83">
        <v>0</v>
      </c>
      <c r="AR35" s="83">
        <v>0</v>
      </c>
      <c r="AS35" s="83">
        <v>883.71</v>
      </c>
      <c r="AT35" s="83">
        <v>0</v>
      </c>
      <c r="AU35" s="83">
        <v>0</v>
      </c>
      <c r="AV35" s="83">
        <v>0</v>
      </c>
      <c r="AW35" s="83">
        <v>0</v>
      </c>
      <c r="AX35" s="83">
        <v>0</v>
      </c>
      <c r="AY35" s="83">
        <v>94.199999999999989</v>
      </c>
      <c r="AZ35" s="33"/>
      <c r="BA35" s="73" t="s">
        <v>142</v>
      </c>
      <c r="BB35" s="83">
        <v>0</v>
      </c>
      <c r="BC35" s="83">
        <v>0</v>
      </c>
      <c r="BD35" s="83">
        <v>0</v>
      </c>
      <c r="BE35" s="83">
        <v>0</v>
      </c>
      <c r="BF35" s="83">
        <v>196.8</v>
      </c>
      <c r="BG35" s="83">
        <v>5342.6999999999989</v>
      </c>
      <c r="BH35" s="83">
        <v>0</v>
      </c>
      <c r="BI35" s="83">
        <v>0</v>
      </c>
      <c r="BJ35" s="83">
        <v>0</v>
      </c>
      <c r="BK35" s="83">
        <v>0</v>
      </c>
      <c r="BL35" s="83">
        <v>0</v>
      </c>
    </row>
    <row r="36" spans="1:64" x14ac:dyDescent="0.3">
      <c r="A36" s="33" t="s">
        <v>80</v>
      </c>
      <c r="B36" s="73" t="s">
        <v>122</v>
      </c>
      <c r="C36" s="83">
        <v>0</v>
      </c>
      <c r="D36" s="83">
        <v>17010</v>
      </c>
      <c r="E36" s="83">
        <v>0</v>
      </c>
      <c r="F36" s="83">
        <v>16467</v>
      </c>
      <c r="G36" s="83">
        <v>0</v>
      </c>
      <c r="H36" s="83">
        <v>0</v>
      </c>
      <c r="I36" s="83">
        <v>0</v>
      </c>
      <c r="J36" s="83">
        <v>0</v>
      </c>
      <c r="K36" s="83">
        <v>145</v>
      </c>
      <c r="L36" s="83">
        <v>0</v>
      </c>
      <c r="M36" s="83">
        <v>0</v>
      </c>
      <c r="N36" s="33" t="s">
        <v>80</v>
      </c>
      <c r="O36" s="73" t="s">
        <v>122</v>
      </c>
      <c r="P36" s="83">
        <v>71</v>
      </c>
      <c r="Q36" s="83">
        <v>140</v>
      </c>
      <c r="R36" s="83">
        <v>0</v>
      </c>
      <c r="S36" s="83">
        <v>0</v>
      </c>
      <c r="T36" s="83">
        <v>0</v>
      </c>
      <c r="U36" s="83">
        <v>0</v>
      </c>
      <c r="V36" s="83">
        <v>3514</v>
      </c>
      <c r="W36" s="83">
        <v>1135</v>
      </c>
      <c r="X36" s="83">
        <v>68467</v>
      </c>
      <c r="Y36" s="83">
        <v>840</v>
      </c>
      <c r="Z36" s="83">
        <v>3937</v>
      </c>
      <c r="AA36" s="33" t="s">
        <v>80</v>
      </c>
      <c r="AB36" s="73" t="s">
        <v>122</v>
      </c>
      <c r="AC36" s="83">
        <v>4513</v>
      </c>
      <c r="AD36" s="83">
        <v>39</v>
      </c>
      <c r="AE36" s="83">
        <v>3443</v>
      </c>
      <c r="AF36" s="83">
        <v>964</v>
      </c>
      <c r="AG36" s="83">
        <v>926</v>
      </c>
      <c r="AH36" s="83">
        <v>0</v>
      </c>
      <c r="AI36" s="83">
        <v>0</v>
      </c>
      <c r="AJ36" s="83">
        <v>0</v>
      </c>
      <c r="AK36" s="83">
        <v>0</v>
      </c>
      <c r="AL36" s="83">
        <v>0</v>
      </c>
      <c r="AM36" s="33" t="s">
        <v>80</v>
      </c>
      <c r="AN36" s="73" t="s">
        <v>122</v>
      </c>
      <c r="AO36" s="83">
        <v>0</v>
      </c>
      <c r="AP36" s="83">
        <v>27630</v>
      </c>
      <c r="AQ36" s="83">
        <v>0</v>
      </c>
      <c r="AR36" s="83">
        <v>121214</v>
      </c>
      <c r="AS36" s="83">
        <v>0</v>
      </c>
      <c r="AT36" s="83">
        <v>0</v>
      </c>
      <c r="AU36" s="83">
        <v>0</v>
      </c>
      <c r="AV36" s="83">
        <v>0</v>
      </c>
      <c r="AW36" s="83">
        <v>169.5</v>
      </c>
      <c r="AX36" s="83">
        <v>0</v>
      </c>
      <c r="AY36" s="83">
        <v>0</v>
      </c>
      <c r="AZ36" s="33" t="s">
        <v>80</v>
      </c>
      <c r="BA36" s="73" t="s">
        <v>122</v>
      </c>
      <c r="BB36" s="83">
        <v>0</v>
      </c>
      <c r="BC36" s="83">
        <v>0</v>
      </c>
      <c r="BD36" s="83">
        <v>0</v>
      </c>
      <c r="BE36" s="83">
        <v>0</v>
      </c>
      <c r="BF36" s="83">
        <v>0</v>
      </c>
      <c r="BG36" s="83">
        <v>0</v>
      </c>
      <c r="BH36" s="83">
        <v>0</v>
      </c>
      <c r="BI36" s="83">
        <v>0</v>
      </c>
      <c r="BJ36" s="83">
        <v>0</v>
      </c>
      <c r="BK36" s="83">
        <v>0</v>
      </c>
      <c r="BL36" s="83">
        <v>0</v>
      </c>
    </row>
    <row r="37" spans="1:64" x14ac:dyDescent="0.3">
      <c r="A37" s="33"/>
      <c r="B37" s="73" t="s">
        <v>142</v>
      </c>
      <c r="C37" s="83">
        <v>0</v>
      </c>
      <c r="D37" s="83">
        <v>15849</v>
      </c>
      <c r="E37" s="83">
        <v>0</v>
      </c>
      <c r="F37" s="83">
        <v>16017</v>
      </c>
      <c r="G37" s="83">
        <v>0</v>
      </c>
      <c r="H37" s="83">
        <v>0</v>
      </c>
      <c r="I37" s="83">
        <v>0</v>
      </c>
      <c r="J37" s="83">
        <v>0</v>
      </c>
      <c r="K37" s="83">
        <v>138</v>
      </c>
      <c r="L37" s="83">
        <v>0</v>
      </c>
      <c r="M37" s="83">
        <v>0</v>
      </c>
      <c r="N37" s="33"/>
      <c r="O37" s="73" t="s">
        <v>142</v>
      </c>
      <c r="P37" s="83">
        <v>71</v>
      </c>
      <c r="Q37" s="83">
        <v>133</v>
      </c>
      <c r="R37" s="83">
        <v>0</v>
      </c>
      <c r="S37" s="83">
        <v>0</v>
      </c>
      <c r="T37" s="83">
        <v>0</v>
      </c>
      <c r="U37" s="83">
        <v>0</v>
      </c>
      <c r="V37" s="83">
        <v>2696</v>
      </c>
      <c r="W37" s="83">
        <v>1142</v>
      </c>
      <c r="X37" s="83">
        <v>72434</v>
      </c>
      <c r="Y37" s="83">
        <v>839</v>
      </c>
      <c r="Z37" s="83">
        <v>4016</v>
      </c>
      <c r="AA37" s="33"/>
      <c r="AB37" s="73" t="s">
        <v>142</v>
      </c>
      <c r="AC37" s="83">
        <v>4544</v>
      </c>
      <c r="AD37" s="83">
        <v>42</v>
      </c>
      <c r="AE37" s="83">
        <v>3435</v>
      </c>
      <c r="AF37" s="83">
        <v>958</v>
      </c>
      <c r="AG37" s="83">
        <v>921</v>
      </c>
      <c r="AH37" s="83">
        <v>0</v>
      </c>
      <c r="AI37" s="83">
        <v>0</v>
      </c>
      <c r="AJ37" s="83">
        <v>0</v>
      </c>
      <c r="AK37" s="83">
        <v>0</v>
      </c>
      <c r="AL37" s="83">
        <v>0</v>
      </c>
      <c r="AM37" s="33"/>
      <c r="AN37" s="73" t="s">
        <v>142</v>
      </c>
      <c r="AO37" s="83">
        <v>0</v>
      </c>
      <c r="AP37" s="83">
        <v>27666</v>
      </c>
      <c r="AQ37" s="83">
        <v>0</v>
      </c>
      <c r="AR37" s="83">
        <v>129037</v>
      </c>
      <c r="AS37" s="83">
        <v>0</v>
      </c>
      <c r="AT37" s="83">
        <v>0</v>
      </c>
      <c r="AU37" s="83">
        <v>0</v>
      </c>
      <c r="AV37" s="83">
        <v>0</v>
      </c>
      <c r="AW37" s="83">
        <v>191</v>
      </c>
      <c r="AX37" s="83">
        <v>0</v>
      </c>
      <c r="AY37" s="83">
        <v>0</v>
      </c>
      <c r="AZ37" s="33"/>
      <c r="BA37" s="73" t="s">
        <v>142</v>
      </c>
      <c r="BB37" s="83">
        <v>0</v>
      </c>
      <c r="BC37" s="83">
        <v>0</v>
      </c>
      <c r="BD37" s="83">
        <v>0</v>
      </c>
      <c r="BE37" s="83">
        <v>0</v>
      </c>
      <c r="BF37" s="83">
        <v>0</v>
      </c>
      <c r="BG37" s="83">
        <v>0</v>
      </c>
      <c r="BH37" s="83">
        <v>0</v>
      </c>
      <c r="BI37" s="83">
        <v>0</v>
      </c>
      <c r="BJ37" s="83">
        <v>0</v>
      </c>
      <c r="BK37" s="83">
        <v>0</v>
      </c>
      <c r="BL37" s="83">
        <v>0</v>
      </c>
    </row>
    <row r="38" spans="1:64" x14ac:dyDescent="0.3">
      <c r="A38" s="33" t="s">
        <v>81</v>
      </c>
      <c r="B38" s="73" t="s">
        <v>122</v>
      </c>
      <c r="C38" s="83">
        <v>0</v>
      </c>
      <c r="D38" s="83">
        <v>26364.7</v>
      </c>
      <c r="E38" s="83">
        <v>0</v>
      </c>
      <c r="F38" s="83">
        <v>3752.7</v>
      </c>
      <c r="G38" s="83">
        <v>0</v>
      </c>
      <c r="H38" s="83">
        <v>0</v>
      </c>
      <c r="I38" s="83">
        <v>0</v>
      </c>
      <c r="J38" s="83">
        <v>0</v>
      </c>
      <c r="K38" s="83">
        <v>0</v>
      </c>
      <c r="L38" s="83">
        <v>0</v>
      </c>
      <c r="M38" s="83">
        <v>0</v>
      </c>
      <c r="N38" s="33" t="s">
        <v>81</v>
      </c>
      <c r="O38" s="73" t="s">
        <v>122</v>
      </c>
      <c r="P38" s="83">
        <v>0</v>
      </c>
      <c r="Q38" s="83">
        <v>0</v>
      </c>
      <c r="R38" s="83">
        <v>0</v>
      </c>
      <c r="S38" s="83">
        <v>0</v>
      </c>
      <c r="T38" s="83">
        <v>0</v>
      </c>
      <c r="U38" s="83">
        <v>0</v>
      </c>
      <c r="V38" s="83">
        <v>0</v>
      </c>
      <c r="W38" s="83">
        <v>0</v>
      </c>
      <c r="X38" s="83">
        <v>9501</v>
      </c>
      <c r="Y38" s="83">
        <v>0</v>
      </c>
      <c r="Z38" s="83">
        <v>3175.5</v>
      </c>
      <c r="AA38" s="33" t="s">
        <v>81</v>
      </c>
      <c r="AB38" s="73" t="s">
        <v>122</v>
      </c>
      <c r="AC38" s="83">
        <v>1150.9000000000001</v>
      </c>
      <c r="AD38" s="83">
        <v>0</v>
      </c>
      <c r="AE38" s="83">
        <v>196.89999999999998</v>
      </c>
      <c r="AF38" s="83">
        <v>107.9</v>
      </c>
      <c r="AG38" s="83">
        <v>76.599999999999994</v>
      </c>
      <c r="AH38" s="83">
        <v>0</v>
      </c>
      <c r="AI38" s="83">
        <v>0</v>
      </c>
      <c r="AJ38" s="83">
        <v>0</v>
      </c>
      <c r="AK38" s="83">
        <v>0</v>
      </c>
      <c r="AL38" s="83">
        <v>0</v>
      </c>
      <c r="AM38" s="33" t="s">
        <v>81</v>
      </c>
      <c r="AN38" s="73" t="s">
        <v>122</v>
      </c>
      <c r="AO38" s="83">
        <v>0</v>
      </c>
      <c r="AP38" s="83">
        <v>0</v>
      </c>
      <c r="AQ38" s="83">
        <v>0</v>
      </c>
      <c r="AR38" s="83">
        <v>6138</v>
      </c>
      <c r="AS38" s="83">
        <v>93.9</v>
      </c>
      <c r="AT38" s="83">
        <v>0</v>
      </c>
      <c r="AU38" s="83">
        <v>0</v>
      </c>
      <c r="AV38" s="83">
        <v>0</v>
      </c>
      <c r="AW38" s="83">
        <v>231.13</v>
      </c>
      <c r="AX38" s="83">
        <v>0</v>
      </c>
      <c r="AY38" s="83">
        <v>0</v>
      </c>
      <c r="AZ38" s="33" t="s">
        <v>81</v>
      </c>
      <c r="BA38" s="73" t="s">
        <v>122</v>
      </c>
      <c r="BB38" s="83">
        <v>0</v>
      </c>
      <c r="BC38" s="83">
        <v>0</v>
      </c>
      <c r="BD38" s="83">
        <v>0</v>
      </c>
      <c r="BE38" s="83">
        <v>0</v>
      </c>
      <c r="BF38" s="83">
        <v>0</v>
      </c>
      <c r="BG38" s="83">
        <v>0</v>
      </c>
      <c r="BH38" s="83">
        <v>0</v>
      </c>
      <c r="BI38" s="83">
        <v>0</v>
      </c>
      <c r="BJ38" s="83">
        <v>0</v>
      </c>
      <c r="BK38" s="83">
        <v>0</v>
      </c>
      <c r="BL38" s="83">
        <v>0</v>
      </c>
    </row>
    <row r="39" spans="1:64" x14ac:dyDescent="0.3">
      <c r="A39" s="33"/>
      <c r="B39" s="73" t="s">
        <v>142</v>
      </c>
      <c r="C39" s="83">
        <v>0</v>
      </c>
      <c r="D39" s="83">
        <v>36598.400000000001</v>
      </c>
      <c r="E39" s="83">
        <v>0</v>
      </c>
      <c r="F39" s="83">
        <v>3702</v>
      </c>
      <c r="G39" s="83">
        <v>0</v>
      </c>
      <c r="H39" s="83">
        <v>0</v>
      </c>
      <c r="I39" s="83">
        <v>0</v>
      </c>
      <c r="J39" s="83">
        <v>0</v>
      </c>
      <c r="K39" s="83">
        <v>0</v>
      </c>
      <c r="L39" s="83">
        <v>0</v>
      </c>
      <c r="M39" s="83">
        <v>0</v>
      </c>
      <c r="N39" s="33"/>
      <c r="O39" s="73" t="s">
        <v>142</v>
      </c>
      <c r="P39" s="83">
        <v>0</v>
      </c>
      <c r="Q39" s="83">
        <v>0</v>
      </c>
      <c r="R39" s="83">
        <v>0</v>
      </c>
      <c r="S39" s="83">
        <v>0</v>
      </c>
      <c r="T39" s="83">
        <v>0</v>
      </c>
      <c r="U39" s="83">
        <v>0</v>
      </c>
      <c r="V39" s="83">
        <v>0</v>
      </c>
      <c r="W39" s="83">
        <v>0</v>
      </c>
      <c r="X39" s="83">
        <v>8444</v>
      </c>
      <c r="Y39" s="83">
        <v>0</v>
      </c>
      <c r="Z39" s="83">
        <v>2648</v>
      </c>
      <c r="AA39" s="33"/>
      <c r="AB39" s="73" t="s">
        <v>142</v>
      </c>
      <c r="AC39" s="83">
        <v>1142.5</v>
      </c>
      <c r="AD39" s="83">
        <v>0</v>
      </c>
      <c r="AE39" s="83">
        <v>186.3</v>
      </c>
      <c r="AF39" s="83">
        <v>117.3</v>
      </c>
      <c r="AG39" s="83">
        <v>67.400000000000006</v>
      </c>
      <c r="AH39" s="83">
        <v>0</v>
      </c>
      <c r="AI39" s="83">
        <v>0</v>
      </c>
      <c r="AJ39" s="83">
        <v>0</v>
      </c>
      <c r="AK39" s="83">
        <v>0</v>
      </c>
      <c r="AL39" s="83">
        <v>0</v>
      </c>
      <c r="AM39" s="33"/>
      <c r="AN39" s="73" t="s">
        <v>142</v>
      </c>
      <c r="AO39" s="83">
        <v>0</v>
      </c>
      <c r="AP39" s="83">
        <v>0</v>
      </c>
      <c r="AQ39" s="83">
        <v>0</v>
      </c>
      <c r="AR39" s="83">
        <v>6199</v>
      </c>
      <c r="AS39" s="83">
        <v>70.3</v>
      </c>
      <c r="AT39" s="83">
        <v>0</v>
      </c>
      <c r="AU39" s="83">
        <v>0</v>
      </c>
      <c r="AV39" s="83">
        <v>5.83</v>
      </c>
      <c r="AW39" s="83">
        <v>314.83000000000004</v>
      </c>
      <c r="AX39" s="83">
        <v>0</v>
      </c>
      <c r="AY39" s="83">
        <v>0</v>
      </c>
      <c r="AZ39" s="33"/>
      <c r="BA39" s="73" t="s">
        <v>142</v>
      </c>
      <c r="BB39" s="83">
        <v>0</v>
      </c>
      <c r="BC39" s="83">
        <v>0</v>
      </c>
      <c r="BD39" s="83">
        <v>0</v>
      </c>
      <c r="BE39" s="83">
        <v>0</v>
      </c>
      <c r="BF39" s="83">
        <v>0</v>
      </c>
      <c r="BG39" s="83">
        <v>0</v>
      </c>
      <c r="BH39" s="83">
        <v>0</v>
      </c>
      <c r="BI39" s="83">
        <v>0</v>
      </c>
      <c r="BJ39" s="83">
        <v>0</v>
      </c>
      <c r="BK39" s="83">
        <v>0</v>
      </c>
      <c r="BL39" s="83">
        <v>0</v>
      </c>
    </row>
    <row r="40" spans="1:64" x14ac:dyDescent="0.3">
      <c r="A40" s="33" t="s">
        <v>82</v>
      </c>
      <c r="B40" s="73" t="s">
        <v>122</v>
      </c>
      <c r="C40" s="83">
        <v>1.41</v>
      </c>
      <c r="D40" s="83">
        <v>162.10000000000002</v>
      </c>
      <c r="E40" s="83">
        <v>24.3</v>
      </c>
      <c r="F40" s="83">
        <v>0</v>
      </c>
      <c r="G40" s="83">
        <v>18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33" t="s">
        <v>82</v>
      </c>
      <c r="O40" s="73" t="s">
        <v>122</v>
      </c>
      <c r="P40" s="83">
        <v>124.559</v>
      </c>
      <c r="Q40" s="83">
        <v>281</v>
      </c>
      <c r="R40" s="83">
        <v>58.7</v>
      </c>
      <c r="S40" s="83">
        <v>121</v>
      </c>
      <c r="T40" s="83">
        <v>84.879000000000005</v>
      </c>
      <c r="U40" s="83">
        <v>1834.5</v>
      </c>
      <c r="V40" s="83">
        <v>482</v>
      </c>
      <c r="W40" s="83">
        <v>1220.3629999999998</v>
      </c>
      <c r="X40" s="83">
        <v>0</v>
      </c>
      <c r="Y40" s="83">
        <v>50</v>
      </c>
      <c r="Z40" s="83">
        <v>25.4</v>
      </c>
      <c r="AA40" s="33" t="s">
        <v>82</v>
      </c>
      <c r="AB40" s="73" t="s">
        <v>122</v>
      </c>
      <c r="AC40" s="83">
        <v>0</v>
      </c>
      <c r="AD40" s="83">
        <v>0</v>
      </c>
      <c r="AE40" s="83">
        <v>23.43</v>
      </c>
      <c r="AF40" s="83">
        <v>35.700000000000003</v>
      </c>
      <c r="AG40" s="83">
        <v>6.1</v>
      </c>
      <c r="AH40" s="83">
        <v>0</v>
      </c>
      <c r="AI40" s="83">
        <v>1640.749</v>
      </c>
      <c r="AJ40" s="83">
        <v>425.44</v>
      </c>
      <c r="AK40" s="83">
        <v>124.16</v>
      </c>
      <c r="AL40" s="83">
        <v>1563.1189999999999</v>
      </c>
      <c r="AM40" s="33" t="s">
        <v>82</v>
      </c>
      <c r="AN40" s="73" t="s">
        <v>122</v>
      </c>
      <c r="AO40" s="83">
        <v>0</v>
      </c>
      <c r="AP40" s="83">
        <v>0</v>
      </c>
      <c r="AQ40" s="83">
        <v>3767.9679999999998</v>
      </c>
      <c r="AR40" s="83">
        <v>0</v>
      </c>
      <c r="AS40" s="83">
        <v>0</v>
      </c>
      <c r="AT40" s="83">
        <v>0</v>
      </c>
      <c r="AU40" s="83">
        <v>0</v>
      </c>
      <c r="AV40" s="83">
        <v>0</v>
      </c>
      <c r="AW40" s="83">
        <v>0</v>
      </c>
      <c r="AX40" s="83">
        <v>0</v>
      </c>
      <c r="AY40" s="83">
        <v>22.8</v>
      </c>
      <c r="AZ40" s="33" t="s">
        <v>82</v>
      </c>
      <c r="BA40" s="73" t="s">
        <v>122</v>
      </c>
      <c r="BB40" s="83">
        <v>0</v>
      </c>
      <c r="BC40" s="83">
        <v>3.2199999999999998</v>
      </c>
      <c r="BD40" s="83">
        <v>0</v>
      </c>
      <c r="BE40" s="83">
        <v>0</v>
      </c>
      <c r="BF40" s="83">
        <v>195553.03600000002</v>
      </c>
      <c r="BG40" s="83">
        <v>3523</v>
      </c>
      <c r="BH40" s="83">
        <v>0</v>
      </c>
      <c r="BI40" s="83">
        <v>36</v>
      </c>
      <c r="BJ40" s="83">
        <v>0</v>
      </c>
      <c r="BK40" s="83">
        <v>0</v>
      </c>
      <c r="BL40" s="83">
        <v>0</v>
      </c>
    </row>
    <row r="41" spans="1:64" x14ac:dyDescent="0.3">
      <c r="A41" s="33"/>
      <c r="B41" s="73" t="s">
        <v>142</v>
      </c>
      <c r="C41" s="83">
        <v>0</v>
      </c>
      <c r="D41" s="83">
        <v>144</v>
      </c>
      <c r="E41" s="83">
        <v>8.1999999999999993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33"/>
      <c r="O41" s="73" t="s">
        <v>142</v>
      </c>
      <c r="P41" s="83">
        <v>188</v>
      </c>
      <c r="Q41" s="83">
        <v>174.6</v>
      </c>
      <c r="R41" s="83">
        <v>77.27</v>
      </c>
      <c r="S41" s="83">
        <v>229</v>
      </c>
      <c r="T41" s="83">
        <v>56.35</v>
      </c>
      <c r="U41" s="83">
        <v>1987</v>
      </c>
      <c r="V41" s="83">
        <v>687.5</v>
      </c>
      <c r="W41" s="83">
        <v>653.32000000000005</v>
      </c>
      <c r="X41" s="83">
        <v>0</v>
      </c>
      <c r="Y41" s="83">
        <v>60.800000000000004</v>
      </c>
      <c r="Z41" s="83">
        <v>106.60000000000001</v>
      </c>
      <c r="AA41" s="33"/>
      <c r="AB41" s="73" t="s">
        <v>142</v>
      </c>
      <c r="AC41" s="83">
        <v>0</v>
      </c>
      <c r="AD41" s="83">
        <v>0</v>
      </c>
      <c r="AE41" s="83">
        <v>6.4</v>
      </c>
      <c r="AF41" s="83">
        <v>32.5</v>
      </c>
      <c r="AG41" s="83">
        <v>0</v>
      </c>
      <c r="AH41" s="83">
        <v>0</v>
      </c>
      <c r="AI41" s="83">
        <v>1317.2289999999998</v>
      </c>
      <c r="AJ41" s="83">
        <v>329.05</v>
      </c>
      <c r="AK41" s="83">
        <v>91.740000000000009</v>
      </c>
      <c r="AL41" s="83">
        <v>1446.5119999999999</v>
      </c>
      <c r="AM41" s="33"/>
      <c r="AN41" s="73" t="s">
        <v>142</v>
      </c>
      <c r="AO41" s="83">
        <v>0</v>
      </c>
      <c r="AP41" s="83">
        <v>0</v>
      </c>
      <c r="AQ41" s="83">
        <v>1852.3180000000002</v>
      </c>
      <c r="AR41" s="83">
        <v>0</v>
      </c>
      <c r="AS41" s="83">
        <v>0</v>
      </c>
      <c r="AT41" s="83">
        <v>0</v>
      </c>
      <c r="AU41" s="83">
        <v>0</v>
      </c>
      <c r="AV41" s="83">
        <v>0</v>
      </c>
      <c r="AW41" s="83">
        <v>0</v>
      </c>
      <c r="AX41" s="83">
        <v>0</v>
      </c>
      <c r="AY41" s="83">
        <v>3.1</v>
      </c>
      <c r="AZ41" s="33"/>
      <c r="BA41" s="73" t="s">
        <v>142</v>
      </c>
      <c r="BB41" s="83">
        <v>0</v>
      </c>
      <c r="BC41" s="83">
        <v>0</v>
      </c>
      <c r="BD41" s="83">
        <v>0</v>
      </c>
      <c r="BE41" s="83">
        <v>0</v>
      </c>
      <c r="BF41" s="83">
        <v>178991.48</v>
      </c>
      <c r="BG41" s="83">
        <v>3349</v>
      </c>
      <c r="BH41" s="83">
        <v>0</v>
      </c>
      <c r="BI41" s="83">
        <v>0</v>
      </c>
      <c r="BJ41" s="83">
        <v>0</v>
      </c>
      <c r="BK41" s="83">
        <v>119.6</v>
      </c>
      <c r="BL41" s="83">
        <v>0</v>
      </c>
    </row>
    <row r="42" spans="1:64" x14ac:dyDescent="0.3">
      <c r="A42" s="33" t="s">
        <v>83</v>
      </c>
      <c r="B42" s="73" t="s">
        <v>122</v>
      </c>
      <c r="C42" s="83">
        <v>0</v>
      </c>
      <c r="D42" s="83">
        <v>4215.2970000000005</v>
      </c>
      <c r="E42" s="83">
        <v>0</v>
      </c>
      <c r="F42" s="83">
        <v>1021.15</v>
      </c>
      <c r="G42" s="83">
        <v>0</v>
      </c>
      <c r="H42" s="83">
        <v>0</v>
      </c>
      <c r="I42" s="83">
        <v>0</v>
      </c>
      <c r="J42" s="83">
        <v>0</v>
      </c>
      <c r="K42" s="83">
        <v>1329.04</v>
      </c>
      <c r="L42" s="83">
        <v>0</v>
      </c>
      <c r="M42" s="83">
        <v>0</v>
      </c>
      <c r="N42" s="33" t="s">
        <v>83</v>
      </c>
      <c r="O42" s="73" t="s">
        <v>122</v>
      </c>
      <c r="P42" s="83">
        <v>0</v>
      </c>
      <c r="Q42" s="83">
        <v>3118.43</v>
      </c>
      <c r="R42" s="83">
        <v>436.4</v>
      </c>
      <c r="S42" s="83">
        <v>37.07</v>
      </c>
      <c r="T42" s="83">
        <v>0</v>
      </c>
      <c r="U42" s="83">
        <v>0</v>
      </c>
      <c r="V42" s="83">
        <v>676.5</v>
      </c>
      <c r="W42" s="83">
        <v>1984.75</v>
      </c>
      <c r="X42" s="83">
        <v>21609.099000000002</v>
      </c>
      <c r="Y42" s="83">
        <v>54</v>
      </c>
      <c r="Z42" s="83">
        <v>405.08000000000004</v>
      </c>
      <c r="AA42" s="33" t="s">
        <v>83</v>
      </c>
      <c r="AB42" s="73" t="s">
        <v>122</v>
      </c>
      <c r="AC42" s="83">
        <v>116.38000000000001</v>
      </c>
      <c r="AD42" s="83">
        <v>7339.06</v>
      </c>
      <c r="AE42" s="83">
        <v>0</v>
      </c>
      <c r="AF42" s="83">
        <v>45.6</v>
      </c>
      <c r="AG42" s="83">
        <v>15</v>
      </c>
      <c r="AH42" s="83">
        <v>0</v>
      </c>
      <c r="AI42" s="83">
        <v>0</v>
      </c>
      <c r="AJ42" s="83">
        <v>0</v>
      </c>
      <c r="AK42" s="83">
        <v>0</v>
      </c>
      <c r="AL42" s="83">
        <v>6.5600000000000005</v>
      </c>
      <c r="AM42" s="33" t="s">
        <v>83</v>
      </c>
      <c r="AN42" s="73" t="s">
        <v>122</v>
      </c>
      <c r="AO42" s="83">
        <v>0</v>
      </c>
      <c r="AP42" s="83">
        <v>0</v>
      </c>
      <c r="AQ42" s="83">
        <v>38966.856</v>
      </c>
      <c r="AR42" s="83">
        <v>16528.669000000002</v>
      </c>
      <c r="AS42" s="83">
        <v>0</v>
      </c>
      <c r="AT42" s="83">
        <v>0</v>
      </c>
      <c r="AU42" s="83">
        <v>0</v>
      </c>
      <c r="AV42" s="83">
        <v>288.10000000000002</v>
      </c>
      <c r="AW42" s="83">
        <v>1150.94</v>
      </c>
      <c r="AX42" s="83">
        <v>0</v>
      </c>
      <c r="AY42" s="83">
        <v>417.83000000000004</v>
      </c>
      <c r="AZ42" s="33" t="s">
        <v>83</v>
      </c>
      <c r="BA42" s="73" t="s">
        <v>122</v>
      </c>
      <c r="BB42" s="83">
        <v>0</v>
      </c>
      <c r="BC42" s="83">
        <v>0</v>
      </c>
      <c r="BD42" s="83">
        <v>0</v>
      </c>
      <c r="BE42" s="83">
        <v>0</v>
      </c>
      <c r="BF42" s="83">
        <v>1748.135</v>
      </c>
      <c r="BG42" s="83">
        <v>0</v>
      </c>
      <c r="BH42" s="83">
        <v>0</v>
      </c>
      <c r="BI42" s="83">
        <v>0</v>
      </c>
      <c r="BJ42" s="83">
        <v>0</v>
      </c>
      <c r="BK42" s="83">
        <v>0</v>
      </c>
      <c r="BL42" s="83">
        <v>0</v>
      </c>
    </row>
    <row r="43" spans="1:64" x14ac:dyDescent="0.3">
      <c r="A43" s="33"/>
      <c r="B43" s="73" t="s">
        <v>142</v>
      </c>
      <c r="C43" s="83">
        <v>0</v>
      </c>
      <c r="D43" s="83">
        <v>4215.2470000000003</v>
      </c>
      <c r="E43" s="83">
        <v>0</v>
      </c>
      <c r="F43" s="83">
        <v>1006.3599999999999</v>
      </c>
      <c r="G43" s="83">
        <v>0</v>
      </c>
      <c r="H43" s="83">
        <v>0</v>
      </c>
      <c r="I43" s="83">
        <v>0</v>
      </c>
      <c r="J43" s="83">
        <v>0</v>
      </c>
      <c r="K43" s="83">
        <v>1293.3500000000001</v>
      </c>
      <c r="L43" s="83">
        <v>0</v>
      </c>
      <c r="M43" s="83">
        <v>0</v>
      </c>
      <c r="N43" s="33"/>
      <c r="O43" s="73" t="s">
        <v>142</v>
      </c>
      <c r="P43" s="83">
        <v>0</v>
      </c>
      <c r="Q43" s="83">
        <v>2562.5</v>
      </c>
      <c r="R43" s="83">
        <v>220.4</v>
      </c>
      <c r="S43" s="83">
        <v>0</v>
      </c>
      <c r="T43" s="83">
        <v>0</v>
      </c>
      <c r="U43" s="83">
        <v>0</v>
      </c>
      <c r="V43" s="83">
        <v>756.5</v>
      </c>
      <c r="W43" s="83">
        <v>1568.8899999999999</v>
      </c>
      <c r="X43" s="83">
        <v>21166.148000000001</v>
      </c>
      <c r="Y43" s="83">
        <v>90</v>
      </c>
      <c r="Z43" s="83">
        <v>326.60000000000002</v>
      </c>
      <c r="AA43" s="33"/>
      <c r="AB43" s="73" t="s">
        <v>142</v>
      </c>
      <c r="AC43" s="83">
        <v>51.34</v>
      </c>
      <c r="AD43" s="83">
        <v>5340.9000000000005</v>
      </c>
      <c r="AE43" s="83">
        <v>0</v>
      </c>
      <c r="AF43" s="83">
        <v>122.5</v>
      </c>
      <c r="AG43" s="83">
        <v>0</v>
      </c>
      <c r="AH43" s="83">
        <v>0</v>
      </c>
      <c r="AI43" s="83">
        <v>0</v>
      </c>
      <c r="AJ43" s="83">
        <v>0</v>
      </c>
      <c r="AK43" s="83">
        <v>0</v>
      </c>
      <c r="AL43" s="83">
        <v>9.8989999999999991</v>
      </c>
      <c r="AM43" s="33"/>
      <c r="AN43" s="73" t="s">
        <v>142</v>
      </c>
      <c r="AO43" s="83">
        <v>0</v>
      </c>
      <c r="AP43" s="83">
        <v>0</v>
      </c>
      <c r="AQ43" s="83">
        <v>33285.288</v>
      </c>
      <c r="AR43" s="83">
        <v>17975.77</v>
      </c>
      <c r="AS43" s="83">
        <v>0</v>
      </c>
      <c r="AT43" s="83">
        <v>0</v>
      </c>
      <c r="AU43" s="83">
        <v>0</v>
      </c>
      <c r="AV43" s="83">
        <v>227.5</v>
      </c>
      <c r="AW43" s="83">
        <v>1012.1599999999999</v>
      </c>
      <c r="AX43" s="83">
        <v>0</v>
      </c>
      <c r="AY43" s="83">
        <v>438.3</v>
      </c>
      <c r="AZ43" s="33"/>
      <c r="BA43" s="73" t="s">
        <v>142</v>
      </c>
      <c r="BB43" s="83">
        <v>0</v>
      </c>
      <c r="BC43" s="83">
        <v>0</v>
      </c>
      <c r="BD43" s="83">
        <v>0</v>
      </c>
      <c r="BE43" s="83">
        <v>0</v>
      </c>
      <c r="BF43" s="83">
        <v>815.46799999999985</v>
      </c>
      <c r="BG43" s="83">
        <v>0</v>
      </c>
      <c r="BH43" s="83">
        <v>90</v>
      </c>
      <c r="BI43" s="83">
        <v>0</v>
      </c>
      <c r="BJ43" s="83">
        <v>0</v>
      </c>
      <c r="BK43" s="83">
        <v>0</v>
      </c>
      <c r="BL43" s="83">
        <v>0</v>
      </c>
    </row>
    <row r="44" spans="1:64" x14ac:dyDescent="0.3">
      <c r="A44" s="33" t="s">
        <v>84</v>
      </c>
      <c r="B44" s="73" t="s">
        <v>122</v>
      </c>
      <c r="C44" s="83">
        <v>5</v>
      </c>
      <c r="D44" s="83">
        <v>9320</v>
      </c>
      <c r="E44" s="83">
        <v>244</v>
      </c>
      <c r="F44" s="83">
        <v>52000</v>
      </c>
      <c r="G44" s="83">
        <v>0</v>
      </c>
      <c r="H44" s="83">
        <v>0</v>
      </c>
      <c r="I44" s="83">
        <v>0</v>
      </c>
      <c r="J44" s="83">
        <v>0</v>
      </c>
      <c r="K44" s="83">
        <v>0</v>
      </c>
      <c r="L44" s="83">
        <v>980</v>
      </c>
      <c r="M44" s="83">
        <v>1950</v>
      </c>
      <c r="N44" s="33" t="s">
        <v>84</v>
      </c>
      <c r="O44" s="73" t="s">
        <v>122</v>
      </c>
      <c r="P44" s="83">
        <v>60</v>
      </c>
      <c r="Q44" s="83">
        <v>0</v>
      </c>
      <c r="R44" s="83">
        <v>106</v>
      </c>
      <c r="S44" s="83">
        <v>28</v>
      </c>
      <c r="T44" s="83">
        <v>0</v>
      </c>
      <c r="U44" s="83">
        <v>560</v>
      </c>
      <c r="V44" s="83">
        <v>330</v>
      </c>
      <c r="W44" s="83">
        <v>2264</v>
      </c>
      <c r="X44" s="83">
        <v>104537</v>
      </c>
      <c r="Y44" s="83">
        <v>188322</v>
      </c>
      <c r="Z44" s="83">
        <v>690</v>
      </c>
      <c r="AA44" s="33" t="s">
        <v>84</v>
      </c>
      <c r="AB44" s="73" t="s">
        <v>122</v>
      </c>
      <c r="AC44" s="83">
        <v>0</v>
      </c>
      <c r="AD44" s="83">
        <v>165</v>
      </c>
      <c r="AE44" s="83">
        <v>65200</v>
      </c>
      <c r="AF44" s="83">
        <v>552</v>
      </c>
      <c r="AG44" s="83">
        <v>0</v>
      </c>
      <c r="AH44" s="83">
        <v>0</v>
      </c>
      <c r="AI44" s="83">
        <v>34791</v>
      </c>
      <c r="AJ44" s="83">
        <v>0</v>
      </c>
      <c r="AK44" s="83">
        <v>0</v>
      </c>
      <c r="AL44" s="83">
        <v>0</v>
      </c>
      <c r="AM44" s="33" t="s">
        <v>84</v>
      </c>
      <c r="AN44" s="73" t="s">
        <v>122</v>
      </c>
      <c r="AO44" s="83">
        <v>0</v>
      </c>
      <c r="AP44" s="83">
        <v>0</v>
      </c>
      <c r="AQ44" s="83">
        <v>2334</v>
      </c>
      <c r="AR44" s="83">
        <v>1521</v>
      </c>
      <c r="AS44" s="83">
        <v>2070</v>
      </c>
      <c r="AT44" s="83">
        <v>0</v>
      </c>
      <c r="AU44" s="83">
        <v>0</v>
      </c>
      <c r="AV44" s="83">
        <v>0</v>
      </c>
      <c r="AW44" s="83">
        <v>555</v>
      </c>
      <c r="AX44" s="83">
        <v>266</v>
      </c>
      <c r="AY44" s="83">
        <v>2</v>
      </c>
      <c r="AZ44" s="33" t="s">
        <v>84</v>
      </c>
      <c r="BA44" s="73" t="s">
        <v>122</v>
      </c>
      <c r="BB44" s="83">
        <v>0</v>
      </c>
      <c r="BC44" s="83">
        <v>0</v>
      </c>
      <c r="BD44" s="83">
        <v>108</v>
      </c>
      <c r="BE44" s="83">
        <v>59337.341999999997</v>
      </c>
      <c r="BF44" s="83">
        <v>1122</v>
      </c>
      <c r="BG44" s="83">
        <v>0</v>
      </c>
      <c r="BH44" s="83">
        <v>0</v>
      </c>
      <c r="BI44" s="83">
        <v>0</v>
      </c>
      <c r="BJ44" s="83">
        <v>0</v>
      </c>
      <c r="BK44" s="83">
        <v>0</v>
      </c>
      <c r="BL44" s="83">
        <v>912</v>
      </c>
    </row>
    <row r="45" spans="1:64" x14ac:dyDescent="0.3">
      <c r="A45" s="33"/>
      <c r="B45" s="73" t="s">
        <v>142</v>
      </c>
      <c r="C45" s="83">
        <v>0</v>
      </c>
      <c r="D45" s="83">
        <v>2032</v>
      </c>
      <c r="E45" s="83">
        <v>0</v>
      </c>
      <c r="F45" s="83">
        <v>87060</v>
      </c>
      <c r="G45" s="83">
        <v>0</v>
      </c>
      <c r="H45" s="83">
        <v>0</v>
      </c>
      <c r="I45" s="83">
        <v>0</v>
      </c>
      <c r="J45" s="83">
        <v>0</v>
      </c>
      <c r="K45" s="83">
        <v>0</v>
      </c>
      <c r="L45" s="83">
        <v>600</v>
      </c>
      <c r="M45" s="83">
        <v>1700</v>
      </c>
      <c r="N45" s="33"/>
      <c r="O45" s="73" t="s">
        <v>142</v>
      </c>
      <c r="P45" s="83">
        <v>219</v>
      </c>
      <c r="Q45" s="83">
        <v>0</v>
      </c>
      <c r="R45" s="83">
        <v>151</v>
      </c>
      <c r="S45" s="83">
        <v>207</v>
      </c>
      <c r="T45" s="83">
        <v>0</v>
      </c>
      <c r="U45" s="83">
        <v>971</v>
      </c>
      <c r="V45" s="83">
        <v>688</v>
      </c>
      <c r="W45" s="83">
        <v>1718</v>
      </c>
      <c r="X45" s="83">
        <v>92446</v>
      </c>
      <c r="Y45" s="83">
        <v>213956</v>
      </c>
      <c r="Z45" s="83">
        <v>275</v>
      </c>
      <c r="AA45" s="33"/>
      <c r="AB45" s="73" t="s">
        <v>142</v>
      </c>
      <c r="AC45" s="83">
        <v>0</v>
      </c>
      <c r="AD45" s="83">
        <v>159</v>
      </c>
      <c r="AE45" s="83">
        <v>70063</v>
      </c>
      <c r="AF45" s="83">
        <v>669</v>
      </c>
      <c r="AG45" s="83">
        <v>0</v>
      </c>
      <c r="AH45" s="83">
        <v>0</v>
      </c>
      <c r="AI45" s="83">
        <v>48983</v>
      </c>
      <c r="AJ45" s="83">
        <v>0</v>
      </c>
      <c r="AK45" s="83">
        <v>0</v>
      </c>
      <c r="AL45" s="83">
        <v>2704</v>
      </c>
      <c r="AM45" s="33"/>
      <c r="AN45" s="73" t="s">
        <v>142</v>
      </c>
      <c r="AO45" s="83">
        <v>0</v>
      </c>
      <c r="AP45" s="83">
        <v>0</v>
      </c>
      <c r="AQ45" s="83">
        <v>2476</v>
      </c>
      <c r="AR45" s="83">
        <v>1485</v>
      </c>
      <c r="AS45" s="83">
        <v>2497</v>
      </c>
      <c r="AT45" s="83">
        <v>10</v>
      </c>
      <c r="AU45" s="83">
        <v>22</v>
      </c>
      <c r="AV45" s="83">
        <v>971</v>
      </c>
      <c r="AW45" s="83">
        <v>478</v>
      </c>
      <c r="AX45" s="83">
        <v>60</v>
      </c>
      <c r="AY45" s="83">
        <v>3</v>
      </c>
      <c r="AZ45" s="33"/>
      <c r="BA45" s="73" t="s">
        <v>142</v>
      </c>
      <c r="BB45" s="83">
        <v>0</v>
      </c>
      <c r="BC45" s="83">
        <v>61</v>
      </c>
      <c r="BD45" s="83">
        <v>48</v>
      </c>
      <c r="BE45" s="83">
        <v>108598.20299999999</v>
      </c>
      <c r="BF45" s="83">
        <v>1656.4</v>
      </c>
      <c r="BG45" s="83">
        <v>0</v>
      </c>
      <c r="BH45" s="83">
        <v>0</v>
      </c>
      <c r="BI45" s="83">
        <v>0</v>
      </c>
      <c r="BJ45" s="83">
        <v>0</v>
      </c>
      <c r="BK45" s="83">
        <v>0</v>
      </c>
      <c r="BL45" s="83">
        <v>311.37200000000001</v>
      </c>
    </row>
    <row r="46" spans="1:64" x14ac:dyDescent="0.3">
      <c r="A46" s="33" t="s">
        <v>85</v>
      </c>
      <c r="B46" s="73" t="s">
        <v>122</v>
      </c>
      <c r="C46" s="83">
        <v>0</v>
      </c>
      <c r="D46" s="83">
        <v>84.3</v>
      </c>
      <c r="E46" s="83">
        <v>0</v>
      </c>
      <c r="F46" s="83">
        <v>0</v>
      </c>
      <c r="G46" s="83">
        <v>75</v>
      </c>
      <c r="H46" s="83">
        <v>1745.9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33" t="s">
        <v>85</v>
      </c>
      <c r="O46" s="73" t="s">
        <v>122</v>
      </c>
      <c r="P46" s="83">
        <v>0</v>
      </c>
      <c r="Q46" s="83">
        <v>360.2</v>
      </c>
      <c r="R46" s="83">
        <v>0</v>
      </c>
      <c r="S46" s="83">
        <v>0</v>
      </c>
      <c r="T46" s="83">
        <v>0</v>
      </c>
      <c r="U46" s="83">
        <v>43</v>
      </c>
      <c r="V46" s="83">
        <v>0</v>
      </c>
      <c r="W46" s="83">
        <v>1898.8</v>
      </c>
      <c r="X46" s="83">
        <v>2859.9</v>
      </c>
      <c r="Y46" s="83">
        <v>0</v>
      </c>
      <c r="Z46" s="83">
        <v>1207</v>
      </c>
      <c r="AA46" s="33" t="s">
        <v>85</v>
      </c>
      <c r="AB46" s="73" t="s">
        <v>122</v>
      </c>
      <c r="AC46" s="83">
        <v>108.8</v>
      </c>
      <c r="AD46" s="83">
        <v>259</v>
      </c>
      <c r="AE46" s="83">
        <v>0</v>
      </c>
      <c r="AF46" s="83">
        <v>0</v>
      </c>
      <c r="AG46" s="83">
        <v>0</v>
      </c>
      <c r="AH46" s="83">
        <v>0</v>
      </c>
      <c r="AI46" s="83">
        <v>0</v>
      </c>
      <c r="AJ46" s="83">
        <v>0</v>
      </c>
      <c r="AK46" s="83">
        <v>15.1</v>
      </c>
      <c r="AL46" s="83">
        <v>0</v>
      </c>
      <c r="AM46" s="33" t="s">
        <v>85</v>
      </c>
      <c r="AN46" s="73" t="s">
        <v>122</v>
      </c>
      <c r="AO46" s="83">
        <v>0</v>
      </c>
      <c r="AP46" s="83">
        <v>0</v>
      </c>
      <c r="AQ46" s="83">
        <v>101007.7</v>
      </c>
      <c r="AR46" s="83">
        <v>0</v>
      </c>
      <c r="AS46" s="83">
        <v>0</v>
      </c>
      <c r="AT46" s="83">
        <v>40</v>
      </c>
      <c r="AU46" s="83">
        <v>114</v>
      </c>
      <c r="AV46" s="83">
        <v>0</v>
      </c>
      <c r="AW46" s="83">
        <v>0</v>
      </c>
      <c r="AX46" s="83">
        <v>0</v>
      </c>
      <c r="AY46" s="83">
        <v>35.1</v>
      </c>
      <c r="AZ46" s="33" t="s">
        <v>85</v>
      </c>
      <c r="BA46" s="73" t="s">
        <v>122</v>
      </c>
      <c r="BB46" s="83">
        <v>0</v>
      </c>
      <c r="BC46" s="83">
        <v>0</v>
      </c>
      <c r="BD46" s="83">
        <v>0</v>
      </c>
      <c r="BE46" s="83">
        <v>0</v>
      </c>
      <c r="BF46" s="83">
        <v>708930</v>
      </c>
      <c r="BG46" s="83">
        <v>0</v>
      </c>
      <c r="BH46" s="83">
        <v>2150</v>
      </c>
      <c r="BI46" s="83">
        <v>6771</v>
      </c>
      <c r="BJ46" s="83">
        <v>0</v>
      </c>
      <c r="BK46" s="83">
        <v>0</v>
      </c>
      <c r="BL46" s="83">
        <v>0</v>
      </c>
    </row>
    <row r="47" spans="1:64" x14ac:dyDescent="0.3">
      <c r="A47" s="33"/>
      <c r="B47" s="73" t="s">
        <v>142</v>
      </c>
      <c r="C47" s="83">
        <v>0</v>
      </c>
      <c r="D47" s="83">
        <v>85.3</v>
      </c>
      <c r="E47" s="83">
        <v>0</v>
      </c>
      <c r="F47" s="83">
        <v>0</v>
      </c>
      <c r="G47" s="83">
        <v>0</v>
      </c>
      <c r="H47" s="83">
        <v>0</v>
      </c>
      <c r="I47" s="83">
        <v>0</v>
      </c>
      <c r="J47" s="83">
        <v>0</v>
      </c>
      <c r="K47" s="83">
        <v>0</v>
      </c>
      <c r="L47" s="83">
        <v>0</v>
      </c>
      <c r="M47" s="83">
        <v>0</v>
      </c>
      <c r="N47" s="33"/>
      <c r="O47" s="73" t="s">
        <v>142</v>
      </c>
      <c r="P47" s="83">
        <v>0</v>
      </c>
      <c r="Q47" s="83">
        <v>401.01900000000001</v>
      </c>
      <c r="R47" s="83">
        <v>0</v>
      </c>
      <c r="S47" s="83">
        <v>0</v>
      </c>
      <c r="T47" s="83">
        <v>0</v>
      </c>
      <c r="U47" s="83">
        <v>33.18</v>
      </c>
      <c r="V47" s="83">
        <v>136</v>
      </c>
      <c r="W47" s="83">
        <v>1877.1999999999998</v>
      </c>
      <c r="X47" s="83">
        <v>2874.3999999999996</v>
      </c>
      <c r="Y47" s="83">
        <v>0</v>
      </c>
      <c r="Z47" s="83">
        <v>1208.2</v>
      </c>
      <c r="AA47" s="33"/>
      <c r="AB47" s="73" t="s">
        <v>142</v>
      </c>
      <c r="AC47" s="83">
        <v>111</v>
      </c>
      <c r="AD47" s="83">
        <v>240.2</v>
      </c>
      <c r="AE47" s="83">
        <v>0</v>
      </c>
      <c r="AF47" s="83">
        <v>0</v>
      </c>
      <c r="AG47" s="83">
        <v>0</v>
      </c>
      <c r="AH47" s="83">
        <v>0</v>
      </c>
      <c r="AI47" s="83">
        <v>0</v>
      </c>
      <c r="AJ47" s="83">
        <v>0</v>
      </c>
      <c r="AK47" s="83">
        <v>78.800000000000011</v>
      </c>
      <c r="AL47" s="83">
        <v>0</v>
      </c>
      <c r="AM47" s="33"/>
      <c r="AN47" s="73" t="s">
        <v>142</v>
      </c>
      <c r="AO47" s="83">
        <v>0</v>
      </c>
      <c r="AP47" s="83">
        <v>0</v>
      </c>
      <c r="AQ47" s="83">
        <v>57136.726000000002</v>
      </c>
      <c r="AR47" s="83">
        <v>0</v>
      </c>
      <c r="AS47" s="83">
        <v>0</v>
      </c>
      <c r="AT47" s="83">
        <v>134.28</v>
      </c>
      <c r="AU47" s="83">
        <v>340.77499999999998</v>
      </c>
      <c r="AV47" s="83">
        <v>0</v>
      </c>
      <c r="AW47" s="83">
        <v>0</v>
      </c>
      <c r="AX47" s="83">
        <v>0</v>
      </c>
      <c r="AY47" s="83">
        <v>0</v>
      </c>
      <c r="AZ47" s="33"/>
      <c r="BA47" s="73" t="s">
        <v>142</v>
      </c>
      <c r="BB47" s="83">
        <v>0</v>
      </c>
      <c r="BC47" s="83">
        <v>0</v>
      </c>
      <c r="BD47" s="83">
        <v>0</v>
      </c>
      <c r="BE47" s="83">
        <v>0</v>
      </c>
      <c r="BF47" s="83">
        <v>629326</v>
      </c>
      <c r="BG47" s="83">
        <v>0</v>
      </c>
      <c r="BH47" s="83">
        <v>445</v>
      </c>
      <c r="BI47" s="83">
        <v>221</v>
      </c>
      <c r="BJ47" s="83">
        <v>0</v>
      </c>
      <c r="BK47" s="83">
        <v>0</v>
      </c>
      <c r="BL47" s="83">
        <v>0</v>
      </c>
    </row>
    <row r="48" spans="1:64" x14ac:dyDescent="0.3">
      <c r="A48" s="33" t="s">
        <v>86</v>
      </c>
      <c r="B48" s="73" t="s">
        <v>122</v>
      </c>
      <c r="C48" s="83">
        <v>0</v>
      </c>
      <c r="D48" s="83">
        <v>63187</v>
      </c>
      <c r="E48" s="83">
        <v>0</v>
      </c>
      <c r="F48" s="83">
        <v>197889.079</v>
      </c>
      <c r="G48" s="83">
        <v>0</v>
      </c>
      <c r="H48" s="83">
        <v>0</v>
      </c>
      <c r="I48" s="83">
        <v>0</v>
      </c>
      <c r="J48" s="83">
        <v>0</v>
      </c>
      <c r="K48" s="83">
        <v>129</v>
      </c>
      <c r="L48" s="83">
        <v>0</v>
      </c>
      <c r="M48" s="83">
        <v>0</v>
      </c>
      <c r="N48" s="33" t="s">
        <v>86</v>
      </c>
      <c r="O48" s="73" t="s">
        <v>122</v>
      </c>
      <c r="P48" s="83">
        <v>469.5</v>
      </c>
      <c r="Q48" s="83">
        <v>0</v>
      </c>
      <c r="R48" s="83">
        <v>0</v>
      </c>
      <c r="S48" s="83">
        <v>0</v>
      </c>
      <c r="T48" s="83">
        <v>0</v>
      </c>
      <c r="U48" s="83">
        <v>0</v>
      </c>
      <c r="V48" s="83">
        <v>0</v>
      </c>
      <c r="W48" s="83">
        <v>142</v>
      </c>
      <c r="X48" s="83">
        <v>114045</v>
      </c>
      <c r="Y48" s="83">
        <v>330.5</v>
      </c>
      <c r="Z48" s="83">
        <v>5807</v>
      </c>
      <c r="AA48" s="33" t="s">
        <v>86</v>
      </c>
      <c r="AB48" s="73" t="s">
        <v>122</v>
      </c>
      <c r="AC48" s="83">
        <v>4422</v>
      </c>
      <c r="AD48" s="83">
        <v>0</v>
      </c>
      <c r="AE48" s="83">
        <v>1484.6999999999998</v>
      </c>
      <c r="AF48" s="83">
        <v>9598</v>
      </c>
      <c r="AG48" s="83">
        <v>114</v>
      </c>
      <c r="AH48" s="83">
        <v>0</v>
      </c>
      <c r="AI48" s="83">
        <v>218</v>
      </c>
      <c r="AJ48" s="83">
        <v>0</v>
      </c>
      <c r="AK48" s="83">
        <v>0</v>
      </c>
      <c r="AL48" s="83">
        <v>0</v>
      </c>
      <c r="AM48" s="33" t="s">
        <v>86</v>
      </c>
      <c r="AN48" s="73" t="s">
        <v>122</v>
      </c>
      <c r="AO48" s="83">
        <v>0</v>
      </c>
      <c r="AP48" s="83">
        <v>140965.79999999999</v>
      </c>
      <c r="AQ48" s="83">
        <v>0</v>
      </c>
      <c r="AR48" s="83">
        <v>27407.7</v>
      </c>
      <c r="AS48" s="83">
        <v>0</v>
      </c>
      <c r="AT48" s="83">
        <v>0</v>
      </c>
      <c r="AU48" s="83">
        <v>0</v>
      </c>
      <c r="AV48" s="83">
        <v>12868</v>
      </c>
      <c r="AW48" s="83">
        <v>14261.5</v>
      </c>
      <c r="AX48" s="83">
        <v>0</v>
      </c>
      <c r="AY48" s="83">
        <v>397.06999999999994</v>
      </c>
      <c r="AZ48" s="33" t="s">
        <v>86</v>
      </c>
      <c r="BA48" s="73" t="s">
        <v>122</v>
      </c>
      <c r="BB48" s="83">
        <v>0</v>
      </c>
      <c r="BC48" s="83">
        <v>0</v>
      </c>
      <c r="BD48" s="83">
        <v>0</v>
      </c>
      <c r="BE48" s="83">
        <v>0</v>
      </c>
      <c r="BF48" s="83">
        <v>0</v>
      </c>
      <c r="BG48" s="83">
        <v>0</v>
      </c>
      <c r="BH48" s="83">
        <v>0</v>
      </c>
      <c r="BI48" s="83">
        <v>0</v>
      </c>
      <c r="BJ48" s="83">
        <v>0</v>
      </c>
      <c r="BK48" s="83">
        <v>0</v>
      </c>
      <c r="BL48" s="83">
        <v>0</v>
      </c>
    </row>
    <row r="49" spans="1:64" x14ac:dyDescent="0.3">
      <c r="A49" s="33"/>
      <c r="B49" s="73" t="s">
        <v>142</v>
      </c>
      <c r="C49" s="83">
        <v>0</v>
      </c>
      <c r="D49" s="83">
        <v>97310</v>
      </c>
      <c r="E49" s="83">
        <v>0</v>
      </c>
      <c r="F49" s="83">
        <v>200947.3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33"/>
      <c r="O49" s="73" t="s">
        <v>142</v>
      </c>
      <c r="P49" s="83">
        <v>795.8</v>
      </c>
      <c r="Q49" s="83">
        <v>41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186</v>
      </c>
      <c r="X49" s="83">
        <v>109820.3</v>
      </c>
      <c r="Y49" s="83">
        <v>324</v>
      </c>
      <c r="Z49" s="83">
        <v>6121</v>
      </c>
      <c r="AA49" s="33"/>
      <c r="AB49" s="73" t="s">
        <v>142</v>
      </c>
      <c r="AC49" s="83">
        <v>4671.8</v>
      </c>
      <c r="AD49" s="83">
        <v>0</v>
      </c>
      <c r="AE49" s="83">
        <v>1445.1</v>
      </c>
      <c r="AF49" s="83">
        <v>11570</v>
      </c>
      <c r="AG49" s="83">
        <v>83</v>
      </c>
      <c r="AH49" s="83">
        <v>0</v>
      </c>
      <c r="AI49" s="83">
        <v>236.5</v>
      </c>
      <c r="AJ49" s="83">
        <v>0</v>
      </c>
      <c r="AK49" s="83">
        <v>0</v>
      </c>
      <c r="AL49" s="83">
        <v>0</v>
      </c>
      <c r="AM49" s="33"/>
      <c r="AN49" s="73" t="s">
        <v>142</v>
      </c>
      <c r="AO49" s="83">
        <v>0</v>
      </c>
      <c r="AP49" s="83">
        <v>138603.29999999999</v>
      </c>
      <c r="AQ49" s="83">
        <v>0</v>
      </c>
      <c r="AR49" s="83">
        <v>34447</v>
      </c>
      <c r="AS49" s="83">
        <v>0</v>
      </c>
      <c r="AT49" s="83">
        <v>0</v>
      </c>
      <c r="AU49" s="83">
        <v>0</v>
      </c>
      <c r="AV49" s="83">
        <v>13306</v>
      </c>
      <c r="AW49" s="83">
        <v>14108.399999999998</v>
      </c>
      <c r="AX49" s="83">
        <v>0</v>
      </c>
      <c r="AY49" s="83">
        <v>781.84500000000003</v>
      </c>
      <c r="AZ49" s="33"/>
      <c r="BA49" s="73" t="s">
        <v>142</v>
      </c>
      <c r="BB49" s="83">
        <v>0</v>
      </c>
      <c r="BC49" s="83">
        <v>0</v>
      </c>
      <c r="BD49" s="83">
        <v>0</v>
      </c>
      <c r="BE49" s="83">
        <v>0</v>
      </c>
      <c r="BF49" s="83">
        <v>0</v>
      </c>
      <c r="BG49" s="83">
        <v>0</v>
      </c>
      <c r="BH49" s="83">
        <v>0</v>
      </c>
      <c r="BI49" s="83">
        <v>0</v>
      </c>
      <c r="BJ49" s="83">
        <v>0</v>
      </c>
      <c r="BK49" s="83">
        <v>0</v>
      </c>
      <c r="BL49" s="83">
        <v>0</v>
      </c>
    </row>
    <row r="50" spans="1:64" x14ac:dyDescent="0.3">
      <c r="A50" s="33" t="s">
        <v>87</v>
      </c>
      <c r="B50" s="73" t="s">
        <v>122</v>
      </c>
      <c r="C50" s="83">
        <v>0</v>
      </c>
      <c r="D50" s="83">
        <v>0</v>
      </c>
      <c r="E50" s="83">
        <v>21</v>
      </c>
      <c r="F50" s="83">
        <v>0</v>
      </c>
      <c r="G50" s="83">
        <v>0</v>
      </c>
      <c r="H50" s="83">
        <v>191</v>
      </c>
      <c r="I50" s="83">
        <v>0</v>
      </c>
      <c r="J50" s="83">
        <v>0</v>
      </c>
      <c r="K50" s="83">
        <v>6320</v>
      </c>
      <c r="L50" s="83">
        <v>0</v>
      </c>
      <c r="M50" s="83">
        <v>1064</v>
      </c>
      <c r="N50" s="33" t="s">
        <v>87</v>
      </c>
      <c r="O50" s="73" t="s">
        <v>122</v>
      </c>
      <c r="P50" s="83">
        <v>4543</v>
      </c>
      <c r="Q50" s="83">
        <v>5735</v>
      </c>
      <c r="R50" s="83">
        <v>85</v>
      </c>
      <c r="S50" s="83">
        <v>0</v>
      </c>
      <c r="T50" s="83">
        <v>75</v>
      </c>
      <c r="U50" s="83">
        <v>3837</v>
      </c>
      <c r="V50" s="83">
        <v>514</v>
      </c>
      <c r="W50" s="83">
        <v>0</v>
      </c>
      <c r="X50" s="83">
        <v>0</v>
      </c>
      <c r="Y50" s="83">
        <v>0</v>
      </c>
      <c r="Z50" s="83">
        <v>0</v>
      </c>
      <c r="AA50" s="33" t="s">
        <v>87</v>
      </c>
      <c r="AB50" s="73" t="s">
        <v>122</v>
      </c>
      <c r="AC50" s="83">
        <v>0</v>
      </c>
      <c r="AD50" s="83">
        <v>0</v>
      </c>
      <c r="AE50" s="83">
        <v>0</v>
      </c>
      <c r="AF50" s="83">
        <v>0</v>
      </c>
      <c r="AG50" s="83">
        <v>0</v>
      </c>
      <c r="AH50" s="83">
        <v>0</v>
      </c>
      <c r="AI50" s="83">
        <v>6368</v>
      </c>
      <c r="AJ50" s="83">
        <v>1268</v>
      </c>
      <c r="AK50" s="83">
        <v>517</v>
      </c>
      <c r="AL50" s="83">
        <v>950</v>
      </c>
      <c r="AM50" s="33" t="s">
        <v>87</v>
      </c>
      <c r="AN50" s="73" t="s">
        <v>122</v>
      </c>
      <c r="AO50" s="83">
        <v>7655</v>
      </c>
      <c r="AP50" s="83">
        <v>0</v>
      </c>
      <c r="AQ50" s="83">
        <v>5221</v>
      </c>
      <c r="AR50" s="83">
        <v>0</v>
      </c>
      <c r="AS50" s="83">
        <v>2488</v>
      </c>
      <c r="AT50" s="83">
        <v>0</v>
      </c>
      <c r="AU50" s="83">
        <v>0</v>
      </c>
      <c r="AV50" s="83">
        <v>0</v>
      </c>
      <c r="AW50" s="83">
        <v>0</v>
      </c>
      <c r="AX50" s="83">
        <v>185</v>
      </c>
      <c r="AY50" s="83">
        <v>0</v>
      </c>
      <c r="AZ50" s="33" t="s">
        <v>87</v>
      </c>
      <c r="BA50" s="73" t="s">
        <v>122</v>
      </c>
      <c r="BB50" s="83">
        <v>0</v>
      </c>
      <c r="BC50" s="83">
        <v>0</v>
      </c>
      <c r="BD50" s="83">
        <v>0</v>
      </c>
      <c r="BE50" s="83">
        <v>0</v>
      </c>
      <c r="BF50" s="83">
        <v>74053</v>
      </c>
      <c r="BG50" s="83">
        <v>19743</v>
      </c>
      <c r="BH50" s="83">
        <v>0</v>
      </c>
      <c r="BI50" s="83">
        <v>12</v>
      </c>
      <c r="BJ50" s="83">
        <v>0</v>
      </c>
      <c r="BK50" s="83">
        <v>958</v>
      </c>
      <c r="BL50" s="83">
        <v>0</v>
      </c>
    </row>
    <row r="51" spans="1:64" x14ac:dyDescent="0.3">
      <c r="A51" s="33"/>
      <c r="B51" s="73" t="s">
        <v>142</v>
      </c>
      <c r="C51" s="83">
        <v>0</v>
      </c>
      <c r="D51" s="83">
        <v>0</v>
      </c>
      <c r="E51" s="83">
        <v>6</v>
      </c>
      <c r="F51" s="83">
        <v>0</v>
      </c>
      <c r="G51" s="83">
        <v>0</v>
      </c>
      <c r="H51" s="83">
        <v>165</v>
      </c>
      <c r="I51" s="83">
        <v>0</v>
      </c>
      <c r="J51" s="83">
        <v>0</v>
      </c>
      <c r="K51" s="83">
        <v>6077</v>
      </c>
      <c r="L51" s="83">
        <v>0</v>
      </c>
      <c r="M51" s="83">
        <v>1342</v>
      </c>
      <c r="N51" s="33"/>
      <c r="O51" s="73" t="s">
        <v>142</v>
      </c>
      <c r="P51" s="83">
        <v>4147</v>
      </c>
      <c r="Q51" s="83">
        <v>4985</v>
      </c>
      <c r="R51" s="83">
        <v>72</v>
      </c>
      <c r="S51" s="83">
        <v>0</v>
      </c>
      <c r="T51" s="83">
        <v>96</v>
      </c>
      <c r="U51" s="83">
        <v>3273</v>
      </c>
      <c r="V51" s="83">
        <v>1124</v>
      </c>
      <c r="W51" s="83">
        <v>0</v>
      </c>
      <c r="X51" s="83">
        <v>0</v>
      </c>
      <c r="Y51" s="83">
        <v>0</v>
      </c>
      <c r="Z51" s="83">
        <v>0</v>
      </c>
      <c r="AA51" s="33"/>
      <c r="AB51" s="73" t="s">
        <v>142</v>
      </c>
      <c r="AC51" s="83">
        <v>0</v>
      </c>
      <c r="AD51" s="83">
        <v>0</v>
      </c>
      <c r="AE51" s="83">
        <v>0</v>
      </c>
      <c r="AF51" s="83">
        <v>0</v>
      </c>
      <c r="AG51" s="83">
        <v>0</v>
      </c>
      <c r="AH51" s="83">
        <v>0</v>
      </c>
      <c r="AI51" s="83">
        <v>6540</v>
      </c>
      <c r="AJ51" s="83">
        <v>1315</v>
      </c>
      <c r="AK51" s="83">
        <v>698</v>
      </c>
      <c r="AL51" s="83">
        <v>1970</v>
      </c>
      <c r="AM51" s="33"/>
      <c r="AN51" s="73" t="s">
        <v>142</v>
      </c>
      <c r="AO51" s="83">
        <v>10037</v>
      </c>
      <c r="AP51" s="83">
        <v>0</v>
      </c>
      <c r="AQ51" s="83">
        <v>4642</v>
      </c>
      <c r="AR51" s="83">
        <v>0</v>
      </c>
      <c r="AS51" s="83">
        <v>2644</v>
      </c>
      <c r="AT51" s="83">
        <v>0</v>
      </c>
      <c r="AU51" s="83">
        <v>0</v>
      </c>
      <c r="AV51" s="83">
        <v>0</v>
      </c>
      <c r="AW51" s="83">
        <v>0</v>
      </c>
      <c r="AX51" s="83">
        <v>235</v>
      </c>
      <c r="AY51" s="83">
        <v>0</v>
      </c>
      <c r="AZ51" s="33"/>
      <c r="BA51" s="73" t="s">
        <v>142</v>
      </c>
      <c r="BB51" s="83">
        <v>0</v>
      </c>
      <c r="BC51" s="83">
        <v>0</v>
      </c>
      <c r="BD51" s="83">
        <v>0</v>
      </c>
      <c r="BE51" s="83">
        <v>0</v>
      </c>
      <c r="BF51" s="83">
        <v>79582</v>
      </c>
      <c r="BG51" s="83">
        <v>24017</v>
      </c>
      <c r="BH51" s="83">
        <v>0</v>
      </c>
      <c r="BI51" s="83">
        <v>0</v>
      </c>
      <c r="BJ51" s="83">
        <v>0</v>
      </c>
      <c r="BK51" s="83">
        <v>1135</v>
      </c>
      <c r="BL51" s="83">
        <v>0</v>
      </c>
    </row>
    <row r="52" spans="1:64" x14ac:dyDescent="0.3">
      <c r="A52" s="33" t="s">
        <v>88</v>
      </c>
      <c r="B52" s="73" t="s">
        <v>122</v>
      </c>
      <c r="C52" s="83">
        <v>0</v>
      </c>
      <c r="D52" s="83">
        <v>174.65</v>
      </c>
      <c r="E52" s="83">
        <v>0</v>
      </c>
      <c r="F52" s="83">
        <v>13353.312</v>
      </c>
      <c r="G52" s="83">
        <v>0</v>
      </c>
      <c r="H52" s="83">
        <v>0</v>
      </c>
      <c r="I52" s="83">
        <v>0</v>
      </c>
      <c r="J52" s="83">
        <v>0</v>
      </c>
      <c r="K52" s="83">
        <v>4.76</v>
      </c>
      <c r="L52" s="83">
        <v>0</v>
      </c>
      <c r="M52" s="83">
        <v>24.95</v>
      </c>
      <c r="N52" s="33" t="s">
        <v>88</v>
      </c>
      <c r="O52" s="73" t="s">
        <v>122</v>
      </c>
      <c r="P52" s="83">
        <v>55.335000000000001</v>
      </c>
      <c r="Q52" s="83">
        <v>0</v>
      </c>
      <c r="R52" s="83">
        <v>0</v>
      </c>
      <c r="S52" s="83">
        <v>0</v>
      </c>
      <c r="T52" s="83">
        <v>0</v>
      </c>
      <c r="U52" s="83">
        <v>0</v>
      </c>
      <c r="V52" s="83">
        <v>634.46500000000003</v>
      </c>
      <c r="W52" s="83">
        <v>0</v>
      </c>
      <c r="X52" s="83">
        <v>36272.342000000004</v>
      </c>
      <c r="Y52" s="83">
        <v>166.05</v>
      </c>
      <c r="Z52" s="83">
        <v>432.55200000000002</v>
      </c>
      <c r="AA52" s="33" t="s">
        <v>88</v>
      </c>
      <c r="AB52" s="73" t="s">
        <v>122</v>
      </c>
      <c r="AC52" s="83">
        <v>0</v>
      </c>
      <c r="AD52" s="83">
        <v>0</v>
      </c>
      <c r="AE52" s="83">
        <v>14560.389000000003</v>
      </c>
      <c r="AF52" s="83">
        <v>88.6</v>
      </c>
      <c r="AG52" s="83">
        <v>0</v>
      </c>
      <c r="AH52" s="83">
        <v>0</v>
      </c>
      <c r="AI52" s="83">
        <v>0</v>
      </c>
      <c r="AJ52" s="83">
        <v>0</v>
      </c>
      <c r="AK52" s="83">
        <v>0</v>
      </c>
      <c r="AL52" s="83">
        <v>0</v>
      </c>
      <c r="AM52" s="33" t="s">
        <v>88</v>
      </c>
      <c r="AN52" s="73" t="s">
        <v>122</v>
      </c>
      <c r="AO52" s="83">
        <v>0</v>
      </c>
      <c r="AP52" s="83">
        <v>0</v>
      </c>
      <c r="AQ52" s="83">
        <v>0</v>
      </c>
      <c r="AR52" s="83">
        <v>1764.7309999999998</v>
      </c>
      <c r="AS52" s="83">
        <v>77.22</v>
      </c>
      <c r="AT52" s="83">
        <v>0</v>
      </c>
      <c r="AU52" s="83">
        <v>0</v>
      </c>
      <c r="AV52" s="83">
        <v>0</v>
      </c>
      <c r="AW52" s="83">
        <v>313.73700000000002</v>
      </c>
      <c r="AX52" s="83">
        <v>0</v>
      </c>
      <c r="AY52" s="83">
        <v>0</v>
      </c>
      <c r="AZ52" s="33" t="s">
        <v>88</v>
      </c>
      <c r="BA52" s="73" t="s">
        <v>122</v>
      </c>
      <c r="BB52" s="83">
        <v>0</v>
      </c>
      <c r="BC52" s="83">
        <v>0</v>
      </c>
      <c r="BD52" s="83">
        <v>0</v>
      </c>
      <c r="BE52" s="83">
        <v>0</v>
      </c>
      <c r="BF52" s="83">
        <v>0</v>
      </c>
      <c r="BG52" s="83">
        <v>0</v>
      </c>
      <c r="BH52" s="83">
        <v>0</v>
      </c>
      <c r="BI52" s="83">
        <v>0</v>
      </c>
      <c r="BJ52" s="83">
        <v>0</v>
      </c>
      <c r="BK52" s="83">
        <v>0</v>
      </c>
      <c r="BL52" s="83">
        <v>0</v>
      </c>
    </row>
    <row r="53" spans="1:64" x14ac:dyDescent="0.3">
      <c r="A53" s="33"/>
      <c r="B53" s="73" t="s">
        <v>142</v>
      </c>
      <c r="C53" s="83">
        <v>0</v>
      </c>
      <c r="D53" s="83">
        <v>142.70000000000002</v>
      </c>
      <c r="E53" s="83">
        <v>0</v>
      </c>
      <c r="F53" s="83">
        <v>10982</v>
      </c>
      <c r="G53" s="83">
        <v>0</v>
      </c>
      <c r="H53" s="83">
        <v>0</v>
      </c>
      <c r="I53" s="83">
        <v>0</v>
      </c>
      <c r="J53" s="83">
        <v>0</v>
      </c>
      <c r="K53" s="83">
        <v>2.5499999999999998</v>
      </c>
      <c r="L53" s="83">
        <v>0</v>
      </c>
      <c r="M53" s="83">
        <v>26.369999999999997</v>
      </c>
      <c r="N53" s="33"/>
      <c r="O53" s="73" t="s">
        <v>142</v>
      </c>
      <c r="P53" s="83">
        <v>23.5</v>
      </c>
      <c r="Q53" s="83">
        <v>0</v>
      </c>
      <c r="R53" s="83">
        <v>0</v>
      </c>
      <c r="S53" s="83">
        <v>0</v>
      </c>
      <c r="T53" s="83">
        <v>0</v>
      </c>
      <c r="U53" s="83">
        <v>0</v>
      </c>
      <c r="V53" s="83">
        <v>649.5</v>
      </c>
      <c r="W53" s="83">
        <v>0</v>
      </c>
      <c r="X53" s="83">
        <v>38277.273000000001</v>
      </c>
      <c r="Y53" s="83">
        <v>184.24</v>
      </c>
      <c r="Z53" s="83">
        <v>409.20600000000002</v>
      </c>
      <c r="AA53" s="33"/>
      <c r="AB53" s="73" t="s">
        <v>142</v>
      </c>
      <c r="AC53" s="83">
        <v>0</v>
      </c>
      <c r="AD53" s="83">
        <v>0</v>
      </c>
      <c r="AE53" s="83">
        <v>17125.919000000002</v>
      </c>
      <c r="AF53" s="83">
        <v>0</v>
      </c>
      <c r="AG53" s="83">
        <v>0</v>
      </c>
      <c r="AH53" s="83">
        <v>0</v>
      </c>
      <c r="AI53" s="83">
        <v>0</v>
      </c>
      <c r="AJ53" s="83">
        <v>0</v>
      </c>
      <c r="AK53" s="83">
        <v>0</v>
      </c>
      <c r="AL53" s="83">
        <v>0</v>
      </c>
      <c r="AM53" s="33"/>
      <c r="AN53" s="73" t="s">
        <v>142</v>
      </c>
      <c r="AO53" s="83">
        <v>0</v>
      </c>
      <c r="AP53" s="83">
        <v>0</v>
      </c>
      <c r="AQ53" s="83">
        <v>0</v>
      </c>
      <c r="AR53" s="83">
        <v>1178</v>
      </c>
      <c r="AS53" s="83">
        <v>0</v>
      </c>
      <c r="AT53" s="83">
        <v>0</v>
      </c>
      <c r="AU53" s="83">
        <v>0</v>
      </c>
      <c r="AV53" s="83">
        <v>0</v>
      </c>
      <c r="AW53" s="83">
        <v>281.358</v>
      </c>
      <c r="AX53" s="83">
        <v>0</v>
      </c>
      <c r="AY53" s="83">
        <v>0</v>
      </c>
      <c r="AZ53" s="33"/>
      <c r="BA53" s="73" t="s">
        <v>142</v>
      </c>
      <c r="BB53" s="83">
        <v>0</v>
      </c>
      <c r="BC53" s="83">
        <v>0</v>
      </c>
      <c r="BD53" s="83">
        <v>0</v>
      </c>
      <c r="BE53" s="83">
        <v>0</v>
      </c>
      <c r="BF53" s="83">
        <v>0</v>
      </c>
      <c r="BG53" s="83">
        <v>0</v>
      </c>
      <c r="BH53" s="83">
        <v>0</v>
      </c>
      <c r="BI53" s="83">
        <v>0</v>
      </c>
      <c r="BJ53" s="83">
        <v>0</v>
      </c>
      <c r="BK53" s="83">
        <v>0</v>
      </c>
      <c r="BL53" s="83">
        <v>0</v>
      </c>
    </row>
    <row r="54" spans="1:64" x14ac:dyDescent="0.3">
      <c r="A54" s="33" t="s">
        <v>89</v>
      </c>
      <c r="B54" s="73" t="s">
        <v>122</v>
      </c>
      <c r="C54" s="83">
        <v>0</v>
      </c>
      <c r="D54" s="83">
        <v>11479.688000000002</v>
      </c>
      <c r="E54" s="83">
        <v>0</v>
      </c>
      <c r="F54" s="83">
        <v>41947.26</v>
      </c>
      <c r="G54" s="83">
        <v>0</v>
      </c>
      <c r="H54" s="83">
        <v>0</v>
      </c>
      <c r="I54" s="83">
        <v>0</v>
      </c>
      <c r="J54" s="83">
        <v>0</v>
      </c>
      <c r="K54" s="83">
        <v>0</v>
      </c>
      <c r="L54" s="83">
        <v>0</v>
      </c>
      <c r="M54" s="83">
        <v>0</v>
      </c>
      <c r="N54" s="33" t="s">
        <v>89</v>
      </c>
      <c r="O54" s="73" t="s">
        <v>122</v>
      </c>
      <c r="P54" s="83">
        <v>87.739000000000004</v>
      </c>
      <c r="Q54" s="83">
        <v>0</v>
      </c>
      <c r="R54" s="83">
        <v>0</v>
      </c>
      <c r="S54" s="83">
        <v>0</v>
      </c>
      <c r="T54" s="83">
        <v>0</v>
      </c>
      <c r="U54" s="83">
        <v>0</v>
      </c>
      <c r="V54" s="83">
        <v>0</v>
      </c>
      <c r="W54" s="83">
        <v>1666.0720000000001</v>
      </c>
      <c r="X54" s="83">
        <v>81006.900000000023</v>
      </c>
      <c r="Y54" s="83">
        <v>560.35</v>
      </c>
      <c r="Z54" s="83">
        <v>17305.398999999998</v>
      </c>
      <c r="AA54" s="33" t="s">
        <v>89</v>
      </c>
      <c r="AB54" s="73" t="s">
        <v>122</v>
      </c>
      <c r="AC54" s="83">
        <v>2877.5079999999998</v>
      </c>
      <c r="AD54" s="83">
        <v>803.46800000000007</v>
      </c>
      <c r="AE54" s="83">
        <v>4455.6169999999993</v>
      </c>
      <c r="AF54" s="83">
        <v>4912.0919999999996</v>
      </c>
      <c r="AG54" s="83">
        <v>2206.1980000000003</v>
      </c>
      <c r="AH54" s="83">
        <v>1542.4699999999998</v>
      </c>
      <c r="AI54" s="83">
        <v>0</v>
      </c>
      <c r="AJ54" s="83">
        <v>0</v>
      </c>
      <c r="AK54" s="83">
        <v>0</v>
      </c>
      <c r="AL54" s="83">
        <v>0</v>
      </c>
      <c r="AM54" s="33" t="s">
        <v>89</v>
      </c>
      <c r="AN54" s="73" t="s">
        <v>122</v>
      </c>
      <c r="AO54" s="83">
        <v>0</v>
      </c>
      <c r="AP54" s="83">
        <v>137615.53899999999</v>
      </c>
      <c r="AQ54" s="83">
        <v>0</v>
      </c>
      <c r="AR54" s="83">
        <v>23320.019</v>
      </c>
      <c r="AS54" s="83">
        <v>190.21</v>
      </c>
      <c r="AT54" s="83">
        <v>0</v>
      </c>
      <c r="AU54" s="83">
        <v>0</v>
      </c>
      <c r="AV54" s="83">
        <v>86.5</v>
      </c>
      <c r="AW54" s="83">
        <v>1646.7480000000003</v>
      </c>
      <c r="AX54" s="83">
        <v>0</v>
      </c>
      <c r="AY54" s="83">
        <v>95.319000000000017</v>
      </c>
      <c r="AZ54" s="33" t="s">
        <v>89</v>
      </c>
      <c r="BA54" s="73" t="s">
        <v>122</v>
      </c>
      <c r="BB54" s="83">
        <v>0</v>
      </c>
      <c r="BC54" s="83">
        <v>0</v>
      </c>
      <c r="BD54" s="83">
        <v>0</v>
      </c>
      <c r="BE54" s="83">
        <v>0</v>
      </c>
      <c r="BF54" s="83">
        <v>0</v>
      </c>
      <c r="BG54" s="83">
        <v>0</v>
      </c>
      <c r="BH54" s="83">
        <v>0</v>
      </c>
      <c r="BI54" s="83">
        <v>0</v>
      </c>
      <c r="BJ54" s="83">
        <v>0</v>
      </c>
      <c r="BK54" s="83">
        <v>0</v>
      </c>
      <c r="BL54" s="83">
        <v>0</v>
      </c>
    </row>
    <row r="55" spans="1:64" x14ac:dyDescent="0.3">
      <c r="A55" s="37"/>
      <c r="B55" s="74" t="s">
        <v>142</v>
      </c>
      <c r="C55" s="84">
        <v>0</v>
      </c>
      <c r="D55" s="84">
        <v>16040.385000000002</v>
      </c>
      <c r="E55" s="84">
        <v>0</v>
      </c>
      <c r="F55" s="84">
        <v>26248.910000000003</v>
      </c>
      <c r="G55" s="84">
        <v>0</v>
      </c>
      <c r="H55" s="84">
        <v>0</v>
      </c>
      <c r="I55" s="84">
        <v>0</v>
      </c>
      <c r="J55" s="84">
        <v>0</v>
      </c>
      <c r="K55" s="84">
        <v>0</v>
      </c>
      <c r="L55" s="84">
        <v>0</v>
      </c>
      <c r="M55" s="84">
        <v>0</v>
      </c>
      <c r="N55" s="37"/>
      <c r="O55" s="74" t="s">
        <v>142</v>
      </c>
      <c r="P55" s="84">
        <v>160.00000000000003</v>
      </c>
      <c r="Q55" s="84">
        <v>0</v>
      </c>
      <c r="R55" s="84">
        <v>0</v>
      </c>
      <c r="S55" s="84">
        <v>0</v>
      </c>
      <c r="T55" s="84">
        <v>0</v>
      </c>
      <c r="U55" s="84">
        <v>0</v>
      </c>
      <c r="V55" s="84">
        <v>0</v>
      </c>
      <c r="W55" s="84">
        <v>1489.2319999999997</v>
      </c>
      <c r="X55" s="84">
        <v>65631.02</v>
      </c>
      <c r="Y55" s="84">
        <v>633.91999999999996</v>
      </c>
      <c r="Z55" s="84">
        <v>15814.567999999999</v>
      </c>
      <c r="AA55" s="37"/>
      <c r="AB55" s="74" t="s">
        <v>142</v>
      </c>
      <c r="AC55" s="84">
        <v>2612.1090000000004</v>
      </c>
      <c r="AD55" s="84">
        <v>637.77</v>
      </c>
      <c r="AE55" s="84">
        <v>4221.1090000000004</v>
      </c>
      <c r="AF55" s="84">
        <v>4468.058</v>
      </c>
      <c r="AG55" s="84">
        <v>1910.87</v>
      </c>
      <c r="AH55" s="84">
        <v>1497.1999999999998</v>
      </c>
      <c r="AI55" s="84">
        <v>0</v>
      </c>
      <c r="AJ55" s="84">
        <v>0</v>
      </c>
      <c r="AK55" s="84">
        <v>0</v>
      </c>
      <c r="AL55" s="84">
        <v>0</v>
      </c>
      <c r="AM55" s="37"/>
      <c r="AN55" s="74" t="s">
        <v>142</v>
      </c>
      <c r="AO55" s="84">
        <v>0</v>
      </c>
      <c r="AP55" s="84">
        <v>176729.7</v>
      </c>
      <c r="AQ55" s="84">
        <v>0</v>
      </c>
      <c r="AR55" s="84">
        <v>18553.728999999999</v>
      </c>
      <c r="AS55" s="84">
        <v>64.17</v>
      </c>
      <c r="AT55" s="84">
        <v>0</v>
      </c>
      <c r="AU55" s="84">
        <v>0</v>
      </c>
      <c r="AV55" s="84">
        <v>0</v>
      </c>
      <c r="AW55" s="84">
        <v>734.67900000000009</v>
      </c>
      <c r="AX55" s="84">
        <v>0</v>
      </c>
      <c r="AY55" s="84">
        <v>224.39</v>
      </c>
      <c r="AZ55" s="37"/>
      <c r="BA55" s="74" t="s">
        <v>142</v>
      </c>
      <c r="BB55" s="84">
        <v>0</v>
      </c>
      <c r="BC55" s="84">
        <v>0</v>
      </c>
      <c r="BD55" s="84">
        <v>0</v>
      </c>
      <c r="BE55" s="84">
        <v>0</v>
      </c>
      <c r="BF55" s="84">
        <v>0</v>
      </c>
      <c r="BG55" s="84">
        <v>0</v>
      </c>
      <c r="BH55" s="84">
        <v>0</v>
      </c>
      <c r="BI55" s="84">
        <v>0</v>
      </c>
      <c r="BJ55" s="84">
        <v>0</v>
      </c>
      <c r="BK55" s="84">
        <v>0</v>
      </c>
      <c r="BL55" s="84">
        <v>0</v>
      </c>
    </row>
    <row r="56" spans="1:64" x14ac:dyDescent="0.3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1" t="s">
        <v>148</v>
      </c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1" t="s">
        <v>91</v>
      </c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1" t="s">
        <v>91</v>
      </c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1" t="s">
        <v>91</v>
      </c>
      <c r="AZ56" s="87" t="s">
        <v>138</v>
      </c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</row>
    <row r="57" spans="1:64" x14ac:dyDescent="0.3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2" t="s">
        <v>93</v>
      </c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</row>
    <row r="58" spans="1:64" x14ac:dyDescent="0.3">
      <c r="A58" s="42"/>
      <c r="B58" s="42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42"/>
      <c r="AT58" s="42"/>
      <c r="AU58" s="42"/>
      <c r="AV58" s="42"/>
      <c r="AW58" s="42"/>
      <c r="AX58" s="42"/>
      <c r="AY58" s="42"/>
      <c r="AZ58" s="43" t="s">
        <v>116</v>
      </c>
      <c r="BA58" s="43"/>
      <c r="BB58" s="42"/>
      <c r="BC58" s="42"/>
      <c r="BD58" s="42"/>
      <c r="BE58" s="42"/>
      <c r="BF58" s="42"/>
      <c r="BG58" s="42"/>
      <c r="BH58" s="42"/>
      <c r="BI58" s="43"/>
      <c r="BJ58" s="43"/>
      <c r="BK58" s="43"/>
      <c r="BL58" s="43"/>
    </row>
  </sheetData>
  <mergeCells count="5">
    <mergeCell ref="A2:A3"/>
    <mergeCell ref="N2:N3"/>
    <mergeCell ref="AA2:AA3"/>
    <mergeCell ref="AM2:AM3"/>
    <mergeCell ref="AZ2:AZ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D7D046-74B9-4E8F-A080-0DCCBE497F3D}">
  <dimension ref="A1:BL58"/>
  <sheetViews>
    <sheetView topLeftCell="AA33" workbookViewId="0">
      <selection activeCell="AI1" sqref="AI1:AI55"/>
    </sheetView>
  </sheetViews>
  <sheetFormatPr baseColWidth="10" defaultRowHeight="14.4" x14ac:dyDescent="0.3"/>
  <sheetData>
    <row r="1" spans="1:64" x14ac:dyDescent="0.3">
      <c r="A1" s="101" t="s">
        <v>3</v>
      </c>
      <c r="B1" s="101" t="s">
        <v>4</v>
      </c>
      <c r="C1" s="101" t="s">
        <v>5</v>
      </c>
      <c r="D1" s="101" t="s">
        <v>6</v>
      </c>
      <c r="E1" s="101" t="s">
        <v>7</v>
      </c>
      <c r="F1" s="101" t="s">
        <v>8</v>
      </c>
      <c r="G1" s="101" t="s">
        <v>9</v>
      </c>
      <c r="H1" s="101" t="s">
        <v>10</v>
      </c>
      <c r="I1" s="101" t="s">
        <v>11</v>
      </c>
      <c r="J1" s="101" t="s">
        <v>12</v>
      </c>
      <c r="K1" s="101" t="s">
        <v>13</v>
      </c>
      <c r="L1" s="101" t="s">
        <v>14</v>
      </c>
      <c r="M1" s="101" t="s">
        <v>15</v>
      </c>
      <c r="N1" s="101" t="s">
        <v>3</v>
      </c>
      <c r="O1" s="101" t="s">
        <v>4</v>
      </c>
      <c r="P1" s="101" t="s">
        <v>16</v>
      </c>
      <c r="Q1" s="101" t="s">
        <v>17</v>
      </c>
      <c r="R1" s="101" t="s">
        <v>18</v>
      </c>
      <c r="S1" s="101" t="s">
        <v>19</v>
      </c>
      <c r="T1" s="101" t="s">
        <v>20</v>
      </c>
      <c r="U1" s="101" t="s">
        <v>21</v>
      </c>
      <c r="V1" s="101" t="s">
        <v>22</v>
      </c>
      <c r="W1" s="101" t="s">
        <v>23</v>
      </c>
      <c r="X1" s="101" t="s">
        <v>24</v>
      </c>
      <c r="Y1" s="101" t="s">
        <v>25</v>
      </c>
      <c r="Z1" s="101" t="s">
        <v>26</v>
      </c>
      <c r="AA1" s="101" t="s">
        <v>3</v>
      </c>
      <c r="AB1" s="101" t="s">
        <v>4</v>
      </c>
      <c r="AC1" s="101" t="s">
        <v>27</v>
      </c>
      <c r="AD1" s="101" t="s">
        <v>28</v>
      </c>
      <c r="AE1" s="101" t="s">
        <v>118</v>
      </c>
      <c r="AF1" s="101" t="s">
        <v>30</v>
      </c>
      <c r="AG1" s="101" t="s">
        <v>31</v>
      </c>
      <c r="AH1" s="101" t="s">
        <v>32</v>
      </c>
      <c r="AI1" s="101" t="s">
        <v>33</v>
      </c>
      <c r="AJ1" s="101" t="s">
        <v>34</v>
      </c>
      <c r="AK1" s="101" t="s">
        <v>35</v>
      </c>
      <c r="AL1" s="101" t="s">
        <v>36</v>
      </c>
      <c r="AM1" s="101" t="s">
        <v>3</v>
      </c>
      <c r="AN1" s="101" t="s">
        <v>4</v>
      </c>
      <c r="AO1" s="101" t="s">
        <v>37</v>
      </c>
      <c r="AP1" s="101" t="s">
        <v>38</v>
      </c>
      <c r="AQ1" s="101" t="s">
        <v>39</v>
      </c>
      <c r="AR1" s="101" t="s">
        <v>40</v>
      </c>
      <c r="AS1" s="101" t="s">
        <v>41</v>
      </c>
      <c r="AT1" s="101" t="s">
        <v>42</v>
      </c>
      <c r="AU1" s="101" t="s">
        <v>43</v>
      </c>
      <c r="AV1" s="101" t="s">
        <v>44</v>
      </c>
      <c r="AW1" s="101" t="s">
        <v>45</v>
      </c>
      <c r="AX1" s="101" t="s">
        <v>46</v>
      </c>
      <c r="AY1" s="101" t="s">
        <v>145</v>
      </c>
      <c r="AZ1" s="101" t="s">
        <v>3</v>
      </c>
      <c r="BA1" s="101" t="s">
        <v>4</v>
      </c>
      <c r="BB1" s="101" t="s">
        <v>48</v>
      </c>
      <c r="BC1" s="101" t="s">
        <v>49</v>
      </c>
      <c r="BD1" s="101" t="s">
        <v>50</v>
      </c>
      <c r="BE1" s="101" t="s">
        <v>51</v>
      </c>
      <c r="BF1" s="101" t="s">
        <v>52</v>
      </c>
      <c r="BG1" s="101" t="s">
        <v>107</v>
      </c>
      <c r="BH1" s="101" t="s">
        <v>54</v>
      </c>
      <c r="BI1" s="101" t="s">
        <v>55</v>
      </c>
      <c r="BJ1" s="101" t="s">
        <v>56</v>
      </c>
      <c r="BK1" s="101" t="s">
        <v>57</v>
      </c>
      <c r="BL1" s="101" t="s">
        <v>58</v>
      </c>
    </row>
    <row r="2" spans="1:64" x14ac:dyDescent="0.3">
      <c r="A2" s="226" t="s">
        <v>146</v>
      </c>
      <c r="B2" s="102" t="s">
        <v>129</v>
      </c>
      <c r="C2" s="103">
        <v>237.83</v>
      </c>
      <c r="D2" s="103">
        <v>296256.28399999999</v>
      </c>
      <c r="E2" s="103">
        <v>3601.4290000000001</v>
      </c>
      <c r="F2" s="103">
        <v>678545.86100000003</v>
      </c>
      <c r="G2" s="103">
        <v>309.08</v>
      </c>
      <c r="H2" s="103">
        <v>6316.8380000000006</v>
      </c>
      <c r="I2" s="103">
        <v>85879.08</v>
      </c>
      <c r="J2" s="103">
        <v>15434.800000000001</v>
      </c>
      <c r="K2" s="103">
        <v>15253.699999999999</v>
      </c>
      <c r="L2" s="103">
        <v>8380</v>
      </c>
      <c r="M2" s="103">
        <v>9889.9000000000015</v>
      </c>
      <c r="N2" s="226" t="s">
        <v>115</v>
      </c>
      <c r="O2" s="102" t="s">
        <v>129</v>
      </c>
      <c r="P2" s="103">
        <v>61890.365999999995</v>
      </c>
      <c r="Q2" s="103">
        <v>67374.47</v>
      </c>
      <c r="R2" s="103">
        <v>47293.870999999999</v>
      </c>
      <c r="S2" s="103">
        <v>50734.864999999991</v>
      </c>
      <c r="T2" s="103">
        <v>6940.6689999999999</v>
      </c>
      <c r="U2" s="103">
        <v>109955.87599999999</v>
      </c>
      <c r="V2" s="103">
        <v>141404.50400000002</v>
      </c>
      <c r="W2" s="103">
        <v>140329.82000000004</v>
      </c>
      <c r="X2" s="103">
        <v>614306.97600000002</v>
      </c>
      <c r="Y2" s="103">
        <v>311358.19699999993</v>
      </c>
      <c r="Z2" s="103">
        <v>45169.819000000003</v>
      </c>
      <c r="AA2" s="226" t="s">
        <v>115</v>
      </c>
      <c r="AB2" s="102" t="s">
        <v>129</v>
      </c>
      <c r="AC2" s="103">
        <v>160027.63699999996</v>
      </c>
      <c r="AD2" s="103">
        <v>12586.517000000002</v>
      </c>
      <c r="AE2" s="103">
        <v>111981.262</v>
      </c>
      <c r="AF2" s="103">
        <v>97973.66</v>
      </c>
      <c r="AG2" s="103">
        <v>83349.868000000002</v>
      </c>
      <c r="AH2" s="103">
        <v>16004.369999999999</v>
      </c>
      <c r="AI2" s="103">
        <v>428872.73800000001</v>
      </c>
      <c r="AJ2" s="103">
        <v>38474.679000000004</v>
      </c>
      <c r="AK2" s="103">
        <v>16327.658000000001</v>
      </c>
      <c r="AL2" s="103">
        <v>46157.025000000001</v>
      </c>
      <c r="AM2" s="226" t="s">
        <v>115</v>
      </c>
      <c r="AN2" s="102" t="s">
        <v>129</v>
      </c>
      <c r="AO2" s="103">
        <v>9436.5</v>
      </c>
      <c r="AP2" s="103">
        <v>315633.33899999998</v>
      </c>
      <c r="AQ2" s="103">
        <v>1238765.4040000001</v>
      </c>
      <c r="AR2" s="103">
        <v>319608.51900000003</v>
      </c>
      <c r="AS2" s="103">
        <v>66712.519</v>
      </c>
      <c r="AT2" s="103">
        <v>1382.2</v>
      </c>
      <c r="AU2" s="103">
        <v>18252.96</v>
      </c>
      <c r="AV2" s="103">
        <v>29336.135999999999</v>
      </c>
      <c r="AW2" s="103">
        <v>32432.583999999995</v>
      </c>
      <c r="AX2" s="103">
        <v>11104.18</v>
      </c>
      <c r="AY2" s="103">
        <v>8401.1569999999992</v>
      </c>
      <c r="AZ2" s="226" t="s">
        <v>115</v>
      </c>
      <c r="BA2" s="102" t="s">
        <v>129</v>
      </c>
      <c r="BB2" s="103">
        <v>315.87</v>
      </c>
      <c r="BC2" s="103">
        <v>236.62</v>
      </c>
      <c r="BD2" s="103">
        <v>782.68899999999996</v>
      </c>
      <c r="BE2" s="103">
        <v>2050195.3878627783</v>
      </c>
      <c r="BF2" s="103">
        <v>2209197.6160000004</v>
      </c>
      <c r="BG2" s="103">
        <v>498802.79799999995</v>
      </c>
      <c r="BH2" s="103">
        <v>18234.957999999999</v>
      </c>
      <c r="BI2" s="103">
        <v>42275.862999999998</v>
      </c>
      <c r="BJ2" s="103">
        <v>5373.04</v>
      </c>
      <c r="BK2" s="103">
        <v>1286.9000000000001</v>
      </c>
      <c r="BL2" s="103">
        <v>21193.8</v>
      </c>
    </row>
    <row r="3" spans="1:64" x14ac:dyDescent="0.3">
      <c r="A3" s="227"/>
      <c r="B3" s="104" t="s">
        <v>147</v>
      </c>
      <c r="C3" s="105">
        <v>144</v>
      </c>
      <c r="D3" s="105">
        <v>322989.01199999999</v>
      </c>
      <c r="E3" s="105">
        <v>1664.8729999999998</v>
      </c>
      <c r="F3" s="105">
        <v>727518.89999999991</v>
      </c>
      <c r="G3" s="105">
        <v>114.08000000000001</v>
      </c>
      <c r="H3" s="105">
        <v>2826.1190000000001</v>
      </c>
      <c r="I3" s="105">
        <v>81329.400000000009</v>
      </c>
      <c r="J3" s="105">
        <v>18260</v>
      </c>
      <c r="K3" s="105">
        <v>15175.81</v>
      </c>
      <c r="L3" s="105">
        <v>7450</v>
      </c>
      <c r="M3" s="105">
        <v>7682.07</v>
      </c>
      <c r="N3" s="228"/>
      <c r="O3" s="104" t="s">
        <v>147</v>
      </c>
      <c r="P3" s="105">
        <v>49537.188000000002</v>
      </c>
      <c r="Q3" s="105">
        <v>58465.406999999999</v>
      </c>
      <c r="R3" s="105">
        <v>41461.503000000004</v>
      </c>
      <c r="S3" s="105">
        <v>41808.848999999995</v>
      </c>
      <c r="T3" s="105">
        <v>7553.9430000000011</v>
      </c>
      <c r="U3" s="105">
        <v>91957.253999999986</v>
      </c>
      <c r="V3" s="105">
        <v>120288.44899999999</v>
      </c>
      <c r="W3" s="105">
        <v>147296.08700000003</v>
      </c>
      <c r="X3" s="105">
        <v>585724.11900000006</v>
      </c>
      <c r="Y3" s="105">
        <v>328698.52699999994</v>
      </c>
      <c r="Z3" s="105">
        <v>42230.332999999999</v>
      </c>
      <c r="AA3" s="228"/>
      <c r="AB3" s="104" t="s">
        <v>147</v>
      </c>
      <c r="AC3" s="105">
        <v>159494.34699999998</v>
      </c>
      <c r="AD3" s="105">
        <v>9548.2380000000012</v>
      </c>
      <c r="AE3" s="105">
        <v>116829.28599999999</v>
      </c>
      <c r="AF3" s="105">
        <v>98260.594000000012</v>
      </c>
      <c r="AG3" s="105">
        <v>93909.349999999991</v>
      </c>
      <c r="AH3" s="105">
        <v>15571.150000000001</v>
      </c>
      <c r="AI3" s="105">
        <v>471474.46799999999</v>
      </c>
      <c r="AJ3" s="105">
        <v>44480.948000000004</v>
      </c>
      <c r="AK3" s="105">
        <v>14019.799999999997</v>
      </c>
      <c r="AL3" s="105">
        <v>40906.438999999998</v>
      </c>
      <c r="AM3" s="228"/>
      <c r="AN3" s="104" t="s">
        <v>147</v>
      </c>
      <c r="AO3" s="105">
        <v>12473.65</v>
      </c>
      <c r="AP3" s="105">
        <v>352680</v>
      </c>
      <c r="AQ3" s="105">
        <v>1028647.6989999999</v>
      </c>
      <c r="AR3" s="105">
        <v>331761.89800000004</v>
      </c>
      <c r="AS3" s="105">
        <v>60374.498</v>
      </c>
      <c r="AT3" s="105">
        <v>1462.38</v>
      </c>
      <c r="AU3" s="105">
        <v>16922.745000000003</v>
      </c>
      <c r="AV3" s="105">
        <v>30065.063000000002</v>
      </c>
      <c r="AW3" s="105">
        <v>31463.771999999997</v>
      </c>
      <c r="AX3" s="105">
        <v>7437.4800000000005</v>
      </c>
      <c r="AY3" s="105">
        <v>7819.5450000000001</v>
      </c>
      <c r="AZ3" s="228"/>
      <c r="BA3" s="104" t="s">
        <v>147</v>
      </c>
      <c r="BB3" s="105">
        <v>186.47</v>
      </c>
      <c r="BC3" s="105">
        <v>186.64</v>
      </c>
      <c r="BD3" s="105">
        <v>203.9</v>
      </c>
      <c r="BE3" s="105">
        <v>2176250.5754631651</v>
      </c>
      <c r="BF3" s="105">
        <v>2098818.625</v>
      </c>
      <c r="BG3" s="105">
        <v>449236.26199999999</v>
      </c>
      <c r="BH3" s="105">
        <v>12077.477999999999</v>
      </c>
      <c r="BI3" s="105">
        <v>31088.047999999999</v>
      </c>
      <c r="BJ3" s="105">
        <v>6479.6699999999992</v>
      </c>
      <c r="BK3" s="105">
        <v>1617.3600000000001</v>
      </c>
      <c r="BL3" s="105">
        <v>29146.471999999998</v>
      </c>
    </row>
    <row r="4" spans="1:64" x14ac:dyDescent="0.3">
      <c r="A4" s="33" t="s">
        <v>62</v>
      </c>
      <c r="B4" s="73" t="s">
        <v>122</v>
      </c>
      <c r="C4" s="83">
        <v>0</v>
      </c>
      <c r="D4" s="83">
        <v>9081.9700000000012</v>
      </c>
      <c r="E4" s="83">
        <v>865.15000000000009</v>
      </c>
      <c r="F4" s="83">
        <v>109240.65</v>
      </c>
      <c r="G4" s="83">
        <v>0</v>
      </c>
      <c r="H4" s="83">
        <v>0</v>
      </c>
      <c r="I4" s="83">
        <v>0</v>
      </c>
      <c r="J4" s="83">
        <v>0</v>
      </c>
      <c r="K4" s="83">
        <v>58.25</v>
      </c>
      <c r="L4" s="83">
        <v>0</v>
      </c>
      <c r="M4" s="83">
        <v>0</v>
      </c>
      <c r="N4" s="33" t="s">
        <v>62</v>
      </c>
      <c r="O4" s="73" t="s">
        <v>122</v>
      </c>
      <c r="P4" s="83">
        <v>1240.7</v>
      </c>
      <c r="Q4" s="83">
        <v>766.52</v>
      </c>
      <c r="R4" s="83">
        <v>387.48999999999995</v>
      </c>
      <c r="S4" s="83">
        <v>1119.5700000000002</v>
      </c>
      <c r="T4" s="83">
        <v>0</v>
      </c>
      <c r="U4" s="83">
        <v>0</v>
      </c>
      <c r="V4" s="83">
        <v>1693.65</v>
      </c>
      <c r="W4" s="83">
        <v>535.47799999999995</v>
      </c>
      <c r="X4" s="83">
        <v>30947.261999999995</v>
      </c>
      <c r="Y4" s="83">
        <v>1186</v>
      </c>
      <c r="Z4" s="83">
        <v>3980.7</v>
      </c>
      <c r="AA4" s="33" t="s">
        <v>62</v>
      </c>
      <c r="AB4" s="73" t="s">
        <v>122</v>
      </c>
      <c r="AC4" s="83">
        <v>5345.3</v>
      </c>
      <c r="AD4" s="83">
        <v>105.2</v>
      </c>
      <c r="AE4" s="83">
        <v>1669.9</v>
      </c>
      <c r="AF4" s="83">
        <v>1500.55</v>
      </c>
      <c r="AG4" s="83">
        <v>0</v>
      </c>
      <c r="AH4" s="83">
        <v>0</v>
      </c>
      <c r="AI4" s="83">
        <v>0</v>
      </c>
      <c r="AJ4" s="83">
        <v>2</v>
      </c>
      <c r="AK4" s="83">
        <v>67</v>
      </c>
      <c r="AL4" s="83">
        <v>0</v>
      </c>
      <c r="AM4" s="33" t="s">
        <v>62</v>
      </c>
      <c r="AN4" s="73" t="s">
        <v>122</v>
      </c>
      <c r="AO4" s="83">
        <v>0</v>
      </c>
      <c r="AP4" s="83">
        <v>0</v>
      </c>
      <c r="AQ4" s="83">
        <v>13965.23</v>
      </c>
      <c r="AR4" s="83">
        <v>45505.5</v>
      </c>
      <c r="AS4" s="83">
        <v>35.1</v>
      </c>
      <c r="AT4" s="83">
        <v>3.2</v>
      </c>
      <c r="AU4" s="83">
        <v>149.5</v>
      </c>
      <c r="AV4" s="83">
        <v>0</v>
      </c>
      <c r="AW4" s="83">
        <v>1228.3579999999999</v>
      </c>
      <c r="AX4" s="83">
        <v>0</v>
      </c>
      <c r="AY4" s="83">
        <v>1068.3489999999999</v>
      </c>
      <c r="AZ4" s="33" t="s">
        <v>62</v>
      </c>
      <c r="BA4" s="73" t="s">
        <v>122</v>
      </c>
      <c r="BB4" s="83">
        <v>0</v>
      </c>
      <c r="BC4" s="83">
        <v>0.8</v>
      </c>
      <c r="BD4" s="83">
        <v>0</v>
      </c>
      <c r="BE4" s="83">
        <v>0</v>
      </c>
      <c r="BF4" s="83">
        <v>3323.0609999999997</v>
      </c>
      <c r="BG4" s="83">
        <v>0</v>
      </c>
      <c r="BH4" s="83">
        <v>0</v>
      </c>
      <c r="BI4" s="83">
        <v>0</v>
      </c>
      <c r="BJ4" s="83">
        <v>0</v>
      </c>
      <c r="BK4" s="83">
        <v>0</v>
      </c>
      <c r="BL4" s="83">
        <v>0</v>
      </c>
    </row>
    <row r="5" spans="1:64" x14ac:dyDescent="0.3">
      <c r="A5" s="33"/>
      <c r="B5" s="73" t="s">
        <v>142</v>
      </c>
      <c r="C5" s="83">
        <v>0</v>
      </c>
      <c r="D5" s="83">
        <v>11561.15</v>
      </c>
      <c r="E5" s="83">
        <v>825.02</v>
      </c>
      <c r="F5" s="83">
        <v>101784.95000000001</v>
      </c>
      <c r="G5" s="83">
        <v>0</v>
      </c>
      <c r="H5" s="83">
        <v>0</v>
      </c>
      <c r="I5" s="83">
        <v>0</v>
      </c>
      <c r="J5" s="83">
        <v>0</v>
      </c>
      <c r="K5" s="83">
        <v>58.4</v>
      </c>
      <c r="L5" s="83">
        <v>0</v>
      </c>
      <c r="M5" s="83">
        <v>0</v>
      </c>
      <c r="N5" s="33"/>
      <c r="O5" s="73" t="s">
        <v>142</v>
      </c>
      <c r="P5" s="83">
        <v>977.5</v>
      </c>
      <c r="Q5" s="83">
        <v>560.9</v>
      </c>
      <c r="R5" s="83">
        <v>627.84999999999991</v>
      </c>
      <c r="S5" s="83">
        <v>922.40000000000009</v>
      </c>
      <c r="T5" s="83">
        <v>2.4</v>
      </c>
      <c r="U5" s="83">
        <v>0</v>
      </c>
      <c r="V5" s="83">
        <v>4752.2</v>
      </c>
      <c r="W5" s="83">
        <v>517.82600000000002</v>
      </c>
      <c r="X5" s="83">
        <v>31170.852999999999</v>
      </c>
      <c r="Y5" s="83">
        <v>1564</v>
      </c>
      <c r="Z5" s="83">
        <v>3716.5</v>
      </c>
      <c r="AA5" s="33"/>
      <c r="AB5" s="73" t="s">
        <v>142</v>
      </c>
      <c r="AC5" s="83">
        <v>4769.1000000000004</v>
      </c>
      <c r="AD5" s="83">
        <v>107.6</v>
      </c>
      <c r="AE5" s="83">
        <v>1579.9</v>
      </c>
      <c r="AF5" s="83">
        <v>1463.02</v>
      </c>
      <c r="AG5" s="83">
        <v>0</v>
      </c>
      <c r="AH5" s="83">
        <v>0</v>
      </c>
      <c r="AI5" s="83">
        <v>0</v>
      </c>
      <c r="AJ5" s="83">
        <v>2</v>
      </c>
      <c r="AK5" s="83">
        <v>44.49</v>
      </c>
      <c r="AL5" s="83">
        <v>0</v>
      </c>
      <c r="AM5" s="33"/>
      <c r="AN5" s="73" t="s">
        <v>142</v>
      </c>
      <c r="AO5" s="83">
        <v>0</v>
      </c>
      <c r="AP5" s="83">
        <v>0</v>
      </c>
      <c r="AQ5" s="83">
        <v>17043.5</v>
      </c>
      <c r="AR5" s="83">
        <v>45212.1</v>
      </c>
      <c r="AS5" s="83">
        <v>63.4</v>
      </c>
      <c r="AT5" s="83">
        <v>0</v>
      </c>
      <c r="AU5" s="83">
        <v>124.5</v>
      </c>
      <c r="AV5" s="83">
        <v>0</v>
      </c>
      <c r="AW5" s="83">
        <v>1128.4780000000001</v>
      </c>
      <c r="AX5" s="83">
        <v>0</v>
      </c>
      <c r="AY5" s="83">
        <v>1043.8000000000002</v>
      </c>
      <c r="AZ5" s="33"/>
      <c r="BA5" s="73" t="s">
        <v>142</v>
      </c>
      <c r="BB5" s="83">
        <v>0</v>
      </c>
      <c r="BC5" s="83">
        <v>0</v>
      </c>
      <c r="BD5" s="83">
        <v>1.35</v>
      </c>
      <c r="BE5" s="83">
        <v>0</v>
      </c>
      <c r="BF5" s="83">
        <v>3286.152</v>
      </c>
      <c r="BG5" s="83">
        <v>0</v>
      </c>
      <c r="BH5" s="83">
        <v>0</v>
      </c>
      <c r="BI5" s="83">
        <v>0</v>
      </c>
      <c r="BJ5" s="83">
        <v>0</v>
      </c>
      <c r="BK5" s="83">
        <v>0</v>
      </c>
      <c r="BL5" s="83">
        <v>0</v>
      </c>
    </row>
    <row r="6" spans="1:64" x14ac:dyDescent="0.3">
      <c r="A6" s="33" t="s">
        <v>65</v>
      </c>
      <c r="B6" s="106" t="s">
        <v>122</v>
      </c>
      <c r="C6" s="83">
        <v>0</v>
      </c>
      <c r="D6" s="83">
        <v>27910</v>
      </c>
      <c r="E6" s="83">
        <v>151.5</v>
      </c>
      <c r="F6" s="83">
        <v>32900</v>
      </c>
      <c r="G6" s="83">
        <v>0</v>
      </c>
      <c r="H6" s="83">
        <v>0</v>
      </c>
      <c r="I6" s="83">
        <v>3899</v>
      </c>
      <c r="J6" s="83">
        <v>0</v>
      </c>
      <c r="K6" s="83">
        <v>282</v>
      </c>
      <c r="L6" s="83">
        <v>0</v>
      </c>
      <c r="M6" s="83">
        <v>0</v>
      </c>
      <c r="N6" s="33" t="s">
        <v>65</v>
      </c>
      <c r="O6" s="106" t="s">
        <v>122</v>
      </c>
      <c r="P6" s="83">
        <v>1403</v>
      </c>
      <c r="Q6" s="83">
        <v>2658</v>
      </c>
      <c r="R6" s="83">
        <v>1103.7</v>
      </c>
      <c r="S6" s="83">
        <v>707</v>
      </c>
      <c r="T6" s="83">
        <v>0</v>
      </c>
      <c r="U6" s="83">
        <v>340</v>
      </c>
      <c r="V6" s="83">
        <v>14498</v>
      </c>
      <c r="W6" s="83">
        <v>13192.7</v>
      </c>
      <c r="X6" s="83">
        <v>472</v>
      </c>
      <c r="Y6" s="83">
        <v>35445</v>
      </c>
      <c r="Z6" s="83">
        <v>49</v>
      </c>
      <c r="AA6" s="33" t="s">
        <v>65</v>
      </c>
      <c r="AB6" s="106" t="s">
        <v>122</v>
      </c>
      <c r="AC6" s="83">
        <v>0</v>
      </c>
      <c r="AD6" s="83">
        <v>36</v>
      </c>
      <c r="AE6" s="83">
        <v>219</v>
      </c>
      <c r="AF6" s="83">
        <v>1101</v>
      </c>
      <c r="AG6" s="83">
        <v>0</v>
      </c>
      <c r="AH6" s="83">
        <v>0</v>
      </c>
      <c r="AI6" s="83">
        <v>1809</v>
      </c>
      <c r="AJ6" s="83">
        <v>2180</v>
      </c>
      <c r="AK6" s="83">
        <v>1373</v>
      </c>
      <c r="AL6" s="83">
        <v>3525</v>
      </c>
      <c r="AM6" s="33" t="s">
        <v>65</v>
      </c>
      <c r="AN6" s="106" t="s">
        <v>122</v>
      </c>
      <c r="AO6" s="83">
        <v>0</v>
      </c>
      <c r="AP6" s="83">
        <v>0</v>
      </c>
      <c r="AQ6" s="83">
        <v>63367.5</v>
      </c>
      <c r="AR6" s="83">
        <v>1565</v>
      </c>
      <c r="AS6" s="83">
        <v>3510</v>
      </c>
      <c r="AT6" s="83">
        <v>0</v>
      </c>
      <c r="AU6" s="83">
        <v>72</v>
      </c>
      <c r="AV6" s="83">
        <v>0</v>
      </c>
      <c r="AW6" s="83">
        <v>0</v>
      </c>
      <c r="AX6" s="83">
        <v>466</v>
      </c>
      <c r="AY6" s="83">
        <v>121</v>
      </c>
      <c r="AZ6" s="33" t="s">
        <v>65</v>
      </c>
      <c r="BA6" s="106" t="s">
        <v>122</v>
      </c>
      <c r="BB6" s="83">
        <v>23</v>
      </c>
      <c r="BC6" s="83">
        <v>0</v>
      </c>
      <c r="BD6" s="83">
        <v>0</v>
      </c>
      <c r="BE6" s="83">
        <v>98226.771920999992</v>
      </c>
      <c r="BF6" s="83">
        <v>72428</v>
      </c>
      <c r="BG6" s="83">
        <v>3458</v>
      </c>
      <c r="BH6" s="83">
        <v>0</v>
      </c>
      <c r="BI6" s="83">
        <v>0</v>
      </c>
      <c r="BJ6" s="83">
        <v>1215</v>
      </c>
      <c r="BK6" s="83">
        <v>0</v>
      </c>
      <c r="BL6" s="83">
        <v>1295</v>
      </c>
    </row>
    <row r="7" spans="1:64" x14ac:dyDescent="0.3">
      <c r="A7" s="33"/>
      <c r="B7" s="106" t="s">
        <v>142</v>
      </c>
      <c r="C7" s="83">
        <v>0</v>
      </c>
      <c r="D7" s="83">
        <v>27853</v>
      </c>
      <c r="E7" s="83">
        <v>0</v>
      </c>
      <c r="F7" s="83">
        <v>15100</v>
      </c>
      <c r="G7" s="83">
        <v>0</v>
      </c>
      <c r="H7" s="83">
        <v>0</v>
      </c>
      <c r="I7" s="83">
        <v>3588</v>
      </c>
      <c r="J7" s="83">
        <v>0</v>
      </c>
      <c r="K7" s="83">
        <v>323.5</v>
      </c>
      <c r="L7" s="83">
        <v>0</v>
      </c>
      <c r="M7" s="83">
        <v>0</v>
      </c>
      <c r="N7" s="33"/>
      <c r="O7" s="106" t="s">
        <v>142</v>
      </c>
      <c r="P7" s="83">
        <v>974</v>
      </c>
      <c r="Q7" s="83">
        <v>1863.2</v>
      </c>
      <c r="R7" s="83">
        <v>1055.8</v>
      </c>
      <c r="S7" s="83">
        <v>382</v>
      </c>
      <c r="T7" s="83">
        <v>0</v>
      </c>
      <c r="U7" s="83">
        <v>317</v>
      </c>
      <c r="V7" s="83">
        <v>10256</v>
      </c>
      <c r="W7" s="83">
        <v>11811.05</v>
      </c>
      <c r="X7" s="83">
        <v>428</v>
      </c>
      <c r="Y7" s="83">
        <v>25232</v>
      </c>
      <c r="Z7" s="83">
        <v>57</v>
      </c>
      <c r="AA7" s="33"/>
      <c r="AB7" s="106" t="s">
        <v>142</v>
      </c>
      <c r="AC7" s="83">
        <v>0</v>
      </c>
      <c r="AD7" s="83">
        <v>41</v>
      </c>
      <c r="AE7" s="83">
        <v>197</v>
      </c>
      <c r="AF7" s="83">
        <v>991</v>
      </c>
      <c r="AG7" s="83">
        <v>0</v>
      </c>
      <c r="AH7" s="83">
        <v>0</v>
      </c>
      <c r="AI7" s="83">
        <v>1715</v>
      </c>
      <c r="AJ7" s="83">
        <v>2114.1999999999998</v>
      </c>
      <c r="AK7" s="83">
        <v>1411</v>
      </c>
      <c r="AL7" s="83">
        <v>3874</v>
      </c>
      <c r="AM7" s="33"/>
      <c r="AN7" s="106" t="s">
        <v>142</v>
      </c>
      <c r="AO7" s="83">
        <v>0</v>
      </c>
      <c r="AP7" s="83">
        <v>0</v>
      </c>
      <c r="AQ7" s="83">
        <v>67392</v>
      </c>
      <c r="AR7" s="83">
        <v>1107</v>
      </c>
      <c r="AS7" s="83">
        <v>6325</v>
      </c>
      <c r="AT7" s="83">
        <v>0</v>
      </c>
      <c r="AU7" s="83">
        <v>75.7</v>
      </c>
      <c r="AV7" s="83">
        <v>0</v>
      </c>
      <c r="AW7" s="83">
        <v>0</v>
      </c>
      <c r="AX7" s="83">
        <v>584</v>
      </c>
      <c r="AY7" s="83">
        <v>111.6</v>
      </c>
      <c r="AZ7" s="33"/>
      <c r="BA7" s="106" t="s">
        <v>142</v>
      </c>
      <c r="BB7" s="83">
        <v>24</v>
      </c>
      <c r="BC7" s="83">
        <v>0</v>
      </c>
      <c r="BD7" s="83">
        <v>0</v>
      </c>
      <c r="BE7" s="83">
        <v>142307.45456569997</v>
      </c>
      <c r="BF7" s="83">
        <v>74552</v>
      </c>
      <c r="BG7" s="83">
        <v>3567</v>
      </c>
      <c r="BH7" s="83">
        <v>0</v>
      </c>
      <c r="BI7" s="83">
        <v>0</v>
      </c>
      <c r="BJ7" s="83">
        <v>863</v>
      </c>
      <c r="BK7" s="83">
        <v>0</v>
      </c>
      <c r="BL7" s="83">
        <v>1745</v>
      </c>
    </row>
    <row r="8" spans="1:64" x14ac:dyDescent="0.3">
      <c r="A8" s="33" t="s">
        <v>66</v>
      </c>
      <c r="B8" s="73" t="s">
        <v>122</v>
      </c>
      <c r="C8" s="83">
        <v>0</v>
      </c>
      <c r="D8" s="83">
        <v>18</v>
      </c>
      <c r="E8" s="83">
        <v>0</v>
      </c>
      <c r="F8" s="83">
        <v>0</v>
      </c>
      <c r="G8" s="83">
        <v>0</v>
      </c>
      <c r="H8" s="83">
        <v>0</v>
      </c>
      <c r="I8" s="83">
        <v>0</v>
      </c>
      <c r="J8" s="83">
        <v>0</v>
      </c>
      <c r="K8" s="83">
        <v>19</v>
      </c>
      <c r="L8" s="83">
        <v>0</v>
      </c>
      <c r="M8" s="83">
        <v>0</v>
      </c>
      <c r="N8" s="33" t="s">
        <v>66</v>
      </c>
      <c r="O8" s="73" t="s">
        <v>122</v>
      </c>
      <c r="P8" s="83">
        <v>321</v>
      </c>
      <c r="Q8" s="83">
        <v>1091</v>
      </c>
      <c r="R8" s="83">
        <v>1233</v>
      </c>
      <c r="S8" s="83">
        <v>555</v>
      </c>
      <c r="T8" s="83">
        <v>0</v>
      </c>
      <c r="U8" s="83">
        <v>62</v>
      </c>
      <c r="V8" s="83">
        <v>19116.5</v>
      </c>
      <c r="W8" s="83">
        <v>4836.3999999999996</v>
      </c>
      <c r="X8" s="83">
        <v>197.5</v>
      </c>
      <c r="Y8" s="83">
        <v>384.02</v>
      </c>
      <c r="Z8" s="83">
        <v>421.52</v>
      </c>
      <c r="AA8" s="33" t="s">
        <v>66</v>
      </c>
      <c r="AB8" s="73" t="s">
        <v>122</v>
      </c>
      <c r="AC8" s="83">
        <v>0</v>
      </c>
      <c r="AD8" s="83">
        <v>33.200000000000003</v>
      </c>
      <c r="AE8" s="83">
        <v>183.29</v>
      </c>
      <c r="AF8" s="83">
        <v>183.68</v>
      </c>
      <c r="AG8" s="83">
        <v>0</v>
      </c>
      <c r="AH8" s="83">
        <v>0</v>
      </c>
      <c r="AI8" s="83">
        <v>0</v>
      </c>
      <c r="AJ8" s="83">
        <v>901.83</v>
      </c>
      <c r="AK8" s="83">
        <v>1009.019</v>
      </c>
      <c r="AL8" s="83">
        <v>4994.42</v>
      </c>
      <c r="AM8" s="33" t="s">
        <v>66</v>
      </c>
      <c r="AN8" s="73" t="s">
        <v>122</v>
      </c>
      <c r="AO8" s="83">
        <v>0</v>
      </c>
      <c r="AP8" s="83">
        <v>0</v>
      </c>
      <c r="AQ8" s="83">
        <v>47253.01</v>
      </c>
      <c r="AR8" s="83">
        <v>190</v>
      </c>
      <c r="AS8" s="83">
        <v>168.5</v>
      </c>
      <c r="AT8" s="83">
        <v>0</v>
      </c>
      <c r="AU8" s="83">
        <v>594.1</v>
      </c>
      <c r="AV8" s="83">
        <v>0</v>
      </c>
      <c r="AW8" s="83">
        <v>0</v>
      </c>
      <c r="AX8" s="83">
        <v>0</v>
      </c>
      <c r="AY8" s="83">
        <v>32</v>
      </c>
      <c r="AZ8" s="33" t="s">
        <v>66</v>
      </c>
      <c r="BA8" s="73" t="s">
        <v>122</v>
      </c>
      <c r="BB8" s="83">
        <v>6</v>
      </c>
      <c r="BC8" s="83">
        <v>0</v>
      </c>
      <c r="BD8" s="83">
        <v>0</v>
      </c>
      <c r="BE8" s="83">
        <v>0</v>
      </c>
      <c r="BF8" s="83">
        <v>45826.59</v>
      </c>
      <c r="BG8" s="83">
        <v>0</v>
      </c>
      <c r="BH8" s="83">
        <v>1073.5</v>
      </c>
      <c r="BI8" s="83">
        <v>1336</v>
      </c>
      <c r="BJ8" s="83">
        <v>0</v>
      </c>
      <c r="BK8" s="83">
        <v>2.5</v>
      </c>
      <c r="BL8" s="83">
        <v>0</v>
      </c>
    </row>
    <row r="9" spans="1:64" x14ac:dyDescent="0.3">
      <c r="A9" s="33"/>
      <c r="B9" s="73" t="s">
        <v>142</v>
      </c>
      <c r="C9" s="83">
        <v>0</v>
      </c>
      <c r="D9" s="83">
        <v>15</v>
      </c>
      <c r="E9" s="83">
        <v>0</v>
      </c>
      <c r="F9" s="83">
        <v>0</v>
      </c>
      <c r="G9" s="83">
        <v>0</v>
      </c>
      <c r="H9" s="83">
        <v>0</v>
      </c>
      <c r="I9" s="83">
        <v>0</v>
      </c>
      <c r="J9" s="83">
        <v>0</v>
      </c>
      <c r="K9" s="83">
        <v>15.5</v>
      </c>
      <c r="L9" s="83">
        <v>0</v>
      </c>
      <c r="M9" s="83">
        <v>0</v>
      </c>
      <c r="N9" s="33"/>
      <c r="O9" s="73" t="s">
        <v>142</v>
      </c>
      <c r="P9" s="83">
        <v>570</v>
      </c>
      <c r="Q9" s="83">
        <v>1236</v>
      </c>
      <c r="R9" s="83">
        <v>714</v>
      </c>
      <c r="S9" s="83">
        <v>329</v>
      </c>
      <c r="T9" s="83">
        <v>9.5</v>
      </c>
      <c r="U9" s="83">
        <v>49.3</v>
      </c>
      <c r="V9" s="83">
        <v>7519</v>
      </c>
      <c r="W9" s="83">
        <v>4464.2800000000007</v>
      </c>
      <c r="X9" s="83">
        <v>111.22</v>
      </c>
      <c r="Y9" s="83">
        <v>337.59000000000003</v>
      </c>
      <c r="Z9" s="83">
        <v>250.5</v>
      </c>
      <c r="AA9" s="33"/>
      <c r="AB9" s="73" t="s">
        <v>142</v>
      </c>
      <c r="AC9" s="83">
        <v>0</v>
      </c>
      <c r="AD9" s="83">
        <v>23</v>
      </c>
      <c r="AE9" s="83">
        <v>152.82999999999998</v>
      </c>
      <c r="AF9" s="83">
        <v>93.62</v>
      </c>
      <c r="AG9" s="83">
        <v>0</v>
      </c>
      <c r="AH9" s="83">
        <v>0</v>
      </c>
      <c r="AI9" s="83">
        <v>0</v>
      </c>
      <c r="AJ9" s="83">
        <v>590.02</v>
      </c>
      <c r="AK9" s="83">
        <v>686.52</v>
      </c>
      <c r="AL9" s="83">
        <v>3230.4300000000003</v>
      </c>
      <c r="AM9" s="33"/>
      <c r="AN9" s="73" t="s">
        <v>142</v>
      </c>
      <c r="AO9" s="83">
        <v>0</v>
      </c>
      <c r="AP9" s="83">
        <v>0</v>
      </c>
      <c r="AQ9" s="83">
        <v>33184</v>
      </c>
      <c r="AR9" s="83">
        <v>110</v>
      </c>
      <c r="AS9" s="83">
        <v>222</v>
      </c>
      <c r="AT9" s="83">
        <v>0</v>
      </c>
      <c r="AU9" s="83">
        <v>1566</v>
      </c>
      <c r="AV9" s="83">
        <v>0</v>
      </c>
      <c r="AW9" s="83">
        <v>0</v>
      </c>
      <c r="AX9" s="83">
        <v>0</v>
      </c>
      <c r="AY9" s="83">
        <v>10.5</v>
      </c>
      <c r="AZ9" s="33"/>
      <c r="BA9" s="73" t="s">
        <v>142</v>
      </c>
      <c r="BB9" s="83">
        <v>4</v>
      </c>
      <c r="BC9" s="83">
        <v>0</v>
      </c>
      <c r="BD9" s="83">
        <v>0</v>
      </c>
      <c r="BE9" s="83">
        <v>0</v>
      </c>
      <c r="BF9" s="83">
        <v>47839.267</v>
      </c>
      <c r="BG9" s="83">
        <v>0</v>
      </c>
      <c r="BH9" s="83">
        <v>990.5</v>
      </c>
      <c r="BI9" s="83">
        <v>1402</v>
      </c>
      <c r="BJ9" s="83">
        <v>0</v>
      </c>
      <c r="BK9" s="83">
        <v>0</v>
      </c>
      <c r="BL9" s="83">
        <v>0</v>
      </c>
    </row>
    <row r="10" spans="1:64" x14ac:dyDescent="0.3">
      <c r="A10" s="33" t="s">
        <v>67</v>
      </c>
      <c r="B10" s="73" t="s">
        <v>122</v>
      </c>
      <c r="C10" s="83">
        <v>0</v>
      </c>
      <c r="D10" s="83">
        <v>231.82999999999998</v>
      </c>
      <c r="E10" s="83">
        <v>105.76900000000001</v>
      </c>
      <c r="F10" s="83">
        <v>120006.7</v>
      </c>
      <c r="G10" s="83">
        <v>0</v>
      </c>
      <c r="H10" s="83">
        <v>662.95999999999992</v>
      </c>
      <c r="I10" s="83">
        <v>0</v>
      </c>
      <c r="J10" s="83">
        <v>7881</v>
      </c>
      <c r="K10" s="83">
        <v>92</v>
      </c>
      <c r="L10" s="83">
        <v>0</v>
      </c>
      <c r="M10" s="83">
        <v>0</v>
      </c>
      <c r="N10" s="33" t="s">
        <v>67</v>
      </c>
      <c r="O10" s="73" t="s">
        <v>122</v>
      </c>
      <c r="P10" s="83">
        <v>13069.612999999999</v>
      </c>
      <c r="Q10" s="83">
        <v>22027.15</v>
      </c>
      <c r="R10" s="83">
        <v>4867.3410000000003</v>
      </c>
      <c r="S10" s="83">
        <v>25847.605</v>
      </c>
      <c r="T10" s="83">
        <v>2001.59</v>
      </c>
      <c r="U10" s="83">
        <v>74205.966</v>
      </c>
      <c r="V10" s="83">
        <v>1089.319</v>
      </c>
      <c r="W10" s="83">
        <v>3042.2299999999996</v>
      </c>
      <c r="X10" s="83">
        <v>0</v>
      </c>
      <c r="Y10" s="83">
        <v>162.25</v>
      </c>
      <c r="Z10" s="83">
        <v>0</v>
      </c>
      <c r="AA10" s="33" t="s">
        <v>67</v>
      </c>
      <c r="AB10" s="73" t="s">
        <v>122</v>
      </c>
      <c r="AC10" s="83">
        <v>0</v>
      </c>
      <c r="AD10" s="83">
        <v>0</v>
      </c>
      <c r="AE10" s="83">
        <v>34.82</v>
      </c>
      <c r="AF10" s="83">
        <v>0</v>
      </c>
      <c r="AG10" s="83">
        <v>0</v>
      </c>
      <c r="AH10" s="83">
        <v>0</v>
      </c>
      <c r="AI10" s="83">
        <v>14522.359</v>
      </c>
      <c r="AJ10" s="83">
        <v>760.18899999999996</v>
      </c>
      <c r="AK10" s="83">
        <v>611.76900000000001</v>
      </c>
      <c r="AL10" s="83">
        <v>1655.058</v>
      </c>
      <c r="AM10" s="33" t="s">
        <v>67</v>
      </c>
      <c r="AN10" s="73" t="s">
        <v>122</v>
      </c>
      <c r="AO10" s="83">
        <v>0</v>
      </c>
      <c r="AP10" s="83">
        <v>0</v>
      </c>
      <c r="AQ10" s="83">
        <v>42269.600999999995</v>
      </c>
      <c r="AR10" s="83">
        <v>0</v>
      </c>
      <c r="AS10" s="83">
        <v>300.86</v>
      </c>
      <c r="AT10" s="83">
        <v>0</v>
      </c>
      <c r="AU10" s="83">
        <v>0</v>
      </c>
      <c r="AV10" s="83">
        <v>0</v>
      </c>
      <c r="AW10" s="83">
        <v>0</v>
      </c>
      <c r="AX10" s="83">
        <v>872.9</v>
      </c>
      <c r="AY10" s="83">
        <v>32.6</v>
      </c>
      <c r="AZ10" s="33" t="s">
        <v>67</v>
      </c>
      <c r="BA10" s="73" t="s">
        <v>122</v>
      </c>
      <c r="BB10" s="83">
        <v>0</v>
      </c>
      <c r="BC10" s="83">
        <v>0</v>
      </c>
      <c r="BD10" s="83">
        <v>0</v>
      </c>
      <c r="BE10" s="83">
        <v>10073.5</v>
      </c>
      <c r="BF10" s="83">
        <v>684580.21399999992</v>
      </c>
      <c r="BG10" s="83">
        <v>246382.39799999999</v>
      </c>
      <c r="BH10" s="83">
        <v>1703.058</v>
      </c>
      <c r="BI10" s="83">
        <v>968.38300000000004</v>
      </c>
      <c r="BJ10" s="83">
        <v>0</v>
      </c>
      <c r="BK10" s="83">
        <v>301.85000000000002</v>
      </c>
      <c r="BL10" s="83">
        <v>0</v>
      </c>
    </row>
    <row r="11" spans="1:64" x14ac:dyDescent="0.3">
      <c r="A11" s="33"/>
      <c r="B11" s="73" t="s">
        <v>142</v>
      </c>
      <c r="C11" s="83">
        <v>0</v>
      </c>
      <c r="D11" s="83">
        <v>0</v>
      </c>
      <c r="E11" s="83">
        <v>112.203</v>
      </c>
      <c r="F11" s="83">
        <v>118334.22</v>
      </c>
      <c r="G11" s="83">
        <v>12.760000000000002</v>
      </c>
      <c r="H11" s="83">
        <v>318.54899999999998</v>
      </c>
      <c r="I11" s="83">
        <v>0</v>
      </c>
      <c r="J11" s="83">
        <v>10792</v>
      </c>
      <c r="K11" s="83">
        <v>0</v>
      </c>
      <c r="L11" s="83">
        <v>0</v>
      </c>
      <c r="M11" s="83">
        <v>0</v>
      </c>
      <c r="N11" s="33"/>
      <c r="O11" s="73" t="s">
        <v>142</v>
      </c>
      <c r="P11" s="83">
        <v>8849.3090000000011</v>
      </c>
      <c r="Q11" s="83">
        <v>14894.858000000004</v>
      </c>
      <c r="R11" s="83">
        <v>4388.1929999999993</v>
      </c>
      <c r="S11" s="83">
        <v>21001.728999999999</v>
      </c>
      <c r="T11" s="83">
        <v>1534.2430000000002</v>
      </c>
      <c r="U11" s="83">
        <v>53145.544000000002</v>
      </c>
      <c r="V11" s="83">
        <v>1059.5790000000002</v>
      </c>
      <c r="W11" s="83">
        <v>3639.71</v>
      </c>
      <c r="X11" s="83">
        <v>0</v>
      </c>
      <c r="Y11" s="83">
        <v>621.76800000000003</v>
      </c>
      <c r="Z11" s="83">
        <v>0</v>
      </c>
      <c r="AA11" s="33"/>
      <c r="AB11" s="73" t="s">
        <v>142</v>
      </c>
      <c r="AC11" s="83">
        <v>0</v>
      </c>
      <c r="AD11" s="83">
        <v>0</v>
      </c>
      <c r="AE11" s="83">
        <v>37.840000000000003</v>
      </c>
      <c r="AF11" s="83">
        <v>0</v>
      </c>
      <c r="AG11" s="83">
        <v>0</v>
      </c>
      <c r="AH11" s="83">
        <v>0</v>
      </c>
      <c r="AI11" s="83">
        <v>8994.4699999999993</v>
      </c>
      <c r="AJ11" s="83">
        <v>659.77</v>
      </c>
      <c r="AK11" s="83">
        <v>460.03</v>
      </c>
      <c r="AL11" s="83">
        <v>1409.329</v>
      </c>
      <c r="AM11" s="33"/>
      <c r="AN11" s="73" t="s">
        <v>142</v>
      </c>
      <c r="AO11" s="83">
        <v>0</v>
      </c>
      <c r="AP11" s="83">
        <v>0</v>
      </c>
      <c r="AQ11" s="83">
        <v>45511.118000000002</v>
      </c>
      <c r="AR11" s="83">
        <v>142.92899999999997</v>
      </c>
      <c r="AS11" s="83">
        <v>174.78799999999998</v>
      </c>
      <c r="AT11" s="83">
        <v>0</v>
      </c>
      <c r="AU11" s="83">
        <v>0</v>
      </c>
      <c r="AV11" s="83">
        <v>0</v>
      </c>
      <c r="AW11" s="83">
        <v>0</v>
      </c>
      <c r="AX11" s="83">
        <v>436.68</v>
      </c>
      <c r="AY11" s="83">
        <v>4.29</v>
      </c>
      <c r="AZ11" s="33"/>
      <c r="BA11" s="73" t="s">
        <v>142</v>
      </c>
      <c r="BB11" s="83">
        <v>0</v>
      </c>
      <c r="BC11" s="83">
        <v>2.74</v>
      </c>
      <c r="BD11" s="83">
        <v>0</v>
      </c>
      <c r="BE11" s="83">
        <v>11000</v>
      </c>
      <c r="BF11" s="83">
        <v>662001.071</v>
      </c>
      <c r="BG11" s="83">
        <v>228791.76199999999</v>
      </c>
      <c r="BH11" s="83">
        <v>1585.9780000000001</v>
      </c>
      <c r="BI11" s="83">
        <v>841.24800000000005</v>
      </c>
      <c r="BJ11" s="83">
        <v>0</v>
      </c>
      <c r="BK11" s="83">
        <v>337</v>
      </c>
      <c r="BL11" s="83">
        <v>0</v>
      </c>
    </row>
    <row r="12" spans="1:64" x14ac:dyDescent="0.3">
      <c r="A12" s="33" t="s">
        <v>68</v>
      </c>
      <c r="B12" s="73" t="s">
        <v>122</v>
      </c>
      <c r="C12" s="83">
        <v>11</v>
      </c>
      <c r="D12" s="83">
        <v>480</v>
      </c>
      <c r="E12" s="83">
        <v>241</v>
      </c>
      <c r="F12" s="83">
        <v>12</v>
      </c>
      <c r="G12" s="83">
        <v>70</v>
      </c>
      <c r="H12" s="83">
        <v>3390</v>
      </c>
      <c r="I12" s="83">
        <v>0</v>
      </c>
      <c r="J12" s="83">
        <v>0</v>
      </c>
      <c r="K12" s="83">
        <v>18</v>
      </c>
      <c r="L12" s="83">
        <v>0</v>
      </c>
      <c r="M12" s="83">
        <v>0</v>
      </c>
      <c r="N12" s="33" t="s">
        <v>68</v>
      </c>
      <c r="O12" s="73" t="s">
        <v>122</v>
      </c>
      <c r="P12" s="83">
        <v>466</v>
      </c>
      <c r="Q12" s="83">
        <v>300</v>
      </c>
      <c r="R12" s="83">
        <v>3638</v>
      </c>
      <c r="S12" s="83">
        <v>489</v>
      </c>
      <c r="T12" s="83">
        <v>62</v>
      </c>
      <c r="U12" s="83">
        <v>371</v>
      </c>
      <c r="V12" s="83">
        <v>6930</v>
      </c>
      <c r="W12" s="83">
        <v>22334</v>
      </c>
      <c r="X12" s="83">
        <v>667</v>
      </c>
      <c r="Y12" s="83">
        <v>229</v>
      </c>
      <c r="Z12" s="83">
        <v>78</v>
      </c>
      <c r="AA12" s="33" t="s">
        <v>68</v>
      </c>
      <c r="AB12" s="73" t="s">
        <v>122</v>
      </c>
      <c r="AC12" s="83">
        <v>1</v>
      </c>
      <c r="AD12" s="83">
        <v>55</v>
      </c>
      <c r="AE12" s="83">
        <v>99</v>
      </c>
      <c r="AF12" s="83">
        <v>324</v>
      </c>
      <c r="AG12" s="83">
        <v>40</v>
      </c>
      <c r="AH12" s="83">
        <v>14</v>
      </c>
      <c r="AI12" s="83">
        <v>17</v>
      </c>
      <c r="AJ12" s="83">
        <v>426</v>
      </c>
      <c r="AK12" s="83">
        <v>3019</v>
      </c>
      <c r="AL12" s="83">
        <v>17367</v>
      </c>
      <c r="AM12" s="33" t="s">
        <v>68</v>
      </c>
      <c r="AN12" s="73" t="s">
        <v>122</v>
      </c>
      <c r="AO12" s="83">
        <v>0</v>
      </c>
      <c r="AP12" s="83">
        <v>0</v>
      </c>
      <c r="AQ12" s="83">
        <v>93657</v>
      </c>
      <c r="AR12" s="83">
        <v>2576</v>
      </c>
      <c r="AS12" s="83">
        <v>138</v>
      </c>
      <c r="AT12" s="83">
        <v>258</v>
      </c>
      <c r="AU12" s="83">
        <v>369</v>
      </c>
      <c r="AV12" s="83">
        <v>0</v>
      </c>
      <c r="AW12" s="83">
        <v>35</v>
      </c>
      <c r="AX12" s="83">
        <v>0</v>
      </c>
      <c r="AY12" s="83">
        <v>7</v>
      </c>
      <c r="AZ12" s="33" t="s">
        <v>68</v>
      </c>
      <c r="BA12" s="73" t="s">
        <v>122</v>
      </c>
      <c r="BB12" s="83">
        <v>16</v>
      </c>
      <c r="BC12" s="83">
        <v>72</v>
      </c>
      <c r="BD12" s="83">
        <v>0</v>
      </c>
      <c r="BE12" s="83">
        <v>0</v>
      </c>
      <c r="BF12" s="83">
        <v>68598</v>
      </c>
      <c r="BG12" s="83">
        <v>0</v>
      </c>
      <c r="BH12" s="83">
        <v>0</v>
      </c>
      <c r="BI12" s="83">
        <v>3447</v>
      </c>
      <c r="BJ12" s="83">
        <v>0</v>
      </c>
      <c r="BK12" s="83">
        <v>7</v>
      </c>
      <c r="BL12" s="83">
        <v>0</v>
      </c>
    </row>
    <row r="13" spans="1:64" x14ac:dyDescent="0.3">
      <c r="A13" s="33"/>
      <c r="B13" s="73" t="s">
        <v>142</v>
      </c>
      <c r="C13" s="83">
        <v>18</v>
      </c>
      <c r="D13" s="83">
        <v>2149</v>
      </c>
      <c r="E13" s="83">
        <v>101</v>
      </c>
      <c r="F13" s="83">
        <v>0</v>
      </c>
      <c r="G13" s="83">
        <v>20</v>
      </c>
      <c r="H13" s="83">
        <v>2127</v>
      </c>
      <c r="I13" s="83">
        <v>0</v>
      </c>
      <c r="J13" s="83">
        <v>0</v>
      </c>
      <c r="K13" s="83">
        <v>9</v>
      </c>
      <c r="L13" s="83">
        <v>0</v>
      </c>
      <c r="M13" s="83">
        <v>0</v>
      </c>
      <c r="N13" s="33"/>
      <c r="O13" s="73" t="s">
        <v>142</v>
      </c>
      <c r="P13" s="83">
        <v>321</v>
      </c>
      <c r="Q13" s="83">
        <v>161</v>
      </c>
      <c r="R13" s="83">
        <v>3500</v>
      </c>
      <c r="S13" s="83">
        <v>581</v>
      </c>
      <c r="T13" s="83">
        <v>121</v>
      </c>
      <c r="U13" s="83">
        <v>477</v>
      </c>
      <c r="V13" s="83">
        <v>5832</v>
      </c>
      <c r="W13" s="83">
        <v>14655</v>
      </c>
      <c r="X13" s="83">
        <v>234</v>
      </c>
      <c r="Y13" s="83">
        <v>120</v>
      </c>
      <c r="Z13" s="83">
        <v>68</v>
      </c>
      <c r="AA13" s="33"/>
      <c r="AB13" s="73" t="s">
        <v>142</v>
      </c>
      <c r="AC13" s="83">
        <v>0</v>
      </c>
      <c r="AD13" s="83">
        <v>6</v>
      </c>
      <c r="AE13" s="83">
        <v>95</v>
      </c>
      <c r="AF13" s="83">
        <v>202</v>
      </c>
      <c r="AG13" s="83">
        <v>33</v>
      </c>
      <c r="AH13" s="83">
        <v>5</v>
      </c>
      <c r="AI13" s="83">
        <v>7</v>
      </c>
      <c r="AJ13" s="83">
        <v>280</v>
      </c>
      <c r="AK13" s="83">
        <v>2033</v>
      </c>
      <c r="AL13" s="83">
        <v>14726</v>
      </c>
      <c r="AM13" s="33"/>
      <c r="AN13" s="73" t="s">
        <v>142</v>
      </c>
      <c r="AO13" s="83">
        <v>0</v>
      </c>
      <c r="AP13" s="83">
        <v>0</v>
      </c>
      <c r="AQ13" s="83">
        <v>84581</v>
      </c>
      <c r="AR13" s="83">
        <v>2369</v>
      </c>
      <c r="AS13" s="83">
        <v>112</v>
      </c>
      <c r="AT13" s="83">
        <v>266</v>
      </c>
      <c r="AU13" s="83">
        <v>371</v>
      </c>
      <c r="AV13" s="83">
        <v>0</v>
      </c>
      <c r="AW13" s="83">
        <v>0</v>
      </c>
      <c r="AX13" s="83">
        <v>0</v>
      </c>
      <c r="AY13" s="83">
        <v>65</v>
      </c>
      <c r="AZ13" s="33"/>
      <c r="BA13" s="73" t="s">
        <v>142</v>
      </c>
      <c r="BB13" s="83">
        <v>10</v>
      </c>
      <c r="BC13" s="83">
        <v>31</v>
      </c>
      <c r="BD13" s="83">
        <v>34</v>
      </c>
      <c r="BE13" s="83">
        <v>0</v>
      </c>
      <c r="BF13" s="83">
        <v>85904</v>
      </c>
      <c r="BG13" s="83">
        <v>0</v>
      </c>
      <c r="BH13" s="83">
        <v>0</v>
      </c>
      <c r="BI13" s="83">
        <v>1525</v>
      </c>
      <c r="BJ13" s="83">
        <v>0</v>
      </c>
      <c r="BK13" s="83">
        <v>6</v>
      </c>
      <c r="BL13" s="83">
        <v>0</v>
      </c>
    </row>
    <row r="14" spans="1:64" x14ac:dyDescent="0.3">
      <c r="A14" s="33" t="s">
        <v>69</v>
      </c>
      <c r="B14" s="73" t="s">
        <v>122</v>
      </c>
      <c r="C14" s="83">
        <v>204.8</v>
      </c>
      <c r="D14" s="83">
        <v>5922.8099999999995</v>
      </c>
      <c r="E14" s="83">
        <v>63.94</v>
      </c>
      <c r="F14" s="83">
        <v>19945.21</v>
      </c>
      <c r="G14" s="83">
        <v>101</v>
      </c>
      <c r="H14" s="83">
        <v>247.31</v>
      </c>
      <c r="I14" s="83">
        <v>0</v>
      </c>
      <c r="J14" s="83">
        <v>0</v>
      </c>
      <c r="K14" s="83">
        <v>0</v>
      </c>
      <c r="L14" s="83">
        <v>0</v>
      </c>
      <c r="M14" s="83">
        <v>0</v>
      </c>
      <c r="N14" s="33" t="s">
        <v>69</v>
      </c>
      <c r="O14" s="73" t="s">
        <v>122</v>
      </c>
      <c r="P14" s="83">
        <v>236.02999999999997</v>
      </c>
      <c r="Q14" s="83">
        <v>3667.8</v>
      </c>
      <c r="R14" s="83">
        <v>6202.83</v>
      </c>
      <c r="S14" s="83">
        <v>1767.6</v>
      </c>
      <c r="T14" s="83">
        <v>1269</v>
      </c>
      <c r="U14" s="83">
        <v>398</v>
      </c>
      <c r="V14" s="83">
        <v>7692.77</v>
      </c>
      <c r="W14" s="83">
        <v>2031.0300000000002</v>
      </c>
      <c r="X14" s="83">
        <v>12192.974999999999</v>
      </c>
      <c r="Y14" s="83">
        <v>10860.098999999998</v>
      </c>
      <c r="Z14" s="83">
        <v>731.47800000000007</v>
      </c>
      <c r="AA14" s="33" t="s">
        <v>69</v>
      </c>
      <c r="AB14" s="73" t="s">
        <v>122</v>
      </c>
      <c r="AC14" s="83">
        <v>1274.0989999999999</v>
      </c>
      <c r="AD14" s="83">
        <v>407.55899999999997</v>
      </c>
      <c r="AE14" s="83">
        <v>128.49599999999998</v>
      </c>
      <c r="AF14" s="83">
        <v>1184.06</v>
      </c>
      <c r="AG14" s="83">
        <v>0</v>
      </c>
      <c r="AH14" s="83">
        <v>0</v>
      </c>
      <c r="AI14" s="83">
        <v>36</v>
      </c>
      <c r="AJ14" s="83">
        <v>216</v>
      </c>
      <c r="AK14" s="83">
        <v>0</v>
      </c>
      <c r="AL14" s="83">
        <v>133</v>
      </c>
      <c r="AM14" s="33" t="s">
        <v>69</v>
      </c>
      <c r="AN14" s="73" t="s">
        <v>122</v>
      </c>
      <c r="AO14" s="83">
        <v>0</v>
      </c>
      <c r="AP14" s="83">
        <v>0</v>
      </c>
      <c r="AQ14" s="83">
        <v>134689.02900000001</v>
      </c>
      <c r="AR14" s="83">
        <v>10454.299999999999</v>
      </c>
      <c r="AS14" s="83">
        <v>975.98900000000003</v>
      </c>
      <c r="AT14" s="83">
        <v>825</v>
      </c>
      <c r="AU14" s="83">
        <v>1488.41</v>
      </c>
      <c r="AV14" s="83">
        <v>2195.3380000000002</v>
      </c>
      <c r="AW14" s="83">
        <v>423.90899999999999</v>
      </c>
      <c r="AX14" s="83">
        <v>0</v>
      </c>
      <c r="AY14" s="83">
        <v>1075.819</v>
      </c>
      <c r="AZ14" s="33" t="s">
        <v>69</v>
      </c>
      <c r="BA14" s="73" t="s">
        <v>122</v>
      </c>
      <c r="BB14" s="83">
        <v>0</v>
      </c>
      <c r="BC14" s="83">
        <v>116.6</v>
      </c>
      <c r="BD14" s="83">
        <v>604.08899999999994</v>
      </c>
      <c r="BE14" s="83">
        <v>0</v>
      </c>
      <c r="BF14" s="83">
        <v>51841.5</v>
      </c>
      <c r="BG14" s="83">
        <v>1001</v>
      </c>
      <c r="BH14" s="83">
        <v>0</v>
      </c>
      <c r="BI14" s="83">
        <v>503</v>
      </c>
      <c r="BJ14" s="83">
        <v>0</v>
      </c>
      <c r="BK14" s="83">
        <v>0</v>
      </c>
      <c r="BL14" s="83">
        <v>0</v>
      </c>
    </row>
    <row r="15" spans="1:64" x14ac:dyDescent="0.3">
      <c r="A15" s="33"/>
      <c r="B15" s="73" t="s">
        <v>142</v>
      </c>
      <c r="C15" s="83">
        <v>120</v>
      </c>
      <c r="D15" s="83">
        <v>4884</v>
      </c>
      <c r="E15" s="83">
        <v>34.299999999999997</v>
      </c>
      <c r="F15" s="83">
        <v>19379.86</v>
      </c>
      <c r="G15" s="83">
        <v>45.6</v>
      </c>
      <c r="H15" s="83">
        <v>123.37</v>
      </c>
      <c r="I15" s="83">
        <v>0</v>
      </c>
      <c r="J15" s="83">
        <v>0</v>
      </c>
      <c r="K15" s="83">
        <v>0</v>
      </c>
      <c r="L15" s="83">
        <v>0</v>
      </c>
      <c r="M15" s="83">
        <v>0</v>
      </c>
      <c r="N15" s="33"/>
      <c r="O15" s="73" t="s">
        <v>142</v>
      </c>
      <c r="P15" s="83">
        <v>157.809</v>
      </c>
      <c r="Q15" s="83">
        <v>3179.4</v>
      </c>
      <c r="R15" s="83">
        <v>5913.15</v>
      </c>
      <c r="S15" s="83">
        <v>1465.3</v>
      </c>
      <c r="T15" s="83">
        <v>1082.8</v>
      </c>
      <c r="U15" s="83">
        <v>265</v>
      </c>
      <c r="V15" s="83">
        <v>4972.3999999999996</v>
      </c>
      <c r="W15" s="83">
        <v>1961.6789999999999</v>
      </c>
      <c r="X15" s="83">
        <v>12260.716</v>
      </c>
      <c r="Y15" s="83">
        <v>10351.74</v>
      </c>
      <c r="Z15" s="83">
        <v>686.24900000000002</v>
      </c>
      <c r="AA15" s="33"/>
      <c r="AB15" s="73" t="s">
        <v>142</v>
      </c>
      <c r="AC15" s="83">
        <v>1018.498</v>
      </c>
      <c r="AD15" s="83">
        <v>323.55899999999997</v>
      </c>
      <c r="AE15" s="83">
        <v>109.989</v>
      </c>
      <c r="AF15" s="83">
        <v>1145.6559999999999</v>
      </c>
      <c r="AG15" s="83">
        <v>0</v>
      </c>
      <c r="AH15" s="83">
        <v>0</v>
      </c>
      <c r="AI15" s="83">
        <v>797</v>
      </c>
      <c r="AJ15" s="83">
        <v>192</v>
      </c>
      <c r="AK15" s="83">
        <v>0</v>
      </c>
      <c r="AL15" s="83">
        <v>93</v>
      </c>
      <c r="AM15" s="33"/>
      <c r="AN15" s="73" t="s">
        <v>142</v>
      </c>
      <c r="AO15" s="83">
        <v>0</v>
      </c>
      <c r="AP15" s="83">
        <v>0</v>
      </c>
      <c r="AQ15" s="83">
        <v>98210.890000000014</v>
      </c>
      <c r="AR15" s="83">
        <v>8770.57</v>
      </c>
      <c r="AS15" s="83">
        <v>650.54999999999995</v>
      </c>
      <c r="AT15" s="83">
        <v>879</v>
      </c>
      <c r="AU15" s="83">
        <v>1033.4000000000001</v>
      </c>
      <c r="AV15" s="83">
        <v>2259.779</v>
      </c>
      <c r="AW15" s="83">
        <v>356.97900000000004</v>
      </c>
      <c r="AX15" s="83">
        <v>18</v>
      </c>
      <c r="AY15" s="83">
        <v>1028.44</v>
      </c>
      <c r="AZ15" s="33"/>
      <c r="BA15" s="73" t="s">
        <v>142</v>
      </c>
      <c r="BB15" s="83">
        <v>0</v>
      </c>
      <c r="BC15" s="83">
        <v>90.399999999999991</v>
      </c>
      <c r="BD15" s="83">
        <v>16.55</v>
      </c>
      <c r="BE15" s="83">
        <v>0</v>
      </c>
      <c r="BF15" s="83">
        <v>53736.7</v>
      </c>
      <c r="BG15" s="83">
        <v>735.5</v>
      </c>
      <c r="BH15" s="83">
        <v>0</v>
      </c>
      <c r="BI15" s="83">
        <v>223</v>
      </c>
      <c r="BJ15" s="83">
        <v>0</v>
      </c>
      <c r="BK15" s="83">
        <v>0</v>
      </c>
      <c r="BL15" s="83">
        <v>0</v>
      </c>
    </row>
    <row r="16" spans="1:64" x14ac:dyDescent="0.3">
      <c r="A16" s="33" t="s">
        <v>70</v>
      </c>
      <c r="B16" s="73" t="s">
        <v>122</v>
      </c>
      <c r="C16" s="83">
        <v>0</v>
      </c>
      <c r="D16" s="83">
        <v>0</v>
      </c>
      <c r="E16" s="83">
        <v>0</v>
      </c>
      <c r="F16" s="83">
        <v>0</v>
      </c>
      <c r="G16" s="83">
        <v>0</v>
      </c>
      <c r="H16" s="83">
        <v>0</v>
      </c>
      <c r="I16" s="83">
        <v>0</v>
      </c>
      <c r="J16" s="83">
        <v>0</v>
      </c>
      <c r="K16" s="83">
        <v>0</v>
      </c>
      <c r="L16" s="83">
        <v>0</v>
      </c>
      <c r="M16" s="83">
        <v>0</v>
      </c>
      <c r="N16" s="33" t="s">
        <v>70</v>
      </c>
      <c r="O16" s="73" t="s">
        <v>122</v>
      </c>
      <c r="P16" s="83">
        <v>0</v>
      </c>
      <c r="Q16" s="83">
        <v>0</v>
      </c>
      <c r="R16" s="83">
        <v>0</v>
      </c>
      <c r="S16" s="83">
        <v>0</v>
      </c>
      <c r="T16" s="83">
        <v>0</v>
      </c>
      <c r="U16" s="83">
        <v>0</v>
      </c>
      <c r="V16" s="83">
        <v>0</v>
      </c>
      <c r="W16" s="83">
        <v>0</v>
      </c>
      <c r="X16" s="83">
        <v>0</v>
      </c>
      <c r="Y16" s="83">
        <v>0</v>
      </c>
      <c r="Z16" s="83">
        <v>0</v>
      </c>
      <c r="AA16" s="33" t="s">
        <v>70</v>
      </c>
      <c r="AB16" s="73" t="s">
        <v>122</v>
      </c>
      <c r="AC16" s="83">
        <v>0</v>
      </c>
      <c r="AD16" s="83">
        <v>0</v>
      </c>
      <c r="AE16" s="83">
        <v>0</v>
      </c>
      <c r="AF16" s="83">
        <v>0</v>
      </c>
      <c r="AG16" s="83">
        <v>0</v>
      </c>
      <c r="AH16" s="83">
        <v>0</v>
      </c>
      <c r="AI16" s="83">
        <v>0</v>
      </c>
      <c r="AJ16" s="83">
        <v>0</v>
      </c>
      <c r="AK16" s="83">
        <v>0</v>
      </c>
      <c r="AL16" s="83">
        <v>0</v>
      </c>
      <c r="AM16" s="33" t="s">
        <v>70</v>
      </c>
      <c r="AN16" s="73" t="s">
        <v>122</v>
      </c>
      <c r="AO16" s="83">
        <v>0</v>
      </c>
      <c r="AP16" s="83">
        <v>0</v>
      </c>
      <c r="AQ16" s="83">
        <v>0</v>
      </c>
      <c r="AR16" s="83">
        <v>0</v>
      </c>
      <c r="AS16" s="83">
        <v>0</v>
      </c>
      <c r="AT16" s="83">
        <v>0</v>
      </c>
      <c r="AU16" s="83">
        <v>0</v>
      </c>
      <c r="AV16" s="83">
        <v>0</v>
      </c>
      <c r="AW16" s="83">
        <v>0</v>
      </c>
      <c r="AX16" s="83">
        <v>0</v>
      </c>
      <c r="AY16" s="83">
        <v>0</v>
      </c>
      <c r="AZ16" s="33" t="s">
        <v>70</v>
      </c>
      <c r="BA16" s="73" t="s">
        <v>122</v>
      </c>
      <c r="BB16" s="83">
        <v>0</v>
      </c>
      <c r="BC16" s="83">
        <v>0</v>
      </c>
      <c r="BD16" s="83">
        <v>0</v>
      </c>
      <c r="BE16" s="83">
        <v>0</v>
      </c>
      <c r="BF16" s="83">
        <v>0</v>
      </c>
      <c r="BG16" s="83">
        <v>0</v>
      </c>
      <c r="BH16" s="83">
        <v>0</v>
      </c>
      <c r="BI16" s="83">
        <v>0</v>
      </c>
      <c r="BJ16" s="83">
        <v>0</v>
      </c>
      <c r="BK16" s="83">
        <v>0</v>
      </c>
      <c r="BL16" s="83">
        <v>0</v>
      </c>
    </row>
    <row r="17" spans="1:64" x14ac:dyDescent="0.3">
      <c r="A17" s="33"/>
      <c r="B17" s="73" t="s">
        <v>142</v>
      </c>
      <c r="C17" s="83">
        <v>0</v>
      </c>
      <c r="D17" s="83">
        <v>0</v>
      </c>
      <c r="E17" s="83">
        <v>0</v>
      </c>
      <c r="F17" s="83">
        <v>0</v>
      </c>
      <c r="G17" s="83">
        <v>0</v>
      </c>
      <c r="H17" s="83">
        <v>0</v>
      </c>
      <c r="I17" s="83">
        <v>0</v>
      </c>
      <c r="J17" s="83">
        <v>0</v>
      </c>
      <c r="K17" s="83">
        <v>0</v>
      </c>
      <c r="L17" s="83">
        <v>0</v>
      </c>
      <c r="M17" s="83">
        <v>0</v>
      </c>
      <c r="N17" s="33"/>
      <c r="O17" s="73" t="s">
        <v>142</v>
      </c>
      <c r="P17" s="83">
        <v>0</v>
      </c>
      <c r="Q17" s="83">
        <v>0</v>
      </c>
      <c r="R17" s="83">
        <v>0</v>
      </c>
      <c r="S17" s="83">
        <v>0</v>
      </c>
      <c r="T17" s="83">
        <v>0</v>
      </c>
      <c r="U17" s="83">
        <v>0</v>
      </c>
      <c r="V17" s="83">
        <v>0</v>
      </c>
      <c r="W17" s="83">
        <v>0</v>
      </c>
      <c r="X17" s="83">
        <v>0</v>
      </c>
      <c r="Y17" s="83">
        <v>0</v>
      </c>
      <c r="Z17" s="83">
        <v>0</v>
      </c>
      <c r="AA17" s="33"/>
      <c r="AB17" s="73" t="s">
        <v>142</v>
      </c>
      <c r="AC17" s="83">
        <v>0</v>
      </c>
      <c r="AD17" s="83">
        <v>0</v>
      </c>
      <c r="AE17" s="83">
        <v>0</v>
      </c>
      <c r="AF17" s="83">
        <v>0</v>
      </c>
      <c r="AG17" s="83">
        <v>0</v>
      </c>
      <c r="AH17" s="83">
        <v>0</v>
      </c>
      <c r="AI17" s="83">
        <v>0</v>
      </c>
      <c r="AJ17" s="83">
        <v>0</v>
      </c>
      <c r="AK17" s="83">
        <v>0</v>
      </c>
      <c r="AL17" s="83">
        <v>0</v>
      </c>
      <c r="AM17" s="33"/>
      <c r="AN17" s="73" t="s">
        <v>142</v>
      </c>
      <c r="AO17" s="83">
        <v>0</v>
      </c>
      <c r="AP17" s="83">
        <v>0</v>
      </c>
      <c r="AQ17" s="83">
        <v>0</v>
      </c>
      <c r="AR17" s="83">
        <v>0</v>
      </c>
      <c r="AS17" s="83">
        <v>0</v>
      </c>
      <c r="AT17" s="83">
        <v>0</v>
      </c>
      <c r="AU17" s="83">
        <v>0</v>
      </c>
      <c r="AV17" s="83">
        <v>0</v>
      </c>
      <c r="AW17" s="83">
        <v>0</v>
      </c>
      <c r="AX17" s="83">
        <v>0</v>
      </c>
      <c r="AY17" s="83">
        <v>0</v>
      </c>
      <c r="AZ17" s="33"/>
      <c r="BA17" s="73" t="s">
        <v>142</v>
      </c>
      <c r="BB17" s="83">
        <v>0</v>
      </c>
      <c r="BC17" s="83">
        <v>0</v>
      </c>
      <c r="BD17" s="83">
        <v>0</v>
      </c>
      <c r="BE17" s="83">
        <v>0</v>
      </c>
      <c r="BF17" s="83">
        <v>0</v>
      </c>
      <c r="BG17" s="83">
        <v>0</v>
      </c>
      <c r="BH17" s="83">
        <v>0</v>
      </c>
      <c r="BI17" s="83">
        <v>0</v>
      </c>
      <c r="BJ17" s="83">
        <v>0</v>
      </c>
      <c r="BK17" s="83">
        <v>0</v>
      </c>
      <c r="BL17" s="83">
        <v>0</v>
      </c>
    </row>
    <row r="18" spans="1:64" x14ac:dyDescent="0.3">
      <c r="A18" s="33" t="s">
        <v>71</v>
      </c>
      <c r="B18" s="73" t="s">
        <v>122</v>
      </c>
      <c r="C18" s="83">
        <v>0</v>
      </c>
      <c r="D18" s="83">
        <v>2504.6999999999998</v>
      </c>
      <c r="E18" s="83">
        <v>1257.22</v>
      </c>
      <c r="F18" s="83">
        <v>0</v>
      </c>
      <c r="G18" s="83">
        <v>0</v>
      </c>
      <c r="H18" s="83">
        <v>59.400000000000006</v>
      </c>
      <c r="I18" s="83">
        <v>0</v>
      </c>
      <c r="J18" s="83">
        <v>5384</v>
      </c>
      <c r="K18" s="83">
        <v>0</v>
      </c>
      <c r="L18" s="83">
        <v>0</v>
      </c>
      <c r="M18" s="83">
        <v>0</v>
      </c>
      <c r="N18" s="33" t="s">
        <v>71</v>
      </c>
      <c r="O18" s="73" t="s">
        <v>122</v>
      </c>
      <c r="P18" s="83">
        <v>276.8</v>
      </c>
      <c r="Q18" s="83">
        <v>1628</v>
      </c>
      <c r="R18" s="83">
        <v>2434</v>
      </c>
      <c r="S18" s="83">
        <v>2572</v>
      </c>
      <c r="T18" s="83">
        <v>0</v>
      </c>
      <c r="U18" s="83">
        <v>2348</v>
      </c>
      <c r="V18" s="83">
        <v>30485.15</v>
      </c>
      <c r="W18" s="83">
        <v>4557</v>
      </c>
      <c r="X18" s="83">
        <v>8498.5</v>
      </c>
      <c r="Y18" s="83">
        <v>254</v>
      </c>
      <c r="Z18" s="83">
        <v>1313</v>
      </c>
      <c r="AA18" s="33" t="s">
        <v>71</v>
      </c>
      <c r="AB18" s="73" t="s">
        <v>122</v>
      </c>
      <c r="AC18" s="83">
        <v>2292</v>
      </c>
      <c r="AD18" s="83">
        <v>18</v>
      </c>
      <c r="AE18" s="83">
        <v>889.2</v>
      </c>
      <c r="AF18" s="83">
        <v>5278</v>
      </c>
      <c r="AG18" s="83">
        <v>491</v>
      </c>
      <c r="AH18" s="83">
        <v>0</v>
      </c>
      <c r="AI18" s="83">
        <v>0</v>
      </c>
      <c r="AJ18" s="83">
        <v>522</v>
      </c>
      <c r="AK18" s="83">
        <v>1511</v>
      </c>
      <c r="AL18" s="83">
        <v>7325</v>
      </c>
      <c r="AM18" s="33" t="s">
        <v>71</v>
      </c>
      <c r="AN18" s="73" t="s">
        <v>122</v>
      </c>
      <c r="AO18" s="83">
        <v>0</v>
      </c>
      <c r="AP18" s="83">
        <v>0</v>
      </c>
      <c r="AQ18" s="83">
        <v>111658.78</v>
      </c>
      <c r="AR18" s="83">
        <v>8705.2000000000007</v>
      </c>
      <c r="AS18" s="83">
        <v>730.2</v>
      </c>
      <c r="AT18" s="83">
        <v>203</v>
      </c>
      <c r="AU18" s="83">
        <v>5173</v>
      </c>
      <c r="AV18" s="83">
        <v>1605</v>
      </c>
      <c r="AW18" s="83">
        <v>3806.7999999999997</v>
      </c>
      <c r="AX18" s="83">
        <v>0</v>
      </c>
      <c r="AY18" s="83">
        <v>1215.9000000000001</v>
      </c>
      <c r="AZ18" s="33" t="s">
        <v>71</v>
      </c>
      <c r="BA18" s="73" t="s">
        <v>122</v>
      </c>
      <c r="BB18" s="83">
        <v>0</v>
      </c>
      <c r="BC18" s="83">
        <v>15</v>
      </c>
      <c r="BD18" s="83">
        <v>50</v>
      </c>
      <c r="BE18" s="83">
        <v>0</v>
      </c>
      <c r="BF18" s="83">
        <v>56729.16</v>
      </c>
      <c r="BG18" s="83">
        <v>0</v>
      </c>
      <c r="BH18" s="83">
        <v>10915</v>
      </c>
      <c r="BI18" s="83">
        <v>4717</v>
      </c>
      <c r="BJ18" s="83">
        <v>0</v>
      </c>
      <c r="BK18" s="83">
        <v>0</v>
      </c>
      <c r="BL18" s="83">
        <v>0</v>
      </c>
    </row>
    <row r="19" spans="1:64" x14ac:dyDescent="0.3">
      <c r="A19" s="33"/>
      <c r="B19" s="73" t="s">
        <v>142</v>
      </c>
      <c r="C19" s="83">
        <v>0</v>
      </c>
      <c r="D19" s="83">
        <v>2850.7</v>
      </c>
      <c r="E19" s="83">
        <v>0</v>
      </c>
      <c r="F19" s="83">
        <v>555</v>
      </c>
      <c r="G19" s="83">
        <v>0</v>
      </c>
      <c r="H19" s="83">
        <v>58.01</v>
      </c>
      <c r="I19" s="83">
        <v>0</v>
      </c>
      <c r="J19" s="83">
        <v>5250</v>
      </c>
      <c r="K19" s="83">
        <v>0</v>
      </c>
      <c r="L19" s="83">
        <v>0</v>
      </c>
      <c r="M19" s="83">
        <v>0</v>
      </c>
      <c r="N19" s="33"/>
      <c r="O19" s="73" t="s">
        <v>142</v>
      </c>
      <c r="P19" s="83">
        <v>36</v>
      </c>
      <c r="Q19" s="83">
        <v>1694</v>
      </c>
      <c r="R19" s="83">
        <v>1567.3</v>
      </c>
      <c r="S19" s="83">
        <v>1997</v>
      </c>
      <c r="T19" s="83">
        <v>0</v>
      </c>
      <c r="U19" s="83">
        <v>1526</v>
      </c>
      <c r="V19" s="83">
        <v>22113</v>
      </c>
      <c r="W19" s="83">
        <v>7247.5</v>
      </c>
      <c r="X19" s="83">
        <v>7945</v>
      </c>
      <c r="Y19" s="83">
        <v>302.5</v>
      </c>
      <c r="Z19" s="83">
        <v>950</v>
      </c>
      <c r="AA19" s="33"/>
      <c r="AB19" s="73" t="s">
        <v>142</v>
      </c>
      <c r="AC19" s="83">
        <v>1809</v>
      </c>
      <c r="AD19" s="83">
        <v>0</v>
      </c>
      <c r="AE19" s="83">
        <v>1068</v>
      </c>
      <c r="AF19" s="83">
        <v>5426</v>
      </c>
      <c r="AG19" s="83">
        <v>609</v>
      </c>
      <c r="AH19" s="83">
        <v>0</v>
      </c>
      <c r="AI19" s="83">
        <v>0</v>
      </c>
      <c r="AJ19" s="83">
        <v>293</v>
      </c>
      <c r="AK19" s="83">
        <v>703</v>
      </c>
      <c r="AL19" s="83">
        <v>3580</v>
      </c>
      <c r="AM19" s="33"/>
      <c r="AN19" s="73" t="s">
        <v>142</v>
      </c>
      <c r="AO19" s="83">
        <v>0</v>
      </c>
      <c r="AP19" s="83">
        <v>0</v>
      </c>
      <c r="AQ19" s="83">
        <v>65126.25</v>
      </c>
      <c r="AR19" s="83">
        <v>8870.9</v>
      </c>
      <c r="AS19" s="83">
        <v>779.9</v>
      </c>
      <c r="AT19" s="83">
        <v>147</v>
      </c>
      <c r="AU19" s="83">
        <v>4038</v>
      </c>
      <c r="AV19" s="83">
        <v>1674</v>
      </c>
      <c r="AW19" s="83">
        <v>4241.3</v>
      </c>
      <c r="AX19" s="83">
        <v>0</v>
      </c>
      <c r="AY19" s="83">
        <v>808.8</v>
      </c>
      <c r="AZ19" s="33"/>
      <c r="BA19" s="73" t="s">
        <v>142</v>
      </c>
      <c r="BB19" s="83">
        <v>0</v>
      </c>
      <c r="BC19" s="83">
        <v>0</v>
      </c>
      <c r="BD19" s="83">
        <v>0</v>
      </c>
      <c r="BE19" s="83">
        <v>0</v>
      </c>
      <c r="BF19" s="83">
        <v>54038</v>
      </c>
      <c r="BG19" s="83">
        <v>0</v>
      </c>
      <c r="BH19" s="83">
        <v>5930</v>
      </c>
      <c r="BI19" s="83">
        <v>3566</v>
      </c>
      <c r="BJ19" s="83">
        <v>0</v>
      </c>
      <c r="BK19" s="83">
        <v>0</v>
      </c>
      <c r="BL19" s="83">
        <v>0</v>
      </c>
    </row>
    <row r="20" spans="1:64" x14ac:dyDescent="0.3">
      <c r="A20" s="33" t="s">
        <v>72</v>
      </c>
      <c r="B20" s="73" t="s">
        <v>122</v>
      </c>
      <c r="C20" s="83">
        <v>0</v>
      </c>
      <c r="D20" s="83">
        <v>34.700000000000003</v>
      </c>
      <c r="E20" s="83">
        <v>0</v>
      </c>
      <c r="F20" s="83">
        <v>0</v>
      </c>
      <c r="G20" s="83">
        <v>0</v>
      </c>
      <c r="H20" s="83">
        <v>0</v>
      </c>
      <c r="I20" s="83">
        <v>0</v>
      </c>
      <c r="J20" s="83">
        <v>0</v>
      </c>
      <c r="K20" s="83">
        <v>0</v>
      </c>
      <c r="L20" s="83">
        <v>0</v>
      </c>
      <c r="M20" s="83">
        <v>0</v>
      </c>
      <c r="N20" s="33" t="s">
        <v>72</v>
      </c>
      <c r="O20" s="73" t="s">
        <v>122</v>
      </c>
      <c r="P20" s="83">
        <v>0</v>
      </c>
      <c r="Q20" s="83">
        <v>962.8</v>
      </c>
      <c r="R20" s="83">
        <v>5563.3</v>
      </c>
      <c r="S20" s="83">
        <v>297.5</v>
      </c>
      <c r="T20" s="83">
        <v>10</v>
      </c>
      <c r="U20" s="83">
        <v>33.9</v>
      </c>
      <c r="V20" s="83">
        <v>3614.3500000000004</v>
      </c>
      <c r="W20" s="83">
        <v>13271.31</v>
      </c>
      <c r="X20" s="83">
        <v>132.19999999999999</v>
      </c>
      <c r="Y20" s="83">
        <v>71.7</v>
      </c>
      <c r="Z20" s="83">
        <v>80.95</v>
      </c>
      <c r="AA20" s="33" t="s">
        <v>72</v>
      </c>
      <c r="AB20" s="73" t="s">
        <v>122</v>
      </c>
      <c r="AC20" s="83">
        <v>0</v>
      </c>
      <c r="AD20" s="83">
        <v>0</v>
      </c>
      <c r="AE20" s="83">
        <v>6.95</v>
      </c>
      <c r="AF20" s="83">
        <v>2.6</v>
      </c>
      <c r="AG20" s="83">
        <v>0</v>
      </c>
      <c r="AH20" s="83">
        <v>0</v>
      </c>
      <c r="AI20" s="83">
        <v>0</v>
      </c>
      <c r="AJ20" s="83">
        <v>0</v>
      </c>
      <c r="AK20" s="83">
        <v>129.69999999999999</v>
      </c>
      <c r="AL20" s="83">
        <v>5295.35</v>
      </c>
      <c r="AM20" s="33" t="s">
        <v>72</v>
      </c>
      <c r="AN20" s="73" t="s">
        <v>122</v>
      </c>
      <c r="AO20" s="83">
        <v>0</v>
      </c>
      <c r="AP20" s="83">
        <v>0</v>
      </c>
      <c r="AQ20" s="83">
        <v>47860.2</v>
      </c>
      <c r="AR20" s="83">
        <v>0</v>
      </c>
      <c r="AS20" s="83">
        <v>19.649999999999999</v>
      </c>
      <c r="AT20" s="83">
        <v>20</v>
      </c>
      <c r="AU20" s="83">
        <v>1249.5</v>
      </c>
      <c r="AV20" s="83">
        <v>0</v>
      </c>
      <c r="AW20" s="83">
        <v>0</v>
      </c>
      <c r="AX20" s="83">
        <v>0</v>
      </c>
      <c r="AY20" s="83">
        <v>19.399999999999999</v>
      </c>
      <c r="AZ20" s="33" t="s">
        <v>72</v>
      </c>
      <c r="BA20" s="73" t="s">
        <v>122</v>
      </c>
      <c r="BB20" s="83">
        <v>5.6</v>
      </c>
      <c r="BC20" s="83">
        <v>29</v>
      </c>
      <c r="BD20" s="83">
        <v>11.599999999999998</v>
      </c>
      <c r="BE20" s="83">
        <v>0</v>
      </c>
      <c r="BF20" s="83">
        <v>60953.2</v>
      </c>
      <c r="BG20" s="83">
        <v>0</v>
      </c>
      <c r="BH20" s="83">
        <v>13</v>
      </c>
      <c r="BI20" s="83">
        <v>508</v>
      </c>
      <c r="BJ20" s="83">
        <v>0</v>
      </c>
      <c r="BK20" s="83">
        <v>0</v>
      </c>
      <c r="BL20" s="83">
        <v>0</v>
      </c>
    </row>
    <row r="21" spans="1:64" x14ac:dyDescent="0.3">
      <c r="A21" s="33"/>
      <c r="B21" s="73" t="s">
        <v>142</v>
      </c>
      <c r="C21" s="83">
        <v>0</v>
      </c>
      <c r="D21" s="83">
        <v>26.950000000000003</v>
      </c>
      <c r="E21" s="83">
        <v>13.05</v>
      </c>
      <c r="F21" s="83">
        <v>0</v>
      </c>
      <c r="G21" s="83">
        <v>0</v>
      </c>
      <c r="H21" s="83">
        <v>0</v>
      </c>
      <c r="I21" s="83">
        <v>0</v>
      </c>
      <c r="J21" s="83">
        <v>0</v>
      </c>
      <c r="K21" s="83">
        <v>0</v>
      </c>
      <c r="L21" s="83">
        <v>0</v>
      </c>
      <c r="M21" s="83">
        <v>0</v>
      </c>
      <c r="N21" s="33"/>
      <c r="O21" s="73" t="s">
        <v>142</v>
      </c>
      <c r="P21" s="83">
        <v>24</v>
      </c>
      <c r="Q21" s="83">
        <v>678.5</v>
      </c>
      <c r="R21" s="83">
        <v>3128.5</v>
      </c>
      <c r="S21" s="83">
        <v>290</v>
      </c>
      <c r="T21" s="83">
        <v>5</v>
      </c>
      <c r="U21" s="83">
        <v>20.100000000000001</v>
      </c>
      <c r="V21" s="83">
        <v>2559.8000000000002</v>
      </c>
      <c r="W21" s="83">
        <v>13260.39</v>
      </c>
      <c r="X21" s="83">
        <v>141.80000000000001</v>
      </c>
      <c r="Y21" s="83">
        <v>73.25</v>
      </c>
      <c r="Z21" s="83">
        <v>82.85</v>
      </c>
      <c r="AA21" s="33"/>
      <c r="AB21" s="73" t="s">
        <v>142</v>
      </c>
      <c r="AC21" s="83">
        <v>0</v>
      </c>
      <c r="AD21" s="83">
        <v>0</v>
      </c>
      <c r="AE21" s="83">
        <v>4.95</v>
      </c>
      <c r="AF21" s="83">
        <v>3.5</v>
      </c>
      <c r="AG21" s="83">
        <v>0</v>
      </c>
      <c r="AH21" s="83">
        <v>0</v>
      </c>
      <c r="AI21" s="83">
        <v>0</v>
      </c>
      <c r="AJ21" s="83">
        <v>0</v>
      </c>
      <c r="AK21" s="83">
        <v>129.64999999999998</v>
      </c>
      <c r="AL21" s="83">
        <v>4998.2000000000007</v>
      </c>
      <c r="AM21" s="33"/>
      <c r="AN21" s="73" t="s">
        <v>142</v>
      </c>
      <c r="AO21" s="83">
        <v>0</v>
      </c>
      <c r="AP21" s="83">
        <v>0</v>
      </c>
      <c r="AQ21" s="83">
        <v>45565.700000000012</v>
      </c>
      <c r="AR21" s="83">
        <v>0</v>
      </c>
      <c r="AS21" s="83">
        <v>0</v>
      </c>
      <c r="AT21" s="83">
        <v>0</v>
      </c>
      <c r="AU21" s="83">
        <v>904</v>
      </c>
      <c r="AV21" s="83">
        <v>0</v>
      </c>
      <c r="AW21" s="83">
        <v>0</v>
      </c>
      <c r="AX21" s="83">
        <v>0</v>
      </c>
      <c r="AY21" s="83">
        <v>16.2</v>
      </c>
      <c r="AZ21" s="33"/>
      <c r="BA21" s="73" t="s">
        <v>142</v>
      </c>
      <c r="BB21" s="83">
        <v>7.9</v>
      </c>
      <c r="BC21" s="83">
        <v>0</v>
      </c>
      <c r="BD21" s="83">
        <v>0</v>
      </c>
      <c r="BE21" s="83">
        <v>0</v>
      </c>
      <c r="BF21" s="83">
        <v>63356.44999999999</v>
      </c>
      <c r="BG21" s="83">
        <v>0</v>
      </c>
      <c r="BH21" s="83">
        <v>60</v>
      </c>
      <c r="BI21" s="83">
        <v>224</v>
      </c>
      <c r="BJ21" s="83">
        <v>0</v>
      </c>
      <c r="BK21" s="83">
        <v>0</v>
      </c>
      <c r="BL21" s="83">
        <v>0</v>
      </c>
    </row>
    <row r="22" spans="1:64" x14ac:dyDescent="0.3">
      <c r="A22" s="33" t="s">
        <v>73</v>
      </c>
      <c r="B22" s="73" t="s">
        <v>122</v>
      </c>
      <c r="C22" s="83">
        <v>0</v>
      </c>
      <c r="D22" s="83">
        <v>20093.599999999999</v>
      </c>
      <c r="E22" s="83">
        <v>0</v>
      </c>
      <c r="F22" s="83">
        <v>15949</v>
      </c>
      <c r="G22" s="83">
        <v>0</v>
      </c>
      <c r="H22" s="83">
        <v>7.5</v>
      </c>
      <c r="I22" s="83">
        <v>0</v>
      </c>
      <c r="J22" s="83">
        <v>0</v>
      </c>
      <c r="K22" s="83">
        <v>119.5</v>
      </c>
      <c r="L22" s="83">
        <v>0</v>
      </c>
      <c r="M22" s="83">
        <v>0</v>
      </c>
      <c r="N22" s="33" t="s">
        <v>73</v>
      </c>
      <c r="O22" s="73" t="s">
        <v>122</v>
      </c>
      <c r="P22" s="83">
        <v>386.5</v>
      </c>
      <c r="Q22" s="83">
        <v>14164</v>
      </c>
      <c r="R22" s="83">
        <v>4286.5</v>
      </c>
      <c r="S22" s="83">
        <v>1817</v>
      </c>
      <c r="T22" s="83">
        <v>36</v>
      </c>
      <c r="U22" s="83">
        <v>86.5</v>
      </c>
      <c r="V22" s="83">
        <v>3550.5</v>
      </c>
      <c r="W22" s="83">
        <v>815.6</v>
      </c>
      <c r="X22" s="83">
        <v>57775.5</v>
      </c>
      <c r="Y22" s="83">
        <v>266.3</v>
      </c>
      <c r="Z22" s="83">
        <v>599.4</v>
      </c>
      <c r="AA22" s="33" t="s">
        <v>73</v>
      </c>
      <c r="AB22" s="73" t="s">
        <v>122</v>
      </c>
      <c r="AC22" s="83">
        <v>2234.3000000000002</v>
      </c>
      <c r="AD22" s="83">
        <v>188.9</v>
      </c>
      <c r="AE22" s="83">
        <v>272.90000000000003</v>
      </c>
      <c r="AF22" s="83">
        <v>715</v>
      </c>
      <c r="AG22" s="83">
        <v>85</v>
      </c>
      <c r="AH22" s="83">
        <v>0</v>
      </c>
      <c r="AI22" s="83">
        <v>0</v>
      </c>
      <c r="AJ22" s="83">
        <v>37</v>
      </c>
      <c r="AK22" s="83">
        <v>735.8</v>
      </c>
      <c r="AL22" s="83">
        <v>102.2</v>
      </c>
      <c r="AM22" s="33" t="s">
        <v>73</v>
      </c>
      <c r="AN22" s="73" t="s">
        <v>122</v>
      </c>
      <c r="AO22" s="83">
        <v>0</v>
      </c>
      <c r="AP22" s="83">
        <v>9422</v>
      </c>
      <c r="AQ22" s="83">
        <v>231872</v>
      </c>
      <c r="AR22" s="83">
        <v>15029</v>
      </c>
      <c r="AS22" s="83">
        <v>1293.5</v>
      </c>
      <c r="AT22" s="83">
        <v>33</v>
      </c>
      <c r="AU22" s="83">
        <v>6976.5</v>
      </c>
      <c r="AV22" s="83">
        <v>1693</v>
      </c>
      <c r="AW22" s="83">
        <v>3974.1</v>
      </c>
      <c r="AX22" s="83">
        <v>0</v>
      </c>
      <c r="AY22" s="83">
        <v>931.8</v>
      </c>
      <c r="AZ22" s="33" t="s">
        <v>73</v>
      </c>
      <c r="BA22" s="73" t="s">
        <v>122</v>
      </c>
      <c r="BB22" s="83">
        <v>0</v>
      </c>
      <c r="BC22" s="83">
        <v>0</v>
      </c>
      <c r="BD22" s="83">
        <v>3</v>
      </c>
      <c r="BE22" s="83">
        <v>0</v>
      </c>
      <c r="BF22" s="83">
        <v>9852</v>
      </c>
      <c r="BG22" s="83">
        <v>3049</v>
      </c>
      <c r="BH22" s="83">
        <v>0</v>
      </c>
      <c r="BI22" s="83">
        <v>4821</v>
      </c>
      <c r="BJ22" s="83">
        <v>0</v>
      </c>
      <c r="BK22" s="83">
        <v>0</v>
      </c>
      <c r="BL22" s="83">
        <v>0</v>
      </c>
    </row>
    <row r="23" spans="1:64" x14ac:dyDescent="0.3">
      <c r="A23" s="33"/>
      <c r="B23" s="73" t="s">
        <v>142</v>
      </c>
      <c r="C23" s="83">
        <v>0</v>
      </c>
      <c r="D23" s="83">
        <v>18894</v>
      </c>
      <c r="E23" s="83">
        <v>0</v>
      </c>
      <c r="F23" s="83">
        <v>16765</v>
      </c>
      <c r="G23" s="83">
        <v>0</v>
      </c>
      <c r="H23" s="83">
        <v>8</v>
      </c>
      <c r="I23" s="83">
        <v>0</v>
      </c>
      <c r="J23" s="83">
        <v>0</v>
      </c>
      <c r="K23" s="83">
        <v>177</v>
      </c>
      <c r="L23" s="83">
        <v>0</v>
      </c>
      <c r="M23" s="83">
        <v>0</v>
      </c>
      <c r="N23" s="33"/>
      <c r="O23" s="73" t="s">
        <v>142</v>
      </c>
      <c r="P23" s="83">
        <v>289</v>
      </c>
      <c r="Q23" s="83">
        <v>13161</v>
      </c>
      <c r="R23" s="83">
        <v>4668</v>
      </c>
      <c r="S23" s="83">
        <v>1837</v>
      </c>
      <c r="T23" s="83">
        <v>36</v>
      </c>
      <c r="U23" s="83">
        <v>85</v>
      </c>
      <c r="V23" s="83">
        <v>3363</v>
      </c>
      <c r="W23" s="83">
        <v>1013.9999999999999</v>
      </c>
      <c r="X23" s="83">
        <v>58301</v>
      </c>
      <c r="Y23" s="83">
        <v>286</v>
      </c>
      <c r="Z23" s="83">
        <v>604</v>
      </c>
      <c r="AA23" s="33"/>
      <c r="AB23" s="73" t="s">
        <v>142</v>
      </c>
      <c r="AC23" s="83">
        <v>2282</v>
      </c>
      <c r="AD23" s="83">
        <v>223</v>
      </c>
      <c r="AE23" s="83">
        <v>268</v>
      </c>
      <c r="AF23" s="83">
        <v>768</v>
      </c>
      <c r="AG23" s="83">
        <v>75</v>
      </c>
      <c r="AH23" s="83">
        <v>0</v>
      </c>
      <c r="AI23" s="83">
        <v>0</v>
      </c>
      <c r="AJ23" s="83">
        <v>36</v>
      </c>
      <c r="AK23" s="83">
        <v>758</v>
      </c>
      <c r="AL23" s="83">
        <v>103</v>
      </c>
      <c r="AM23" s="33"/>
      <c r="AN23" s="73" t="s">
        <v>142</v>
      </c>
      <c r="AO23" s="83">
        <v>0</v>
      </c>
      <c r="AP23" s="83">
        <v>9681</v>
      </c>
      <c r="AQ23" s="83">
        <v>199632</v>
      </c>
      <c r="AR23" s="83">
        <v>16413</v>
      </c>
      <c r="AS23" s="83">
        <v>1098</v>
      </c>
      <c r="AT23" s="83">
        <v>23</v>
      </c>
      <c r="AU23" s="83">
        <v>6949</v>
      </c>
      <c r="AV23" s="83">
        <v>1664</v>
      </c>
      <c r="AW23" s="83">
        <v>4101</v>
      </c>
      <c r="AX23" s="83">
        <v>0</v>
      </c>
      <c r="AY23" s="83">
        <v>1049</v>
      </c>
      <c r="AZ23" s="33"/>
      <c r="BA23" s="73" t="s">
        <v>142</v>
      </c>
      <c r="BB23" s="83">
        <v>0</v>
      </c>
      <c r="BC23" s="83">
        <v>0</v>
      </c>
      <c r="BD23" s="83">
        <v>5</v>
      </c>
      <c r="BE23" s="83">
        <v>0</v>
      </c>
      <c r="BF23" s="83">
        <v>11339</v>
      </c>
      <c r="BG23" s="83">
        <v>2657</v>
      </c>
      <c r="BH23" s="83">
        <v>0</v>
      </c>
      <c r="BI23" s="83">
        <v>4320</v>
      </c>
      <c r="BJ23" s="83">
        <v>0</v>
      </c>
      <c r="BK23" s="83">
        <v>0</v>
      </c>
      <c r="BL23" s="83">
        <v>0</v>
      </c>
    </row>
    <row r="24" spans="1:64" x14ac:dyDescent="0.3">
      <c r="A24" s="33" t="s">
        <v>74</v>
      </c>
      <c r="B24" s="73" t="s">
        <v>122</v>
      </c>
      <c r="C24" s="83">
        <v>0</v>
      </c>
      <c r="D24" s="83">
        <v>39081.300000000003</v>
      </c>
      <c r="E24" s="83">
        <v>87.55</v>
      </c>
      <c r="F24" s="83">
        <v>0</v>
      </c>
      <c r="G24" s="83">
        <v>11</v>
      </c>
      <c r="H24" s="83">
        <v>6.35</v>
      </c>
      <c r="I24" s="83">
        <v>41811.01</v>
      </c>
      <c r="J24" s="83">
        <v>0</v>
      </c>
      <c r="K24" s="83">
        <v>1622</v>
      </c>
      <c r="L24" s="83">
        <v>0</v>
      </c>
      <c r="M24" s="83">
        <v>41</v>
      </c>
      <c r="N24" s="33" t="s">
        <v>74</v>
      </c>
      <c r="O24" s="73" t="s">
        <v>122</v>
      </c>
      <c r="P24" s="83">
        <v>27948.53</v>
      </c>
      <c r="Q24" s="83">
        <v>1770.65</v>
      </c>
      <c r="R24" s="83">
        <v>40.82</v>
      </c>
      <c r="S24" s="83">
        <v>0</v>
      </c>
      <c r="T24" s="83">
        <v>0</v>
      </c>
      <c r="U24" s="83">
        <v>12149.310000000001</v>
      </c>
      <c r="V24" s="83">
        <v>74.38</v>
      </c>
      <c r="W24" s="83">
        <v>8871.14</v>
      </c>
      <c r="X24" s="83">
        <v>676.25</v>
      </c>
      <c r="Y24" s="83">
        <v>6317.4800000000005</v>
      </c>
      <c r="Z24" s="83">
        <v>85.5</v>
      </c>
      <c r="AA24" s="33" t="s">
        <v>74</v>
      </c>
      <c r="AB24" s="73" t="s">
        <v>122</v>
      </c>
      <c r="AC24" s="83">
        <v>0</v>
      </c>
      <c r="AD24" s="83">
        <v>13.1</v>
      </c>
      <c r="AE24" s="83">
        <v>281.10000000000002</v>
      </c>
      <c r="AF24" s="83">
        <v>0</v>
      </c>
      <c r="AG24" s="83">
        <v>12680</v>
      </c>
      <c r="AH24" s="83">
        <v>0</v>
      </c>
      <c r="AI24" s="83">
        <v>295445.98000000004</v>
      </c>
      <c r="AJ24" s="83">
        <v>468.05</v>
      </c>
      <c r="AK24" s="83">
        <v>571.12</v>
      </c>
      <c r="AL24" s="83">
        <v>954.32999999999993</v>
      </c>
      <c r="AM24" s="33" t="s">
        <v>74</v>
      </c>
      <c r="AN24" s="73" t="s">
        <v>122</v>
      </c>
      <c r="AO24" s="83">
        <v>1781.5</v>
      </c>
      <c r="AP24" s="83">
        <v>0</v>
      </c>
      <c r="AQ24" s="83">
        <v>627.17999999999995</v>
      </c>
      <c r="AR24" s="83">
        <v>369.8</v>
      </c>
      <c r="AS24" s="83">
        <v>7336.3700000000008</v>
      </c>
      <c r="AT24" s="83">
        <v>0</v>
      </c>
      <c r="AU24" s="83">
        <v>6.15</v>
      </c>
      <c r="AV24" s="83">
        <v>0</v>
      </c>
      <c r="AW24" s="83">
        <v>0</v>
      </c>
      <c r="AX24" s="83">
        <v>591.58000000000004</v>
      </c>
      <c r="AY24" s="83">
        <v>2</v>
      </c>
      <c r="AZ24" s="33" t="s">
        <v>74</v>
      </c>
      <c r="BA24" s="73" t="s">
        <v>122</v>
      </c>
      <c r="BB24" s="83">
        <v>155.37</v>
      </c>
      <c r="BC24" s="83">
        <v>0</v>
      </c>
      <c r="BD24" s="83">
        <v>0</v>
      </c>
      <c r="BE24" s="83">
        <v>0</v>
      </c>
      <c r="BF24" s="83">
        <v>40534.86</v>
      </c>
      <c r="BG24" s="83">
        <v>0</v>
      </c>
      <c r="BH24" s="83">
        <v>0</v>
      </c>
      <c r="BI24" s="83">
        <v>0</v>
      </c>
      <c r="BJ24" s="83">
        <v>3930.7400000000002</v>
      </c>
      <c r="BK24" s="83">
        <v>0</v>
      </c>
      <c r="BL24" s="83">
        <v>20</v>
      </c>
    </row>
    <row r="25" spans="1:64" x14ac:dyDescent="0.3">
      <c r="A25" s="33"/>
      <c r="B25" s="73" t="s">
        <v>142</v>
      </c>
      <c r="C25" s="83">
        <v>0</v>
      </c>
      <c r="D25" s="83">
        <v>25134.3</v>
      </c>
      <c r="E25" s="83">
        <v>108.80000000000001</v>
      </c>
      <c r="F25" s="83">
        <v>0</v>
      </c>
      <c r="G25" s="83">
        <v>4.76</v>
      </c>
      <c r="H25" s="83">
        <v>5.5</v>
      </c>
      <c r="I25" s="83">
        <v>38150.700000000004</v>
      </c>
      <c r="J25" s="83">
        <v>0</v>
      </c>
      <c r="K25" s="83">
        <v>2220.0699999999997</v>
      </c>
      <c r="L25" s="83">
        <v>0</v>
      </c>
      <c r="M25" s="83">
        <v>0</v>
      </c>
      <c r="N25" s="33"/>
      <c r="O25" s="73" t="s">
        <v>142</v>
      </c>
      <c r="P25" s="83">
        <v>23310.629999999997</v>
      </c>
      <c r="Q25" s="83">
        <v>4297.2299999999996</v>
      </c>
      <c r="R25" s="83">
        <v>54.3</v>
      </c>
      <c r="S25" s="83">
        <v>0</v>
      </c>
      <c r="T25" s="83">
        <v>0</v>
      </c>
      <c r="U25" s="83">
        <v>3728.78</v>
      </c>
      <c r="V25" s="83">
        <v>47.09</v>
      </c>
      <c r="W25" s="83">
        <v>13244.580000000002</v>
      </c>
      <c r="X25" s="83">
        <v>686.22</v>
      </c>
      <c r="Y25" s="83">
        <v>6960.67</v>
      </c>
      <c r="Z25" s="83">
        <v>114.3</v>
      </c>
      <c r="AA25" s="33"/>
      <c r="AB25" s="73" t="s">
        <v>142</v>
      </c>
      <c r="AC25" s="83">
        <v>0</v>
      </c>
      <c r="AD25" s="83">
        <v>15.98</v>
      </c>
      <c r="AE25" s="83">
        <v>224.60000000000002</v>
      </c>
      <c r="AF25" s="83">
        <v>0</v>
      </c>
      <c r="AG25" s="83">
        <v>13500</v>
      </c>
      <c r="AH25" s="83">
        <v>0</v>
      </c>
      <c r="AI25" s="83">
        <v>323320.57</v>
      </c>
      <c r="AJ25" s="83">
        <v>524.70000000000005</v>
      </c>
      <c r="AK25" s="83">
        <v>530.4</v>
      </c>
      <c r="AL25" s="83">
        <v>761.99999999999989</v>
      </c>
      <c r="AM25" s="33"/>
      <c r="AN25" s="73" t="s">
        <v>142</v>
      </c>
      <c r="AO25" s="83">
        <v>2436.65</v>
      </c>
      <c r="AP25" s="83">
        <v>0</v>
      </c>
      <c r="AQ25" s="83">
        <v>564.29</v>
      </c>
      <c r="AR25" s="83">
        <v>911</v>
      </c>
      <c r="AS25" s="83">
        <v>8769.98</v>
      </c>
      <c r="AT25" s="83">
        <v>0</v>
      </c>
      <c r="AU25" s="83">
        <v>6.19</v>
      </c>
      <c r="AV25" s="83">
        <v>0</v>
      </c>
      <c r="AW25" s="83">
        <v>0</v>
      </c>
      <c r="AX25" s="83">
        <v>1113</v>
      </c>
      <c r="AY25" s="83">
        <v>11.379999999999999</v>
      </c>
      <c r="AZ25" s="33"/>
      <c r="BA25" s="73" t="s">
        <v>142</v>
      </c>
      <c r="BB25" s="83">
        <v>105.57</v>
      </c>
      <c r="BC25" s="83">
        <v>0</v>
      </c>
      <c r="BD25" s="83">
        <v>0</v>
      </c>
      <c r="BE25" s="83">
        <v>0</v>
      </c>
      <c r="BF25" s="83">
        <v>31636.940000000002</v>
      </c>
      <c r="BG25" s="83">
        <v>0</v>
      </c>
      <c r="BH25" s="83">
        <v>0</v>
      </c>
      <c r="BI25" s="83">
        <v>0</v>
      </c>
      <c r="BJ25" s="83">
        <v>5610.2699999999995</v>
      </c>
      <c r="BK25" s="83">
        <v>0</v>
      </c>
      <c r="BL25" s="83">
        <v>1570</v>
      </c>
    </row>
    <row r="26" spans="1:64" x14ac:dyDescent="0.3">
      <c r="A26" s="33" t="s">
        <v>75</v>
      </c>
      <c r="B26" s="73" t="s">
        <v>122</v>
      </c>
      <c r="C26" s="83">
        <v>0</v>
      </c>
      <c r="D26" s="83">
        <v>14923.35</v>
      </c>
      <c r="E26" s="83">
        <v>104</v>
      </c>
      <c r="F26" s="83">
        <v>343</v>
      </c>
      <c r="G26" s="83">
        <v>0</v>
      </c>
      <c r="H26" s="83">
        <v>0</v>
      </c>
      <c r="I26" s="83">
        <v>0</v>
      </c>
      <c r="J26" s="83">
        <v>1331.1000000000001</v>
      </c>
      <c r="K26" s="83">
        <v>796.7</v>
      </c>
      <c r="L26" s="83">
        <v>0</v>
      </c>
      <c r="M26" s="83">
        <v>0</v>
      </c>
      <c r="N26" s="33" t="s">
        <v>75</v>
      </c>
      <c r="O26" s="73" t="s">
        <v>122</v>
      </c>
      <c r="P26" s="83">
        <v>49</v>
      </c>
      <c r="Q26" s="83">
        <v>1397.1</v>
      </c>
      <c r="R26" s="83">
        <v>15081.300000000001</v>
      </c>
      <c r="S26" s="83">
        <v>10715.9</v>
      </c>
      <c r="T26" s="83">
        <v>81</v>
      </c>
      <c r="U26" s="83">
        <v>1239.4000000000001</v>
      </c>
      <c r="V26" s="83">
        <v>34338.1</v>
      </c>
      <c r="W26" s="83">
        <v>18624.349999999999</v>
      </c>
      <c r="X26" s="83">
        <v>56793.33</v>
      </c>
      <c r="Y26" s="83">
        <v>896.4</v>
      </c>
      <c r="Z26" s="83">
        <v>3648.2099999999996</v>
      </c>
      <c r="AA26" s="33" t="s">
        <v>75</v>
      </c>
      <c r="AB26" s="73" t="s">
        <v>122</v>
      </c>
      <c r="AC26" s="83">
        <v>127288.7</v>
      </c>
      <c r="AD26" s="83">
        <v>2356.85</v>
      </c>
      <c r="AE26" s="83">
        <v>906.47</v>
      </c>
      <c r="AF26" s="83">
        <v>70782.539999999994</v>
      </c>
      <c r="AG26" s="83">
        <v>5769.42</v>
      </c>
      <c r="AH26" s="83">
        <v>14447.9</v>
      </c>
      <c r="AI26" s="83">
        <v>0</v>
      </c>
      <c r="AJ26" s="83">
        <v>79.3</v>
      </c>
      <c r="AK26" s="83">
        <v>199.2</v>
      </c>
      <c r="AL26" s="83">
        <v>127.89999999999999</v>
      </c>
      <c r="AM26" s="33" t="s">
        <v>75</v>
      </c>
      <c r="AN26" s="73" t="s">
        <v>122</v>
      </c>
      <c r="AO26" s="83">
        <v>0</v>
      </c>
      <c r="AP26" s="83">
        <v>0</v>
      </c>
      <c r="AQ26" s="83">
        <v>106990.2</v>
      </c>
      <c r="AR26" s="83">
        <v>26897.100000000002</v>
      </c>
      <c r="AS26" s="83">
        <v>0</v>
      </c>
      <c r="AT26" s="83">
        <v>0</v>
      </c>
      <c r="AU26" s="83">
        <v>1997.4</v>
      </c>
      <c r="AV26" s="83">
        <v>10582.708000000001</v>
      </c>
      <c r="AW26" s="83">
        <v>4622.482</v>
      </c>
      <c r="AX26" s="83">
        <v>0</v>
      </c>
      <c r="AY26" s="83">
        <v>1115.42</v>
      </c>
      <c r="AZ26" s="33" t="s">
        <v>75</v>
      </c>
      <c r="BA26" s="73" t="s">
        <v>122</v>
      </c>
      <c r="BB26" s="83">
        <v>0</v>
      </c>
      <c r="BC26" s="83">
        <v>0</v>
      </c>
      <c r="BD26" s="83">
        <v>0</v>
      </c>
      <c r="BE26" s="83">
        <v>0</v>
      </c>
      <c r="BF26" s="83">
        <v>40095.5</v>
      </c>
      <c r="BG26" s="83">
        <v>0</v>
      </c>
      <c r="BH26" s="83">
        <v>2380.4</v>
      </c>
      <c r="BI26" s="83">
        <v>17880.180000000004</v>
      </c>
      <c r="BJ26" s="83">
        <v>0</v>
      </c>
      <c r="BK26" s="83">
        <v>17.549999999999997</v>
      </c>
      <c r="BL26" s="83">
        <v>0</v>
      </c>
    </row>
    <row r="27" spans="1:64" x14ac:dyDescent="0.3">
      <c r="A27" s="33"/>
      <c r="B27" s="73" t="s">
        <v>142</v>
      </c>
      <c r="C27" s="83">
        <v>0</v>
      </c>
      <c r="D27" s="83">
        <v>11070.2</v>
      </c>
      <c r="E27" s="83">
        <v>86</v>
      </c>
      <c r="F27" s="83">
        <v>145.30000000000001</v>
      </c>
      <c r="G27" s="83">
        <v>0</v>
      </c>
      <c r="H27" s="83">
        <v>0</v>
      </c>
      <c r="I27" s="83">
        <v>0</v>
      </c>
      <c r="J27" s="83">
        <v>1200.6000000000001</v>
      </c>
      <c r="K27" s="83">
        <v>561</v>
      </c>
      <c r="L27" s="83">
        <v>0</v>
      </c>
      <c r="M27" s="83">
        <v>0</v>
      </c>
      <c r="N27" s="33"/>
      <c r="O27" s="73" t="s">
        <v>142</v>
      </c>
      <c r="P27" s="83">
        <v>49.6</v>
      </c>
      <c r="Q27" s="83">
        <v>1471.2</v>
      </c>
      <c r="R27" s="83">
        <v>13989.000000000004</v>
      </c>
      <c r="S27" s="83">
        <v>10070.399999999998</v>
      </c>
      <c r="T27" s="83">
        <v>144</v>
      </c>
      <c r="U27" s="83">
        <v>969.09999999999991</v>
      </c>
      <c r="V27" s="83">
        <v>33736.600000000006</v>
      </c>
      <c r="W27" s="83">
        <v>21092.25</v>
      </c>
      <c r="X27" s="83">
        <v>57098.649999999994</v>
      </c>
      <c r="Y27" s="83">
        <v>886.40000000000009</v>
      </c>
      <c r="Z27" s="83">
        <v>3790.9</v>
      </c>
      <c r="AA27" s="33"/>
      <c r="AB27" s="73" t="s">
        <v>142</v>
      </c>
      <c r="AC27" s="83">
        <v>128153.90000000001</v>
      </c>
      <c r="AD27" s="83">
        <v>2048.8000000000002</v>
      </c>
      <c r="AE27" s="83">
        <v>950.52</v>
      </c>
      <c r="AF27" s="83">
        <v>69780.5</v>
      </c>
      <c r="AG27" s="83">
        <v>5476.98</v>
      </c>
      <c r="AH27" s="83">
        <v>14068.95</v>
      </c>
      <c r="AI27" s="83">
        <v>0</v>
      </c>
      <c r="AJ27" s="83">
        <v>79.8</v>
      </c>
      <c r="AK27" s="83">
        <v>201.7</v>
      </c>
      <c r="AL27" s="83">
        <v>119.10000000000001</v>
      </c>
      <c r="AM27" s="33"/>
      <c r="AN27" s="73" t="s">
        <v>142</v>
      </c>
      <c r="AO27" s="83">
        <v>0</v>
      </c>
      <c r="AP27" s="83">
        <v>0</v>
      </c>
      <c r="AQ27" s="83">
        <v>99766.400000000023</v>
      </c>
      <c r="AR27" s="83">
        <v>28020</v>
      </c>
      <c r="AS27" s="83">
        <v>0</v>
      </c>
      <c r="AT27" s="83">
        <v>0</v>
      </c>
      <c r="AU27" s="83">
        <v>1450</v>
      </c>
      <c r="AV27" s="83">
        <v>9944.8439999999991</v>
      </c>
      <c r="AW27" s="83">
        <v>4504.4290000000001</v>
      </c>
      <c r="AX27" s="83">
        <v>0</v>
      </c>
      <c r="AY27" s="83">
        <v>1068.2</v>
      </c>
      <c r="AZ27" s="33"/>
      <c r="BA27" s="73" t="s">
        <v>142</v>
      </c>
      <c r="BB27" s="83">
        <v>0</v>
      </c>
      <c r="BC27" s="83">
        <v>0</v>
      </c>
      <c r="BD27" s="83">
        <v>0</v>
      </c>
      <c r="BE27" s="83">
        <v>0</v>
      </c>
      <c r="BF27" s="83">
        <v>40043.250000000007</v>
      </c>
      <c r="BG27" s="83">
        <v>0</v>
      </c>
      <c r="BH27" s="83">
        <v>2976</v>
      </c>
      <c r="BI27" s="83">
        <v>17552.2</v>
      </c>
      <c r="BJ27" s="83">
        <v>0</v>
      </c>
      <c r="BK27" s="83">
        <v>19.759999999999998</v>
      </c>
      <c r="BL27" s="83">
        <v>0</v>
      </c>
    </row>
    <row r="28" spans="1:64" x14ac:dyDescent="0.3">
      <c r="A28" s="33" t="s">
        <v>76</v>
      </c>
      <c r="B28" s="73" t="s">
        <v>122</v>
      </c>
      <c r="C28" s="83">
        <v>0</v>
      </c>
      <c r="D28" s="83">
        <v>9330.6090000000004</v>
      </c>
      <c r="E28" s="83">
        <v>56</v>
      </c>
      <c r="F28" s="83">
        <v>21794.6</v>
      </c>
      <c r="G28" s="83">
        <v>0</v>
      </c>
      <c r="H28" s="83">
        <v>0</v>
      </c>
      <c r="I28" s="83">
        <v>37536.269999999997</v>
      </c>
      <c r="J28" s="83">
        <v>0</v>
      </c>
      <c r="K28" s="83">
        <v>893.15000000000009</v>
      </c>
      <c r="L28" s="83">
        <v>6000</v>
      </c>
      <c r="M28" s="83">
        <v>4600</v>
      </c>
      <c r="N28" s="33" t="s">
        <v>76</v>
      </c>
      <c r="O28" s="73" t="s">
        <v>122</v>
      </c>
      <c r="P28" s="83">
        <v>1467.2</v>
      </c>
      <c r="Q28" s="83">
        <v>2606.3000000000002</v>
      </c>
      <c r="R28" s="83">
        <v>873.85</v>
      </c>
      <c r="S28" s="83">
        <v>1540.25</v>
      </c>
      <c r="T28" s="83">
        <v>72.599999999999994</v>
      </c>
      <c r="U28" s="83">
        <v>4820.5</v>
      </c>
      <c r="V28" s="83">
        <v>658</v>
      </c>
      <c r="W28" s="83">
        <v>19044.297000000002</v>
      </c>
      <c r="X28" s="83">
        <v>3644.4180000000006</v>
      </c>
      <c r="Y28" s="83">
        <v>3084.1480000000001</v>
      </c>
      <c r="Z28" s="83">
        <v>623.12999999999988</v>
      </c>
      <c r="AA28" s="33" t="s">
        <v>76</v>
      </c>
      <c r="AB28" s="73" t="s">
        <v>122</v>
      </c>
      <c r="AC28" s="83">
        <v>8403.6500000000015</v>
      </c>
      <c r="AD28" s="83">
        <v>649.38</v>
      </c>
      <c r="AE28" s="83">
        <v>97.299999999999983</v>
      </c>
      <c r="AF28" s="83">
        <v>23.838000000000001</v>
      </c>
      <c r="AG28" s="83">
        <v>21.1</v>
      </c>
      <c r="AH28" s="83">
        <v>0</v>
      </c>
      <c r="AI28" s="83">
        <v>18887.05</v>
      </c>
      <c r="AJ28" s="83">
        <v>312.30000000000007</v>
      </c>
      <c r="AK28" s="83">
        <v>57.190000000000012</v>
      </c>
      <c r="AL28" s="83">
        <v>194.58799999999999</v>
      </c>
      <c r="AM28" s="33" t="s">
        <v>76</v>
      </c>
      <c r="AN28" s="73" t="s">
        <v>122</v>
      </c>
      <c r="AO28" s="83">
        <v>0</v>
      </c>
      <c r="AP28" s="83">
        <v>0</v>
      </c>
      <c r="AQ28" s="83">
        <v>144709.35</v>
      </c>
      <c r="AR28" s="83">
        <v>4038.7</v>
      </c>
      <c r="AS28" s="83">
        <v>581.70000000000005</v>
      </c>
      <c r="AT28" s="83">
        <v>0</v>
      </c>
      <c r="AU28" s="83">
        <v>0</v>
      </c>
      <c r="AV28" s="83">
        <v>17.489999999999998</v>
      </c>
      <c r="AW28" s="83">
        <v>7.3800000000000008</v>
      </c>
      <c r="AX28" s="83">
        <v>20</v>
      </c>
      <c r="AY28" s="83">
        <v>38.200000000000003</v>
      </c>
      <c r="AZ28" s="33" t="s">
        <v>76</v>
      </c>
      <c r="BA28" s="73" t="s">
        <v>122</v>
      </c>
      <c r="BB28" s="83">
        <v>25</v>
      </c>
      <c r="BC28" s="83">
        <v>0</v>
      </c>
      <c r="BD28" s="83">
        <v>0</v>
      </c>
      <c r="BE28" s="83">
        <v>1124691.9235405</v>
      </c>
      <c r="BF28" s="83">
        <v>50736.86</v>
      </c>
      <c r="BG28" s="83">
        <v>47107.5</v>
      </c>
      <c r="BH28" s="83">
        <v>0</v>
      </c>
      <c r="BI28" s="83">
        <v>1276.3</v>
      </c>
      <c r="BJ28" s="83">
        <v>0</v>
      </c>
      <c r="BK28" s="83">
        <v>0</v>
      </c>
      <c r="BL28" s="83">
        <v>15257</v>
      </c>
    </row>
    <row r="29" spans="1:64" x14ac:dyDescent="0.3">
      <c r="A29" s="33"/>
      <c r="B29" s="73" t="s">
        <v>142</v>
      </c>
      <c r="C29" s="83">
        <v>0</v>
      </c>
      <c r="D29" s="83">
        <v>8439.5</v>
      </c>
      <c r="E29" s="83">
        <v>0</v>
      </c>
      <c r="F29" s="83">
        <v>72748</v>
      </c>
      <c r="G29" s="83">
        <v>0</v>
      </c>
      <c r="H29" s="83">
        <v>0</v>
      </c>
      <c r="I29" s="83">
        <v>39277.4</v>
      </c>
      <c r="J29" s="83">
        <v>0</v>
      </c>
      <c r="K29" s="83">
        <v>1119.92</v>
      </c>
      <c r="L29" s="83">
        <v>5650</v>
      </c>
      <c r="M29" s="83">
        <v>3495</v>
      </c>
      <c r="N29" s="33"/>
      <c r="O29" s="73" t="s">
        <v>142</v>
      </c>
      <c r="P29" s="83">
        <v>1606.5</v>
      </c>
      <c r="Q29" s="83">
        <v>2229</v>
      </c>
      <c r="R29" s="83">
        <v>538.5</v>
      </c>
      <c r="S29" s="83">
        <v>283.89999999999998</v>
      </c>
      <c r="T29" s="83">
        <v>18</v>
      </c>
      <c r="U29" s="83">
        <v>10056.4</v>
      </c>
      <c r="V29" s="83">
        <v>527</v>
      </c>
      <c r="W29" s="83">
        <v>20970.48</v>
      </c>
      <c r="X29" s="83">
        <v>2804.4189999999999</v>
      </c>
      <c r="Y29" s="83">
        <v>3396.1489999999999</v>
      </c>
      <c r="Z29" s="83">
        <v>636.55999999999995</v>
      </c>
      <c r="AA29" s="33"/>
      <c r="AB29" s="73" t="s">
        <v>142</v>
      </c>
      <c r="AC29" s="83">
        <v>8329.0999999999985</v>
      </c>
      <c r="AD29" s="83">
        <v>150.429</v>
      </c>
      <c r="AE29" s="83">
        <v>250.62900000000002</v>
      </c>
      <c r="AF29" s="83">
        <v>13.84</v>
      </c>
      <c r="AG29" s="83">
        <v>21.299999999999997</v>
      </c>
      <c r="AH29" s="83">
        <v>0</v>
      </c>
      <c r="AI29" s="83">
        <v>19781.548999999999</v>
      </c>
      <c r="AJ29" s="83">
        <v>303.358</v>
      </c>
      <c r="AK29" s="83">
        <v>48.42</v>
      </c>
      <c r="AL29" s="83">
        <v>120.41900000000001</v>
      </c>
      <c r="AM29" s="33"/>
      <c r="AN29" s="73" t="s">
        <v>142</v>
      </c>
      <c r="AO29" s="83">
        <v>0</v>
      </c>
      <c r="AP29" s="83">
        <v>0</v>
      </c>
      <c r="AQ29" s="83">
        <v>114012.29999999999</v>
      </c>
      <c r="AR29" s="83">
        <v>5227.8</v>
      </c>
      <c r="AS29" s="83">
        <v>439</v>
      </c>
      <c r="AT29" s="83">
        <v>0</v>
      </c>
      <c r="AU29" s="83">
        <v>12</v>
      </c>
      <c r="AV29" s="83">
        <v>12.11</v>
      </c>
      <c r="AW29" s="83">
        <v>7.1589999999999998</v>
      </c>
      <c r="AX29" s="83">
        <v>267</v>
      </c>
      <c r="AY29" s="83">
        <v>130.19999999999999</v>
      </c>
      <c r="AZ29" s="33"/>
      <c r="BA29" s="73" t="s">
        <v>142</v>
      </c>
      <c r="BB29" s="83">
        <v>0</v>
      </c>
      <c r="BC29" s="83">
        <v>0</v>
      </c>
      <c r="BD29" s="83">
        <v>0</v>
      </c>
      <c r="BE29" s="83">
        <v>1227619.8691358999</v>
      </c>
      <c r="BF29" s="83">
        <v>51837.606999999989</v>
      </c>
      <c r="BG29" s="83">
        <v>44873</v>
      </c>
      <c r="BH29" s="83">
        <v>0</v>
      </c>
      <c r="BI29" s="83">
        <v>1213.5999999999999</v>
      </c>
      <c r="BJ29" s="83">
        <v>0</v>
      </c>
      <c r="BK29" s="83">
        <v>0</v>
      </c>
      <c r="BL29" s="83">
        <v>16610</v>
      </c>
    </row>
    <row r="30" spans="1:64" x14ac:dyDescent="0.3">
      <c r="A30" s="33" t="s">
        <v>77</v>
      </c>
      <c r="B30" s="73" t="s">
        <v>122</v>
      </c>
      <c r="C30" s="83">
        <v>0</v>
      </c>
      <c r="D30" s="83">
        <v>7039.32</v>
      </c>
      <c r="E30" s="83">
        <v>380</v>
      </c>
      <c r="F30" s="83">
        <v>31924.2</v>
      </c>
      <c r="G30" s="83">
        <v>0</v>
      </c>
      <c r="H30" s="83">
        <v>0</v>
      </c>
      <c r="I30" s="83">
        <v>875</v>
      </c>
      <c r="J30" s="83">
        <v>0</v>
      </c>
      <c r="K30" s="83">
        <v>0</v>
      </c>
      <c r="L30" s="83">
        <v>1400</v>
      </c>
      <c r="M30" s="83">
        <v>44</v>
      </c>
      <c r="N30" s="33" t="s">
        <v>77</v>
      </c>
      <c r="O30" s="73" t="s">
        <v>122</v>
      </c>
      <c r="P30" s="83">
        <v>92</v>
      </c>
      <c r="Q30" s="83">
        <v>87</v>
      </c>
      <c r="R30" s="83">
        <v>466.5</v>
      </c>
      <c r="S30" s="83">
        <v>0</v>
      </c>
      <c r="T30" s="83">
        <v>0</v>
      </c>
      <c r="U30" s="83">
        <v>944</v>
      </c>
      <c r="V30" s="83">
        <v>4035</v>
      </c>
      <c r="W30" s="83">
        <v>8995</v>
      </c>
      <c r="X30" s="83">
        <v>3024</v>
      </c>
      <c r="Y30" s="83">
        <v>57021.9</v>
      </c>
      <c r="Z30" s="83">
        <v>442</v>
      </c>
      <c r="AA30" s="33" t="s">
        <v>77</v>
      </c>
      <c r="AB30" s="73" t="s">
        <v>122</v>
      </c>
      <c r="AC30" s="83">
        <v>0</v>
      </c>
      <c r="AD30" s="83">
        <v>0</v>
      </c>
      <c r="AE30" s="83">
        <v>17821</v>
      </c>
      <c r="AF30" s="83">
        <v>90</v>
      </c>
      <c r="AG30" s="83">
        <v>0</v>
      </c>
      <c r="AH30" s="83">
        <v>0</v>
      </c>
      <c r="AI30" s="83">
        <v>10800</v>
      </c>
      <c r="AJ30" s="83">
        <v>0</v>
      </c>
      <c r="AK30" s="83">
        <v>0</v>
      </c>
      <c r="AL30" s="83">
        <v>0</v>
      </c>
      <c r="AM30" s="33" t="s">
        <v>77</v>
      </c>
      <c r="AN30" s="73" t="s">
        <v>122</v>
      </c>
      <c r="AO30" s="83">
        <v>0</v>
      </c>
      <c r="AP30" s="83">
        <v>0</v>
      </c>
      <c r="AQ30" s="83">
        <v>1305</v>
      </c>
      <c r="AR30" s="83">
        <v>3698</v>
      </c>
      <c r="AS30" s="83">
        <v>4427</v>
      </c>
      <c r="AT30" s="83">
        <v>0</v>
      </c>
      <c r="AU30" s="83">
        <v>0</v>
      </c>
      <c r="AV30" s="83">
        <v>0</v>
      </c>
      <c r="AW30" s="83">
        <v>6</v>
      </c>
      <c r="AX30" s="83">
        <v>290</v>
      </c>
      <c r="AY30" s="83">
        <v>66</v>
      </c>
      <c r="AZ30" s="33" t="s">
        <v>77</v>
      </c>
      <c r="BA30" s="73" t="s">
        <v>122</v>
      </c>
      <c r="BB30" s="83">
        <v>78</v>
      </c>
      <c r="BC30" s="83">
        <v>0</v>
      </c>
      <c r="BD30" s="83">
        <v>6</v>
      </c>
      <c r="BE30" s="83">
        <v>378695.36040127836</v>
      </c>
      <c r="BF30" s="83">
        <v>20134</v>
      </c>
      <c r="BG30" s="83">
        <v>11000</v>
      </c>
      <c r="BH30" s="83">
        <v>0</v>
      </c>
      <c r="BI30" s="83">
        <v>0</v>
      </c>
      <c r="BJ30" s="83">
        <v>202.5</v>
      </c>
      <c r="BK30" s="83">
        <v>0</v>
      </c>
      <c r="BL30" s="83">
        <v>2335</v>
      </c>
    </row>
    <row r="31" spans="1:64" x14ac:dyDescent="0.3">
      <c r="A31" s="33"/>
      <c r="B31" s="73" t="s">
        <v>142</v>
      </c>
      <c r="C31" s="83">
        <v>0</v>
      </c>
      <c r="D31" s="83">
        <v>8264.5</v>
      </c>
      <c r="E31" s="83">
        <v>314</v>
      </c>
      <c r="F31" s="83">
        <v>36743</v>
      </c>
      <c r="G31" s="83">
        <v>0</v>
      </c>
      <c r="H31" s="83">
        <v>0</v>
      </c>
      <c r="I31" s="83">
        <v>150</v>
      </c>
      <c r="J31" s="83">
        <v>0</v>
      </c>
      <c r="K31" s="83">
        <v>0</v>
      </c>
      <c r="L31" s="83">
        <v>1200</v>
      </c>
      <c r="M31" s="83">
        <v>8</v>
      </c>
      <c r="N31" s="33"/>
      <c r="O31" s="73" t="s">
        <v>142</v>
      </c>
      <c r="P31" s="83">
        <v>152</v>
      </c>
      <c r="Q31" s="83">
        <v>235</v>
      </c>
      <c r="R31" s="83">
        <v>402.5</v>
      </c>
      <c r="S31" s="83">
        <v>0</v>
      </c>
      <c r="T31" s="83">
        <v>0</v>
      </c>
      <c r="U31" s="83">
        <v>6515</v>
      </c>
      <c r="V31" s="83">
        <v>2731</v>
      </c>
      <c r="W31" s="83">
        <v>13800</v>
      </c>
      <c r="X31" s="83">
        <v>2533</v>
      </c>
      <c r="Y31" s="83">
        <v>57448</v>
      </c>
      <c r="Z31" s="83">
        <v>73</v>
      </c>
      <c r="AA31" s="33"/>
      <c r="AB31" s="73" t="s">
        <v>142</v>
      </c>
      <c r="AC31" s="83">
        <v>0</v>
      </c>
      <c r="AD31" s="83">
        <v>0</v>
      </c>
      <c r="AE31" s="83">
        <v>15400</v>
      </c>
      <c r="AF31" s="83">
        <v>90</v>
      </c>
      <c r="AG31" s="83">
        <v>0</v>
      </c>
      <c r="AH31" s="83">
        <v>0</v>
      </c>
      <c r="AI31" s="83">
        <v>6200</v>
      </c>
      <c r="AJ31" s="83">
        <v>0</v>
      </c>
      <c r="AK31" s="83">
        <v>0</v>
      </c>
      <c r="AL31" s="83">
        <v>0</v>
      </c>
      <c r="AM31" s="33"/>
      <c r="AN31" s="73" t="s">
        <v>142</v>
      </c>
      <c r="AO31" s="83">
        <v>0</v>
      </c>
      <c r="AP31" s="83">
        <v>0</v>
      </c>
      <c r="AQ31" s="83">
        <v>565</v>
      </c>
      <c r="AR31" s="83">
        <v>3207</v>
      </c>
      <c r="AS31" s="83">
        <v>2819</v>
      </c>
      <c r="AT31" s="83">
        <v>0</v>
      </c>
      <c r="AU31" s="83">
        <v>0</v>
      </c>
      <c r="AV31" s="83">
        <v>0</v>
      </c>
      <c r="AW31" s="83">
        <v>4</v>
      </c>
      <c r="AX31" s="83">
        <v>217</v>
      </c>
      <c r="AY31" s="83">
        <v>29.7</v>
      </c>
      <c r="AZ31" s="33"/>
      <c r="BA31" s="73" t="s">
        <v>142</v>
      </c>
      <c r="BB31" s="83">
        <v>35</v>
      </c>
      <c r="BC31" s="83">
        <v>0</v>
      </c>
      <c r="BD31" s="83">
        <v>99</v>
      </c>
      <c r="BE31" s="83">
        <v>385460.31876156497</v>
      </c>
      <c r="BF31" s="83">
        <v>13508</v>
      </c>
      <c r="BG31" s="83">
        <v>5550</v>
      </c>
      <c r="BH31" s="83">
        <v>0</v>
      </c>
      <c r="BI31" s="83">
        <v>0</v>
      </c>
      <c r="BJ31" s="83">
        <v>0</v>
      </c>
      <c r="BK31" s="83">
        <v>0</v>
      </c>
      <c r="BL31" s="83">
        <v>7200</v>
      </c>
    </row>
    <row r="32" spans="1:64" x14ac:dyDescent="0.3">
      <c r="A32" s="33" t="s">
        <v>78</v>
      </c>
      <c r="B32" s="73" t="s">
        <v>122</v>
      </c>
      <c r="C32" s="83">
        <v>0</v>
      </c>
      <c r="D32" s="83">
        <v>27517.25</v>
      </c>
      <c r="E32" s="83">
        <v>0</v>
      </c>
      <c r="F32" s="83">
        <v>0</v>
      </c>
      <c r="G32" s="83">
        <v>3</v>
      </c>
      <c r="H32" s="83">
        <v>0</v>
      </c>
      <c r="I32" s="83">
        <v>1757.8000000000002</v>
      </c>
      <c r="J32" s="83">
        <v>838.69999999999993</v>
      </c>
      <c r="K32" s="83">
        <v>2622.1</v>
      </c>
      <c r="L32" s="83">
        <v>0</v>
      </c>
      <c r="M32" s="83">
        <v>1999.3</v>
      </c>
      <c r="N32" s="33" t="s">
        <v>78</v>
      </c>
      <c r="O32" s="73" t="s">
        <v>122</v>
      </c>
      <c r="P32" s="83">
        <v>9310.7999999999993</v>
      </c>
      <c r="Q32" s="83">
        <v>4145.5999999999995</v>
      </c>
      <c r="R32" s="83">
        <v>398</v>
      </c>
      <c r="S32" s="83">
        <v>3094.6</v>
      </c>
      <c r="T32" s="83">
        <v>3248.6</v>
      </c>
      <c r="U32" s="83">
        <v>3729.7</v>
      </c>
      <c r="V32" s="83">
        <v>7462.3</v>
      </c>
      <c r="W32" s="83">
        <v>9526.4000000000015</v>
      </c>
      <c r="X32" s="83">
        <v>923.8</v>
      </c>
      <c r="Y32" s="83">
        <v>4848</v>
      </c>
      <c r="Z32" s="83">
        <v>132</v>
      </c>
      <c r="AA32" s="33" t="s">
        <v>78</v>
      </c>
      <c r="AB32" s="73" t="s">
        <v>122</v>
      </c>
      <c r="AC32" s="83">
        <v>0</v>
      </c>
      <c r="AD32" s="83">
        <v>117.8</v>
      </c>
      <c r="AE32" s="83">
        <v>7.8</v>
      </c>
      <c r="AF32" s="83">
        <v>484.5</v>
      </c>
      <c r="AG32" s="83">
        <v>58013.5</v>
      </c>
      <c r="AH32" s="83">
        <v>0</v>
      </c>
      <c r="AI32" s="83">
        <v>44113</v>
      </c>
      <c r="AJ32" s="83">
        <v>30186.9</v>
      </c>
      <c r="AK32" s="83">
        <v>6338.4</v>
      </c>
      <c r="AL32" s="83">
        <v>1476.5</v>
      </c>
      <c r="AM32" s="33" t="s">
        <v>78</v>
      </c>
      <c r="AN32" s="73" t="s">
        <v>122</v>
      </c>
      <c r="AO32" s="83">
        <v>0</v>
      </c>
      <c r="AP32" s="83">
        <v>0</v>
      </c>
      <c r="AQ32" s="83">
        <v>47243.8</v>
      </c>
      <c r="AR32" s="83">
        <v>2685.8</v>
      </c>
      <c r="AS32" s="83">
        <v>41256.199999999997</v>
      </c>
      <c r="AT32" s="83">
        <v>0</v>
      </c>
      <c r="AU32" s="83">
        <v>63.400000000000006</v>
      </c>
      <c r="AV32" s="83">
        <v>0</v>
      </c>
      <c r="AW32" s="83">
        <v>0</v>
      </c>
      <c r="AX32" s="83">
        <v>8412.7000000000007</v>
      </c>
      <c r="AY32" s="83">
        <v>1644.8</v>
      </c>
      <c r="AZ32" s="33" t="s">
        <v>78</v>
      </c>
      <c r="BA32" s="73" t="s">
        <v>122</v>
      </c>
      <c r="BB32" s="83">
        <v>6.9</v>
      </c>
      <c r="BC32" s="83">
        <v>0</v>
      </c>
      <c r="BD32" s="83">
        <v>0</v>
      </c>
      <c r="BE32" s="83">
        <v>379170.49</v>
      </c>
      <c r="BF32" s="83">
        <v>21979.5</v>
      </c>
      <c r="BG32" s="83">
        <v>156124.79999999999</v>
      </c>
      <c r="BH32" s="83">
        <v>0</v>
      </c>
      <c r="BI32" s="83">
        <v>0</v>
      </c>
      <c r="BJ32" s="83">
        <v>24.8</v>
      </c>
      <c r="BK32" s="83">
        <v>0</v>
      </c>
      <c r="BL32" s="83">
        <v>1374.8000000000002</v>
      </c>
    </row>
    <row r="33" spans="1:64" x14ac:dyDescent="0.3">
      <c r="A33" s="33"/>
      <c r="B33" s="73" t="s">
        <v>142</v>
      </c>
      <c r="C33" s="83">
        <v>6</v>
      </c>
      <c r="D33" s="83">
        <v>29336.199999999997</v>
      </c>
      <c r="E33" s="83">
        <v>50</v>
      </c>
      <c r="F33" s="83">
        <v>0</v>
      </c>
      <c r="G33" s="83">
        <v>0</v>
      </c>
      <c r="H33" s="83">
        <v>14</v>
      </c>
      <c r="I33" s="83">
        <v>163.30000000000001</v>
      </c>
      <c r="J33" s="83">
        <v>1017.4</v>
      </c>
      <c r="K33" s="83">
        <v>2607.3000000000002</v>
      </c>
      <c r="L33" s="83">
        <v>0</v>
      </c>
      <c r="M33" s="83">
        <v>871.8</v>
      </c>
      <c r="N33" s="33"/>
      <c r="O33" s="73" t="s">
        <v>142</v>
      </c>
      <c r="P33" s="83">
        <v>6320.9000000000005</v>
      </c>
      <c r="Q33" s="83">
        <v>4325.1000000000004</v>
      </c>
      <c r="R33" s="83">
        <v>376.7</v>
      </c>
      <c r="S33" s="83">
        <v>2199.6</v>
      </c>
      <c r="T33" s="83">
        <v>4442.3</v>
      </c>
      <c r="U33" s="83">
        <v>5638.4000000000005</v>
      </c>
      <c r="V33" s="83">
        <v>14066.8</v>
      </c>
      <c r="W33" s="83">
        <v>10636.2</v>
      </c>
      <c r="X33" s="83">
        <v>846.6</v>
      </c>
      <c r="Y33" s="83">
        <v>5022.5</v>
      </c>
      <c r="Z33" s="83">
        <v>275.3</v>
      </c>
      <c r="AA33" s="33"/>
      <c r="AB33" s="73" t="s">
        <v>142</v>
      </c>
      <c r="AC33" s="83">
        <v>0</v>
      </c>
      <c r="AD33" s="83">
        <v>189</v>
      </c>
      <c r="AE33" s="83">
        <v>7.2</v>
      </c>
      <c r="AF33" s="83">
        <v>346.1</v>
      </c>
      <c r="AG33" s="83">
        <v>67981.5</v>
      </c>
      <c r="AH33" s="83">
        <v>0</v>
      </c>
      <c r="AI33" s="83">
        <v>53333.7</v>
      </c>
      <c r="AJ33" s="83">
        <v>37182.9</v>
      </c>
      <c r="AK33" s="83">
        <v>6094.3</v>
      </c>
      <c r="AL33" s="83">
        <v>1262</v>
      </c>
      <c r="AM33" s="33"/>
      <c r="AN33" s="73" t="s">
        <v>142</v>
      </c>
      <c r="AO33" s="83">
        <v>0</v>
      </c>
      <c r="AP33" s="83">
        <v>0</v>
      </c>
      <c r="AQ33" s="83">
        <v>58100.919000000002</v>
      </c>
      <c r="AR33" s="83">
        <v>2525.1000000000004</v>
      </c>
      <c r="AS33" s="83">
        <v>32761.699999999997</v>
      </c>
      <c r="AT33" s="83">
        <v>3.1</v>
      </c>
      <c r="AU33" s="83">
        <v>30.18</v>
      </c>
      <c r="AV33" s="83">
        <v>0</v>
      </c>
      <c r="AW33" s="83">
        <v>0</v>
      </c>
      <c r="AX33" s="83">
        <v>4506.8</v>
      </c>
      <c r="AY33" s="83">
        <v>897.59999999999991</v>
      </c>
      <c r="AZ33" s="33"/>
      <c r="BA33" s="73" t="s">
        <v>142</v>
      </c>
      <c r="BB33" s="83">
        <v>0</v>
      </c>
      <c r="BC33" s="83">
        <v>1.5</v>
      </c>
      <c r="BD33" s="83">
        <v>0</v>
      </c>
      <c r="BE33" s="83">
        <v>301264.73</v>
      </c>
      <c r="BF33" s="83">
        <v>15172.040000000003</v>
      </c>
      <c r="BG33" s="83">
        <v>130353.29999999999</v>
      </c>
      <c r="BH33" s="83">
        <v>0</v>
      </c>
      <c r="BI33" s="83">
        <v>0</v>
      </c>
      <c r="BJ33" s="83">
        <v>6.4</v>
      </c>
      <c r="BK33" s="83">
        <v>0</v>
      </c>
      <c r="BL33" s="83">
        <v>1710.1</v>
      </c>
    </row>
    <row r="34" spans="1:64" x14ac:dyDescent="0.3">
      <c r="A34" s="33" t="s">
        <v>79</v>
      </c>
      <c r="B34" s="73" t="s">
        <v>122</v>
      </c>
      <c r="C34" s="83">
        <v>15.62</v>
      </c>
      <c r="D34" s="83">
        <v>89.110000000000014</v>
      </c>
      <c r="E34" s="83">
        <v>0</v>
      </c>
      <c r="F34" s="83">
        <v>0</v>
      </c>
      <c r="G34" s="83">
        <v>31.08</v>
      </c>
      <c r="H34" s="83">
        <v>6.4179999999999993</v>
      </c>
      <c r="I34" s="83">
        <v>0</v>
      </c>
      <c r="J34" s="83">
        <v>0</v>
      </c>
      <c r="K34" s="83">
        <v>803.2</v>
      </c>
      <c r="L34" s="83">
        <v>0</v>
      </c>
      <c r="M34" s="83">
        <v>166.65</v>
      </c>
      <c r="N34" s="33" t="s">
        <v>79</v>
      </c>
      <c r="O34" s="73" t="s">
        <v>122</v>
      </c>
      <c r="P34" s="83">
        <v>212.06</v>
      </c>
      <c r="Q34" s="83">
        <v>467.91999999999996</v>
      </c>
      <c r="R34" s="83">
        <v>31.14</v>
      </c>
      <c r="S34" s="83">
        <v>25.77</v>
      </c>
      <c r="T34" s="83">
        <v>0</v>
      </c>
      <c r="U34" s="83">
        <v>2953.1</v>
      </c>
      <c r="V34" s="83">
        <v>15.52</v>
      </c>
      <c r="W34" s="83">
        <v>341.9</v>
      </c>
      <c r="X34" s="83">
        <v>64</v>
      </c>
      <c r="Y34" s="83">
        <v>9</v>
      </c>
      <c r="Z34" s="83">
        <v>0</v>
      </c>
      <c r="AA34" s="33" t="s">
        <v>79</v>
      </c>
      <c r="AB34" s="73" t="s">
        <v>122</v>
      </c>
      <c r="AC34" s="83">
        <v>0</v>
      </c>
      <c r="AD34" s="83">
        <v>0</v>
      </c>
      <c r="AE34" s="83">
        <v>0</v>
      </c>
      <c r="AF34" s="83">
        <v>0</v>
      </c>
      <c r="AG34" s="83">
        <v>2905.95</v>
      </c>
      <c r="AH34" s="83">
        <v>0</v>
      </c>
      <c r="AI34" s="83">
        <v>224.60000000000002</v>
      </c>
      <c r="AJ34" s="83">
        <v>689.67</v>
      </c>
      <c r="AK34" s="83">
        <v>49.2</v>
      </c>
      <c r="AL34" s="83">
        <v>487</v>
      </c>
      <c r="AM34" s="33" t="s">
        <v>79</v>
      </c>
      <c r="AN34" s="73" t="s">
        <v>122</v>
      </c>
      <c r="AO34" s="83">
        <v>0</v>
      </c>
      <c r="AP34" s="83">
        <v>0</v>
      </c>
      <c r="AQ34" s="83">
        <v>0</v>
      </c>
      <c r="AR34" s="83">
        <v>0</v>
      </c>
      <c r="AS34" s="83">
        <v>1020.12</v>
      </c>
      <c r="AT34" s="83">
        <v>0</v>
      </c>
      <c r="AU34" s="83">
        <v>0</v>
      </c>
      <c r="AV34" s="83">
        <v>0</v>
      </c>
      <c r="AW34" s="83">
        <v>0</v>
      </c>
      <c r="AX34" s="83">
        <v>0</v>
      </c>
      <c r="AY34" s="83">
        <v>60.75</v>
      </c>
      <c r="AZ34" s="33" t="s">
        <v>79</v>
      </c>
      <c r="BA34" s="73" t="s">
        <v>122</v>
      </c>
      <c r="BB34" s="83">
        <v>0</v>
      </c>
      <c r="BC34" s="83">
        <v>0</v>
      </c>
      <c r="BD34" s="83">
        <v>0</v>
      </c>
      <c r="BE34" s="83">
        <v>0</v>
      </c>
      <c r="BF34" s="83">
        <v>179</v>
      </c>
      <c r="BG34" s="83">
        <v>7414.1</v>
      </c>
      <c r="BH34" s="83">
        <v>0</v>
      </c>
      <c r="BI34" s="83">
        <v>0</v>
      </c>
      <c r="BJ34" s="83">
        <v>0</v>
      </c>
      <c r="BK34" s="83">
        <v>0</v>
      </c>
      <c r="BL34" s="83">
        <v>0</v>
      </c>
    </row>
    <row r="35" spans="1:64" x14ac:dyDescent="0.3">
      <c r="A35" s="33"/>
      <c r="B35" s="73" t="s">
        <v>142</v>
      </c>
      <c r="C35" s="83">
        <v>0</v>
      </c>
      <c r="D35" s="83">
        <v>93.48</v>
      </c>
      <c r="E35" s="83">
        <v>6.3</v>
      </c>
      <c r="F35" s="83">
        <v>0</v>
      </c>
      <c r="G35" s="83">
        <v>30.96</v>
      </c>
      <c r="H35" s="83">
        <v>6.69</v>
      </c>
      <c r="I35" s="83">
        <v>0</v>
      </c>
      <c r="J35" s="83">
        <v>0</v>
      </c>
      <c r="K35" s="83">
        <v>573.22</v>
      </c>
      <c r="L35" s="83">
        <v>0</v>
      </c>
      <c r="M35" s="83">
        <v>238.89999999999998</v>
      </c>
      <c r="N35" s="33"/>
      <c r="O35" s="73" t="s">
        <v>142</v>
      </c>
      <c r="P35" s="83">
        <v>294.64</v>
      </c>
      <c r="Q35" s="83">
        <v>181.89999999999998</v>
      </c>
      <c r="R35" s="83">
        <v>17.04</v>
      </c>
      <c r="S35" s="83">
        <v>13.52</v>
      </c>
      <c r="T35" s="83">
        <v>6.35</v>
      </c>
      <c r="U35" s="83">
        <v>2900.45</v>
      </c>
      <c r="V35" s="83">
        <v>15.48</v>
      </c>
      <c r="W35" s="83">
        <v>346.5</v>
      </c>
      <c r="X35" s="83">
        <v>69.5</v>
      </c>
      <c r="Y35" s="83">
        <v>8</v>
      </c>
      <c r="Z35" s="83">
        <v>0</v>
      </c>
      <c r="AA35" s="33"/>
      <c r="AB35" s="73" t="s">
        <v>142</v>
      </c>
      <c r="AC35" s="83">
        <v>0</v>
      </c>
      <c r="AD35" s="83">
        <v>0</v>
      </c>
      <c r="AE35" s="83">
        <v>0</v>
      </c>
      <c r="AF35" s="83">
        <v>0</v>
      </c>
      <c r="AG35" s="83">
        <v>3230.3</v>
      </c>
      <c r="AH35" s="83">
        <v>0</v>
      </c>
      <c r="AI35" s="83">
        <v>248.45000000000002</v>
      </c>
      <c r="AJ35" s="83">
        <v>579.15</v>
      </c>
      <c r="AK35" s="83">
        <v>50.75</v>
      </c>
      <c r="AL35" s="83">
        <v>498.55</v>
      </c>
      <c r="AM35" s="33"/>
      <c r="AN35" s="73" t="s">
        <v>142</v>
      </c>
      <c r="AO35" s="83">
        <v>0</v>
      </c>
      <c r="AP35" s="83">
        <v>0</v>
      </c>
      <c r="AQ35" s="83">
        <v>0</v>
      </c>
      <c r="AR35" s="83">
        <v>0</v>
      </c>
      <c r="AS35" s="83">
        <v>883.71</v>
      </c>
      <c r="AT35" s="83">
        <v>0</v>
      </c>
      <c r="AU35" s="83">
        <v>0</v>
      </c>
      <c r="AV35" s="83">
        <v>0</v>
      </c>
      <c r="AW35" s="83">
        <v>0</v>
      </c>
      <c r="AX35" s="83">
        <v>0</v>
      </c>
      <c r="AY35" s="83">
        <v>94.199999999999989</v>
      </c>
      <c r="AZ35" s="33"/>
      <c r="BA35" s="73" t="s">
        <v>142</v>
      </c>
      <c r="BB35" s="83">
        <v>0</v>
      </c>
      <c r="BC35" s="83">
        <v>0</v>
      </c>
      <c r="BD35" s="83">
        <v>0</v>
      </c>
      <c r="BE35" s="83">
        <v>0</v>
      </c>
      <c r="BF35" s="83">
        <v>196.8</v>
      </c>
      <c r="BG35" s="83">
        <v>5342.6999999999989</v>
      </c>
      <c r="BH35" s="83">
        <v>0</v>
      </c>
      <c r="BI35" s="83">
        <v>0</v>
      </c>
      <c r="BJ35" s="83">
        <v>0</v>
      </c>
      <c r="BK35" s="83">
        <v>0</v>
      </c>
      <c r="BL35" s="83">
        <v>0</v>
      </c>
    </row>
    <row r="36" spans="1:64" x14ac:dyDescent="0.3">
      <c r="A36" s="33" t="s">
        <v>80</v>
      </c>
      <c r="B36" s="73" t="s">
        <v>122</v>
      </c>
      <c r="C36" s="83">
        <v>0</v>
      </c>
      <c r="D36" s="83">
        <v>17010</v>
      </c>
      <c r="E36" s="83">
        <v>0</v>
      </c>
      <c r="F36" s="83">
        <v>16467</v>
      </c>
      <c r="G36" s="83">
        <v>0</v>
      </c>
      <c r="H36" s="83">
        <v>0</v>
      </c>
      <c r="I36" s="83">
        <v>0</v>
      </c>
      <c r="J36" s="83">
        <v>0</v>
      </c>
      <c r="K36" s="83">
        <v>145</v>
      </c>
      <c r="L36" s="83">
        <v>0</v>
      </c>
      <c r="M36" s="83">
        <v>0</v>
      </c>
      <c r="N36" s="33" t="s">
        <v>80</v>
      </c>
      <c r="O36" s="73" t="s">
        <v>122</v>
      </c>
      <c r="P36" s="83">
        <v>71</v>
      </c>
      <c r="Q36" s="83">
        <v>140</v>
      </c>
      <c r="R36" s="83">
        <v>0</v>
      </c>
      <c r="S36" s="83">
        <v>0</v>
      </c>
      <c r="T36" s="83">
        <v>0</v>
      </c>
      <c r="U36" s="83">
        <v>0</v>
      </c>
      <c r="V36" s="83">
        <v>3514</v>
      </c>
      <c r="W36" s="83">
        <v>1135</v>
      </c>
      <c r="X36" s="83">
        <v>68467</v>
      </c>
      <c r="Y36" s="83">
        <v>840</v>
      </c>
      <c r="Z36" s="83">
        <v>3937</v>
      </c>
      <c r="AA36" s="33" t="s">
        <v>80</v>
      </c>
      <c r="AB36" s="73" t="s">
        <v>122</v>
      </c>
      <c r="AC36" s="83">
        <v>4513</v>
      </c>
      <c r="AD36" s="83">
        <v>39</v>
      </c>
      <c r="AE36" s="83">
        <v>3443</v>
      </c>
      <c r="AF36" s="83">
        <v>964</v>
      </c>
      <c r="AG36" s="83">
        <v>926</v>
      </c>
      <c r="AH36" s="83">
        <v>0</v>
      </c>
      <c r="AI36" s="83">
        <v>0</v>
      </c>
      <c r="AJ36" s="83">
        <v>0</v>
      </c>
      <c r="AK36" s="83">
        <v>0</v>
      </c>
      <c r="AL36" s="83">
        <v>0</v>
      </c>
      <c r="AM36" s="33" t="s">
        <v>80</v>
      </c>
      <c r="AN36" s="73" t="s">
        <v>122</v>
      </c>
      <c r="AO36" s="83">
        <v>0</v>
      </c>
      <c r="AP36" s="83">
        <v>27630</v>
      </c>
      <c r="AQ36" s="83">
        <v>0</v>
      </c>
      <c r="AR36" s="83">
        <v>121214</v>
      </c>
      <c r="AS36" s="83">
        <v>0</v>
      </c>
      <c r="AT36" s="83">
        <v>0</v>
      </c>
      <c r="AU36" s="83">
        <v>0</v>
      </c>
      <c r="AV36" s="83">
        <v>0</v>
      </c>
      <c r="AW36" s="83">
        <v>169.5</v>
      </c>
      <c r="AX36" s="83">
        <v>0</v>
      </c>
      <c r="AY36" s="83">
        <v>0</v>
      </c>
      <c r="AZ36" s="33" t="s">
        <v>80</v>
      </c>
      <c r="BA36" s="73" t="s">
        <v>122</v>
      </c>
      <c r="BB36" s="83">
        <v>0</v>
      </c>
      <c r="BC36" s="83">
        <v>0</v>
      </c>
      <c r="BD36" s="83">
        <v>0</v>
      </c>
      <c r="BE36" s="83">
        <v>0</v>
      </c>
      <c r="BF36" s="83">
        <v>0</v>
      </c>
      <c r="BG36" s="83">
        <v>0</v>
      </c>
      <c r="BH36" s="83">
        <v>0</v>
      </c>
      <c r="BI36" s="83">
        <v>0</v>
      </c>
      <c r="BJ36" s="83">
        <v>0</v>
      </c>
      <c r="BK36" s="83">
        <v>0</v>
      </c>
      <c r="BL36" s="83">
        <v>0</v>
      </c>
    </row>
    <row r="37" spans="1:64" x14ac:dyDescent="0.3">
      <c r="A37" s="33"/>
      <c r="B37" s="73" t="s">
        <v>142</v>
      </c>
      <c r="C37" s="83">
        <v>0</v>
      </c>
      <c r="D37" s="83">
        <v>15849</v>
      </c>
      <c r="E37" s="83">
        <v>0</v>
      </c>
      <c r="F37" s="83">
        <v>16017</v>
      </c>
      <c r="G37" s="83">
        <v>0</v>
      </c>
      <c r="H37" s="83">
        <v>0</v>
      </c>
      <c r="I37" s="83">
        <v>0</v>
      </c>
      <c r="J37" s="83">
        <v>0</v>
      </c>
      <c r="K37" s="83">
        <v>138</v>
      </c>
      <c r="L37" s="83">
        <v>0</v>
      </c>
      <c r="M37" s="83">
        <v>0</v>
      </c>
      <c r="N37" s="33"/>
      <c r="O37" s="73" t="s">
        <v>142</v>
      </c>
      <c r="P37" s="83">
        <v>71</v>
      </c>
      <c r="Q37" s="83">
        <v>133</v>
      </c>
      <c r="R37" s="83">
        <v>0</v>
      </c>
      <c r="S37" s="83">
        <v>0</v>
      </c>
      <c r="T37" s="83">
        <v>0</v>
      </c>
      <c r="U37" s="83">
        <v>0</v>
      </c>
      <c r="V37" s="83">
        <v>2696</v>
      </c>
      <c r="W37" s="83">
        <v>1142</v>
      </c>
      <c r="X37" s="83">
        <v>72434</v>
      </c>
      <c r="Y37" s="83">
        <v>839</v>
      </c>
      <c r="Z37" s="83">
        <v>4016</v>
      </c>
      <c r="AA37" s="33"/>
      <c r="AB37" s="73" t="s">
        <v>142</v>
      </c>
      <c r="AC37" s="83">
        <v>4544</v>
      </c>
      <c r="AD37" s="83">
        <v>42</v>
      </c>
      <c r="AE37" s="83">
        <v>3435</v>
      </c>
      <c r="AF37" s="83">
        <v>958</v>
      </c>
      <c r="AG37" s="83">
        <v>921</v>
      </c>
      <c r="AH37" s="83">
        <v>0</v>
      </c>
      <c r="AI37" s="83">
        <v>0</v>
      </c>
      <c r="AJ37" s="83">
        <v>0</v>
      </c>
      <c r="AK37" s="83">
        <v>0</v>
      </c>
      <c r="AL37" s="83">
        <v>0</v>
      </c>
      <c r="AM37" s="33"/>
      <c r="AN37" s="73" t="s">
        <v>142</v>
      </c>
      <c r="AO37" s="83">
        <v>0</v>
      </c>
      <c r="AP37" s="83">
        <v>27666</v>
      </c>
      <c r="AQ37" s="83">
        <v>0</v>
      </c>
      <c r="AR37" s="83">
        <v>129037</v>
      </c>
      <c r="AS37" s="83">
        <v>0</v>
      </c>
      <c r="AT37" s="83">
        <v>0</v>
      </c>
      <c r="AU37" s="83">
        <v>0</v>
      </c>
      <c r="AV37" s="83">
        <v>0</v>
      </c>
      <c r="AW37" s="83">
        <v>191</v>
      </c>
      <c r="AX37" s="83">
        <v>0</v>
      </c>
      <c r="AY37" s="83">
        <v>0</v>
      </c>
      <c r="AZ37" s="33"/>
      <c r="BA37" s="73" t="s">
        <v>142</v>
      </c>
      <c r="BB37" s="83">
        <v>0</v>
      </c>
      <c r="BC37" s="83">
        <v>0</v>
      </c>
      <c r="BD37" s="83">
        <v>0</v>
      </c>
      <c r="BE37" s="83">
        <v>0</v>
      </c>
      <c r="BF37" s="83">
        <v>0</v>
      </c>
      <c r="BG37" s="83">
        <v>0</v>
      </c>
      <c r="BH37" s="83">
        <v>0</v>
      </c>
      <c r="BI37" s="83">
        <v>0</v>
      </c>
      <c r="BJ37" s="83">
        <v>0</v>
      </c>
      <c r="BK37" s="83">
        <v>0</v>
      </c>
      <c r="BL37" s="83">
        <v>0</v>
      </c>
    </row>
    <row r="38" spans="1:64" x14ac:dyDescent="0.3">
      <c r="A38" s="33" t="s">
        <v>81</v>
      </c>
      <c r="B38" s="73" t="s">
        <v>122</v>
      </c>
      <c r="C38" s="83">
        <v>0</v>
      </c>
      <c r="D38" s="83">
        <v>26364.7</v>
      </c>
      <c r="E38" s="83">
        <v>0</v>
      </c>
      <c r="F38" s="83">
        <v>3752.7</v>
      </c>
      <c r="G38" s="83">
        <v>0</v>
      </c>
      <c r="H38" s="83">
        <v>0</v>
      </c>
      <c r="I38" s="83">
        <v>0</v>
      </c>
      <c r="J38" s="83">
        <v>0</v>
      </c>
      <c r="K38" s="83">
        <v>0</v>
      </c>
      <c r="L38" s="83">
        <v>0</v>
      </c>
      <c r="M38" s="83">
        <v>0</v>
      </c>
      <c r="N38" s="33" t="s">
        <v>81</v>
      </c>
      <c r="O38" s="73" t="s">
        <v>122</v>
      </c>
      <c r="P38" s="83">
        <v>0</v>
      </c>
      <c r="Q38" s="83">
        <v>0</v>
      </c>
      <c r="R38" s="83">
        <v>0</v>
      </c>
      <c r="S38" s="83">
        <v>0</v>
      </c>
      <c r="T38" s="83">
        <v>0</v>
      </c>
      <c r="U38" s="83">
        <v>0</v>
      </c>
      <c r="V38" s="83">
        <v>0</v>
      </c>
      <c r="W38" s="83">
        <v>0</v>
      </c>
      <c r="X38" s="83">
        <v>9501</v>
      </c>
      <c r="Y38" s="83">
        <v>0</v>
      </c>
      <c r="Z38" s="83">
        <v>3175.5</v>
      </c>
      <c r="AA38" s="33" t="s">
        <v>81</v>
      </c>
      <c r="AB38" s="73" t="s">
        <v>122</v>
      </c>
      <c r="AC38" s="83">
        <v>1150.9000000000001</v>
      </c>
      <c r="AD38" s="83">
        <v>0</v>
      </c>
      <c r="AE38" s="83">
        <v>196.89999999999998</v>
      </c>
      <c r="AF38" s="83">
        <v>107.9</v>
      </c>
      <c r="AG38" s="83">
        <v>76.599999999999994</v>
      </c>
      <c r="AH38" s="83">
        <v>0</v>
      </c>
      <c r="AI38" s="83">
        <v>0</v>
      </c>
      <c r="AJ38" s="83">
        <v>0</v>
      </c>
      <c r="AK38" s="83">
        <v>0</v>
      </c>
      <c r="AL38" s="83">
        <v>0</v>
      </c>
      <c r="AM38" s="33" t="s">
        <v>81</v>
      </c>
      <c r="AN38" s="73" t="s">
        <v>122</v>
      </c>
      <c r="AO38" s="83">
        <v>0</v>
      </c>
      <c r="AP38" s="83">
        <v>0</v>
      </c>
      <c r="AQ38" s="83">
        <v>0</v>
      </c>
      <c r="AR38" s="83">
        <v>6138</v>
      </c>
      <c r="AS38" s="83">
        <v>93.9</v>
      </c>
      <c r="AT38" s="83">
        <v>0</v>
      </c>
      <c r="AU38" s="83">
        <v>0</v>
      </c>
      <c r="AV38" s="83">
        <v>0</v>
      </c>
      <c r="AW38" s="83">
        <v>231.13</v>
      </c>
      <c r="AX38" s="83">
        <v>0</v>
      </c>
      <c r="AY38" s="83">
        <v>0</v>
      </c>
      <c r="AZ38" s="33" t="s">
        <v>81</v>
      </c>
      <c r="BA38" s="73" t="s">
        <v>122</v>
      </c>
      <c r="BB38" s="83">
        <v>0</v>
      </c>
      <c r="BC38" s="83">
        <v>0</v>
      </c>
      <c r="BD38" s="83">
        <v>0</v>
      </c>
      <c r="BE38" s="83">
        <v>0</v>
      </c>
      <c r="BF38" s="83">
        <v>0</v>
      </c>
      <c r="BG38" s="83">
        <v>0</v>
      </c>
      <c r="BH38" s="83">
        <v>0</v>
      </c>
      <c r="BI38" s="83">
        <v>0</v>
      </c>
      <c r="BJ38" s="83">
        <v>0</v>
      </c>
      <c r="BK38" s="83">
        <v>0</v>
      </c>
      <c r="BL38" s="83">
        <v>0</v>
      </c>
    </row>
    <row r="39" spans="1:64" x14ac:dyDescent="0.3">
      <c r="A39" s="33"/>
      <c r="B39" s="73" t="s">
        <v>142</v>
      </c>
      <c r="C39" s="83">
        <v>0</v>
      </c>
      <c r="D39" s="83">
        <v>36598.400000000001</v>
      </c>
      <c r="E39" s="83">
        <v>0</v>
      </c>
      <c r="F39" s="83">
        <v>3702</v>
      </c>
      <c r="G39" s="83">
        <v>0</v>
      </c>
      <c r="H39" s="83">
        <v>0</v>
      </c>
      <c r="I39" s="83">
        <v>0</v>
      </c>
      <c r="J39" s="83">
        <v>0</v>
      </c>
      <c r="K39" s="83">
        <v>0</v>
      </c>
      <c r="L39" s="83">
        <v>0</v>
      </c>
      <c r="M39" s="83">
        <v>0</v>
      </c>
      <c r="N39" s="33"/>
      <c r="O39" s="73" t="s">
        <v>142</v>
      </c>
      <c r="P39" s="83">
        <v>0</v>
      </c>
      <c r="Q39" s="83">
        <v>0</v>
      </c>
      <c r="R39" s="83">
        <v>0</v>
      </c>
      <c r="S39" s="83">
        <v>0</v>
      </c>
      <c r="T39" s="83">
        <v>0</v>
      </c>
      <c r="U39" s="83">
        <v>0</v>
      </c>
      <c r="V39" s="83">
        <v>0</v>
      </c>
      <c r="W39" s="83">
        <v>0</v>
      </c>
      <c r="X39" s="83">
        <v>8444</v>
      </c>
      <c r="Y39" s="83">
        <v>0</v>
      </c>
      <c r="Z39" s="83">
        <v>2648</v>
      </c>
      <c r="AA39" s="33"/>
      <c r="AB39" s="73" t="s">
        <v>142</v>
      </c>
      <c r="AC39" s="83">
        <v>1142.5</v>
      </c>
      <c r="AD39" s="83">
        <v>0</v>
      </c>
      <c r="AE39" s="83">
        <v>186.3</v>
      </c>
      <c r="AF39" s="83">
        <v>117.3</v>
      </c>
      <c r="AG39" s="83">
        <v>67.400000000000006</v>
      </c>
      <c r="AH39" s="83">
        <v>0</v>
      </c>
      <c r="AI39" s="83">
        <v>0</v>
      </c>
      <c r="AJ39" s="83">
        <v>0</v>
      </c>
      <c r="AK39" s="83">
        <v>0</v>
      </c>
      <c r="AL39" s="83">
        <v>0</v>
      </c>
      <c r="AM39" s="33"/>
      <c r="AN39" s="73" t="s">
        <v>142</v>
      </c>
      <c r="AO39" s="83">
        <v>0</v>
      </c>
      <c r="AP39" s="83">
        <v>0</v>
      </c>
      <c r="AQ39" s="83">
        <v>0</v>
      </c>
      <c r="AR39" s="83">
        <v>6199</v>
      </c>
      <c r="AS39" s="83">
        <v>70.3</v>
      </c>
      <c r="AT39" s="83">
        <v>0</v>
      </c>
      <c r="AU39" s="83">
        <v>0</v>
      </c>
      <c r="AV39" s="83">
        <v>5.83</v>
      </c>
      <c r="AW39" s="83">
        <v>314.83000000000004</v>
      </c>
      <c r="AX39" s="83">
        <v>0</v>
      </c>
      <c r="AY39" s="83">
        <v>0</v>
      </c>
      <c r="AZ39" s="33"/>
      <c r="BA39" s="73" t="s">
        <v>142</v>
      </c>
      <c r="BB39" s="83">
        <v>0</v>
      </c>
      <c r="BC39" s="83">
        <v>0</v>
      </c>
      <c r="BD39" s="83">
        <v>0</v>
      </c>
      <c r="BE39" s="83">
        <v>0</v>
      </c>
      <c r="BF39" s="83">
        <v>0</v>
      </c>
      <c r="BG39" s="83">
        <v>0</v>
      </c>
      <c r="BH39" s="83">
        <v>0</v>
      </c>
      <c r="BI39" s="83">
        <v>0</v>
      </c>
      <c r="BJ39" s="83">
        <v>0</v>
      </c>
      <c r="BK39" s="83">
        <v>0</v>
      </c>
      <c r="BL39" s="83">
        <v>0</v>
      </c>
    </row>
    <row r="40" spans="1:64" x14ac:dyDescent="0.3">
      <c r="A40" s="33" t="s">
        <v>82</v>
      </c>
      <c r="B40" s="73" t="s">
        <v>122</v>
      </c>
      <c r="C40" s="83">
        <v>1.41</v>
      </c>
      <c r="D40" s="83">
        <v>162.10000000000002</v>
      </c>
      <c r="E40" s="83">
        <v>24.3</v>
      </c>
      <c r="F40" s="83">
        <v>0</v>
      </c>
      <c r="G40" s="83">
        <v>18</v>
      </c>
      <c r="H40" s="83">
        <v>0</v>
      </c>
      <c r="I40" s="83">
        <v>0</v>
      </c>
      <c r="J40" s="83">
        <v>0</v>
      </c>
      <c r="K40" s="83">
        <v>0</v>
      </c>
      <c r="L40" s="83">
        <v>0</v>
      </c>
      <c r="M40" s="83">
        <v>0</v>
      </c>
      <c r="N40" s="33" t="s">
        <v>82</v>
      </c>
      <c r="O40" s="73" t="s">
        <v>122</v>
      </c>
      <c r="P40" s="83">
        <v>124.559</v>
      </c>
      <c r="Q40" s="83">
        <v>281</v>
      </c>
      <c r="R40" s="83">
        <v>58.7</v>
      </c>
      <c r="S40" s="83">
        <v>121</v>
      </c>
      <c r="T40" s="83">
        <v>84.879000000000005</v>
      </c>
      <c r="U40" s="83">
        <v>1834.5</v>
      </c>
      <c r="V40" s="83">
        <v>482</v>
      </c>
      <c r="W40" s="83">
        <v>1220.3629999999998</v>
      </c>
      <c r="X40" s="83">
        <v>0</v>
      </c>
      <c r="Y40" s="83">
        <v>50</v>
      </c>
      <c r="Z40" s="83">
        <v>25.4</v>
      </c>
      <c r="AA40" s="33" t="s">
        <v>82</v>
      </c>
      <c r="AB40" s="73" t="s">
        <v>122</v>
      </c>
      <c r="AC40" s="83">
        <v>0</v>
      </c>
      <c r="AD40" s="83">
        <v>0</v>
      </c>
      <c r="AE40" s="83">
        <v>23.43</v>
      </c>
      <c r="AF40" s="83">
        <v>35.700000000000003</v>
      </c>
      <c r="AG40" s="83">
        <v>6.1</v>
      </c>
      <c r="AH40" s="83">
        <v>0</v>
      </c>
      <c r="AI40" s="83">
        <v>1640.749</v>
      </c>
      <c r="AJ40" s="83">
        <v>425.44</v>
      </c>
      <c r="AK40" s="83">
        <v>124.16</v>
      </c>
      <c r="AL40" s="83">
        <v>1563.1189999999999</v>
      </c>
      <c r="AM40" s="33" t="s">
        <v>82</v>
      </c>
      <c r="AN40" s="73" t="s">
        <v>122</v>
      </c>
      <c r="AO40" s="83">
        <v>0</v>
      </c>
      <c r="AP40" s="83">
        <v>0</v>
      </c>
      <c r="AQ40" s="83">
        <v>3767.9679999999998</v>
      </c>
      <c r="AR40" s="83">
        <v>0</v>
      </c>
      <c r="AS40" s="83">
        <v>0</v>
      </c>
      <c r="AT40" s="83">
        <v>0</v>
      </c>
      <c r="AU40" s="83">
        <v>0</v>
      </c>
      <c r="AV40" s="83">
        <v>0</v>
      </c>
      <c r="AW40" s="83">
        <v>0</v>
      </c>
      <c r="AX40" s="83">
        <v>0</v>
      </c>
      <c r="AY40" s="83">
        <v>22.8</v>
      </c>
      <c r="AZ40" s="33" t="s">
        <v>82</v>
      </c>
      <c r="BA40" s="73" t="s">
        <v>122</v>
      </c>
      <c r="BB40" s="83">
        <v>0</v>
      </c>
      <c r="BC40" s="83">
        <v>3.2199999999999998</v>
      </c>
      <c r="BD40" s="83">
        <v>0</v>
      </c>
      <c r="BE40" s="83">
        <v>0</v>
      </c>
      <c r="BF40" s="83">
        <v>195553.03600000002</v>
      </c>
      <c r="BG40" s="83">
        <v>3523</v>
      </c>
      <c r="BH40" s="83">
        <v>0</v>
      </c>
      <c r="BI40" s="83">
        <v>36</v>
      </c>
      <c r="BJ40" s="83">
        <v>0</v>
      </c>
      <c r="BK40" s="83">
        <v>0</v>
      </c>
      <c r="BL40" s="83">
        <v>0</v>
      </c>
    </row>
    <row r="41" spans="1:64" x14ac:dyDescent="0.3">
      <c r="A41" s="33"/>
      <c r="B41" s="73" t="s">
        <v>142</v>
      </c>
      <c r="C41" s="83">
        <v>0</v>
      </c>
      <c r="D41" s="83">
        <v>144</v>
      </c>
      <c r="E41" s="83">
        <v>8.1999999999999993</v>
      </c>
      <c r="F41" s="83">
        <v>0</v>
      </c>
      <c r="G41" s="83">
        <v>0</v>
      </c>
      <c r="H41" s="83">
        <v>0</v>
      </c>
      <c r="I41" s="83">
        <v>0</v>
      </c>
      <c r="J41" s="83">
        <v>0</v>
      </c>
      <c r="K41" s="83">
        <v>0</v>
      </c>
      <c r="L41" s="83">
        <v>0</v>
      </c>
      <c r="M41" s="83">
        <v>0</v>
      </c>
      <c r="N41" s="33"/>
      <c r="O41" s="73" t="s">
        <v>142</v>
      </c>
      <c r="P41" s="83">
        <v>188</v>
      </c>
      <c r="Q41" s="83">
        <v>174.6</v>
      </c>
      <c r="R41" s="83">
        <v>77.27</v>
      </c>
      <c r="S41" s="83">
        <v>229</v>
      </c>
      <c r="T41" s="83">
        <v>56.35</v>
      </c>
      <c r="U41" s="83">
        <v>1987</v>
      </c>
      <c r="V41" s="83">
        <v>687.5</v>
      </c>
      <c r="W41" s="83">
        <v>653.32000000000005</v>
      </c>
      <c r="X41" s="83">
        <v>0</v>
      </c>
      <c r="Y41" s="83">
        <v>60.800000000000004</v>
      </c>
      <c r="Z41" s="83">
        <v>106.60000000000001</v>
      </c>
      <c r="AA41" s="33"/>
      <c r="AB41" s="73" t="s">
        <v>142</v>
      </c>
      <c r="AC41" s="83">
        <v>0</v>
      </c>
      <c r="AD41" s="83">
        <v>0</v>
      </c>
      <c r="AE41" s="83">
        <v>6.4</v>
      </c>
      <c r="AF41" s="83">
        <v>32.5</v>
      </c>
      <c r="AG41" s="83">
        <v>0</v>
      </c>
      <c r="AH41" s="83">
        <v>0</v>
      </c>
      <c r="AI41" s="83">
        <v>1317.2289999999998</v>
      </c>
      <c r="AJ41" s="83">
        <v>329.05</v>
      </c>
      <c r="AK41" s="83">
        <v>91.740000000000009</v>
      </c>
      <c r="AL41" s="83">
        <v>1446.5119999999999</v>
      </c>
      <c r="AM41" s="33"/>
      <c r="AN41" s="73" t="s">
        <v>142</v>
      </c>
      <c r="AO41" s="83">
        <v>0</v>
      </c>
      <c r="AP41" s="83">
        <v>0</v>
      </c>
      <c r="AQ41" s="83">
        <v>1852.3180000000002</v>
      </c>
      <c r="AR41" s="83">
        <v>0</v>
      </c>
      <c r="AS41" s="83">
        <v>0</v>
      </c>
      <c r="AT41" s="83">
        <v>0</v>
      </c>
      <c r="AU41" s="83">
        <v>0</v>
      </c>
      <c r="AV41" s="83">
        <v>0</v>
      </c>
      <c r="AW41" s="83">
        <v>0</v>
      </c>
      <c r="AX41" s="83">
        <v>0</v>
      </c>
      <c r="AY41" s="83">
        <v>3.1</v>
      </c>
      <c r="AZ41" s="33"/>
      <c r="BA41" s="73" t="s">
        <v>142</v>
      </c>
      <c r="BB41" s="83">
        <v>0</v>
      </c>
      <c r="BC41" s="83">
        <v>0</v>
      </c>
      <c r="BD41" s="83">
        <v>0</v>
      </c>
      <c r="BE41" s="83">
        <v>0</v>
      </c>
      <c r="BF41" s="83">
        <v>178991.48</v>
      </c>
      <c r="BG41" s="83">
        <v>3349</v>
      </c>
      <c r="BH41" s="83">
        <v>0</v>
      </c>
      <c r="BI41" s="83">
        <v>0</v>
      </c>
      <c r="BJ41" s="83">
        <v>0</v>
      </c>
      <c r="BK41" s="83">
        <v>119.6</v>
      </c>
      <c r="BL41" s="83">
        <v>0</v>
      </c>
    </row>
    <row r="42" spans="1:64" x14ac:dyDescent="0.3">
      <c r="A42" s="33" t="s">
        <v>83</v>
      </c>
      <c r="B42" s="73" t="s">
        <v>122</v>
      </c>
      <c r="C42" s="83">
        <v>0</v>
      </c>
      <c r="D42" s="83">
        <v>4215.2970000000005</v>
      </c>
      <c r="E42" s="83">
        <v>0</v>
      </c>
      <c r="F42" s="83">
        <v>1021.15</v>
      </c>
      <c r="G42" s="83">
        <v>0</v>
      </c>
      <c r="H42" s="83">
        <v>0</v>
      </c>
      <c r="I42" s="83">
        <v>0</v>
      </c>
      <c r="J42" s="83">
        <v>0</v>
      </c>
      <c r="K42" s="83">
        <v>1329.04</v>
      </c>
      <c r="L42" s="83">
        <v>0</v>
      </c>
      <c r="M42" s="83">
        <v>0</v>
      </c>
      <c r="N42" s="33" t="s">
        <v>83</v>
      </c>
      <c r="O42" s="73" t="s">
        <v>122</v>
      </c>
      <c r="P42" s="83">
        <v>0</v>
      </c>
      <c r="Q42" s="83">
        <v>3118.43</v>
      </c>
      <c r="R42" s="83">
        <v>436.4</v>
      </c>
      <c r="S42" s="83">
        <v>37.07</v>
      </c>
      <c r="T42" s="83">
        <v>0</v>
      </c>
      <c r="U42" s="83">
        <v>0</v>
      </c>
      <c r="V42" s="83">
        <v>676.5</v>
      </c>
      <c r="W42" s="83">
        <v>1984.75</v>
      </c>
      <c r="X42" s="83">
        <v>21609.099000000002</v>
      </c>
      <c r="Y42" s="83">
        <v>54</v>
      </c>
      <c r="Z42" s="83">
        <v>405.08000000000004</v>
      </c>
      <c r="AA42" s="33" t="s">
        <v>83</v>
      </c>
      <c r="AB42" s="73" t="s">
        <v>122</v>
      </c>
      <c r="AC42" s="83">
        <v>116.38000000000001</v>
      </c>
      <c r="AD42" s="83">
        <v>7339.06</v>
      </c>
      <c r="AE42" s="83">
        <v>0</v>
      </c>
      <c r="AF42" s="83">
        <v>45.6</v>
      </c>
      <c r="AG42" s="83">
        <v>15</v>
      </c>
      <c r="AH42" s="83">
        <v>0</v>
      </c>
      <c r="AI42" s="83">
        <v>0</v>
      </c>
      <c r="AJ42" s="83">
        <v>0</v>
      </c>
      <c r="AK42" s="83">
        <v>0</v>
      </c>
      <c r="AL42" s="83">
        <v>6.5600000000000005</v>
      </c>
      <c r="AM42" s="33" t="s">
        <v>83</v>
      </c>
      <c r="AN42" s="73" t="s">
        <v>122</v>
      </c>
      <c r="AO42" s="83">
        <v>0</v>
      </c>
      <c r="AP42" s="83">
        <v>0</v>
      </c>
      <c r="AQ42" s="83">
        <v>38966.856</v>
      </c>
      <c r="AR42" s="83">
        <v>16528.669000000002</v>
      </c>
      <c r="AS42" s="83">
        <v>0</v>
      </c>
      <c r="AT42" s="83">
        <v>0</v>
      </c>
      <c r="AU42" s="83">
        <v>0</v>
      </c>
      <c r="AV42" s="83">
        <v>288.10000000000002</v>
      </c>
      <c r="AW42" s="83">
        <v>1150.94</v>
      </c>
      <c r="AX42" s="83">
        <v>0</v>
      </c>
      <c r="AY42" s="83">
        <v>417.83000000000004</v>
      </c>
      <c r="AZ42" s="33" t="s">
        <v>83</v>
      </c>
      <c r="BA42" s="73" t="s">
        <v>122</v>
      </c>
      <c r="BB42" s="83">
        <v>0</v>
      </c>
      <c r="BC42" s="83">
        <v>0</v>
      </c>
      <c r="BD42" s="83">
        <v>0</v>
      </c>
      <c r="BE42" s="83">
        <v>0</v>
      </c>
      <c r="BF42" s="83">
        <v>1748.135</v>
      </c>
      <c r="BG42" s="83">
        <v>0</v>
      </c>
      <c r="BH42" s="83">
        <v>0</v>
      </c>
      <c r="BI42" s="83">
        <v>0</v>
      </c>
      <c r="BJ42" s="83">
        <v>0</v>
      </c>
      <c r="BK42" s="83">
        <v>0</v>
      </c>
      <c r="BL42" s="83">
        <v>0</v>
      </c>
    </row>
    <row r="43" spans="1:64" x14ac:dyDescent="0.3">
      <c r="A43" s="33"/>
      <c r="B43" s="73" t="s">
        <v>142</v>
      </c>
      <c r="C43" s="83">
        <v>0</v>
      </c>
      <c r="D43" s="83">
        <v>4215.2470000000003</v>
      </c>
      <c r="E43" s="83">
        <v>0</v>
      </c>
      <c r="F43" s="83">
        <v>1006.3599999999999</v>
      </c>
      <c r="G43" s="83">
        <v>0</v>
      </c>
      <c r="H43" s="83">
        <v>0</v>
      </c>
      <c r="I43" s="83">
        <v>0</v>
      </c>
      <c r="J43" s="83">
        <v>0</v>
      </c>
      <c r="K43" s="83">
        <v>1293.3500000000001</v>
      </c>
      <c r="L43" s="83">
        <v>0</v>
      </c>
      <c r="M43" s="83">
        <v>0</v>
      </c>
      <c r="N43" s="33"/>
      <c r="O43" s="73" t="s">
        <v>142</v>
      </c>
      <c r="P43" s="83">
        <v>0</v>
      </c>
      <c r="Q43" s="83">
        <v>2562.5</v>
      </c>
      <c r="R43" s="83">
        <v>220.4</v>
      </c>
      <c r="S43" s="83">
        <v>0</v>
      </c>
      <c r="T43" s="83">
        <v>0</v>
      </c>
      <c r="U43" s="83">
        <v>0</v>
      </c>
      <c r="V43" s="83">
        <v>756.5</v>
      </c>
      <c r="W43" s="83">
        <v>1568.8899999999999</v>
      </c>
      <c r="X43" s="83">
        <v>21166.148000000001</v>
      </c>
      <c r="Y43" s="83">
        <v>90</v>
      </c>
      <c r="Z43" s="83">
        <v>326.60000000000002</v>
      </c>
      <c r="AA43" s="33"/>
      <c r="AB43" s="73" t="s">
        <v>142</v>
      </c>
      <c r="AC43" s="83">
        <v>51.34</v>
      </c>
      <c r="AD43" s="83">
        <v>5340.9000000000005</v>
      </c>
      <c r="AE43" s="83">
        <v>0</v>
      </c>
      <c r="AF43" s="83">
        <v>122.5</v>
      </c>
      <c r="AG43" s="83">
        <v>0</v>
      </c>
      <c r="AH43" s="83">
        <v>0</v>
      </c>
      <c r="AI43" s="83">
        <v>0</v>
      </c>
      <c r="AJ43" s="83">
        <v>0</v>
      </c>
      <c r="AK43" s="83">
        <v>0</v>
      </c>
      <c r="AL43" s="83">
        <v>9.8989999999999991</v>
      </c>
      <c r="AM43" s="33"/>
      <c r="AN43" s="73" t="s">
        <v>142</v>
      </c>
      <c r="AO43" s="83">
        <v>0</v>
      </c>
      <c r="AP43" s="83">
        <v>0</v>
      </c>
      <c r="AQ43" s="83">
        <v>33285.288</v>
      </c>
      <c r="AR43" s="83">
        <v>17975.77</v>
      </c>
      <c r="AS43" s="83">
        <v>0</v>
      </c>
      <c r="AT43" s="83">
        <v>0</v>
      </c>
      <c r="AU43" s="83">
        <v>0</v>
      </c>
      <c r="AV43" s="83">
        <v>227.5</v>
      </c>
      <c r="AW43" s="83">
        <v>1012.1599999999999</v>
      </c>
      <c r="AX43" s="83">
        <v>0</v>
      </c>
      <c r="AY43" s="83">
        <v>438.3</v>
      </c>
      <c r="AZ43" s="33"/>
      <c r="BA43" s="73" t="s">
        <v>142</v>
      </c>
      <c r="BB43" s="83">
        <v>0</v>
      </c>
      <c r="BC43" s="83">
        <v>0</v>
      </c>
      <c r="BD43" s="83">
        <v>0</v>
      </c>
      <c r="BE43" s="83">
        <v>0</v>
      </c>
      <c r="BF43" s="83">
        <v>815.46799999999985</v>
      </c>
      <c r="BG43" s="83">
        <v>0</v>
      </c>
      <c r="BH43" s="83">
        <v>90</v>
      </c>
      <c r="BI43" s="83">
        <v>0</v>
      </c>
      <c r="BJ43" s="83">
        <v>0</v>
      </c>
      <c r="BK43" s="83">
        <v>0</v>
      </c>
      <c r="BL43" s="83">
        <v>0</v>
      </c>
    </row>
    <row r="44" spans="1:64" x14ac:dyDescent="0.3">
      <c r="A44" s="33" t="s">
        <v>84</v>
      </c>
      <c r="B44" s="73" t="s">
        <v>122</v>
      </c>
      <c r="C44" s="83">
        <v>5</v>
      </c>
      <c r="D44" s="83">
        <v>9320</v>
      </c>
      <c r="E44" s="83">
        <v>244</v>
      </c>
      <c r="F44" s="83">
        <v>52000</v>
      </c>
      <c r="G44" s="83">
        <v>0</v>
      </c>
      <c r="H44" s="83">
        <v>0</v>
      </c>
      <c r="I44" s="83">
        <v>0</v>
      </c>
      <c r="J44" s="83">
        <v>0</v>
      </c>
      <c r="K44" s="83">
        <v>0</v>
      </c>
      <c r="L44" s="83">
        <v>980</v>
      </c>
      <c r="M44" s="83">
        <v>1950</v>
      </c>
      <c r="N44" s="33" t="s">
        <v>84</v>
      </c>
      <c r="O44" s="73" t="s">
        <v>122</v>
      </c>
      <c r="P44" s="83">
        <v>60</v>
      </c>
      <c r="Q44" s="83">
        <v>0</v>
      </c>
      <c r="R44" s="83">
        <v>106</v>
      </c>
      <c r="S44" s="83">
        <v>28</v>
      </c>
      <c r="T44" s="83">
        <v>0</v>
      </c>
      <c r="U44" s="83">
        <v>560</v>
      </c>
      <c r="V44" s="83">
        <v>330</v>
      </c>
      <c r="W44" s="83">
        <v>2264</v>
      </c>
      <c r="X44" s="83">
        <v>104537</v>
      </c>
      <c r="Y44" s="83">
        <v>188322</v>
      </c>
      <c r="Z44" s="83">
        <v>690</v>
      </c>
      <c r="AA44" s="33" t="s">
        <v>84</v>
      </c>
      <c r="AB44" s="73" t="s">
        <v>122</v>
      </c>
      <c r="AC44" s="83">
        <v>0</v>
      </c>
      <c r="AD44" s="83">
        <v>165</v>
      </c>
      <c r="AE44" s="83">
        <v>65200</v>
      </c>
      <c r="AF44" s="83">
        <v>552</v>
      </c>
      <c r="AG44" s="83">
        <v>0</v>
      </c>
      <c r="AH44" s="83">
        <v>0</v>
      </c>
      <c r="AI44" s="83">
        <v>34791</v>
      </c>
      <c r="AJ44" s="83">
        <v>0</v>
      </c>
      <c r="AK44" s="83">
        <v>0</v>
      </c>
      <c r="AL44" s="83">
        <v>0</v>
      </c>
      <c r="AM44" s="33" t="s">
        <v>84</v>
      </c>
      <c r="AN44" s="73" t="s">
        <v>122</v>
      </c>
      <c r="AO44" s="83">
        <v>0</v>
      </c>
      <c r="AP44" s="83">
        <v>0</v>
      </c>
      <c r="AQ44" s="83">
        <v>2334</v>
      </c>
      <c r="AR44" s="83">
        <v>1521</v>
      </c>
      <c r="AS44" s="83">
        <v>2070</v>
      </c>
      <c r="AT44" s="83">
        <v>0</v>
      </c>
      <c r="AU44" s="83">
        <v>0</v>
      </c>
      <c r="AV44" s="83">
        <v>0</v>
      </c>
      <c r="AW44" s="83">
        <v>555</v>
      </c>
      <c r="AX44" s="83">
        <v>266</v>
      </c>
      <c r="AY44" s="83">
        <v>2</v>
      </c>
      <c r="AZ44" s="33" t="s">
        <v>84</v>
      </c>
      <c r="BA44" s="73" t="s">
        <v>122</v>
      </c>
      <c r="BB44" s="83">
        <v>0</v>
      </c>
      <c r="BC44" s="83">
        <v>0</v>
      </c>
      <c r="BD44" s="83">
        <v>108</v>
      </c>
      <c r="BE44" s="83">
        <v>59337.341999999997</v>
      </c>
      <c r="BF44" s="83">
        <v>1122</v>
      </c>
      <c r="BG44" s="83">
        <v>0</v>
      </c>
      <c r="BH44" s="83">
        <v>0</v>
      </c>
      <c r="BI44" s="83">
        <v>0</v>
      </c>
      <c r="BJ44" s="83">
        <v>0</v>
      </c>
      <c r="BK44" s="83">
        <v>0</v>
      </c>
      <c r="BL44" s="83">
        <v>912</v>
      </c>
    </row>
    <row r="45" spans="1:64" x14ac:dyDescent="0.3">
      <c r="A45" s="33"/>
      <c r="B45" s="73" t="s">
        <v>142</v>
      </c>
      <c r="C45" s="83">
        <v>0</v>
      </c>
      <c r="D45" s="83">
        <v>2032</v>
      </c>
      <c r="E45" s="83">
        <v>0</v>
      </c>
      <c r="F45" s="83">
        <v>87060</v>
      </c>
      <c r="G45" s="83">
        <v>0</v>
      </c>
      <c r="H45" s="83">
        <v>0</v>
      </c>
      <c r="I45" s="83">
        <v>0</v>
      </c>
      <c r="J45" s="83">
        <v>0</v>
      </c>
      <c r="K45" s="83">
        <v>0</v>
      </c>
      <c r="L45" s="83">
        <v>600</v>
      </c>
      <c r="M45" s="83">
        <v>1700</v>
      </c>
      <c r="N45" s="33"/>
      <c r="O45" s="73" t="s">
        <v>142</v>
      </c>
      <c r="P45" s="83">
        <v>219</v>
      </c>
      <c r="Q45" s="83">
        <v>0</v>
      </c>
      <c r="R45" s="83">
        <v>151</v>
      </c>
      <c r="S45" s="83">
        <v>207</v>
      </c>
      <c r="T45" s="83">
        <v>0</v>
      </c>
      <c r="U45" s="83">
        <v>971</v>
      </c>
      <c r="V45" s="83">
        <v>688</v>
      </c>
      <c r="W45" s="83">
        <v>1718</v>
      </c>
      <c r="X45" s="83">
        <v>92446</v>
      </c>
      <c r="Y45" s="83">
        <v>213956</v>
      </c>
      <c r="Z45" s="83">
        <v>275</v>
      </c>
      <c r="AA45" s="33"/>
      <c r="AB45" s="73" t="s">
        <v>142</v>
      </c>
      <c r="AC45" s="83">
        <v>0</v>
      </c>
      <c r="AD45" s="83">
        <v>159</v>
      </c>
      <c r="AE45" s="83">
        <v>70063</v>
      </c>
      <c r="AF45" s="83">
        <v>669</v>
      </c>
      <c r="AG45" s="83">
        <v>0</v>
      </c>
      <c r="AH45" s="83">
        <v>0</v>
      </c>
      <c r="AI45" s="83">
        <v>48983</v>
      </c>
      <c r="AJ45" s="83">
        <v>0</v>
      </c>
      <c r="AK45" s="83">
        <v>0</v>
      </c>
      <c r="AL45" s="83">
        <v>2704</v>
      </c>
      <c r="AM45" s="33"/>
      <c r="AN45" s="73" t="s">
        <v>142</v>
      </c>
      <c r="AO45" s="83">
        <v>0</v>
      </c>
      <c r="AP45" s="83">
        <v>0</v>
      </c>
      <c r="AQ45" s="83">
        <v>2476</v>
      </c>
      <c r="AR45" s="83">
        <v>1485</v>
      </c>
      <c r="AS45" s="83">
        <v>2497</v>
      </c>
      <c r="AT45" s="83">
        <v>10</v>
      </c>
      <c r="AU45" s="83">
        <v>22</v>
      </c>
      <c r="AV45" s="83">
        <v>971</v>
      </c>
      <c r="AW45" s="83">
        <v>478</v>
      </c>
      <c r="AX45" s="83">
        <v>60</v>
      </c>
      <c r="AY45" s="83">
        <v>3</v>
      </c>
      <c r="AZ45" s="33"/>
      <c r="BA45" s="73" t="s">
        <v>142</v>
      </c>
      <c r="BB45" s="83">
        <v>0</v>
      </c>
      <c r="BC45" s="83">
        <v>61</v>
      </c>
      <c r="BD45" s="83">
        <v>48</v>
      </c>
      <c r="BE45" s="83">
        <v>108598.20299999999</v>
      </c>
      <c r="BF45" s="83">
        <v>1656.4</v>
      </c>
      <c r="BG45" s="83">
        <v>0</v>
      </c>
      <c r="BH45" s="83">
        <v>0</v>
      </c>
      <c r="BI45" s="83">
        <v>0</v>
      </c>
      <c r="BJ45" s="83">
        <v>0</v>
      </c>
      <c r="BK45" s="83">
        <v>0</v>
      </c>
      <c r="BL45" s="83">
        <v>311.37200000000001</v>
      </c>
    </row>
    <row r="46" spans="1:64" x14ac:dyDescent="0.3">
      <c r="A46" s="33" t="s">
        <v>85</v>
      </c>
      <c r="B46" s="73" t="s">
        <v>122</v>
      </c>
      <c r="C46" s="83">
        <v>0</v>
      </c>
      <c r="D46" s="83">
        <v>84.3</v>
      </c>
      <c r="E46" s="83">
        <v>0</v>
      </c>
      <c r="F46" s="83">
        <v>0</v>
      </c>
      <c r="G46" s="83">
        <v>75</v>
      </c>
      <c r="H46" s="83">
        <v>1745.9</v>
      </c>
      <c r="I46" s="83">
        <v>0</v>
      </c>
      <c r="J46" s="83">
        <v>0</v>
      </c>
      <c r="K46" s="83">
        <v>0</v>
      </c>
      <c r="L46" s="83">
        <v>0</v>
      </c>
      <c r="M46" s="83">
        <v>0</v>
      </c>
      <c r="N46" s="33" t="s">
        <v>85</v>
      </c>
      <c r="O46" s="73" t="s">
        <v>122</v>
      </c>
      <c r="P46" s="83">
        <v>0</v>
      </c>
      <c r="Q46" s="83">
        <v>360.2</v>
      </c>
      <c r="R46" s="83">
        <v>0</v>
      </c>
      <c r="S46" s="83">
        <v>0</v>
      </c>
      <c r="T46" s="83">
        <v>0</v>
      </c>
      <c r="U46" s="83">
        <v>43</v>
      </c>
      <c r="V46" s="83">
        <v>0</v>
      </c>
      <c r="W46" s="83">
        <v>1898.8</v>
      </c>
      <c r="X46" s="83">
        <v>2859.9</v>
      </c>
      <c r="Y46" s="83">
        <v>0</v>
      </c>
      <c r="Z46" s="83">
        <v>1207</v>
      </c>
      <c r="AA46" s="33" t="s">
        <v>85</v>
      </c>
      <c r="AB46" s="73" t="s">
        <v>122</v>
      </c>
      <c r="AC46" s="83">
        <v>108.8</v>
      </c>
      <c r="AD46" s="83">
        <v>259</v>
      </c>
      <c r="AE46" s="83">
        <v>0</v>
      </c>
      <c r="AF46" s="83">
        <v>0</v>
      </c>
      <c r="AG46" s="83">
        <v>0</v>
      </c>
      <c r="AH46" s="83">
        <v>0</v>
      </c>
      <c r="AI46" s="83">
        <v>0</v>
      </c>
      <c r="AJ46" s="83">
        <v>0</v>
      </c>
      <c r="AK46" s="83">
        <v>15.1</v>
      </c>
      <c r="AL46" s="83">
        <v>0</v>
      </c>
      <c r="AM46" s="33" t="s">
        <v>85</v>
      </c>
      <c r="AN46" s="73" t="s">
        <v>122</v>
      </c>
      <c r="AO46" s="83">
        <v>0</v>
      </c>
      <c r="AP46" s="83">
        <v>0</v>
      </c>
      <c r="AQ46" s="83">
        <v>101007.7</v>
      </c>
      <c r="AR46" s="83">
        <v>0</v>
      </c>
      <c r="AS46" s="83">
        <v>0</v>
      </c>
      <c r="AT46" s="83">
        <v>40</v>
      </c>
      <c r="AU46" s="83">
        <v>114</v>
      </c>
      <c r="AV46" s="83">
        <v>0</v>
      </c>
      <c r="AW46" s="83">
        <v>0</v>
      </c>
      <c r="AX46" s="83">
        <v>0</v>
      </c>
      <c r="AY46" s="83">
        <v>35.1</v>
      </c>
      <c r="AZ46" s="33" t="s">
        <v>85</v>
      </c>
      <c r="BA46" s="73" t="s">
        <v>122</v>
      </c>
      <c r="BB46" s="83">
        <v>0</v>
      </c>
      <c r="BC46" s="83">
        <v>0</v>
      </c>
      <c r="BD46" s="83">
        <v>0</v>
      </c>
      <c r="BE46" s="83">
        <v>0</v>
      </c>
      <c r="BF46" s="83">
        <v>708930</v>
      </c>
      <c r="BG46" s="83">
        <v>0</v>
      </c>
      <c r="BH46" s="83">
        <v>2150</v>
      </c>
      <c r="BI46" s="83">
        <v>6771</v>
      </c>
      <c r="BJ46" s="83">
        <v>0</v>
      </c>
      <c r="BK46" s="83">
        <v>0</v>
      </c>
      <c r="BL46" s="83">
        <v>0</v>
      </c>
    </row>
    <row r="47" spans="1:64" x14ac:dyDescent="0.3">
      <c r="A47" s="33"/>
      <c r="B47" s="73" t="s">
        <v>142</v>
      </c>
      <c r="C47" s="83">
        <v>0</v>
      </c>
      <c r="D47" s="83">
        <v>85.3</v>
      </c>
      <c r="E47" s="83">
        <v>0</v>
      </c>
      <c r="F47" s="83">
        <v>0</v>
      </c>
      <c r="G47" s="83">
        <v>0</v>
      </c>
      <c r="H47" s="83">
        <v>0</v>
      </c>
      <c r="I47" s="83">
        <v>0</v>
      </c>
      <c r="J47" s="83">
        <v>0</v>
      </c>
      <c r="K47" s="83">
        <v>0</v>
      </c>
      <c r="L47" s="83">
        <v>0</v>
      </c>
      <c r="M47" s="83">
        <v>0</v>
      </c>
      <c r="N47" s="33"/>
      <c r="O47" s="73" t="s">
        <v>142</v>
      </c>
      <c r="P47" s="83">
        <v>0</v>
      </c>
      <c r="Q47" s="83">
        <v>401.01900000000001</v>
      </c>
      <c r="R47" s="83">
        <v>0</v>
      </c>
      <c r="S47" s="83">
        <v>0</v>
      </c>
      <c r="T47" s="83">
        <v>0</v>
      </c>
      <c r="U47" s="83">
        <v>33.18</v>
      </c>
      <c r="V47" s="83">
        <v>136</v>
      </c>
      <c r="W47" s="83">
        <v>1877.1999999999998</v>
      </c>
      <c r="X47" s="83">
        <v>2874.3999999999996</v>
      </c>
      <c r="Y47" s="83">
        <v>0</v>
      </c>
      <c r="Z47" s="83">
        <v>1208.2</v>
      </c>
      <c r="AA47" s="33"/>
      <c r="AB47" s="73" t="s">
        <v>142</v>
      </c>
      <c r="AC47" s="83">
        <v>111</v>
      </c>
      <c r="AD47" s="83">
        <v>240.2</v>
      </c>
      <c r="AE47" s="83">
        <v>0</v>
      </c>
      <c r="AF47" s="83">
        <v>0</v>
      </c>
      <c r="AG47" s="83">
        <v>0</v>
      </c>
      <c r="AH47" s="83">
        <v>0</v>
      </c>
      <c r="AI47" s="83">
        <v>0</v>
      </c>
      <c r="AJ47" s="83">
        <v>0</v>
      </c>
      <c r="AK47" s="83">
        <v>78.800000000000011</v>
      </c>
      <c r="AL47" s="83">
        <v>0</v>
      </c>
      <c r="AM47" s="33"/>
      <c r="AN47" s="73" t="s">
        <v>142</v>
      </c>
      <c r="AO47" s="83">
        <v>0</v>
      </c>
      <c r="AP47" s="83">
        <v>0</v>
      </c>
      <c r="AQ47" s="83">
        <v>57136.726000000002</v>
      </c>
      <c r="AR47" s="83">
        <v>0</v>
      </c>
      <c r="AS47" s="83">
        <v>0</v>
      </c>
      <c r="AT47" s="83">
        <v>134.28</v>
      </c>
      <c r="AU47" s="83">
        <v>340.77499999999998</v>
      </c>
      <c r="AV47" s="83">
        <v>0</v>
      </c>
      <c r="AW47" s="83">
        <v>0</v>
      </c>
      <c r="AX47" s="83">
        <v>0</v>
      </c>
      <c r="AY47" s="83">
        <v>0</v>
      </c>
      <c r="AZ47" s="33"/>
      <c r="BA47" s="73" t="s">
        <v>142</v>
      </c>
      <c r="BB47" s="83">
        <v>0</v>
      </c>
      <c r="BC47" s="83">
        <v>0</v>
      </c>
      <c r="BD47" s="83">
        <v>0</v>
      </c>
      <c r="BE47" s="83">
        <v>0</v>
      </c>
      <c r="BF47" s="83">
        <v>629326</v>
      </c>
      <c r="BG47" s="83">
        <v>0</v>
      </c>
      <c r="BH47" s="83">
        <v>445</v>
      </c>
      <c r="BI47" s="83">
        <v>221</v>
      </c>
      <c r="BJ47" s="83">
        <v>0</v>
      </c>
      <c r="BK47" s="83">
        <v>0</v>
      </c>
      <c r="BL47" s="83">
        <v>0</v>
      </c>
    </row>
    <row r="48" spans="1:64" x14ac:dyDescent="0.3">
      <c r="A48" s="33" t="s">
        <v>86</v>
      </c>
      <c r="B48" s="73" t="s">
        <v>122</v>
      </c>
      <c r="C48" s="83">
        <v>0</v>
      </c>
      <c r="D48" s="83">
        <v>63187</v>
      </c>
      <c r="E48" s="83">
        <v>0</v>
      </c>
      <c r="F48" s="83">
        <v>197889.079</v>
      </c>
      <c r="G48" s="83">
        <v>0</v>
      </c>
      <c r="H48" s="83">
        <v>0</v>
      </c>
      <c r="I48" s="83">
        <v>0</v>
      </c>
      <c r="J48" s="83">
        <v>0</v>
      </c>
      <c r="K48" s="83">
        <v>129</v>
      </c>
      <c r="L48" s="83">
        <v>0</v>
      </c>
      <c r="M48" s="83">
        <v>0</v>
      </c>
      <c r="N48" s="33" t="s">
        <v>86</v>
      </c>
      <c r="O48" s="73" t="s">
        <v>122</v>
      </c>
      <c r="P48" s="83">
        <v>469.5</v>
      </c>
      <c r="Q48" s="83">
        <v>0</v>
      </c>
      <c r="R48" s="83">
        <v>0</v>
      </c>
      <c r="S48" s="83">
        <v>0</v>
      </c>
      <c r="T48" s="83">
        <v>0</v>
      </c>
      <c r="U48" s="83">
        <v>0</v>
      </c>
      <c r="V48" s="83">
        <v>0</v>
      </c>
      <c r="W48" s="83">
        <v>142</v>
      </c>
      <c r="X48" s="83">
        <v>114045</v>
      </c>
      <c r="Y48" s="83">
        <v>330.5</v>
      </c>
      <c r="Z48" s="83">
        <v>5807</v>
      </c>
      <c r="AA48" s="33" t="s">
        <v>86</v>
      </c>
      <c r="AB48" s="73" t="s">
        <v>122</v>
      </c>
      <c r="AC48" s="83">
        <v>4422</v>
      </c>
      <c r="AD48" s="83">
        <v>0</v>
      </c>
      <c r="AE48" s="83">
        <v>1484.6999999999998</v>
      </c>
      <c r="AF48" s="83">
        <v>9598</v>
      </c>
      <c r="AG48" s="83">
        <v>114</v>
      </c>
      <c r="AH48" s="83">
        <v>0</v>
      </c>
      <c r="AI48" s="83">
        <v>218</v>
      </c>
      <c r="AJ48" s="83">
        <v>0</v>
      </c>
      <c r="AK48" s="83">
        <v>0</v>
      </c>
      <c r="AL48" s="83">
        <v>0</v>
      </c>
      <c r="AM48" s="33" t="s">
        <v>86</v>
      </c>
      <c r="AN48" s="73" t="s">
        <v>122</v>
      </c>
      <c r="AO48" s="83">
        <v>0</v>
      </c>
      <c r="AP48" s="83">
        <v>140965.79999999999</v>
      </c>
      <c r="AQ48" s="83">
        <v>0</v>
      </c>
      <c r="AR48" s="83">
        <v>27407.7</v>
      </c>
      <c r="AS48" s="83">
        <v>0</v>
      </c>
      <c r="AT48" s="83">
        <v>0</v>
      </c>
      <c r="AU48" s="83">
        <v>0</v>
      </c>
      <c r="AV48" s="83">
        <v>12868</v>
      </c>
      <c r="AW48" s="83">
        <v>14261.5</v>
      </c>
      <c r="AX48" s="83">
        <v>0</v>
      </c>
      <c r="AY48" s="83">
        <v>397.06999999999994</v>
      </c>
      <c r="AZ48" s="33" t="s">
        <v>86</v>
      </c>
      <c r="BA48" s="73" t="s">
        <v>122</v>
      </c>
      <c r="BB48" s="83">
        <v>0</v>
      </c>
      <c r="BC48" s="83">
        <v>0</v>
      </c>
      <c r="BD48" s="83">
        <v>0</v>
      </c>
      <c r="BE48" s="83">
        <v>0</v>
      </c>
      <c r="BF48" s="83">
        <v>0</v>
      </c>
      <c r="BG48" s="83">
        <v>0</v>
      </c>
      <c r="BH48" s="83">
        <v>0</v>
      </c>
      <c r="BI48" s="83">
        <v>0</v>
      </c>
      <c r="BJ48" s="83">
        <v>0</v>
      </c>
      <c r="BK48" s="83">
        <v>0</v>
      </c>
      <c r="BL48" s="83">
        <v>0</v>
      </c>
    </row>
    <row r="49" spans="1:64" x14ac:dyDescent="0.3">
      <c r="A49" s="33"/>
      <c r="B49" s="73" t="s">
        <v>142</v>
      </c>
      <c r="C49" s="83">
        <v>0</v>
      </c>
      <c r="D49" s="83">
        <v>97310</v>
      </c>
      <c r="E49" s="83">
        <v>0</v>
      </c>
      <c r="F49" s="83">
        <v>200947.3</v>
      </c>
      <c r="G49" s="83">
        <v>0</v>
      </c>
      <c r="H49" s="83">
        <v>0</v>
      </c>
      <c r="I49" s="83">
        <v>0</v>
      </c>
      <c r="J49" s="83">
        <v>0</v>
      </c>
      <c r="K49" s="83">
        <v>0</v>
      </c>
      <c r="L49" s="83">
        <v>0</v>
      </c>
      <c r="M49" s="83">
        <v>0</v>
      </c>
      <c r="N49" s="33"/>
      <c r="O49" s="73" t="s">
        <v>142</v>
      </c>
      <c r="P49" s="83">
        <v>795.8</v>
      </c>
      <c r="Q49" s="83">
        <v>41</v>
      </c>
      <c r="R49" s="83">
        <v>0</v>
      </c>
      <c r="S49" s="83">
        <v>0</v>
      </c>
      <c r="T49" s="83">
        <v>0</v>
      </c>
      <c r="U49" s="83">
        <v>0</v>
      </c>
      <c r="V49" s="83">
        <v>0</v>
      </c>
      <c r="W49" s="83">
        <v>186</v>
      </c>
      <c r="X49" s="83">
        <v>109820.3</v>
      </c>
      <c r="Y49" s="83">
        <v>324</v>
      </c>
      <c r="Z49" s="83">
        <v>6121</v>
      </c>
      <c r="AA49" s="33"/>
      <c r="AB49" s="73" t="s">
        <v>142</v>
      </c>
      <c r="AC49" s="83">
        <v>4671.8</v>
      </c>
      <c r="AD49" s="83">
        <v>0</v>
      </c>
      <c r="AE49" s="83">
        <v>1445.1</v>
      </c>
      <c r="AF49" s="83">
        <v>11570</v>
      </c>
      <c r="AG49" s="83">
        <v>83</v>
      </c>
      <c r="AH49" s="83">
        <v>0</v>
      </c>
      <c r="AI49" s="83">
        <v>236.5</v>
      </c>
      <c r="AJ49" s="83">
        <v>0</v>
      </c>
      <c r="AK49" s="83">
        <v>0</v>
      </c>
      <c r="AL49" s="83">
        <v>0</v>
      </c>
      <c r="AM49" s="33"/>
      <c r="AN49" s="73" t="s">
        <v>142</v>
      </c>
      <c r="AO49" s="83">
        <v>0</v>
      </c>
      <c r="AP49" s="83">
        <v>138603.29999999999</v>
      </c>
      <c r="AQ49" s="83">
        <v>0</v>
      </c>
      <c r="AR49" s="83">
        <v>34447</v>
      </c>
      <c r="AS49" s="83">
        <v>0</v>
      </c>
      <c r="AT49" s="83">
        <v>0</v>
      </c>
      <c r="AU49" s="83">
        <v>0</v>
      </c>
      <c r="AV49" s="83">
        <v>13306</v>
      </c>
      <c r="AW49" s="83">
        <v>14108.399999999998</v>
      </c>
      <c r="AX49" s="83">
        <v>0</v>
      </c>
      <c r="AY49" s="83">
        <v>781.84500000000003</v>
      </c>
      <c r="AZ49" s="33"/>
      <c r="BA49" s="73" t="s">
        <v>142</v>
      </c>
      <c r="BB49" s="83">
        <v>0</v>
      </c>
      <c r="BC49" s="83">
        <v>0</v>
      </c>
      <c r="BD49" s="83">
        <v>0</v>
      </c>
      <c r="BE49" s="83">
        <v>0</v>
      </c>
      <c r="BF49" s="83">
        <v>0</v>
      </c>
      <c r="BG49" s="83">
        <v>0</v>
      </c>
      <c r="BH49" s="83">
        <v>0</v>
      </c>
      <c r="BI49" s="83">
        <v>0</v>
      </c>
      <c r="BJ49" s="83">
        <v>0</v>
      </c>
      <c r="BK49" s="83">
        <v>0</v>
      </c>
      <c r="BL49" s="83">
        <v>0</v>
      </c>
    </row>
    <row r="50" spans="1:64" x14ac:dyDescent="0.3">
      <c r="A50" s="33" t="s">
        <v>87</v>
      </c>
      <c r="B50" s="73" t="s">
        <v>122</v>
      </c>
      <c r="C50" s="83">
        <v>0</v>
      </c>
      <c r="D50" s="83">
        <v>0</v>
      </c>
      <c r="E50" s="83">
        <v>21</v>
      </c>
      <c r="F50" s="83">
        <v>0</v>
      </c>
      <c r="G50" s="83">
        <v>0</v>
      </c>
      <c r="H50" s="83">
        <v>191</v>
      </c>
      <c r="I50" s="83">
        <v>0</v>
      </c>
      <c r="J50" s="83">
        <v>0</v>
      </c>
      <c r="K50" s="83">
        <v>6320</v>
      </c>
      <c r="L50" s="83">
        <v>0</v>
      </c>
      <c r="M50" s="83">
        <v>1064</v>
      </c>
      <c r="N50" s="33" t="s">
        <v>87</v>
      </c>
      <c r="O50" s="73" t="s">
        <v>122</v>
      </c>
      <c r="P50" s="83">
        <v>4543</v>
      </c>
      <c r="Q50" s="83">
        <v>5735</v>
      </c>
      <c r="R50" s="83">
        <v>85</v>
      </c>
      <c r="S50" s="83">
        <v>0</v>
      </c>
      <c r="T50" s="83">
        <v>75</v>
      </c>
      <c r="U50" s="83">
        <v>3837</v>
      </c>
      <c r="V50" s="83">
        <v>514</v>
      </c>
      <c r="W50" s="83">
        <v>0</v>
      </c>
      <c r="X50" s="83">
        <v>0</v>
      </c>
      <c r="Y50" s="83">
        <v>0</v>
      </c>
      <c r="Z50" s="83">
        <v>0</v>
      </c>
      <c r="AA50" s="33" t="s">
        <v>87</v>
      </c>
      <c r="AB50" s="73" t="s">
        <v>122</v>
      </c>
      <c r="AC50" s="83">
        <v>0</v>
      </c>
      <c r="AD50" s="83">
        <v>0</v>
      </c>
      <c r="AE50" s="83">
        <v>0</v>
      </c>
      <c r="AF50" s="83">
        <v>0</v>
      </c>
      <c r="AG50" s="83">
        <v>0</v>
      </c>
      <c r="AH50" s="83">
        <v>0</v>
      </c>
      <c r="AI50" s="83">
        <v>6368</v>
      </c>
      <c r="AJ50" s="83">
        <v>1268</v>
      </c>
      <c r="AK50" s="83">
        <v>517</v>
      </c>
      <c r="AL50" s="83">
        <v>950</v>
      </c>
      <c r="AM50" s="33" t="s">
        <v>87</v>
      </c>
      <c r="AN50" s="73" t="s">
        <v>122</v>
      </c>
      <c r="AO50" s="83">
        <v>7655</v>
      </c>
      <c r="AP50" s="83">
        <v>0</v>
      </c>
      <c r="AQ50" s="83">
        <v>5221</v>
      </c>
      <c r="AR50" s="83">
        <v>0</v>
      </c>
      <c r="AS50" s="83">
        <v>2488</v>
      </c>
      <c r="AT50" s="83">
        <v>0</v>
      </c>
      <c r="AU50" s="83">
        <v>0</v>
      </c>
      <c r="AV50" s="83">
        <v>0</v>
      </c>
      <c r="AW50" s="83">
        <v>0</v>
      </c>
      <c r="AX50" s="83">
        <v>185</v>
      </c>
      <c r="AY50" s="83">
        <v>0</v>
      </c>
      <c r="AZ50" s="33" t="s">
        <v>87</v>
      </c>
      <c r="BA50" s="73" t="s">
        <v>122</v>
      </c>
      <c r="BB50" s="83">
        <v>0</v>
      </c>
      <c r="BC50" s="83">
        <v>0</v>
      </c>
      <c r="BD50" s="83">
        <v>0</v>
      </c>
      <c r="BE50" s="83">
        <v>0</v>
      </c>
      <c r="BF50" s="83">
        <v>74053</v>
      </c>
      <c r="BG50" s="83">
        <v>19743</v>
      </c>
      <c r="BH50" s="83">
        <v>0</v>
      </c>
      <c r="BI50" s="83">
        <v>12</v>
      </c>
      <c r="BJ50" s="83">
        <v>0</v>
      </c>
      <c r="BK50" s="83">
        <v>958</v>
      </c>
      <c r="BL50" s="83">
        <v>0</v>
      </c>
    </row>
    <row r="51" spans="1:64" x14ac:dyDescent="0.3">
      <c r="A51" s="33"/>
      <c r="B51" s="73" t="s">
        <v>142</v>
      </c>
      <c r="C51" s="83">
        <v>0</v>
      </c>
      <c r="D51" s="83">
        <v>0</v>
      </c>
      <c r="E51" s="83">
        <v>6</v>
      </c>
      <c r="F51" s="83">
        <v>0</v>
      </c>
      <c r="G51" s="83">
        <v>0</v>
      </c>
      <c r="H51" s="83">
        <v>165</v>
      </c>
      <c r="I51" s="83">
        <v>0</v>
      </c>
      <c r="J51" s="83">
        <v>0</v>
      </c>
      <c r="K51" s="83">
        <v>6077</v>
      </c>
      <c r="L51" s="83">
        <v>0</v>
      </c>
      <c r="M51" s="83">
        <v>1342</v>
      </c>
      <c r="N51" s="33"/>
      <c r="O51" s="73" t="s">
        <v>142</v>
      </c>
      <c r="P51" s="83">
        <v>4147</v>
      </c>
      <c r="Q51" s="83">
        <v>4985</v>
      </c>
      <c r="R51" s="83">
        <v>72</v>
      </c>
      <c r="S51" s="83">
        <v>0</v>
      </c>
      <c r="T51" s="83">
        <v>96</v>
      </c>
      <c r="U51" s="83">
        <v>3273</v>
      </c>
      <c r="V51" s="83">
        <v>1124</v>
      </c>
      <c r="W51" s="83">
        <v>0</v>
      </c>
      <c r="X51" s="83">
        <v>0</v>
      </c>
      <c r="Y51" s="83">
        <v>0</v>
      </c>
      <c r="Z51" s="83">
        <v>0</v>
      </c>
      <c r="AA51" s="33"/>
      <c r="AB51" s="73" t="s">
        <v>142</v>
      </c>
      <c r="AC51" s="83">
        <v>0</v>
      </c>
      <c r="AD51" s="83">
        <v>0</v>
      </c>
      <c r="AE51" s="83">
        <v>0</v>
      </c>
      <c r="AF51" s="83">
        <v>0</v>
      </c>
      <c r="AG51" s="83">
        <v>0</v>
      </c>
      <c r="AH51" s="83">
        <v>0</v>
      </c>
      <c r="AI51" s="83">
        <v>6540</v>
      </c>
      <c r="AJ51" s="83">
        <v>1315</v>
      </c>
      <c r="AK51" s="83">
        <v>698</v>
      </c>
      <c r="AL51" s="83">
        <v>1970</v>
      </c>
      <c r="AM51" s="33"/>
      <c r="AN51" s="73" t="s">
        <v>142</v>
      </c>
      <c r="AO51" s="83">
        <v>10037</v>
      </c>
      <c r="AP51" s="83">
        <v>0</v>
      </c>
      <c r="AQ51" s="83">
        <v>4642</v>
      </c>
      <c r="AR51" s="83">
        <v>0</v>
      </c>
      <c r="AS51" s="83">
        <v>2644</v>
      </c>
      <c r="AT51" s="83">
        <v>0</v>
      </c>
      <c r="AU51" s="83">
        <v>0</v>
      </c>
      <c r="AV51" s="83">
        <v>0</v>
      </c>
      <c r="AW51" s="83">
        <v>0</v>
      </c>
      <c r="AX51" s="83">
        <v>235</v>
      </c>
      <c r="AY51" s="83">
        <v>0</v>
      </c>
      <c r="AZ51" s="33"/>
      <c r="BA51" s="73" t="s">
        <v>142</v>
      </c>
      <c r="BB51" s="83">
        <v>0</v>
      </c>
      <c r="BC51" s="83">
        <v>0</v>
      </c>
      <c r="BD51" s="83">
        <v>0</v>
      </c>
      <c r="BE51" s="83">
        <v>0</v>
      </c>
      <c r="BF51" s="83">
        <v>79582</v>
      </c>
      <c r="BG51" s="83">
        <v>24017</v>
      </c>
      <c r="BH51" s="83">
        <v>0</v>
      </c>
      <c r="BI51" s="83">
        <v>0</v>
      </c>
      <c r="BJ51" s="83">
        <v>0</v>
      </c>
      <c r="BK51" s="83">
        <v>1135</v>
      </c>
      <c r="BL51" s="83">
        <v>0</v>
      </c>
    </row>
    <row r="52" spans="1:64" x14ac:dyDescent="0.3">
      <c r="A52" s="33" t="s">
        <v>88</v>
      </c>
      <c r="B52" s="73" t="s">
        <v>122</v>
      </c>
      <c r="C52" s="83">
        <v>0</v>
      </c>
      <c r="D52" s="83">
        <v>174.65</v>
      </c>
      <c r="E52" s="83">
        <v>0</v>
      </c>
      <c r="F52" s="83">
        <v>13353.312</v>
      </c>
      <c r="G52" s="83">
        <v>0</v>
      </c>
      <c r="H52" s="83">
        <v>0</v>
      </c>
      <c r="I52" s="83">
        <v>0</v>
      </c>
      <c r="J52" s="83">
        <v>0</v>
      </c>
      <c r="K52" s="83">
        <v>4.76</v>
      </c>
      <c r="L52" s="83">
        <v>0</v>
      </c>
      <c r="M52" s="83">
        <v>24.95</v>
      </c>
      <c r="N52" s="33" t="s">
        <v>88</v>
      </c>
      <c r="O52" s="73" t="s">
        <v>122</v>
      </c>
      <c r="P52" s="83">
        <v>55.335000000000001</v>
      </c>
      <c r="Q52" s="83">
        <v>0</v>
      </c>
      <c r="R52" s="83">
        <v>0</v>
      </c>
      <c r="S52" s="83">
        <v>0</v>
      </c>
      <c r="T52" s="83">
        <v>0</v>
      </c>
      <c r="U52" s="83">
        <v>0</v>
      </c>
      <c r="V52" s="83">
        <v>634.46500000000003</v>
      </c>
      <c r="W52" s="83">
        <v>0</v>
      </c>
      <c r="X52" s="83">
        <v>36272.342000000004</v>
      </c>
      <c r="Y52" s="83">
        <v>166.05</v>
      </c>
      <c r="Z52" s="83">
        <v>432.55200000000002</v>
      </c>
      <c r="AA52" s="33" t="s">
        <v>88</v>
      </c>
      <c r="AB52" s="73" t="s">
        <v>122</v>
      </c>
      <c r="AC52" s="83">
        <v>0</v>
      </c>
      <c r="AD52" s="83">
        <v>0</v>
      </c>
      <c r="AE52" s="83">
        <v>14560.389000000003</v>
      </c>
      <c r="AF52" s="83">
        <v>88.6</v>
      </c>
      <c r="AG52" s="83">
        <v>0</v>
      </c>
      <c r="AH52" s="83">
        <v>0</v>
      </c>
      <c r="AI52" s="83">
        <v>0</v>
      </c>
      <c r="AJ52" s="83">
        <v>0</v>
      </c>
      <c r="AK52" s="83">
        <v>0</v>
      </c>
      <c r="AL52" s="83">
        <v>0</v>
      </c>
      <c r="AM52" s="33" t="s">
        <v>88</v>
      </c>
      <c r="AN52" s="73" t="s">
        <v>122</v>
      </c>
      <c r="AO52" s="83">
        <v>0</v>
      </c>
      <c r="AP52" s="83">
        <v>0</v>
      </c>
      <c r="AQ52" s="83">
        <v>0</v>
      </c>
      <c r="AR52" s="83">
        <v>1764.7309999999998</v>
      </c>
      <c r="AS52" s="83">
        <v>77.22</v>
      </c>
      <c r="AT52" s="83">
        <v>0</v>
      </c>
      <c r="AU52" s="83">
        <v>0</v>
      </c>
      <c r="AV52" s="83">
        <v>0</v>
      </c>
      <c r="AW52" s="83">
        <v>313.73700000000002</v>
      </c>
      <c r="AX52" s="83">
        <v>0</v>
      </c>
      <c r="AY52" s="83">
        <v>0</v>
      </c>
      <c r="AZ52" s="33" t="s">
        <v>88</v>
      </c>
      <c r="BA52" s="73" t="s">
        <v>122</v>
      </c>
      <c r="BB52" s="83">
        <v>0</v>
      </c>
      <c r="BC52" s="83">
        <v>0</v>
      </c>
      <c r="BD52" s="83">
        <v>0</v>
      </c>
      <c r="BE52" s="83">
        <v>0</v>
      </c>
      <c r="BF52" s="83">
        <v>0</v>
      </c>
      <c r="BG52" s="83">
        <v>0</v>
      </c>
      <c r="BH52" s="83">
        <v>0</v>
      </c>
      <c r="BI52" s="83">
        <v>0</v>
      </c>
      <c r="BJ52" s="83">
        <v>0</v>
      </c>
      <c r="BK52" s="83">
        <v>0</v>
      </c>
      <c r="BL52" s="83">
        <v>0</v>
      </c>
    </row>
    <row r="53" spans="1:64" x14ac:dyDescent="0.3">
      <c r="A53" s="33"/>
      <c r="B53" s="73" t="s">
        <v>142</v>
      </c>
      <c r="C53" s="83">
        <v>0</v>
      </c>
      <c r="D53" s="83">
        <v>142.70000000000002</v>
      </c>
      <c r="E53" s="83">
        <v>0</v>
      </c>
      <c r="F53" s="83">
        <v>10982</v>
      </c>
      <c r="G53" s="83">
        <v>0</v>
      </c>
      <c r="H53" s="83">
        <v>0</v>
      </c>
      <c r="I53" s="83">
        <v>0</v>
      </c>
      <c r="J53" s="83">
        <v>0</v>
      </c>
      <c r="K53" s="83">
        <v>2.5499999999999998</v>
      </c>
      <c r="L53" s="83">
        <v>0</v>
      </c>
      <c r="M53" s="83">
        <v>26.369999999999997</v>
      </c>
      <c r="N53" s="33"/>
      <c r="O53" s="73" t="s">
        <v>142</v>
      </c>
      <c r="P53" s="83">
        <v>23.5</v>
      </c>
      <c r="Q53" s="83">
        <v>0</v>
      </c>
      <c r="R53" s="83">
        <v>0</v>
      </c>
      <c r="S53" s="83">
        <v>0</v>
      </c>
      <c r="T53" s="83">
        <v>0</v>
      </c>
      <c r="U53" s="83">
        <v>0</v>
      </c>
      <c r="V53" s="83">
        <v>649.5</v>
      </c>
      <c r="W53" s="83">
        <v>0</v>
      </c>
      <c r="X53" s="83">
        <v>38277.273000000001</v>
      </c>
      <c r="Y53" s="83">
        <v>184.24</v>
      </c>
      <c r="Z53" s="83">
        <v>409.20600000000002</v>
      </c>
      <c r="AA53" s="33"/>
      <c r="AB53" s="73" t="s">
        <v>142</v>
      </c>
      <c r="AC53" s="83">
        <v>0</v>
      </c>
      <c r="AD53" s="83">
        <v>0</v>
      </c>
      <c r="AE53" s="83">
        <v>17125.919000000002</v>
      </c>
      <c r="AF53" s="83">
        <v>0</v>
      </c>
      <c r="AG53" s="83">
        <v>0</v>
      </c>
      <c r="AH53" s="83">
        <v>0</v>
      </c>
      <c r="AI53" s="83">
        <v>0</v>
      </c>
      <c r="AJ53" s="83">
        <v>0</v>
      </c>
      <c r="AK53" s="83">
        <v>0</v>
      </c>
      <c r="AL53" s="83">
        <v>0</v>
      </c>
      <c r="AM53" s="33"/>
      <c r="AN53" s="73" t="s">
        <v>142</v>
      </c>
      <c r="AO53" s="83">
        <v>0</v>
      </c>
      <c r="AP53" s="83">
        <v>0</v>
      </c>
      <c r="AQ53" s="83">
        <v>0</v>
      </c>
      <c r="AR53" s="83">
        <v>1178</v>
      </c>
      <c r="AS53" s="83">
        <v>0</v>
      </c>
      <c r="AT53" s="83">
        <v>0</v>
      </c>
      <c r="AU53" s="83">
        <v>0</v>
      </c>
      <c r="AV53" s="83">
        <v>0</v>
      </c>
      <c r="AW53" s="83">
        <v>281.358</v>
      </c>
      <c r="AX53" s="83">
        <v>0</v>
      </c>
      <c r="AY53" s="83">
        <v>0</v>
      </c>
      <c r="AZ53" s="33"/>
      <c r="BA53" s="73" t="s">
        <v>142</v>
      </c>
      <c r="BB53" s="83">
        <v>0</v>
      </c>
      <c r="BC53" s="83">
        <v>0</v>
      </c>
      <c r="BD53" s="83">
        <v>0</v>
      </c>
      <c r="BE53" s="83">
        <v>0</v>
      </c>
      <c r="BF53" s="83">
        <v>0</v>
      </c>
      <c r="BG53" s="83">
        <v>0</v>
      </c>
      <c r="BH53" s="83">
        <v>0</v>
      </c>
      <c r="BI53" s="83">
        <v>0</v>
      </c>
      <c r="BJ53" s="83">
        <v>0</v>
      </c>
      <c r="BK53" s="83">
        <v>0</v>
      </c>
      <c r="BL53" s="83">
        <v>0</v>
      </c>
    </row>
    <row r="54" spans="1:64" x14ac:dyDescent="0.3">
      <c r="A54" s="33" t="s">
        <v>89</v>
      </c>
      <c r="B54" s="73" t="s">
        <v>122</v>
      </c>
      <c r="C54" s="83">
        <v>0</v>
      </c>
      <c r="D54" s="83">
        <v>11479.688000000002</v>
      </c>
      <c r="E54" s="83">
        <v>0</v>
      </c>
      <c r="F54" s="83">
        <v>41947.26</v>
      </c>
      <c r="G54" s="83">
        <v>0</v>
      </c>
      <c r="H54" s="83">
        <v>0</v>
      </c>
      <c r="I54" s="83">
        <v>0</v>
      </c>
      <c r="J54" s="83">
        <v>0</v>
      </c>
      <c r="K54" s="83">
        <v>0</v>
      </c>
      <c r="L54" s="83">
        <v>0</v>
      </c>
      <c r="M54" s="83">
        <v>0</v>
      </c>
      <c r="N54" s="33" t="s">
        <v>89</v>
      </c>
      <c r="O54" s="73" t="s">
        <v>122</v>
      </c>
      <c r="P54" s="83">
        <v>87.739000000000004</v>
      </c>
      <c r="Q54" s="83">
        <v>0</v>
      </c>
      <c r="R54" s="83">
        <v>0</v>
      </c>
      <c r="S54" s="83">
        <v>0</v>
      </c>
      <c r="T54" s="83">
        <v>0</v>
      </c>
      <c r="U54" s="83">
        <v>0</v>
      </c>
      <c r="V54" s="83">
        <v>0</v>
      </c>
      <c r="W54" s="83">
        <v>1666.0720000000001</v>
      </c>
      <c r="X54" s="83">
        <v>81006.900000000023</v>
      </c>
      <c r="Y54" s="83">
        <v>560.35</v>
      </c>
      <c r="Z54" s="83">
        <v>17305.398999999998</v>
      </c>
      <c r="AA54" s="33" t="s">
        <v>89</v>
      </c>
      <c r="AB54" s="73" t="s">
        <v>122</v>
      </c>
      <c r="AC54" s="83">
        <v>2877.5079999999998</v>
      </c>
      <c r="AD54" s="83">
        <v>803.46800000000007</v>
      </c>
      <c r="AE54" s="83">
        <v>4455.6169999999993</v>
      </c>
      <c r="AF54" s="83">
        <v>4912.0919999999996</v>
      </c>
      <c r="AG54" s="83">
        <v>2206.1980000000003</v>
      </c>
      <c r="AH54" s="83">
        <v>1542.4699999999998</v>
      </c>
      <c r="AI54" s="83">
        <v>0</v>
      </c>
      <c r="AJ54" s="83">
        <v>0</v>
      </c>
      <c r="AK54" s="83">
        <v>0</v>
      </c>
      <c r="AL54" s="83">
        <v>0</v>
      </c>
      <c r="AM54" s="33" t="s">
        <v>89</v>
      </c>
      <c r="AN54" s="73" t="s">
        <v>122</v>
      </c>
      <c r="AO54" s="83">
        <v>0</v>
      </c>
      <c r="AP54" s="83">
        <v>137615.53899999999</v>
      </c>
      <c r="AQ54" s="83">
        <v>0</v>
      </c>
      <c r="AR54" s="83">
        <v>23320.019</v>
      </c>
      <c r="AS54" s="83">
        <v>190.21</v>
      </c>
      <c r="AT54" s="83">
        <v>0</v>
      </c>
      <c r="AU54" s="83">
        <v>0</v>
      </c>
      <c r="AV54" s="83">
        <v>86.5</v>
      </c>
      <c r="AW54" s="83">
        <v>1646.7480000000003</v>
      </c>
      <c r="AX54" s="83">
        <v>0</v>
      </c>
      <c r="AY54" s="83">
        <v>95.319000000000017</v>
      </c>
      <c r="AZ54" s="33" t="s">
        <v>89</v>
      </c>
      <c r="BA54" s="73" t="s">
        <v>122</v>
      </c>
      <c r="BB54" s="83">
        <v>0</v>
      </c>
      <c r="BC54" s="83">
        <v>0</v>
      </c>
      <c r="BD54" s="83">
        <v>0</v>
      </c>
      <c r="BE54" s="83">
        <v>0</v>
      </c>
      <c r="BF54" s="83">
        <v>0</v>
      </c>
      <c r="BG54" s="83">
        <v>0</v>
      </c>
      <c r="BH54" s="83">
        <v>0</v>
      </c>
      <c r="BI54" s="83">
        <v>0</v>
      </c>
      <c r="BJ54" s="83">
        <v>0</v>
      </c>
      <c r="BK54" s="83">
        <v>0</v>
      </c>
      <c r="BL54" s="83">
        <v>0</v>
      </c>
    </row>
    <row r="55" spans="1:64" x14ac:dyDescent="0.3">
      <c r="A55" s="37"/>
      <c r="B55" s="74" t="s">
        <v>142</v>
      </c>
      <c r="C55" s="84">
        <v>0</v>
      </c>
      <c r="D55" s="84">
        <v>16040.385000000002</v>
      </c>
      <c r="E55" s="84">
        <v>0</v>
      </c>
      <c r="F55" s="84">
        <v>26248.910000000003</v>
      </c>
      <c r="G55" s="84">
        <v>0</v>
      </c>
      <c r="H55" s="84">
        <v>0</v>
      </c>
      <c r="I55" s="84">
        <v>0</v>
      </c>
      <c r="J55" s="84">
        <v>0</v>
      </c>
      <c r="K55" s="84">
        <v>0</v>
      </c>
      <c r="L55" s="84">
        <v>0</v>
      </c>
      <c r="M55" s="84">
        <v>0</v>
      </c>
      <c r="N55" s="37"/>
      <c r="O55" s="74" t="s">
        <v>142</v>
      </c>
      <c r="P55" s="84">
        <v>160.00000000000003</v>
      </c>
      <c r="Q55" s="84">
        <v>0</v>
      </c>
      <c r="R55" s="84">
        <v>0</v>
      </c>
      <c r="S55" s="84">
        <v>0</v>
      </c>
      <c r="T55" s="84">
        <v>0</v>
      </c>
      <c r="U55" s="84">
        <v>0</v>
      </c>
      <c r="V55" s="84">
        <v>0</v>
      </c>
      <c r="W55" s="84">
        <v>1489.2319999999997</v>
      </c>
      <c r="X55" s="84">
        <v>65631.02</v>
      </c>
      <c r="Y55" s="84">
        <v>633.91999999999996</v>
      </c>
      <c r="Z55" s="84">
        <v>15814.567999999999</v>
      </c>
      <c r="AA55" s="37"/>
      <c r="AB55" s="74" t="s">
        <v>142</v>
      </c>
      <c r="AC55" s="84">
        <v>2612.1090000000004</v>
      </c>
      <c r="AD55" s="84">
        <v>637.77</v>
      </c>
      <c r="AE55" s="84">
        <v>4221.1090000000004</v>
      </c>
      <c r="AF55" s="84">
        <v>4468.058</v>
      </c>
      <c r="AG55" s="84">
        <v>1910.87</v>
      </c>
      <c r="AH55" s="84">
        <v>1497.1999999999998</v>
      </c>
      <c r="AI55" s="84">
        <v>0</v>
      </c>
      <c r="AJ55" s="84">
        <v>0</v>
      </c>
      <c r="AK55" s="84">
        <v>0</v>
      </c>
      <c r="AL55" s="84">
        <v>0</v>
      </c>
      <c r="AM55" s="37"/>
      <c r="AN55" s="74" t="s">
        <v>142</v>
      </c>
      <c r="AO55" s="84">
        <v>0</v>
      </c>
      <c r="AP55" s="84">
        <v>176729.7</v>
      </c>
      <c r="AQ55" s="84">
        <v>0</v>
      </c>
      <c r="AR55" s="84">
        <v>18553.728999999999</v>
      </c>
      <c r="AS55" s="84">
        <v>64.17</v>
      </c>
      <c r="AT55" s="84">
        <v>0</v>
      </c>
      <c r="AU55" s="84">
        <v>0</v>
      </c>
      <c r="AV55" s="84">
        <v>0</v>
      </c>
      <c r="AW55" s="84">
        <v>734.67900000000009</v>
      </c>
      <c r="AX55" s="84">
        <v>0</v>
      </c>
      <c r="AY55" s="84">
        <v>224.39</v>
      </c>
      <c r="AZ55" s="37"/>
      <c r="BA55" s="74" t="s">
        <v>142</v>
      </c>
      <c r="BB55" s="84">
        <v>0</v>
      </c>
      <c r="BC55" s="84">
        <v>0</v>
      </c>
      <c r="BD55" s="84">
        <v>0</v>
      </c>
      <c r="BE55" s="84">
        <v>0</v>
      </c>
      <c r="BF55" s="84">
        <v>0</v>
      </c>
      <c r="BG55" s="84">
        <v>0</v>
      </c>
      <c r="BH55" s="84">
        <v>0</v>
      </c>
      <c r="BI55" s="84">
        <v>0</v>
      </c>
      <c r="BJ55" s="84">
        <v>0</v>
      </c>
      <c r="BK55" s="84">
        <v>0</v>
      </c>
      <c r="BL55" s="84">
        <v>0</v>
      </c>
    </row>
    <row r="56" spans="1:64" x14ac:dyDescent="0.3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1" t="s">
        <v>148</v>
      </c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1" t="s">
        <v>91</v>
      </c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1" t="s">
        <v>91</v>
      </c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1" t="s">
        <v>91</v>
      </c>
      <c r="AZ56" s="87" t="s">
        <v>138</v>
      </c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</row>
    <row r="57" spans="1:64" x14ac:dyDescent="0.3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2" t="s">
        <v>93</v>
      </c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</row>
    <row r="58" spans="1:64" x14ac:dyDescent="0.3">
      <c r="A58" s="42"/>
      <c r="B58" s="42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42"/>
      <c r="AT58" s="42"/>
      <c r="AU58" s="42"/>
      <c r="AV58" s="42"/>
      <c r="AW58" s="42"/>
      <c r="AX58" s="42"/>
      <c r="AY58" s="42"/>
      <c r="AZ58" s="43" t="s">
        <v>116</v>
      </c>
      <c r="BA58" s="43"/>
      <c r="BB58" s="42"/>
      <c r="BC58" s="42"/>
      <c r="BD58" s="42"/>
      <c r="BE58" s="42"/>
      <c r="BF58" s="42"/>
      <c r="BG58" s="42"/>
      <c r="BH58" s="42"/>
      <c r="BI58" s="43"/>
      <c r="BJ58" s="43"/>
      <c r="BK58" s="43"/>
      <c r="BL58" s="43"/>
    </row>
  </sheetData>
  <mergeCells count="5">
    <mergeCell ref="A2:A3"/>
    <mergeCell ref="N2:N3"/>
    <mergeCell ref="AA2:AA3"/>
    <mergeCell ref="AM2:AM3"/>
    <mergeCell ref="AZ2:AZ3"/>
  </mergeCells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46539-4A76-4951-A995-D29389B002DD}">
  <dimension ref="A1:BL58"/>
  <sheetViews>
    <sheetView topLeftCell="AA32" workbookViewId="0">
      <selection activeCell="AI1" sqref="AI1:AI55"/>
    </sheetView>
  </sheetViews>
  <sheetFormatPr baseColWidth="10" defaultRowHeight="14.4" x14ac:dyDescent="0.3"/>
  <sheetData>
    <row r="1" spans="1:64" x14ac:dyDescent="0.3">
      <c r="A1" s="47" t="s">
        <v>3</v>
      </c>
      <c r="B1" s="47" t="s">
        <v>4</v>
      </c>
      <c r="C1" s="47" t="s">
        <v>5</v>
      </c>
      <c r="D1" s="47" t="s">
        <v>6</v>
      </c>
      <c r="E1" s="47" t="s">
        <v>7</v>
      </c>
      <c r="F1" s="47" t="s">
        <v>8</v>
      </c>
      <c r="G1" s="47" t="s">
        <v>9</v>
      </c>
      <c r="H1" s="47" t="s">
        <v>10</v>
      </c>
      <c r="I1" s="47" t="s">
        <v>11</v>
      </c>
      <c r="J1" s="47" t="s">
        <v>12</v>
      </c>
      <c r="K1" s="47" t="s">
        <v>13</v>
      </c>
      <c r="L1" s="47" t="s">
        <v>14</v>
      </c>
      <c r="M1" s="47" t="s">
        <v>15</v>
      </c>
      <c r="N1" s="47" t="s">
        <v>3</v>
      </c>
      <c r="O1" s="47" t="s">
        <v>4</v>
      </c>
      <c r="P1" s="47" t="s">
        <v>16</v>
      </c>
      <c r="Q1" s="47" t="s">
        <v>17</v>
      </c>
      <c r="R1" s="47" t="s">
        <v>18</v>
      </c>
      <c r="S1" s="47" t="s">
        <v>19</v>
      </c>
      <c r="T1" s="47" t="s">
        <v>20</v>
      </c>
      <c r="U1" s="47" t="s">
        <v>21</v>
      </c>
      <c r="V1" s="47" t="s">
        <v>22</v>
      </c>
      <c r="W1" s="47" t="s">
        <v>23</v>
      </c>
      <c r="X1" s="47" t="s">
        <v>24</v>
      </c>
      <c r="Y1" s="47" t="s">
        <v>25</v>
      </c>
      <c r="Z1" s="47" t="s">
        <v>26</v>
      </c>
      <c r="AA1" s="47" t="s">
        <v>3</v>
      </c>
      <c r="AB1" s="47" t="s">
        <v>4</v>
      </c>
      <c r="AC1" s="47" t="s">
        <v>27</v>
      </c>
      <c r="AD1" s="47" t="s">
        <v>28</v>
      </c>
      <c r="AE1" s="47" t="s">
        <v>114</v>
      </c>
      <c r="AF1" s="47" t="s">
        <v>30</v>
      </c>
      <c r="AG1" s="47" t="s">
        <v>31</v>
      </c>
      <c r="AH1" s="47" t="s">
        <v>32</v>
      </c>
      <c r="AI1" s="47" t="s">
        <v>33</v>
      </c>
      <c r="AJ1" s="47" t="s">
        <v>34</v>
      </c>
      <c r="AK1" s="47" t="s">
        <v>35</v>
      </c>
      <c r="AL1" s="47" t="s">
        <v>36</v>
      </c>
      <c r="AM1" s="47" t="s">
        <v>3</v>
      </c>
      <c r="AN1" s="47" t="s">
        <v>4</v>
      </c>
      <c r="AO1" s="47" t="s">
        <v>37</v>
      </c>
      <c r="AP1" s="47" t="s">
        <v>38</v>
      </c>
      <c r="AQ1" s="47" t="s">
        <v>39</v>
      </c>
      <c r="AR1" s="47" t="s">
        <v>40</v>
      </c>
      <c r="AS1" s="47" t="s">
        <v>41</v>
      </c>
      <c r="AT1" s="47" t="s">
        <v>42</v>
      </c>
      <c r="AU1" s="47" t="s">
        <v>43</v>
      </c>
      <c r="AV1" s="47" t="s">
        <v>44</v>
      </c>
      <c r="AW1" s="47" t="s">
        <v>45</v>
      </c>
      <c r="AX1" s="47" t="s">
        <v>46</v>
      </c>
      <c r="AY1" s="47" t="s">
        <v>47</v>
      </c>
      <c r="AZ1" s="47" t="s">
        <v>3</v>
      </c>
      <c r="BA1" s="47" t="s">
        <v>4</v>
      </c>
      <c r="BB1" s="47" t="s">
        <v>48</v>
      </c>
      <c r="BC1" s="47" t="s">
        <v>49</v>
      </c>
      <c r="BD1" s="47" t="s">
        <v>50</v>
      </c>
      <c r="BE1" s="47" t="s">
        <v>51</v>
      </c>
      <c r="BF1" s="47" t="s">
        <v>52</v>
      </c>
      <c r="BG1" s="47" t="s">
        <v>107</v>
      </c>
      <c r="BH1" s="47" t="s">
        <v>54</v>
      </c>
      <c r="BI1" s="47" t="s">
        <v>55</v>
      </c>
      <c r="BJ1" s="47" t="s">
        <v>56</v>
      </c>
      <c r="BK1" s="47" t="s">
        <v>57</v>
      </c>
      <c r="BL1" s="47" t="s">
        <v>58</v>
      </c>
    </row>
    <row r="2" spans="1:64" x14ac:dyDescent="0.3">
      <c r="A2" s="191" t="s">
        <v>59</v>
      </c>
      <c r="B2" s="88" t="s">
        <v>121</v>
      </c>
      <c r="C2" s="89">
        <v>1422.77</v>
      </c>
      <c r="D2" s="89">
        <v>387282.19400000008</v>
      </c>
      <c r="E2" s="89">
        <v>29790.68</v>
      </c>
      <c r="F2" s="89">
        <v>1019322.8379999999</v>
      </c>
      <c r="G2" s="89">
        <v>15416.750000000002</v>
      </c>
      <c r="H2" s="89">
        <v>41370.707000000002</v>
      </c>
      <c r="I2" s="89">
        <v>108739.48</v>
      </c>
      <c r="J2" s="89">
        <v>19923.300000000003</v>
      </c>
      <c r="K2" s="89">
        <v>20116.076999999997</v>
      </c>
      <c r="L2" s="89">
        <v>8570</v>
      </c>
      <c r="M2" s="89">
        <v>15197.7</v>
      </c>
      <c r="N2" s="191" t="s">
        <v>115</v>
      </c>
      <c r="O2" s="88" t="s">
        <v>121</v>
      </c>
      <c r="P2" s="89">
        <v>74459.555999999997</v>
      </c>
      <c r="Q2" s="89">
        <v>92566.290000000023</v>
      </c>
      <c r="R2" s="89">
        <v>67759.045000000013</v>
      </c>
      <c r="S2" s="89">
        <v>69798.661999999997</v>
      </c>
      <c r="T2" s="89">
        <v>9466.0290000000005</v>
      </c>
      <c r="U2" s="89">
        <v>156929.67600000001</v>
      </c>
      <c r="V2" s="89">
        <v>237686.68399999998</v>
      </c>
      <c r="W2" s="89">
        <v>283953.17700000003</v>
      </c>
      <c r="X2" s="89">
        <v>825071.23300000001</v>
      </c>
      <c r="Y2" s="89">
        <v>321617.61699999997</v>
      </c>
      <c r="Z2" s="89">
        <v>60673.474000000009</v>
      </c>
      <c r="AA2" s="191" t="s">
        <v>115</v>
      </c>
      <c r="AB2" s="88" t="s">
        <v>121</v>
      </c>
      <c r="AC2" s="89">
        <v>207753.34599999999</v>
      </c>
      <c r="AD2" s="89">
        <v>17926.343000000001</v>
      </c>
      <c r="AE2" s="89">
        <v>146357.79300000003</v>
      </c>
      <c r="AF2" s="89">
        <v>140894.03399999999</v>
      </c>
      <c r="AG2" s="89">
        <v>162316.95700000002</v>
      </c>
      <c r="AH2" s="89">
        <v>23129.329000000002</v>
      </c>
      <c r="AI2" s="89">
        <v>456798.19800000009</v>
      </c>
      <c r="AJ2" s="89">
        <v>54199.468000000001</v>
      </c>
      <c r="AK2" s="89">
        <v>19905.968000000001</v>
      </c>
      <c r="AL2" s="89">
        <v>54375.434000000008</v>
      </c>
      <c r="AM2" s="191" t="s">
        <v>115</v>
      </c>
      <c r="AN2" s="88" t="s">
        <v>121</v>
      </c>
      <c r="AO2" s="89">
        <v>43086</v>
      </c>
      <c r="AP2" s="89">
        <v>418279.93900000001</v>
      </c>
      <c r="AQ2" s="89">
        <v>2438895.4009999996</v>
      </c>
      <c r="AR2" s="89">
        <v>419673.01800000004</v>
      </c>
      <c r="AS2" s="89">
        <v>84689.399000000005</v>
      </c>
      <c r="AT2" s="89">
        <v>28874.58</v>
      </c>
      <c r="AU2" s="89">
        <v>53950.080000000002</v>
      </c>
      <c r="AV2" s="89">
        <v>78620.854999999996</v>
      </c>
      <c r="AW2" s="89">
        <v>47913.156000000003</v>
      </c>
      <c r="AX2" s="89">
        <v>13219.43</v>
      </c>
      <c r="AY2" s="89">
        <v>14507.641999999996</v>
      </c>
      <c r="AZ2" s="191" t="s">
        <v>115</v>
      </c>
      <c r="BA2" s="88" t="s">
        <v>121</v>
      </c>
      <c r="BB2" s="89">
        <v>538.57000000000005</v>
      </c>
      <c r="BC2" s="89">
        <v>12631.139000000003</v>
      </c>
      <c r="BD2" s="89">
        <v>3225.2569999999996</v>
      </c>
      <c r="BE2" s="89">
        <v>2702925.8299978869</v>
      </c>
      <c r="BF2" s="89">
        <v>3355893.2590000001</v>
      </c>
      <c r="BG2" s="89">
        <v>668413.41600000008</v>
      </c>
      <c r="BH2" s="89">
        <v>248412.60800000001</v>
      </c>
      <c r="BI2" s="89">
        <v>2079060.9029999999</v>
      </c>
      <c r="BJ2" s="89">
        <v>12484.54</v>
      </c>
      <c r="BK2" s="89">
        <v>3414.85</v>
      </c>
      <c r="BL2" s="89">
        <v>22298.799999999999</v>
      </c>
    </row>
    <row r="3" spans="1:64" x14ac:dyDescent="0.3">
      <c r="A3" s="225"/>
      <c r="B3" s="91" t="s">
        <v>141</v>
      </c>
      <c r="C3" s="92">
        <v>499.93</v>
      </c>
      <c r="D3" s="92">
        <v>393614.99900000001</v>
      </c>
      <c r="E3" s="92">
        <v>18298.179</v>
      </c>
      <c r="F3" s="92">
        <v>1134420.17</v>
      </c>
      <c r="G3" s="92">
        <v>1663.7149999999997</v>
      </c>
      <c r="H3" s="92">
        <v>9205.5190000000002</v>
      </c>
      <c r="I3" s="92">
        <v>102684.5</v>
      </c>
      <c r="J3" s="92">
        <v>24323.8</v>
      </c>
      <c r="K3" s="92">
        <v>19866.670000000006</v>
      </c>
      <c r="L3" s="92">
        <v>7635</v>
      </c>
      <c r="M3" s="92">
        <v>11621.37</v>
      </c>
      <c r="N3" s="192"/>
      <c r="O3" s="91" t="s">
        <v>141</v>
      </c>
      <c r="P3" s="92">
        <v>60400.671999999999</v>
      </c>
      <c r="Q3" s="92">
        <v>74906.574999999997</v>
      </c>
      <c r="R3" s="92">
        <v>56764.722000000002</v>
      </c>
      <c r="S3" s="92">
        <v>57892.326999999997</v>
      </c>
      <c r="T3" s="92">
        <v>9048.5730000000003</v>
      </c>
      <c r="U3" s="92">
        <v>126408.93299999999</v>
      </c>
      <c r="V3" s="92">
        <v>208441.05400000003</v>
      </c>
      <c r="W3" s="92">
        <v>288796.71899999998</v>
      </c>
      <c r="X3" s="92">
        <v>773952.00499999989</v>
      </c>
      <c r="Y3" s="92">
        <v>338929.38699999993</v>
      </c>
      <c r="Z3" s="92">
        <v>56095.112999999998</v>
      </c>
      <c r="AA3" s="192"/>
      <c r="AB3" s="91" t="s">
        <v>141</v>
      </c>
      <c r="AC3" s="92">
        <v>206561.08500000002</v>
      </c>
      <c r="AD3" s="92">
        <v>14902.536000000002</v>
      </c>
      <c r="AE3" s="92">
        <v>152545.052</v>
      </c>
      <c r="AF3" s="92">
        <v>141947.18400000001</v>
      </c>
      <c r="AG3" s="92">
        <v>179432.28999999998</v>
      </c>
      <c r="AH3" s="92">
        <v>22570.51</v>
      </c>
      <c r="AI3" s="92">
        <v>504881.87799999997</v>
      </c>
      <c r="AJ3" s="92">
        <v>59112.707000000002</v>
      </c>
      <c r="AK3" s="92">
        <v>16276.52</v>
      </c>
      <c r="AL3" s="92">
        <v>48718.697</v>
      </c>
      <c r="AM3" s="192"/>
      <c r="AN3" s="91" t="s">
        <v>141</v>
      </c>
      <c r="AO3" s="92">
        <v>31878.85</v>
      </c>
      <c r="AP3" s="92">
        <v>463563.93000000005</v>
      </c>
      <c r="AQ3" s="92">
        <v>1806964.4419999998</v>
      </c>
      <c r="AR3" s="92">
        <v>437257.533</v>
      </c>
      <c r="AS3" s="92">
        <v>85654.034</v>
      </c>
      <c r="AT3" s="92">
        <v>21419.89</v>
      </c>
      <c r="AU3" s="92">
        <v>41718.775999999998</v>
      </c>
      <c r="AV3" s="92">
        <v>79617.374000000011</v>
      </c>
      <c r="AW3" s="92">
        <v>45446.007799999992</v>
      </c>
      <c r="AX3" s="92">
        <v>9230.98</v>
      </c>
      <c r="AY3" s="92">
        <v>12888.972999999998</v>
      </c>
      <c r="AZ3" s="192"/>
      <c r="BA3" s="91" t="s">
        <v>141</v>
      </c>
      <c r="BB3" s="92">
        <v>216.17</v>
      </c>
      <c r="BC3" s="92">
        <v>6227.1980000000003</v>
      </c>
      <c r="BD3" s="92">
        <v>1323.2380000000001</v>
      </c>
      <c r="BE3" s="92">
        <v>2686701.4119625199</v>
      </c>
      <c r="BF3" s="92">
        <v>3003118.4249999993</v>
      </c>
      <c r="BG3" s="92">
        <v>595803.05499999993</v>
      </c>
      <c r="BH3" s="92">
        <v>45226.485000000001</v>
      </c>
      <c r="BI3" s="92">
        <v>299340.36699999997</v>
      </c>
      <c r="BJ3" s="92">
        <v>14617.859999999999</v>
      </c>
      <c r="BK3" s="92">
        <v>4192.79</v>
      </c>
      <c r="BL3" s="92">
        <v>30843.072</v>
      </c>
    </row>
    <row r="4" spans="1:64" x14ac:dyDescent="0.3">
      <c r="A4" s="11" t="s">
        <v>62</v>
      </c>
      <c r="B4" s="45" t="s">
        <v>122</v>
      </c>
      <c r="C4" s="13">
        <v>0</v>
      </c>
      <c r="D4" s="13">
        <v>13273.420000000002</v>
      </c>
      <c r="E4" s="13">
        <v>952.85000000000014</v>
      </c>
      <c r="F4" s="13">
        <v>143921.51</v>
      </c>
      <c r="G4" s="13">
        <v>0</v>
      </c>
      <c r="H4" s="13">
        <v>0</v>
      </c>
      <c r="I4" s="13">
        <v>0</v>
      </c>
      <c r="J4" s="13">
        <v>0</v>
      </c>
      <c r="K4" s="13">
        <v>85.25</v>
      </c>
      <c r="L4" s="13">
        <v>0</v>
      </c>
      <c r="M4" s="13">
        <v>0</v>
      </c>
      <c r="N4" s="11" t="s">
        <v>62</v>
      </c>
      <c r="O4" s="45" t="s">
        <v>122</v>
      </c>
      <c r="P4" s="13">
        <v>1390.8</v>
      </c>
      <c r="Q4" s="13">
        <v>800.92</v>
      </c>
      <c r="R4" s="13">
        <v>507.08999999999992</v>
      </c>
      <c r="S4" s="13">
        <v>1414.2700000000002</v>
      </c>
      <c r="T4" s="13">
        <v>0</v>
      </c>
      <c r="U4" s="13">
        <v>14</v>
      </c>
      <c r="V4" s="13">
        <v>2796.63</v>
      </c>
      <c r="W4" s="13">
        <v>630.41699999999992</v>
      </c>
      <c r="X4" s="13">
        <v>42014.972999999998</v>
      </c>
      <c r="Y4" s="13">
        <v>1186</v>
      </c>
      <c r="Z4" s="13">
        <v>5399.3</v>
      </c>
      <c r="AA4" s="11" t="s">
        <v>62</v>
      </c>
      <c r="AB4" s="45" t="s">
        <v>122</v>
      </c>
      <c r="AC4" s="13">
        <v>7222.2000000000007</v>
      </c>
      <c r="AD4" s="13">
        <v>200.27799999999999</v>
      </c>
      <c r="AE4" s="13">
        <v>2263.1</v>
      </c>
      <c r="AF4" s="13">
        <v>2033.6100000000001</v>
      </c>
      <c r="AG4" s="13">
        <v>0</v>
      </c>
      <c r="AH4" s="13">
        <v>0</v>
      </c>
      <c r="AI4" s="13">
        <v>0</v>
      </c>
      <c r="AJ4" s="13">
        <v>4</v>
      </c>
      <c r="AK4" s="13">
        <v>72</v>
      </c>
      <c r="AL4" s="13">
        <v>0</v>
      </c>
      <c r="AM4" s="11" t="s">
        <v>62</v>
      </c>
      <c r="AN4" s="45" t="s">
        <v>122</v>
      </c>
      <c r="AO4" s="13">
        <v>0</v>
      </c>
      <c r="AP4" s="13">
        <v>0</v>
      </c>
      <c r="AQ4" s="13">
        <v>19099.73</v>
      </c>
      <c r="AR4" s="13">
        <v>56942.600000000006</v>
      </c>
      <c r="AS4" s="13">
        <v>43.6</v>
      </c>
      <c r="AT4" s="13">
        <v>3.2</v>
      </c>
      <c r="AU4" s="13">
        <v>216.7</v>
      </c>
      <c r="AV4" s="13">
        <v>7577.75</v>
      </c>
      <c r="AW4" s="13">
        <v>1693.6079999999999</v>
      </c>
      <c r="AX4" s="13">
        <v>0</v>
      </c>
      <c r="AY4" s="13">
        <v>1647.9289999999999</v>
      </c>
      <c r="AZ4" s="11" t="s">
        <v>62</v>
      </c>
      <c r="BA4" s="45" t="s">
        <v>122</v>
      </c>
      <c r="BB4" s="13">
        <v>0</v>
      </c>
      <c r="BC4" s="13">
        <v>16.599999999999998</v>
      </c>
      <c r="BD4" s="13">
        <v>7.2500000000000018</v>
      </c>
      <c r="BE4" s="13">
        <v>0</v>
      </c>
      <c r="BF4" s="13">
        <v>4445.5659999999998</v>
      </c>
      <c r="BG4" s="13">
        <v>0</v>
      </c>
      <c r="BH4" s="13">
        <v>0</v>
      </c>
      <c r="BI4" s="13">
        <v>0</v>
      </c>
      <c r="BJ4" s="13">
        <v>0</v>
      </c>
      <c r="BK4" s="13">
        <v>0</v>
      </c>
      <c r="BL4" s="13">
        <v>0</v>
      </c>
    </row>
    <row r="5" spans="1:64" x14ac:dyDescent="0.3">
      <c r="A5" s="11"/>
      <c r="B5" s="45" t="s">
        <v>142</v>
      </c>
      <c r="C5" s="13">
        <v>0</v>
      </c>
      <c r="D5" s="13">
        <v>15530.750000000002</v>
      </c>
      <c r="E5" s="13">
        <v>901.56</v>
      </c>
      <c r="F5" s="13">
        <v>129555.75000000001</v>
      </c>
      <c r="G5" s="13">
        <v>0</v>
      </c>
      <c r="H5" s="13">
        <v>0</v>
      </c>
      <c r="I5" s="13">
        <v>0</v>
      </c>
      <c r="J5" s="13">
        <v>0</v>
      </c>
      <c r="K5" s="13">
        <v>70.400000000000006</v>
      </c>
      <c r="L5" s="13">
        <v>0</v>
      </c>
      <c r="M5" s="13">
        <v>0</v>
      </c>
      <c r="N5" s="11"/>
      <c r="O5" s="45" t="s">
        <v>142</v>
      </c>
      <c r="P5" s="13">
        <v>1222.5</v>
      </c>
      <c r="Q5" s="13">
        <v>651.5</v>
      </c>
      <c r="R5" s="13">
        <v>949.75</v>
      </c>
      <c r="S5" s="13">
        <v>1120.4000000000001</v>
      </c>
      <c r="T5" s="13">
        <v>2.4</v>
      </c>
      <c r="U5" s="13">
        <v>14.96</v>
      </c>
      <c r="V5" s="13">
        <v>6969.5</v>
      </c>
      <c r="W5" s="13">
        <v>599.78600000000006</v>
      </c>
      <c r="X5" s="13">
        <v>41782.517</v>
      </c>
      <c r="Y5" s="13">
        <v>1564</v>
      </c>
      <c r="Z5" s="13">
        <v>4929.3999999999996</v>
      </c>
      <c r="AA5" s="11"/>
      <c r="AB5" s="45" t="s">
        <v>142</v>
      </c>
      <c r="AC5" s="13">
        <v>6045</v>
      </c>
      <c r="AD5" s="13">
        <v>200.76399999999998</v>
      </c>
      <c r="AE5" s="13">
        <v>2168.3000000000002</v>
      </c>
      <c r="AF5" s="13">
        <v>1988.55</v>
      </c>
      <c r="AG5" s="13">
        <v>0</v>
      </c>
      <c r="AH5" s="13">
        <v>0</v>
      </c>
      <c r="AI5" s="13">
        <v>0</v>
      </c>
      <c r="AJ5" s="13">
        <v>4</v>
      </c>
      <c r="AK5" s="13">
        <v>49.49</v>
      </c>
      <c r="AL5" s="13">
        <v>0</v>
      </c>
      <c r="AM5" s="11"/>
      <c r="AN5" s="45" t="s">
        <v>142</v>
      </c>
      <c r="AO5" s="13">
        <v>0</v>
      </c>
      <c r="AP5" s="13">
        <v>0</v>
      </c>
      <c r="AQ5" s="13">
        <v>27177.9</v>
      </c>
      <c r="AR5" s="13">
        <v>57907.399999999994</v>
      </c>
      <c r="AS5" s="13">
        <v>76.900000000000006</v>
      </c>
      <c r="AT5" s="13">
        <v>0</v>
      </c>
      <c r="AU5" s="13">
        <v>215.7</v>
      </c>
      <c r="AV5" s="13">
        <v>7031.9000000000005</v>
      </c>
      <c r="AW5" s="13">
        <v>1488.0520000000001</v>
      </c>
      <c r="AX5" s="13">
        <v>0</v>
      </c>
      <c r="AY5" s="13">
        <v>1325.2200000000003</v>
      </c>
      <c r="AZ5" s="11"/>
      <c r="BA5" s="45" t="s">
        <v>142</v>
      </c>
      <c r="BB5" s="13">
        <v>0</v>
      </c>
      <c r="BC5" s="13">
        <v>15.049999999999997</v>
      </c>
      <c r="BD5" s="13">
        <v>14.25</v>
      </c>
      <c r="BE5" s="13">
        <v>0</v>
      </c>
      <c r="BF5" s="13">
        <v>4413.6949999999997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</row>
    <row r="6" spans="1:64" x14ac:dyDescent="0.3">
      <c r="A6" s="11" t="s">
        <v>65</v>
      </c>
      <c r="B6" s="95" t="s">
        <v>122</v>
      </c>
      <c r="C6" s="13">
        <v>0</v>
      </c>
      <c r="D6" s="13">
        <v>35118</v>
      </c>
      <c r="E6" s="13">
        <v>311.5</v>
      </c>
      <c r="F6" s="13">
        <v>45900</v>
      </c>
      <c r="G6" s="13">
        <v>0</v>
      </c>
      <c r="H6" s="13">
        <v>0</v>
      </c>
      <c r="I6" s="13">
        <v>5293</v>
      </c>
      <c r="J6" s="13">
        <v>0</v>
      </c>
      <c r="K6" s="13">
        <v>356</v>
      </c>
      <c r="L6" s="13">
        <v>0</v>
      </c>
      <c r="M6" s="13">
        <v>0</v>
      </c>
      <c r="N6" s="11" t="s">
        <v>65</v>
      </c>
      <c r="O6" s="95" t="s">
        <v>122</v>
      </c>
      <c r="P6" s="13">
        <v>2123</v>
      </c>
      <c r="Q6" s="13">
        <v>4008</v>
      </c>
      <c r="R6" s="13">
        <v>1360.7</v>
      </c>
      <c r="S6" s="13">
        <v>1289</v>
      </c>
      <c r="T6" s="13">
        <v>0</v>
      </c>
      <c r="U6" s="13">
        <v>725</v>
      </c>
      <c r="V6" s="13">
        <v>29472</v>
      </c>
      <c r="W6" s="13">
        <v>19567.099999999999</v>
      </c>
      <c r="X6" s="13">
        <v>627</v>
      </c>
      <c r="Y6" s="13">
        <v>43181</v>
      </c>
      <c r="Z6" s="13">
        <v>65</v>
      </c>
      <c r="AA6" s="11" t="s">
        <v>65</v>
      </c>
      <c r="AB6" s="95" t="s">
        <v>122</v>
      </c>
      <c r="AC6" s="13">
        <v>0</v>
      </c>
      <c r="AD6" s="13">
        <v>40</v>
      </c>
      <c r="AE6" s="13">
        <v>287</v>
      </c>
      <c r="AF6" s="13">
        <v>1420</v>
      </c>
      <c r="AG6" s="13">
        <v>0</v>
      </c>
      <c r="AH6" s="13">
        <v>0</v>
      </c>
      <c r="AI6" s="13">
        <v>2486</v>
      </c>
      <c r="AJ6" s="13">
        <v>2811</v>
      </c>
      <c r="AK6" s="13">
        <v>1831</v>
      </c>
      <c r="AL6" s="13">
        <v>4576</v>
      </c>
      <c r="AM6" s="11" t="s">
        <v>65</v>
      </c>
      <c r="AN6" s="95" t="s">
        <v>122</v>
      </c>
      <c r="AO6" s="13">
        <v>0</v>
      </c>
      <c r="AP6" s="13">
        <v>0</v>
      </c>
      <c r="AQ6" s="13">
        <v>94119.5</v>
      </c>
      <c r="AR6" s="13">
        <v>2162</v>
      </c>
      <c r="AS6" s="13">
        <v>4784</v>
      </c>
      <c r="AT6" s="13">
        <v>0</v>
      </c>
      <c r="AU6" s="13">
        <v>1767.8999999999999</v>
      </c>
      <c r="AV6" s="13">
        <v>0</v>
      </c>
      <c r="AW6" s="13">
        <v>0</v>
      </c>
      <c r="AX6" s="13">
        <v>610</v>
      </c>
      <c r="AY6" s="13">
        <v>195</v>
      </c>
      <c r="AZ6" s="11" t="s">
        <v>65</v>
      </c>
      <c r="BA6" s="95" t="s">
        <v>122</v>
      </c>
      <c r="BB6" s="13">
        <v>43</v>
      </c>
      <c r="BC6" s="13">
        <v>6</v>
      </c>
      <c r="BD6" s="13">
        <v>0</v>
      </c>
      <c r="BE6" s="13">
        <v>188067.99027455167</v>
      </c>
      <c r="BF6" s="13">
        <v>96410</v>
      </c>
      <c r="BG6" s="13">
        <v>4658</v>
      </c>
      <c r="BH6" s="13">
        <v>0</v>
      </c>
      <c r="BI6" s="13">
        <v>0</v>
      </c>
      <c r="BJ6" s="13">
        <v>1675</v>
      </c>
      <c r="BK6" s="13">
        <v>0</v>
      </c>
      <c r="BL6" s="13">
        <v>1715</v>
      </c>
    </row>
    <row r="7" spans="1:64" x14ac:dyDescent="0.3">
      <c r="A7" s="11"/>
      <c r="B7" s="95" t="s">
        <v>142</v>
      </c>
      <c r="C7" s="13">
        <v>0</v>
      </c>
      <c r="D7" s="13">
        <v>31801</v>
      </c>
      <c r="E7" s="13">
        <v>25</v>
      </c>
      <c r="F7" s="13">
        <v>45600</v>
      </c>
      <c r="G7" s="13">
        <v>0</v>
      </c>
      <c r="H7" s="13">
        <v>0</v>
      </c>
      <c r="I7" s="13">
        <v>4551</v>
      </c>
      <c r="J7" s="13">
        <v>0</v>
      </c>
      <c r="K7" s="13">
        <v>355.5</v>
      </c>
      <c r="L7" s="13">
        <v>0</v>
      </c>
      <c r="M7" s="13">
        <v>0</v>
      </c>
      <c r="N7" s="11"/>
      <c r="O7" s="95" t="s">
        <v>142</v>
      </c>
      <c r="P7" s="13">
        <v>1223</v>
      </c>
      <c r="Q7" s="13">
        <v>2488.1999999999998</v>
      </c>
      <c r="R7" s="13">
        <v>1433.3</v>
      </c>
      <c r="S7" s="13">
        <v>484</v>
      </c>
      <c r="T7" s="13">
        <v>0</v>
      </c>
      <c r="U7" s="13">
        <v>422</v>
      </c>
      <c r="V7" s="13">
        <v>23809</v>
      </c>
      <c r="W7" s="13">
        <v>15952.55</v>
      </c>
      <c r="X7" s="13">
        <v>537</v>
      </c>
      <c r="Y7" s="13">
        <v>33432</v>
      </c>
      <c r="Z7" s="13">
        <v>69</v>
      </c>
      <c r="AA7" s="11"/>
      <c r="AB7" s="95" t="s">
        <v>142</v>
      </c>
      <c r="AC7" s="13">
        <v>0</v>
      </c>
      <c r="AD7" s="13">
        <v>48</v>
      </c>
      <c r="AE7" s="13">
        <v>248</v>
      </c>
      <c r="AF7" s="13">
        <v>1241</v>
      </c>
      <c r="AG7" s="13">
        <v>0</v>
      </c>
      <c r="AH7" s="13">
        <v>0</v>
      </c>
      <c r="AI7" s="13">
        <v>2122</v>
      </c>
      <c r="AJ7" s="13">
        <v>2650.2</v>
      </c>
      <c r="AK7" s="13">
        <v>1756</v>
      </c>
      <c r="AL7" s="13">
        <v>5146</v>
      </c>
      <c r="AM7" s="11"/>
      <c r="AN7" s="95" t="s">
        <v>142</v>
      </c>
      <c r="AO7" s="13">
        <v>0</v>
      </c>
      <c r="AP7" s="13">
        <v>0</v>
      </c>
      <c r="AQ7" s="13">
        <v>94742</v>
      </c>
      <c r="AR7" s="13">
        <v>1412</v>
      </c>
      <c r="AS7" s="13">
        <v>7997</v>
      </c>
      <c r="AT7" s="13">
        <v>256.60000000000002</v>
      </c>
      <c r="AU7" s="13">
        <v>1299.8</v>
      </c>
      <c r="AV7" s="13">
        <v>0</v>
      </c>
      <c r="AW7" s="13">
        <v>0</v>
      </c>
      <c r="AX7" s="13">
        <v>815</v>
      </c>
      <c r="AY7" s="13">
        <v>143.1</v>
      </c>
      <c r="AZ7" s="11"/>
      <c r="BA7" s="95" t="s">
        <v>142</v>
      </c>
      <c r="BB7" s="13">
        <v>24</v>
      </c>
      <c r="BC7" s="13">
        <v>0</v>
      </c>
      <c r="BD7" s="13">
        <v>0</v>
      </c>
      <c r="BE7" s="13">
        <v>220897.60639519995</v>
      </c>
      <c r="BF7" s="13">
        <v>100382</v>
      </c>
      <c r="BG7" s="13">
        <v>4483</v>
      </c>
      <c r="BH7" s="13">
        <v>0</v>
      </c>
      <c r="BI7" s="13">
        <v>0</v>
      </c>
      <c r="BJ7" s="13">
        <v>1183</v>
      </c>
      <c r="BK7" s="13">
        <v>0</v>
      </c>
      <c r="BL7" s="13">
        <v>2695</v>
      </c>
    </row>
    <row r="8" spans="1:64" x14ac:dyDescent="0.3">
      <c r="A8" s="11" t="s">
        <v>66</v>
      </c>
      <c r="B8" s="45" t="s">
        <v>122</v>
      </c>
      <c r="C8" s="13">
        <v>3.3</v>
      </c>
      <c r="D8" s="13">
        <v>1164.8</v>
      </c>
      <c r="E8" s="13">
        <v>3079.9</v>
      </c>
      <c r="F8" s="13">
        <v>0</v>
      </c>
      <c r="G8" s="13">
        <v>0</v>
      </c>
      <c r="H8" s="13">
        <v>288.7</v>
      </c>
      <c r="I8" s="13">
        <v>0</v>
      </c>
      <c r="J8" s="13">
        <v>0</v>
      </c>
      <c r="K8" s="13">
        <v>26</v>
      </c>
      <c r="L8" s="13">
        <v>0</v>
      </c>
      <c r="M8" s="13">
        <v>0</v>
      </c>
      <c r="N8" s="11" t="s">
        <v>66</v>
      </c>
      <c r="O8" s="45" t="s">
        <v>122</v>
      </c>
      <c r="P8" s="13">
        <v>556</v>
      </c>
      <c r="Q8" s="13">
        <v>1728.5</v>
      </c>
      <c r="R8" s="13">
        <v>2540.1000000000004</v>
      </c>
      <c r="S8" s="13">
        <v>767.6</v>
      </c>
      <c r="T8" s="13">
        <v>30</v>
      </c>
      <c r="U8" s="13">
        <v>334</v>
      </c>
      <c r="V8" s="13">
        <v>26631</v>
      </c>
      <c r="W8" s="13">
        <v>6762.5</v>
      </c>
      <c r="X8" s="13">
        <v>343.5</v>
      </c>
      <c r="Y8" s="13">
        <v>397.02</v>
      </c>
      <c r="Z8" s="13">
        <v>555.02</v>
      </c>
      <c r="AA8" s="11" t="s">
        <v>66</v>
      </c>
      <c r="AB8" s="45" t="s">
        <v>122</v>
      </c>
      <c r="AC8" s="13">
        <v>0</v>
      </c>
      <c r="AD8" s="13">
        <v>61.7</v>
      </c>
      <c r="AE8" s="13">
        <v>206.58999999999997</v>
      </c>
      <c r="AF8" s="13">
        <v>294.27999999999997</v>
      </c>
      <c r="AG8" s="13">
        <v>0</v>
      </c>
      <c r="AH8" s="13">
        <v>0</v>
      </c>
      <c r="AI8" s="13">
        <v>0</v>
      </c>
      <c r="AJ8" s="13">
        <v>966.83</v>
      </c>
      <c r="AK8" s="13">
        <v>1088.519</v>
      </c>
      <c r="AL8" s="13">
        <v>5401.42</v>
      </c>
      <c r="AM8" s="11" t="s">
        <v>66</v>
      </c>
      <c r="AN8" s="45" t="s">
        <v>122</v>
      </c>
      <c r="AO8" s="13">
        <v>0</v>
      </c>
      <c r="AP8" s="13">
        <v>0</v>
      </c>
      <c r="AQ8" s="13">
        <v>97471.010000000009</v>
      </c>
      <c r="AR8" s="13">
        <v>280</v>
      </c>
      <c r="AS8" s="13">
        <v>286.5</v>
      </c>
      <c r="AT8" s="13">
        <v>1447.25</v>
      </c>
      <c r="AU8" s="13">
        <v>3384.5499999999997</v>
      </c>
      <c r="AV8" s="13">
        <v>0</v>
      </c>
      <c r="AW8" s="13">
        <v>0</v>
      </c>
      <c r="AX8" s="13">
        <v>0</v>
      </c>
      <c r="AY8" s="13">
        <v>2082.2999999999997</v>
      </c>
      <c r="AZ8" s="11" t="s">
        <v>66</v>
      </c>
      <c r="BA8" s="45" t="s">
        <v>122</v>
      </c>
      <c r="BB8" s="13">
        <v>6</v>
      </c>
      <c r="BC8" s="13">
        <v>141</v>
      </c>
      <c r="BD8" s="13">
        <v>143.70000000000002</v>
      </c>
      <c r="BE8" s="13">
        <v>0</v>
      </c>
      <c r="BF8" s="13">
        <v>60750.149999999994</v>
      </c>
      <c r="BG8" s="13">
        <v>0</v>
      </c>
      <c r="BH8" s="13">
        <v>2494</v>
      </c>
      <c r="BI8" s="13">
        <v>4562</v>
      </c>
      <c r="BJ8" s="13">
        <v>0</v>
      </c>
      <c r="BK8" s="13">
        <v>2.5</v>
      </c>
      <c r="BL8" s="13">
        <v>0</v>
      </c>
    </row>
    <row r="9" spans="1:64" x14ac:dyDescent="0.3">
      <c r="A9" s="11"/>
      <c r="B9" s="45" t="s">
        <v>142</v>
      </c>
      <c r="C9" s="13">
        <v>0</v>
      </c>
      <c r="D9" s="13">
        <v>1031.2</v>
      </c>
      <c r="E9" s="13">
        <v>771</v>
      </c>
      <c r="F9" s="13">
        <v>0</v>
      </c>
      <c r="G9" s="13">
        <v>0</v>
      </c>
      <c r="H9" s="13">
        <v>50</v>
      </c>
      <c r="I9" s="13">
        <v>0</v>
      </c>
      <c r="J9" s="13">
        <v>0</v>
      </c>
      <c r="K9" s="13">
        <v>22.5</v>
      </c>
      <c r="L9" s="13">
        <v>0</v>
      </c>
      <c r="M9" s="13">
        <v>0</v>
      </c>
      <c r="N9" s="11"/>
      <c r="O9" s="45" t="s">
        <v>142</v>
      </c>
      <c r="P9" s="13">
        <v>743.5</v>
      </c>
      <c r="Q9" s="13">
        <v>1537</v>
      </c>
      <c r="R9" s="13">
        <v>1769.2</v>
      </c>
      <c r="S9" s="13">
        <v>796</v>
      </c>
      <c r="T9" s="13">
        <v>9.5</v>
      </c>
      <c r="U9" s="13">
        <v>276.89999999999998</v>
      </c>
      <c r="V9" s="13">
        <v>14378</v>
      </c>
      <c r="W9" s="13">
        <v>7282.0800000000008</v>
      </c>
      <c r="X9" s="13">
        <v>309.22000000000003</v>
      </c>
      <c r="Y9" s="13">
        <v>339.59000000000003</v>
      </c>
      <c r="Z9" s="13">
        <v>429.5</v>
      </c>
      <c r="AA9" s="11"/>
      <c r="AB9" s="45" t="s">
        <v>142</v>
      </c>
      <c r="AC9" s="13">
        <v>0</v>
      </c>
      <c r="AD9" s="13">
        <v>35.129999999999995</v>
      </c>
      <c r="AE9" s="13">
        <v>172.67999999999998</v>
      </c>
      <c r="AF9" s="13">
        <v>202.22</v>
      </c>
      <c r="AG9" s="13">
        <v>0</v>
      </c>
      <c r="AH9" s="13">
        <v>0</v>
      </c>
      <c r="AI9" s="13">
        <v>0</v>
      </c>
      <c r="AJ9" s="13">
        <v>636.72</v>
      </c>
      <c r="AK9" s="13">
        <v>710.22</v>
      </c>
      <c r="AL9" s="13">
        <v>3541.3300000000004</v>
      </c>
      <c r="AM9" s="11"/>
      <c r="AN9" s="45" t="s">
        <v>142</v>
      </c>
      <c r="AO9" s="13">
        <v>0</v>
      </c>
      <c r="AP9" s="13">
        <v>0</v>
      </c>
      <c r="AQ9" s="13">
        <v>72468.5</v>
      </c>
      <c r="AR9" s="13">
        <v>135</v>
      </c>
      <c r="AS9" s="13">
        <v>291.5</v>
      </c>
      <c r="AT9" s="13">
        <v>965</v>
      </c>
      <c r="AU9" s="13">
        <v>3742</v>
      </c>
      <c r="AV9" s="13">
        <v>0</v>
      </c>
      <c r="AW9" s="13">
        <v>0</v>
      </c>
      <c r="AX9" s="13">
        <v>0</v>
      </c>
      <c r="AY9" s="13">
        <v>835.1</v>
      </c>
      <c r="AZ9" s="11"/>
      <c r="BA9" s="45" t="s">
        <v>142</v>
      </c>
      <c r="BB9" s="13">
        <v>7</v>
      </c>
      <c r="BC9" s="13">
        <v>47</v>
      </c>
      <c r="BD9" s="13">
        <v>67</v>
      </c>
      <c r="BE9" s="13">
        <v>0</v>
      </c>
      <c r="BF9" s="13">
        <v>65186.816999999995</v>
      </c>
      <c r="BG9" s="13">
        <v>0</v>
      </c>
      <c r="BH9" s="13">
        <v>6720</v>
      </c>
      <c r="BI9" s="13">
        <v>4251.8</v>
      </c>
      <c r="BJ9" s="13">
        <v>0</v>
      </c>
      <c r="BK9" s="13">
        <v>0</v>
      </c>
      <c r="BL9" s="13">
        <v>0</v>
      </c>
    </row>
    <row r="10" spans="1:64" x14ac:dyDescent="0.3">
      <c r="A10" s="11" t="s">
        <v>67</v>
      </c>
      <c r="B10" s="45" t="s">
        <v>122</v>
      </c>
      <c r="C10" s="13">
        <v>0</v>
      </c>
      <c r="D10" s="13">
        <v>247.08999999999997</v>
      </c>
      <c r="E10" s="13">
        <v>984.86000000000024</v>
      </c>
      <c r="F10" s="13">
        <v>209786.59</v>
      </c>
      <c r="G10" s="13">
        <v>0</v>
      </c>
      <c r="H10" s="13">
        <v>805.26899999999989</v>
      </c>
      <c r="I10" s="13">
        <v>0</v>
      </c>
      <c r="J10" s="13">
        <v>10486</v>
      </c>
      <c r="K10" s="13">
        <v>381.78800000000001</v>
      </c>
      <c r="L10" s="13">
        <v>0</v>
      </c>
      <c r="M10" s="13">
        <v>0</v>
      </c>
      <c r="N10" s="11" t="s">
        <v>67</v>
      </c>
      <c r="O10" s="45" t="s">
        <v>122</v>
      </c>
      <c r="P10" s="13">
        <v>15890.612999999999</v>
      </c>
      <c r="Q10" s="13">
        <v>29365.77</v>
      </c>
      <c r="R10" s="13">
        <v>6019.6149999999998</v>
      </c>
      <c r="S10" s="13">
        <v>33950.014000000003</v>
      </c>
      <c r="T10" s="13">
        <v>2696.7</v>
      </c>
      <c r="U10" s="13">
        <v>99429.665999999997</v>
      </c>
      <c r="V10" s="13">
        <v>1864.4189999999999</v>
      </c>
      <c r="W10" s="13">
        <v>9670.4699999999993</v>
      </c>
      <c r="X10" s="13">
        <v>0</v>
      </c>
      <c r="Y10" s="13">
        <v>162.25</v>
      </c>
      <c r="Z10" s="13">
        <v>16.310000000000002</v>
      </c>
      <c r="AA10" s="11" t="s">
        <v>67</v>
      </c>
      <c r="AB10" s="45" t="s">
        <v>122</v>
      </c>
      <c r="AC10" s="13">
        <v>0</v>
      </c>
      <c r="AD10" s="13">
        <v>0</v>
      </c>
      <c r="AE10" s="13">
        <v>34.82</v>
      </c>
      <c r="AF10" s="13">
        <v>7.6</v>
      </c>
      <c r="AG10" s="13">
        <v>0</v>
      </c>
      <c r="AH10" s="13">
        <v>0</v>
      </c>
      <c r="AI10" s="13">
        <v>15401.819</v>
      </c>
      <c r="AJ10" s="13">
        <v>966.21799999999996</v>
      </c>
      <c r="AK10" s="13">
        <v>682.76900000000001</v>
      </c>
      <c r="AL10" s="13">
        <v>2549.058</v>
      </c>
      <c r="AM10" s="11" t="s">
        <v>67</v>
      </c>
      <c r="AN10" s="45" t="s">
        <v>122</v>
      </c>
      <c r="AO10" s="13">
        <v>7512.2</v>
      </c>
      <c r="AP10" s="13">
        <v>0</v>
      </c>
      <c r="AQ10" s="13">
        <v>58372.009999999995</v>
      </c>
      <c r="AR10" s="13">
        <v>65.86</v>
      </c>
      <c r="AS10" s="13">
        <v>443.13</v>
      </c>
      <c r="AT10" s="13">
        <v>0</v>
      </c>
      <c r="AU10" s="13">
        <v>3.9000000000000004</v>
      </c>
      <c r="AV10" s="13">
        <v>0</v>
      </c>
      <c r="AW10" s="13">
        <v>0</v>
      </c>
      <c r="AX10" s="13">
        <v>2396.65</v>
      </c>
      <c r="AY10" s="13">
        <v>49.400000000000006</v>
      </c>
      <c r="AZ10" s="11" t="s">
        <v>67</v>
      </c>
      <c r="BA10" s="45" t="s">
        <v>122</v>
      </c>
      <c r="BB10" s="13">
        <v>0</v>
      </c>
      <c r="BC10" s="13">
        <v>118.92</v>
      </c>
      <c r="BD10" s="13">
        <v>1.5</v>
      </c>
      <c r="BE10" s="13">
        <v>14983.220000000001</v>
      </c>
      <c r="BF10" s="13">
        <v>915487.50199999986</v>
      </c>
      <c r="BG10" s="13">
        <v>328385.71600000001</v>
      </c>
      <c r="BH10" s="13">
        <v>2267.7080000000001</v>
      </c>
      <c r="BI10" s="13">
        <v>1268.423</v>
      </c>
      <c r="BJ10" s="13">
        <v>0</v>
      </c>
      <c r="BK10" s="13">
        <v>680.25</v>
      </c>
      <c r="BL10" s="13">
        <v>0</v>
      </c>
    </row>
    <row r="11" spans="1:64" x14ac:dyDescent="0.3">
      <c r="A11" s="11"/>
      <c r="B11" s="45" t="s">
        <v>142</v>
      </c>
      <c r="C11" s="13">
        <v>0</v>
      </c>
      <c r="D11" s="13">
        <v>0</v>
      </c>
      <c r="E11" s="13">
        <v>1080.269</v>
      </c>
      <c r="F11" s="13">
        <v>202783.21</v>
      </c>
      <c r="G11" s="13">
        <v>21.015000000000001</v>
      </c>
      <c r="H11" s="13">
        <v>451.30399999999997</v>
      </c>
      <c r="I11" s="13">
        <v>0</v>
      </c>
      <c r="J11" s="13">
        <v>14586</v>
      </c>
      <c r="K11" s="13">
        <v>78</v>
      </c>
      <c r="L11" s="13">
        <v>0</v>
      </c>
      <c r="M11" s="13">
        <v>0</v>
      </c>
      <c r="N11" s="11"/>
      <c r="O11" s="45" t="s">
        <v>142</v>
      </c>
      <c r="P11" s="13">
        <v>11085.618000000002</v>
      </c>
      <c r="Q11" s="13">
        <v>17454.867000000006</v>
      </c>
      <c r="R11" s="13">
        <v>5545.5319999999992</v>
      </c>
      <c r="S11" s="13">
        <v>27770.407999999999</v>
      </c>
      <c r="T11" s="13">
        <v>1746.3730000000003</v>
      </c>
      <c r="U11" s="13">
        <v>69919.942999999999</v>
      </c>
      <c r="V11" s="13">
        <v>1748.2090000000003</v>
      </c>
      <c r="W11" s="13">
        <v>5918.4599999999991</v>
      </c>
      <c r="X11" s="13">
        <v>0</v>
      </c>
      <c r="Y11" s="13">
        <v>621.76800000000003</v>
      </c>
      <c r="Z11" s="13">
        <v>15.46</v>
      </c>
      <c r="AA11" s="11"/>
      <c r="AB11" s="45" t="s">
        <v>142</v>
      </c>
      <c r="AC11" s="13">
        <v>0</v>
      </c>
      <c r="AD11" s="13">
        <v>0</v>
      </c>
      <c r="AE11" s="13">
        <v>37.840000000000003</v>
      </c>
      <c r="AF11" s="13">
        <v>0</v>
      </c>
      <c r="AG11" s="13">
        <v>0</v>
      </c>
      <c r="AH11" s="13">
        <v>0</v>
      </c>
      <c r="AI11" s="13">
        <v>10496.57</v>
      </c>
      <c r="AJ11" s="13">
        <v>765.17899999999997</v>
      </c>
      <c r="AK11" s="13">
        <v>464.53</v>
      </c>
      <c r="AL11" s="13">
        <v>2562.1289999999999</v>
      </c>
      <c r="AM11" s="11"/>
      <c r="AN11" s="45" t="s">
        <v>142</v>
      </c>
      <c r="AO11" s="13">
        <v>5700</v>
      </c>
      <c r="AP11" s="13">
        <v>0</v>
      </c>
      <c r="AQ11" s="13">
        <v>68670.353000000003</v>
      </c>
      <c r="AR11" s="13">
        <v>142.92899999999997</v>
      </c>
      <c r="AS11" s="13">
        <v>301.17399999999998</v>
      </c>
      <c r="AT11" s="13">
        <v>0</v>
      </c>
      <c r="AU11" s="13">
        <v>4.25</v>
      </c>
      <c r="AV11" s="13">
        <v>0</v>
      </c>
      <c r="AW11" s="13">
        <v>0</v>
      </c>
      <c r="AX11" s="13">
        <v>1164.5</v>
      </c>
      <c r="AY11" s="13">
        <v>9.09</v>
      </c>
      <c r="AZ11" s="11"/>
      <c r="BA11" s="45" t="s">
        <v>142</v>
      </c>
      <c r="BB11" s="13">
        <v>0</v>
      </c>
      <c r="BC11" s="13">
        <v>66.208000000000013</v>
      </c>
      <c r="BD11" s="13">
        <v>1.83</v>
      </c>
      <c r="BE11" s="13">
        <v>16550</v>
      </c>
      <c r="BF11" s="13">
        <v>889465.82900000003</v>
      </c>
      <c r="BG11" s="13">
        <v>297292.01500000001</v>
      </c>
      <c r="BH11" s="13">
        <v>2065.2849999999999</v>
      </c>
      <c r="BI11" s="13">
        <v>1061.2570000000001</v>
      </c>
      <c r="BJ11" s="13">
        <v>215</v>
      </c>
      <c r="BK11" s="13">
        <v>562.55999999999995</v>
      </c>
      <c r="BL11" s="13">
        <v>0</v>
      </c>
    </row>
    <row r="12" spans="1:64" x14ac:dyDescent="0.3">
      <c r="A12" s="11" t="s">
        <v>68</v>
      </c>
      <c r="B12" s="45" t="s">
        <v>122</v>
      </c>
      <c r="C12" s="13">
        <v>20</v>
      </c>
      <c r="D12" s="13">
        <v>900</v>
      </c>
      <c r="E12" s="13">
        <v>1704</v>
      </c>
      <c r="F12" s="13">
        <v>12</v>
      </c>
      <c r="G12" s="13">
        <v>464</v>
      </c>
      <c r="H12" s="13">
        <v>6775</v>
      </c>
      <c r="I12" s="13">
        <v>0</v>
      </c>
      <c r="J12" s="13">
        <v>0</v>
      </c>
      <c r="K12" s="13">
        <v>24</v>
      </c>
      <c r="L12" s="13">
        <v>0</v>
      </c>
      <c r="M12" s="13">
        <v>0</v>
      </c>
      <c r="N12" s="11" t="s">
        <v>68</v>
      </c>
      <c r="O12" s="45" t="s">
        <v>122</v>
      </c>
      <c r="P12" s="13">
        <v>634</v>
      </c>
      <c r="Q12" s="13">
        <v>665</v>
      </c>
      <c r="R12" s="13">
        <v>4326</v>
      </c>
      <c r="S12" s="13">
        <v>816</v>
      </c>
      <c r="T12" s="13">
        <v>198</v>
      </c>
      <c r="U12" s="13">
        <v>734</v>
      </c>
      <c r="V12" s="13">
        <v>9084</v>
      </c>
      <c r="W12" s="13">
        <v>36807</v>
      </c>
      <c r="X12" s="13">
        <v>880</v>
      </c>
      <c r="Y12" s="13">
        <v>275</v>
      </c>
      <c r="Z12" s="13">
        <v>153</v>
      </c>
      <c r="AA12" s="11" t="s">
        <v>68</v>
      </c>
      <c r="AB12" s="45" t="s">
        <v>122</v>
      </c>
      <c r="AC12" s="13">
        <v>1</v>
      </c>
      <c r="AD12" s="13">
        <v>82</v>
      </c>
      <c r="AE12" s="13">
        <v>204</v>
      </c>
      <c r="AF12" s="13">
        <v>655</v>
      </c>
      <c r="AG12" s="13">
        <v>105</v>
      </c>
      <c r="AH12" s="13">
        <v>83</v>
      </c>
      <c r="AI12" s="13">
        <v>24</v>
      </c>
      <c r="AJ12" s="13">
        <v>592</v>
      </c>
      <c r="AK12" s="13">
        <v>3903</v>
      </c>
      <c r="AL12" s="13">
        <v>21231</v>
      </c>
      <c r="AM12" s="11" t="s">
        <v>68</v>
      </c>
      <c r="AN12" s="45" t="s">
        <v>122</v>
      </c>
      <c r="AO12" s="13">
        <v>0</v>
      </c>
      <c r="AP12" s="13">
        <v>0</v>
      </c>
      <c r="AQ12" s="13">
        <v>190742</v>
      </c>
      <c r="AR12" s="13">
        <v>3663</v>
      </c>
      <c r="AS12" s="13">
        <v>222</v>
      </c>
      <c r="AT12" s="13">
        <v>1090</v>
      </c>
      <c r="AU12" s="13">
        <v>1459</v>
      </c>
      <c r="AV12" s="13">
        <v>126</v>
      </c>
      <c r="AW12" s="13">
        <v>459</v>
      </c>
      <c r="AX12" s="13">
        <v>0</v>
      </c>
      <c r="AY12" s="13">
        <v>81</v>
      </c>
      <c r="AZ12" s="11" t="s">
        <v>68</v>
      </c>
      <c r="BA12" s="45" t="s">
        <v>122</v>
      </c>
      <c r="BB12" s="13">
        <v>24</v>
      </c>
      <c r="BC12" s="13">
        <v>625</v>
      </c>
      <c r="BD12" s="13">
        <v>352</v>
      </c>
      <c r="BE12" s="13">
        <v>0</v>
      </c>
      <c r="BF12" s="13">
        <v>92046</v>
      </c>
      <c r="BG12" s="13">
        <v>0</v>
      </c>
      <c r="BH12" s="13">
        <v>0</v>
      </c>
      <c r="BI12" s="13">
        <v>31125</v>
      </c>
      <c r="BJ12" s="13">
        <v>0</v>
      </c>
      <c r="BK12" s="13">
        <v>9</v>
      </c>
      <c r="BL12" s="13">
        <v>0</v>
      </c>
    </row>
    <row r="13" spans="1:64" x14ac:dyDescent="0.3">
      <c r="A13" s="11"/>
      <c r="B13" s="45" t="s">
        <v>142</v>
      </c>
      <c r="C13" s="13">
        <v>92</v>
      </c>
      <c r="D13" s="13">
        <v>2339</v>
      </c>
      <c r="E13" s="13">
        <v>2301</v>
      </c>
      <c r="F13" s="13">
        <v>0</v>
      </c>
      <c r="G13" s="13">
        <v>200</v>
      </c>
      <c r="H13" s="13">
        <v>7057</v>
      </c>
      <c r="I13" s="13">
        <v>0</v>
      </c>
      <c r="J13" s="13">
        <v>0</v>
      </c>
      <c r="K13" s="13">
        <v>24</v>
      </c>
      <c r="L13" s="13">
        <v>0</v>
      </c>
      <c r="M13" s="13">
        <v>0</v>
      </c>
      <c r="N13" s="11"/>
      <c r="O13" s="45" t="s">
        <v>142</v>
      </c>
      <c r="P13" s="13">
        <v>545</v>
      </c>
      <c r="Q13" s="13">
        <v>299</v>
      </c>
      <c r="R13" s="13">
        <v>4423</v>
      </c>
      <c r="S13" s="13">
        <v>818</v>
      </c>
      <c r="T13" s="13">
        <v>279</v>
      </c>
      <c r="U13" s="13">
        <v>966</v>
      </c>
      <c r="V13" s="13">
        <v>8284</v>
      </c>
      <c r="W13" s="13">
        <v>23204</v>
      </c>
      <c r="X13" s="13">
        <v>247</v>
      </c>
      <c r="Y13" s="13">
        <v>141</v>
      </c>
      <c r="Z13" s="13">
        <v>95</v>
      </c>
      <c r="AA13" s="11"/>
      <c r="AB13" s="45" t="s">
        <v>142</v>
      </c>
      <c r="AC13" s="13">
        <v>0</v>
      </c>
      <c r="AD13" s="13">
        <v>17</v>
      </c>
      <c r="AE13" s="13">
        <v>164</v>
      </c>
      <c r="AF13" s="13">
        <v>333</v>
      </c>
      <c r="AG13" s="13">
        <v>49</v>
      </c>
      <c r="AH13" s="13">
        <v>5</v>
      </c>
      <c r="AI13" s="13">
        <v>7</v>
      </c>
      <c r="AJ13" s="13">
        <v>389</v>
      </c>
      <c r="AK13" s="13">
        <v>2400</v>
      </c>
      <c r="AL13" s="13">
        <v>17665</v>
      </c>
      <c r="AM13" s="11"/>
      <c r="AN13" s="45" t="s">
        <v>142</v>
      </c>
      <c r="AO13" s="13">
        <v>0</v>
      </c>
      <c r="AP13" s="13">
        <v>0</v>
      </c>
      <c r="AQ13" s="13">
        <v>222841</v>
      </c>
      <c r="AR13" s="13">
        <v>2407</v>
      </c>
      <c r="AS13" s="13">
        <v>224</v>
      </c>
      <c r="AT13" s="13">
        <v>2042</v>
      </c>
      <c r="AU13" s="13">
        <v>2372</v>
      </c>
      <c r="AV13" s="13">
        <v>13</v>
      </c>
      <c r="AW13" s="13">
        <v>31</v>
      </c>
      <c r="AX13" s="13">
        <v>0</v>
      </c>
      <c r="AY13" s="13">
        <v>117</v>
      </c>
      <c r="AZ13" s="11"/>
      <c r="BA13" s="45" t="s">
        <v>142</v>
      </c>
      <c r="BB13" s="13">
        <v>34</v>
      </c>
      <c r="BC13" s="13">
        <v>1159</v>
      </c>
      <c r="BD13" s="13">
        <v>426</v>
      </c>
      <c r="BE13" s="13">
        <v>0</v>
      </c>
      <c r="BF13" s="13">
        <v>111819</v>
      </c>
      <c r="BG13" s="13">
        <v>0</v>
      </c>
      <c r="BH13" s="13">
        <v>90</v>
      </c>
      <c r="BI13" s="13">
        <v>11384</v>
      </c>
      <c r="BJ13" s="13">
        <v>0</v>
      </c>
      <c r="BK13" s="13">
        <v>10</v>
      </c>
      <c r="BL13" s="13">
        <v>0</v>
      </c>
    </row>
    <row r="14" spans="1:64" x14ac:dyDescent="0.3">
      <c r="A14" s="11" t="s">
        <v>69</v>
      </c>
      <c r="B14" s="45" t="s">
        <v>122</v>
      </c>
      <c r="C14" s="13">
        <v>381.49</v>
      </c>
      <c r="D14" s="13">
        <v>13121.75</v>
      </c>
      <c r="E14" s="13">
        <v>1439.6699999999998</v>
      </c>
      <c r="F14" s="13">
        <v>42172.51</v>
      </c>
      <c r="G14" s="13">
        <v>423.53</v>
      </c>
      <c r="H14" s="13">
        <v>291.51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1" t="s">
        <v>69</v>
      </c>
      <c r="O14" s="45" t="s">
        <v>122</v>
      </c>
      <c r="P14" s="13">
        <v>526.98</v>
      </c>
      <c r="Q14" s="13">
        <v>6624.3700000000008</v>
      </c>
      <c r="R14" s="13">
        <v>7350.3099999999995</v>
      </c>
      <c r="S14" s="13">
        <v>2818.2699999999995</v>
      </c>
      <c r="T14" s="13">
        <v>2193.85</v>
      </c>
      <c r="U14" s="13">
        <v>524</v>
      </c>
      <c r="V14" s="13">
        <v>15684.02</v>
      </c>
      <c r="W14" s="13">
        <v>2522.0300000000002</v>
      </c>
      <c r="X14" s="13">
        <v>16028.983999999999</v>
      </c>
      <c r="Y14" s="13">
        <v>10865.098999999998</v>
      </c>
      <c r="Z14" s="13">
        <v>993.4380000000001</v>
      </c>
      <c r="AA14" s="11" t="s">
        <v>69</v>
      </c>
      <c r="AB14" s="45" t="s">
        <v>122</v>
      </c>
      <c r="AC14" s="13">
        <v>1927.069</v>
      </c>
      <c r="AD14" s="13">
        <v>1064.568</v>
      </c>
      <c r="AE14" s="13">
        <v>191.10499999999996</v>
      </c>
      <c r="AF14" s="13">
        <v>1844.62</v>
      </c>
      <c r="AG14" s="13">
        <v>0</v>
      </c>
      <c r="AH14" s="13">
        <v>0</v>
      </c>
      <c r="AI14" s="13">
        <v>165</v>
      </c>
      <c r="AJ14" s="13">
        <v>312</v>
      </c>
      <c r="AK14" s="13">
        <v>0</v>
      </c>
      <c r="AL14" s="13">
        <v>180</v>
      </c>
      <c r="AM14" s="11" t="s">
        <v>69</v>
      </c>
      <c r="AN14" s="45" t="s">
        <v>122</v>
      </c>
      <c r="AO14" s="13">
        <v>0</v>
      </c>
      <c r="AP14" s="13">
        <v>0</v>
      </c>
      <c r="AQ14" s="13">
        <v>193879.56700000001</v>
      </c>
      <c r="AR14" s="13">
        <v>14540</v>
      </c>
      <c r="AS14" s="13">
        <v>1398.7090000000001</v>
      </c>
      <c r="AT14" s="13">
        <v>1279.5999999999999</v>
      </c>
      <c r="AU14" s="13">
        <v>3575.91</v>
      </c>
      <c r="AV14" s="13">
        <v>5998.9480000000003</v>
      </c>
      <c r="AW14" s="13">
        <v>602.87900000000002</v>
      </c>
      <c r="AX14" s="13">
        <v>0</v>
      </c>
      <c r="AY14" s="13">
        <v>2775.0439999999999</v>
      </c>
      <c r="AZ14" s="11" t="s">
        <v>69</v>
      </c>
      <c r="BA14" s="45" t="s">
        <v>122</v>
      </c>
      <c r="BB14" s="13">
        <v>0</v>
      </c>
      <c r="BC14" s="13">
        <v>1307.539</v>
      </c>
      <c r="BD14" s="13">
        <v>1476.2369999999999</v>
      </c>
      <c r="BE14" s="13">
        <v>0</v>
      </c>
      <c r="BF14" s="13">
        <v>69433.14</v>
      </c>
      <c r="BG14" s="13">
        <v>1356</v>
      </c>
      <c r="BH14" s="13">
        <v>0</v>
      </c>
      <c r="BI14" s="13">
        <v>3553</v>
      </c>
      <c r="BJ14" s="13">
        <v>0</v>
      </c>
      <c r="BK14" s="13">
        <v>0</v>
      </c>
      <c r="BL14" s="13">
        <v>0</v>
      </c>
    </row>
    <row r="15" spans="1:64" x14ac:dyDescent="0.3">
      <c r="A15" s="11"/>
      <c r="B15" s="45" t="s">
        <v>142</v>
      </c>
      <c r="C15" s="13">
        <v>248.04</v>
      </c>
      <c r="D15" s="13">
        <v>10057.409</v>
      </c>
      <c r="E15" s="13">
        <v>1114.2099999999998</v>
      </c>
      <c r="F15" s="13">
        <v>37632.36</v>
      </c>
      <c r="G15" s="13">
        <v>163.58000000000001</v>
      </c>
      <c r="H15" s="13">
        <v>166.82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1"/>
      <c r="O15" s="45" t="s">
        <v>142</v>
      </c>
      <c r="P15" s="13">
        <v>316.416</v>
      </c>
      <c r="Q15" s="13">
        <v>4930.96</v>
      </c>
      <c r="R15" s="13">
        <v>6833.5999999999995</v>
      </c>
      <c r="S15" s="13">
        <v>2169.25</v>
      </c>
      <c r="T15" s="13">
        <v>1904.8</v>
      </c>
      <c r="U15" s="13">
        <v>366</v>
      </c>
      <c r="V15" s="13">
        <v>12303.4</v>
      </c>
      <c r="W15" s="13">
        <v>2642.4789999999998</v>
      </c>
      <c r="X15" s="13">
        <v>16260.263000000001</v>
      </c>
      <c r="Y15" s="13">
        <v>10357.74</v>
      </c>
      <c r="Z15" s="13">
        <v>934.96900000000005</v>
      </c>
      <c r="AA15" s="11"/>
      <c r="AB15" s="45" t="s">
        <v>142</v>
      </c>
      <c r="AC15" s="13">
        <v>1618.4070000000002</v>
      </c>
      <c r="AD15" s="13">
        <v>973.40800000000002</v>
      </c>
      <c r="AE15" s="13">
        <v>161.16900000000001</v>
      </c>
      <c r="AF15" s="13">
        <v>1801.9359999999999</v>
      </c>
      <c r="AG15" s="13">
        <v>0</v>
      </c>
      <c r="AH15" s="13">
        <v>0</v>
      </c>
      <c r="AI15" s="13">
        <v>1025</v>
      </c>
      <c r="AJ15" s="13">
        <v>252</v>
      </c>
      <c r="AK15" s="13">
        <v>0</v>
      </c>
      <c r="AL15" s="13">
        <v>148</v>
      </c>
      <c r="AM15" s="11"/>
      <c r="AN15" s="45" t="s">
        <v>142</v>
      </c>
      <c r="AO15" s="13">
        <v>0</v>
      </c>
      <c r="AP15" s="13">
        <v>0</v>
      </c>
      <c r="AQ15" s="13">
        <v>142812.12</v>
      </c>
      <c r="AR15" s="13">
        <v>12808.8</v>
      </c>
      <c r="AS15" s="13">
        <v>906.94999999999993</v>
      </c>
      <c r="AT15" s="13">
        <v>1322.4</v>
      </c>
      <c r="AU15" s="13">
        <v>2607.1000000000004</v>
      </c>
      <c r="AV15" s="13">
        <v>6043.759</v>
      </c>
      <c r="AW15" s="13">
        <v>543.37800000000004</v>
      </c>
      <c r="AX15" s="13">
        <v>18</v>
      </c>
      <c r="AY15" s="13">
        <v>3148.2400000000002</v>
      </c>
      <c r="AZ15" s="11"/>
      <c r="BA15" s="45" t="s">
        <v>142</v>
      </c>
      <c r="BB15" s="13">
        <v>0</v>
      </c>
      <c r="BC15" s="13">
        <v>635.78</v>
      </c>
      <c r="BD15" s="13">
        <v>171.47800000000001</v>
      </c>
      <c r="BE15" s="13">
        <v>0</v>
      </c>
      <c r="BF15" s="13">
        <v>70580.399999999994</v>
      </c>
      <c r="BG15" s="13">
        <v>914.19</v>
      </c>
      <c r="BH15" s="13">
        <v>0</v>
      </c>
      <c r="BI15" s="13">
        <v>1628</v>
      </c>
      <c r="BJ15" s="13">
        <v>0</v>
      </c>
      <c r="BK15" s="13">
        <v>0</v>
      </c>
      <c r="BL15" s="13">
        <v>0</v>
      </c>
    </row>
    <row r="16" spans="1:64" x14ac:dyDescent="0.3">
      <c r="A16" s="11" t="s">
        <v>70</v>
      </c>
      <c r="B16" s="45" t="s">
        <v>122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1" t="s">
        <v>70</v>
      </c>
      <c r="O16" s="45" t="s">
        <v>122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1" t="s">
        <v>70</v>
      </c>
      <c r="AB16" s="45" t="s">
        <v>122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1" t="s">
        <v>70</v>
      </c>
      <c r="AN16" s="45" t="s">
        <v>122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1" t="s">
        <v>70</v>
      </c>
      <c r="BA16" s="45" t="s">
        <v>122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</row>
    <row r="17" spans="1:64" x14ac:dyDescent="0.3">
      <c r="A17" s="11"/>
      <c r="B17" s="45" t="s">
        <v>142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1"/>
      <c r="O17" s="45" t="s">
        <v>142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1"/>
      <c r="AB17" s="45" t="s">
        <v>142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1"/>
      <c r="AN17" s="45" t="s">
        <v>142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1"/>
      <c r="BA17" s="45" t="s">
        <v>142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</row>
    <row r="18" spans="1:64" x14ac:dyDescent="0.3">
      <c r="A18" s="11" t="s">
        <v>71</v>
      </c>
      <c r="B18" s="45" t="s">
        <v>122</v>
      </c>
      <c r="C18" s="13">
        <v>0</v>
      </c>
      <c r="D18" s="13">
        <v>3365.0999999999995</v>
      </c>
      <c r="E18" s="13">
        <v>14672.619999999999</v>
      </c>
      <c r="F18" s="13">
        <v>575.20000000000005</v>
      </c>
      <c r="G18" s="13">
        <v>0</v>
      </c>
      <c r="H18" s="13">
        <v>1694.4</v>
      </c>
      <c r="I18" s="13">
        <v>0</v>
      </c>
      <c r="J18" s="13">
        <v>6739</v>
      </c>
      <c r="K18" s="13">
        <v>0</v>
      </c>
      <c r="L18" s="13">
        <v>0</v>
      </c>
      <c r="M18" s="13">
        <v>0</v>
      </c>
      <c r="N18" s="11" t="s">
        <v>71</v>
      </c>
      <c r="O18" s="45" t="s">
        <v>122</v>
      </c>
      <c r="P18" s="13">
        <v>346.8</v>
      </c>
      <c r="Q18" s="13">
        <v>2238</v>
      </c>
      <c r="R18" s="13">
        <v>2817.4</v>
      </c>
      <c r="S18" s="13">
        <v>3982.5</v>
      </c>
      <c r="T18" s="13">
        <v>0</v>
      </c>
      <c r="U18" s="13">
        <v>4123</v>
      </c>
      <c r="V18" s="13">
        <v>36498.450000000004</v>
      </c>
      <c r="W18" s="13">
        <v>5212</v>
      </c>
      <c r="X18" s="13">
        <v>11399</v>
      </c>
      <c r="Y18" s="13">
        <v>254</v>
      </c>
      <c r="Z18" s="13">
        <v>2040</v>
      </c>
      <c r="AA18" s="11" t="s">
        <v>71</v>
      </c>
      <c r="AB18" s="45" t="s">
        <v>122</v>
      </c>
      <c r="AC18" s="13">
        <v>2748</v>
      </c>
      <c r="AD18" s="13">
        <v>382</v>
      </c>
      <c r="AE18" s="13">
        <v>959.2</v>
      </c>
      <c r="AF18" s="13">
        <v>8067</v>
      </c>
      <c r="AG18" s="13">
        <v>900</v>
      </c>
      <c r="AH18" s="13">
        <v>0</v>
      </c>
      <c r="AI18" s="13">
        <v>0</v>
      </c>
      <c r="AJ18" s="13">
        <v>828</v>
      </c>
      <c r="AK18" s="13">
        <v>1736</v>
      </c>
      <c r="AL18" s="13">
        <v>7325</v>
      </c>
      <c r="AM18" s="11" t="s">
        <v>71</v>
      </c>
      <c r="AN18" s="45" t="s">
        <v>122</v>
      </c>
      <c r="AO18" s="13">
        <v>0</v>
      </c>
      <c r="AP18" s="13">
        <v>0</v>
      </c>
      <c r="AQ18" s="13">
        <v>206797.78</v>
      </c>
      <c r="AR18" s="13">
        <v>13033.900000000001</v>
      </c>
      <c r="AS18" s="13">
        <v>737.7</v>
      </c>
      <c r="AT18" s="13">
        <v>3355.6999999999994</v>
      </c>
      <c r="AU18" s="13">
        <v>10106.5</v>
      </c>
      <c r="AV18" s="13">
        <v>4074.54</v>
      </c>
      <c r="AW18" s="13">
        <v>4507.2999999999993</v>
      </c>
      <c r="AX18" s="13">
        <v>0</v>
      </c>
      <c r="AY18" s="13">
        <v>1581.5500000000002</v>
      </c>
      <c r="AZ18" s="11" t="s">
        <v>71</v>
      </c>
      <c r="BA18" s="45" t="s">
        <v>122</v>
      </c>
      <c r="BB18" s="13">
        <v>0</v>
      </c>
      <c r="BC18" s="13">
        <v>27</v>
      </c>
      <c r="BD18" s="13">
        <v>50</v>
      </c>
      <c r="BE18" s="13">
        <v>0</v>
      </c>
      <c r="BF18" s="13">
        <v>74281.83</v>
      </c>
      <c r="BG18" s="13">
        <v>0</v>
      </c>
      <c r="BH18" s="13">
        <v>14410</v>
      </c>
      <c r="BI18" s="13">
        <v>37639</v>
      </c>
      <c r="BJ18" s="13">
        <v>0</v>
      </c>
      <c r="BK18" s="13">
        <v>0</v>
      </c>
      <c r="BL18" s="13">
        <v>0</v>
      </c>
    </row>
    <row r="19" spans="1:64" x14ac:dyDescent="0.3">
      <c r="A19" s="11"/>
      <c r="B19" s="45" t="s">
        <v>142</v>
      </c>
      <c r="C19" s="13">
        <v>0</v>
      </c>
      <c r="D19" s="13">
        <v>3462.7</v>
      </c>
      <c r="E19" s="13">
        <v>8599.9000000000015</v>
      </c>
      <c r="F19" s="13">
        <v>921</v>
      </c>
      <c r="G19" s="13">
        <v>0</v>
      </c>
      <c r="H19" s="13">
        <v>164.85999999999999</v>
      </c>
      <c r="I19" s="13">
        <v>0</v>
      </c>
      <c r="J19" s="13">
        <v>7050</v>
      </c>
      <c r="K19" s="13">
        <v>0</v>
      </c>
      <c r="L19" s="13">
        <v>0</v>
      </c>
      <c r="M19" s="13">
        <v>0</v>
      </c>
      <c r="N19" s="11"/>
      <c r="O19" s="45" t="s">
        <v>142</v>
      </c>
      <c r="P19" s="13">
        <v>48</v>
      </c>
      <c r="Q19" s="13">
        <v>2217</v>
      </c>
      <c r="R19" s="13">
        <v>1896</v>
      </c>
      <c r="S19" s="13">
        <v>2965</v>
      </c>
      <c r="T19" s="13">
        <v>0</v>
      </c>
      <c r="U19" s="13">
        <v>2970</v>
      </c>
      <c r="V19" s="13">
        <v>25495.5</v>
      </c>
      <c r="W19" s="13">
        <v>8134.5</v>
      </c>
      <c r="X19" s="13">
        <v>10882</v>
      </c>
      <c r="Y19" s="13">
        <v>302.5</v>
      </c>
      <c r="Z19" s="13">
        <v>1666</v>
      </c>
      <c r="AA19" s="11"/>
      <c r="AB19" s="45" t="s">
        <v>142</v>
      </c>
      <c r="AC19" s="13">
        <v>2026</v>
      </c>
      <c r="AD19" s="13">
        <v>402</v>
      </c>
      <c r="AE19" s="13">
        <v>1143</v>
      </c>
      <c r="AF19" s="13">
        <v>8134</v>
      </c>
      <c r="AG19" s="13">
        <v>1035</v>
      </c>
      <c r="AH19" s="13">
        <v>0</v>
      </c>
      <c r="AI19" s="13">
        <v>0</v>
      </c>
      <c r="AJ19" s="13">
        <v>368</v>
      </c>
      <c r="AK19" s="13">
        <v>932</v>
      </c>
      <c r="AL19" s="13">
        <v>3580</v>
      </c>
      <c r="AM19" s="11"/>
      <c r="AN19" s="45" t="s">
        <v>142</v>
      </c>
      <c r="AO19" s="13">
        <v>0</v>
      </c>
      <c r="AP19" s="13">
        <v>0</v>
      </c>
      <c r="AQ19" s="13">
        <v>125214</v>
      </c>
      <c r="AR19" s="13">
        <v>12554.099999999999</v>
      </c>
      <c r="AS19" s="13">
        <v>779.9</v>
      </c>
      <c r="AT19" s="13">
        <v>1643</v>
      </c>
      <c r="AU19" s="13">
        <v>7188</v>
      </c>
      <c r="AV19" s="13">
        <v>4354.4400000000005</v>
      </c>
      <c r="AW19" s="13">
        <v>4949.3</v>
      </c>
      <c r="AX19" s="13">
        <v>0</v>
      </c>
      <c r="AY19" s="13">
        <v>1187.1999999999998</v>
      </c>
      <c r="AZ19" s="11"/>
      <c r="BA19" s="45" t="s">
        <v>142</v>
      </c>
      <c r="BB19" s="13">
        <v>0</v>
      </c>
      <c r="BC19" s="13">
        <v>45</v>
      </c>
      <c r="BD19" s="13">
        <v>12</v>
      </c>
      <c r="BE19" s="13">
        <v>0</v>
      </c>
      <c r="BF19" s="13">
        <v>68685</v>
      </c>
      <c r="BG19" s="13">
        <v>0</v>
      </c>
      <c r="BH19" s="13">
        <v>10851</v>
      </c>
      <c r="BI19" s="13">
        <v>34060</v>
      </c>
      <c r="BJ19" s="13">
        <v>0</v>
      </c>
      <c r="BK19" s="13">
        <v>0</v>
      </c>
      <c r="BL19" s="13">
        <v>0</v>
      </c>
    </row>
    <row r="20" spans="1:64" x14ac:dyDescent="0.3">
      <c r="A20" s="11" t="s">
        <v>72</v>
      </c>
      <c r="B20" s="45" t="s">
        <v>122</v>
      </c>
      <c r="C20" s="13">
        <v>4.0999999999999996</v>
      </c>
      <c r="D20" s="13">
        <v>50.6</v>
      </c>
      <c r="E20" s="13">
        <v>912.80000000000007</v>
      </c>
      <c r="F20" s="13">
        <v>0</v>
      </c>
      <c r="G20" s="13">
        <v>2.4</v>
      </c>
      <c r="H20" s="13">
        <v>0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1" t="s">
        <v>72</v>
      </c>
      <c r="O20" s="45" t="s">
        <v>122</v>
      </c>
      <c r="P20" s="13">
        <v>0</v>
      </c>
      <c r="Q20" s="13">
        <v>2748.3999999999996</v>
      </c>
      <c r="R20" s="13">
        <v>12916.849999999999</v>
      </c>
      <c r="S20" s="13">
        <v>425.5</v>
      </c>
      <c r="T20" s="13">
        <v>89</v>
      </c>
      <c r="U20" s="13">
        <v>51.9</v>
      </c>
      <c r="V20" s="13">
        <v>4567.4500000000007</v>
      </c>
      <c r="W20" s="13">
        <v>18940.41</v>
      </c>
      <c r="X20" s="13">
        <v>318.95</v>
      </c>
      <c r="Y20" s="13">
        <v>79.850000000000009</v>
      </c>
      <c r="Z20" s="13">
        <v>157.05000000000001</v>
      </c>
      <c r="AA20" s="11" t="s">
        <v>72</v>
      </c>
      <c r="AB20" s="45" t="s">
        <v>122</v>
      </c>
      <c r="AC20" s="13">
        <v>0</v>
      </c>
      <c r="AD20" s="13">
        <v>1</v>
      </c>
      <c r="AE20" s="13">
        <v>54.600000000000009</v>
      </c>
      <c r="AF20" s="13">
        <v>46.6</v>
      </c>
      <c r="AG20" s="13">
        <v>0</v>
      </c>
      <c r="AH20" s="13">
        <v>0</v>
      </c>
      <c r="AI20" s="13">
        <v>0</v>
      </c>
      <c r="AJ20" s="13">
        <v>30</v>
      </c>
      <c r="AK20" s="13">
        <v>194.89999999999998</v>
      </c>
      <c r="AL20" s="13">
        <v>5694.3</v>
      </c>
      <c r="AM20" s="11" t="s">
        <v>72</v>
      </c>
      <c r="AN20" s="45" t="s">
        <v>122</v>
      </c>
      <c r="AO20" s="13">
        <v>0</v>
      </c>
      <c r="AP20" s="13">
        <v>0</v>
      </c>
      <c r="AQ20" s="13">
        <v>113521.05</v>
      </c>
      <c r="AR20" s="13">
        <v>0</v>
      </c>
      <c r="AS20" s="13">
        <v>25.9</v>
      </c>
      <c r="AT20" s="13">
        <v>663</v>
      </c>
      <c r="AU20" s="13">
        <v>3381.5</v>
      </c>
      <c r="AV20" s="13">
        <v>0</v>
      </c>
      <c r="AW20" s="13">
        <v>0</v>
      </c>
      <c r="AX20" s="13">
        <v>0</v>
      </c>
      <c r="AY20" s="13">
        <v>32.4</v>
      </c>
      <c r="AZ20" s="11" t="s">
        <v>72</v>
      </c>
      <c r="BA20" s="45" t="s">
        <v>122</v>
      </c>
      <c r="BB20" s="13">
        <v>5.6</v>
      </c>
      <c r="BC20" s="13">
        <v>304.60000000000002</v>
      </c>
      <c r="BD20" s="13">
        <v>71.8</v>
      </c>
      <c r="BE20" s="13">
        <v>0</v>
      </c>
      <c r="BF20" s="13">
        <v>80650</v>
      </c>
      <c r="BG20" s="13">
        <v>0</v>
      </c>
      <c r="BH20" s="13">
        <v>118</v>
      </c>
      <c r="BI20" s="13">
        <v>4817</v>
      </c>
      <c r="BJ20" s="13">
        <v>0</v>
      </c>
      <c r="BK20" s="13">
        <v>0</v>
      </c>
      <c r="BL20" s="13">
        <v>0</v>
      </c>
    </row>
    <row r="21" spans="1:64" x14ac:dyDescent="0.3">
      <c r="A21" s="11"/>
      <c r="B21" s="45" t="s">
        <v>142</v>
      </c>
      <c r="C21" s="13">
        <v>5.2</v>
      </c>
      <c r="D21" s="13">
        <v>44.100000000000009</v>
      </c>
      <c r="E21" s="13">
        <v>652.34999999999991</v>
      </c>
      <c r="F21" s="13">
        <v>0</v>
      </c>
      <c r="G21" s="13">
        <v>0</v>
      </c>
      <c r="H21" s="13">
        <v>0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1"/>
      <c r="O21" s="45" t="s">
        <v>142</v>
      </c>
      <c r="P21" s="13">
        <v>147</v>
      </c>
      <c r="Q21" s="13">
        <v>2205.9</v>
      </c>
      <c r="R21" s="13">
        <v>5971.7999999999993</v>
      </c>
      <c r="S21" s="13">
        <v>570</v>
      </c>
      <c r="T21" s="13">
        <v>60.8</v>
      </c>
      <c r="U21" s="13">
        <v>60.300000000000004</v>
      </c>
      <c r="V21" s="13">
        <v>3314</v>
      </c>
      <c r="W21" s="13">
        <v>19256.87</v>
      </c>
      <c r="X21" s="13">
        <v>335.6</v>
      </c>
      <c r="Y21" s="13">
        <v>76.150000000000006</v>
      </c>
      <c r="Z21" s="13">
        <v>149.64999999999998</v>
      </c>
      <c r="AA21" s="11"/>
      <c r="AB21" s="45" t="s">
        <v>142</v>
      </c>
      <c r="AC21" s="13">
        <v>0</v>
      </c>
      <c r="AD21" s="13">
        <v>0.8</v>
      </c>
      <c r="AE21" s="13">
        <v>52.150000000000013</v>
      </c>
      <c r="AF21" s="13">
        <v>37.449999999999996</v>
      </c>
      <c r="AG21" s="13">
        <v>0</v>
      </c>
      <c r="AH21" s="13">
        <v>0</v>
      </c>
      <c r="AI21" s="13">
        <v>0</v>
      </c>
      <c r="AJ21" s="13">
        <v>31.05</v>
      </c>
      <c r="AK21" s="13">
        <v>192.39999999999998</v>
      </c>
      <c r="AL21" s="13">
        <v>5473.5000000000009</v>
      </c>
      <c r="AM21" s="11"/>
      <c r="AN21" s="45" t="s">
        <v>142</v>
      </c>
      <c r="AO21" s="13">
        <v>0</v>
      </c>
      <c r="AP21" s="13">
        <v>0</v>
      </c>
      <c r="AQ21" s="13">
        <v>87822.1</v>
      </c>
      <c r="AR21" s="13">
        <v>0</v>
      </c>
      <c r="AS21" s="13">
        <v>6.5</v>
      </c>
      <c r="AT21" s="13">
        <v>394.40000000000003</v>
      </c>
      <c r="AU21" s="13">
        <v>4234.6000000000004</v>
      </c>
      <c r="AV21" s="13">
        <v>0</v>
      </c>
      <c r="AW21" s="13">
        <v>0</v>
      </c>
      <c r="AX21" s="13">
        <v>0</v>
      </c>
      <c r="AY21" s="13">
        <v>224.89999999999998</v>
      </c>
      <c r="AZ21" s="11"/>
      <c r="BA21" s="45" t="s">
        <v>142</v>
      </c>
      <c r="BB21" s="13">
        <v>10.600000000000001</v>
      </c>
      <c r="BC21" s="13">
        <v>223.75</v>
      </c>
      <c r="BD21" s="13">
        <v>81.8</v>
      </c>
      <c r="BE21" s="13">
        <v>0</v>
      </c>
      <c r="BF21" s="13">
        <v>85603.95</v>
      </c>
      <c r="BG21" s="13">
        <v>0</v>
      </c>
      <c r="BH21" s="13">
        <v>170</v>
      </c>
      <c r="BI21" s="13">
        <v>4646</v>
      </c>
      <c r="BJ21" s="13">
        <v>0</v>
      </c>
      <c r="BK21" s="13">
        <v>0</v>
      </c>
      <c r="BL21" s="13">
        <v>0</v>
      </c>
    </row>
    <row r="22" spans="1:64" x14ac:dyDescent="0.3">
      <c r="A22" s="11" t="s">
        <v>73</v>
      </c>
      <c r="B22" s="45" t="s">
        <v>122</v>
      </c>
      <c r="C22" s="13">
        <v>0</v>
      </c>
      <c r="D22" s="13">
        <v>21645.399999999998</v>
      </c>
      <c r="E22" s="13">
        <v>62</v>
      </c>
      <c r="F22" s="13">
        <v>20288</v>
      </c>
      <c r="G22" s="13">
        <v>0</v>
      </c>
      <c r="H22" s="13">
        <v>19.5</v>
      </c>
      <c r="I22" s="13">
        <v>0</v>
      </c>
      <c r="J22" s="13">
        <v>0</v>
      </c>
      <c r="K22" s="13">
        <v>165</v>
      </c>
      <c r="L22" s="13">
        <v>0</v>
      </c>
      <c r="M22" s="13">
        <v>0</v>
      </c>
      <c r="N22" s="11" t="s">
        <v>73</v>
      </c>
      <c r="O22" s="45" t="s">
        <v>122</v>
      </c>
      <c r="P22" s="13">
        <v>494.5</v>
      </c>
      <c r="Q22" s="13">
        <v>18926.5</v>
      </c>
      <c r="R22" s="13">
        <v>5841</v>
      </c>
      <c r="S22" s="13">
        <v>2194.5</v>
      </c>
      <c r="T22" s="13">
        <v>46.8</v>
      </c>
      <c r="U22" s="13">
        <v>469.9</v>
      </c>
      <c r="V22" s="13">
        <v>6500</v>
      </c>
      <c r="W22" s="13">
        <v>968.6</v>
      </c>
      <c r="X22" s="13">
        <v>77150</v>
      </c>
      <c r="Y22" s="13">
        <v>278.8</v>
      </c>
      <c r="Z22" s="13">
        <v>747</v>
      </c>
      <c r="AA22" s="11" t="s">
        <v>73</v>
      </c>
      <c r="AB22" s="45" t="s">
        <v>122</v>
      </c>
      <c r="AC22" s="13">
        <v>2961.3</v>
      </c>
      <c r="AD22" s="13">
        <v>398.69999999999993</v>
      </c>
      <c r="AE22" s="13">
        <v>424.20000000000005</v>
      </c>
      <c r="AF22" s="13">
        <v>1278</v>
      </c>
      <c r="AG22" s="13">
        <v>266</v>
      </c>
      <c r="AH22" s="13">
        <v>0</v>
      </c>
      <c r="AI22" s="13">
        <v>0</v>
      </c>
      <c r="AJ22" s="13">
        <v>66.5</v>
      </c>
      <c r="AK22" s="13">
        <v>981</v>
      </c>
      <c r="AL22" s="13">
        <v>143.80000000000001</v>
      </c>
      <c r="AM22" s="11" t="s">
        <v>73</v>
      </c>
      <c r="AN22" s="45" t="s">
        <v>122</v>
      </c>
      <c r="AO22" s="13">
        <v>0</v>
      </c>
      <c r="AP22" s="13">
        <v>12619</v>
      </c>
      <c r="AQ22" s="13">
        <v>323954.5</v>
      </c>
      <c r="AR22" s="13">
        <v>20127</v>
      </c>
      <c r="AS22" s="13">
        <v>1832</v>
      </c>
      <c r="AT22" s="13">
        <v>1213</v>
      </c>
      <c r="AU22" s="13">
        <v>11444.2</v>
      </c>
      <c r="AV22" s="13">
        <v>2945.2</v>
      </c>
      <c r="AW22" s="13">
        <v>5492.1</v>
      </c>
      <c r="AX22" s="13">
        <v>0</v>
      </c>
      <c r="AY22" s="13">
        <v>1157.5</v>
      </c>
      <c r="AZ22" s="11" t="s">
        <v>73</v>
      </c>
      <c r="BA22" s="45" t="s">
        <v>122</v>
      </c>
      <c r="BB22" s="13">
        <v>0</v>
      </c>
      <c r="BC22" s="13">
        <v>0</v>
      </c>
      <c r="BD22" s="13">
        <v>196</v>
      </c>
      <c r="BE22" s="13">
        <v>0</v>
      </c>
      <c r="BF22" s="13">
        <v>13418</v>
      </c>
      <c r="BG22" s="13">
        <v>3852</v>
      </c>
      <c r="BH22" s="13">
        <v>0</v>
      </c>
      <c r="BI22" s="13">
        <v>8702</v>
      </c>
      <c r="BJ22" s="13">
        <v>0</v>
      </c>
      <c r="BK22" s="13">
        <v>0</v>
      </c>
      <c r="BL22" s="13">
        <v>0</v>
      </c>
    </row>
    <row r="23" spans="1:64" x14ac:dyDescent="0.3">
      <c r="A23" s="11"/>
      <c r="B23" s="45" t="s">
        <v>142</v>
      </c>
      <c r="C23" s="13">
        <v>3.7</v>
      </c>
      <c r="D23" s="13">
        <v>19809</v>
      </c>
      <c r="E23" s="13">
        <v>33</v>
      </c>
      <c r="F23" s="13">
        <v>21081</v>
      </c>
      <c r="G23" s="13">
        <v>0</v>
      </c>
      <c r="H23" s="13">
        <v>17</v>
      </c>
      <c r="I23" s="13">
        <v>0</v>
      </c>
      <c r="J23" s="13">
        <v>0</v>
      </c>
      <c r="K23" s="13">
        <v>227</v>
      </c>
      <c r="L23" s="13">
        <v>0</v>
      </c>
      <c r="M23" s="13">
        <v>0</v>
      </c>
      <c r="N23" s="11"/>
      <c r="O23" s="45" t="s">
        <v>142</v>
      </c>
      <c r="P23" s="13">
        <v>358</v>
      </c>
      <c r="Q23" s="13">
        <v>17271</v>
      </c>
      <c r="R23" s="13">
        <v>6259</v>
      </c>
      <c r="S23" s="13">
        <v>2207</v>
      </c>
      <c r="T23" s="13">
        <v>47</v>
      </c>
      <c r="U23" s="13">
        <v>434</v>
      </c>
      <c r="V23" s="13">
        <v>6198</v>
      </c>
      <c r="W23" s="13">
        <v>1206</v>
      </c>
      <c r="X23" s="13">
        <v>77715</v>
      </c>
      <c r="Y23" s="13">
        <v>298</v>
      </c>
      <c r="Z23" s="13">
        <v>770</v>
      </c>
      <c r="AA23" s="11"/>
      <c r="AB23" s="45" t="s">
        <v>142</v>
      </c>
      <c r="AC23" s="13">
        <v>3021</v>
      </c>
      <c r="AD23" s="13">
        <v>444</v>
      </c>
      <c r="AE23" s="13">
        <v>424</v>
      </c>
      <c r="AF23" s="13">
        <v>1355</v>
      </c>
      <c r="AG23" s="13">
        <v>258</v>
      </c>
      <c r="AH23" s="13">
        <v>0</v>
      </c>
      <c r="AI23" s="13">
        <v>0</v>
      </c>
      <c r="AJ23" s="13">
        <v>61</v>
      </c>
      <c r="AK23" s="13">
        <v>1016</v>
      </c>
      <c r="AL23" s="13">
        <v>145</v>
      </c>
      <c r="AM23" s="11"/>
      <c r="AN23" s="45" t="s">
        <v>142</v>
      </c>
      <c r="AO23" s="13">
        <v>0</v>
      </c>
      <c r="AP23" s="13">
        <v>12959</v>
      </c>
      <c r="AQ23" s="13">
        <v>282142</v>
      </c>
      <c r="AR23" s="13">
        <v>20901</v>
      </c>
      <c r="AS23" s="13">
        <v>1509</v>
      </c>
      <c r="AT23" s="13">
        <v>1233</v>
      </c>
      <c r="AU23" s="13">
        <v>10251</v>
      </c>
      <c r="AV23" s="13">
        <v>2897</v>
      </c>
      <c r="AW23" s="13">
        <v>5635</v>
      </c>
      <c r="AX23" s="13">
        <v>0</v>
      </c>
      <c r="AY23" s="13">
        <v>1320</v>
      </c>
      <c r="AZ23" s="11"/>
      <c r="BA23" s="45" t="s">
        <v>142</v>
      </c>
      <c r="BB23" s="13">
        <v>0</v>
      </c>
      <c r="BC23" s="13">
        <v>0</v>
      </c>
      <c r="BD23" s="13">
        <v>189</v>
      </c>
      <c r="BE23" s="13">
        <v>0</v>
      </c>
      <c r="BF23" s="13">
        <v>15973</v>
      </c>
      <c r="BG23" s="13">
        <v>3450</v>
      </c>
      <c r="BH23" s="13">
        <v>0</v>
      </c>
      <c r="BI23" s="13">
        <v>8024</v>
      </c>
      <c r="BJ23" s="13">
        <v>0</v>
      </c>
      <c r="BK23" s="13">
        <v>0</v>
      </c>
      <c r="BL23" s="13">
        <v>0</v>
      </c>
    </row>
    <row r="24" spans="1:64" x14ac:dyDescent="0.3">
      <c r="A24" s="11" t="s">
        <v>74</v>
      </c>
      <c r="B24" s="45" t="s">
        <v>122</v>
      </c>
      <c r="C24" s="13">
        <v>20.27</v>
      </c>
      <c r="D24" s="13">
        <v>56943.29</v>
      </c>
      <c r="E24" s="13">
        <v>126.42999999999999</v>
      </c>
      <c r="F24" s="13">
        <v>0</v>
      </c>
      <c r="G24" s="13">
        <v>101.39999999999999</v>
      </c>
      <c r="H24" s="13">
        <v>14.11</v>
      </c>
      <c r="I24" s="13">
        <v>50603.31</v>
      </c>
      <c r="J24" s="13">
        <v>0</v>
      </c>
      <c r="K24" s="13">
        <v>1836.9</v>
      </c>
      <c r="L24" s="13">
        <v>0</v>
      </c>
      <c r="M24" s="13">
        <v>41</v>
      </c>
      <c r="N24" s="11" t="s">
        <v>74</v>
      </c>
      <c r="O24" s="45" t="s">
        <v>122</v>
      </c>
      <c r="P24" s="13">
        <v>29697.129999999997</v>
      </c>
      <c r="Q24" s="13">
        <v>2179.65</v>
      </c>
      <c r="R24" s="13">
        <v>71.41</v>
      </c>
      <c r="S24" s="13">
        <v>0</v>
      </c>
      <c r="T24" s="13">
        <v>0</v>
      </c>
      <c r="U24" s="13">
        <v>20509.310000000001</v>
      </c>
      <c r="V24" s="13">
        <v>74.38</v>
      </c>
      <c r="W24" s="13">
        <v>33062.44</v>
      </c>
      <c r="X24" s="13">
        <v>907.82999999999993</v>
      </c>
      <c r="Y24" s="13">
        <v>7186.4000000000005</v>
      </c>
      <c r="Z24" s="13">
        <v>107.8</v>
      </c>
      <c r="AA24" s="11" t="s">
        <v>74</v>
      </c>
      <c r="AB24" s="45" t="s">
        <v>122</v>
      </c>
      <c r="AC24" s="13">
        <v>0</v>
      </c>
      <c r="AD24" s="13">
        <v>13.1</v>
      </c>
      <c r="AE24" s="13">
        <v>445.74</v>
      </c>
      <c r="AF24" s="13">
        <v>0</v>
      </c>
      <c r="AG24" s="13">
        <v>47971.5</v>
      </c>
      <c r="AH24" s="13">
        <v>0</v>
      </c>
      <c r="AI24" s="13">
        <v>307945.98000000004</v>
      </c>
      <c r="AJ24" s="13">
        <v>875.2</v>
      </c>
      <c r="AK24" s="13">
        <v>571.12</v>
      </c>
      <c r="AL24" s="13">
        <v>954.32999999999993</v>
      </c>
      <c r="AM24" s="11" t="s">
        <v>74</v>
      </c>
      <c r="AN24" s="45" t="s">
        <v>122</v>
      </c>
      <c r="AO24" s="13">
        <v>5648.7999999999993</v>
      </c>
      <c r="AP24" s="13">
        <v>0</v>
      </c>
      <c r="AQ24" s="13">
        <v>714.57999999999993</v>
      </c>
      <c r="AR24" s="13">
        <v>461.6</v>
      </c>
      <c r="AS24" s="13">
        <v>8160.5700000000006</v>
      </c>
      <c r="AT24" s="13">
        <v>0</v>
      </c>
      <c r="AU24" s="13">
        <v>12.52</v>
      </c>
      <c r="AV24" s="13">
        <v>0</v>
      </c>
      <c r="AW24" s="13">
        <v>0</v>
      </c>
      <c r="AX24" s="13">
        <v>842.28</v>
      </c>
      <c r="AY24" s="13">
        <v>2</v>
      </c>
      <c r="AZ24" s="11" t="s">
        <v>74</v>
      </c>
      <c r="BA24" s="45" t="s">
        <v>122</v>
      </c>
      <c r="BB24" s="13">
        <v>345.47</v>
      </c>
      <c r="BC24" s="13">
        <v>0</v>
      </c>
      <c r="BD24" s="13">
        <v>0</v>
      </c>
      <c r="BE24" s="13">
        <v>0</v>
      </c>
      <c r="BF24" s="13">
        <v>54112.87</v>
      </c>
      <c r="BG24" s="13">
        <v>0</v>
      </c>
      <c r="BH24" s="13">
        <v>0</v>
      </c>
      <c r="BI24" s="13">
        <v>0</v>
      </c>
      <c r="BJ24" s="13">
        <v>9160.44</v>
      </c>
      <c r="BK24" s="13">
        <v>0</v>
      </c>
      <c r="BL24" s="13">
        <v>50</v>
      </c>
    </row>
    <row r="25" spans="1:64" x14ac:dyDescent="0.3">
      <c r="A25" s="11"/>
      <c r="B25" s="45" t="s">
        <v>142</v>
      </c>
      <c r="C25" s="13">
        <v>17.490000000000002</v>
      </c>
      <c r="D25" s="13">
        <v>43094.7</v>
      </c>
      <c r="E25" s="13">
        <v>152.61000000000001</v>
      </c>
      <c r="F25" s="13">
        <v>0</v>
      </c>
      <c r="G25" s="13">
        <v>49.529999999999994</v>
      </c>
      <c r="H25" s="13">
        <v>13.09</v>
      </c>
      <c r="I25" s="13">
        <v>47730.5</v>
      </c>
      <c r="J25" s="13">
        <v>0</v>
      </c>
      <c r="K25" s="13">
        <v>2736.0699999999997</v>
      </c>
      <c r="L25" s="13">
        <v>0</v>
      </c>
      <c r="M25" s="13">
        <v>0</v>
      </c>
      <c r="N25" s="11"/>
      <c r="O25" s="45" t="s">
        <v>142</v>
      </c>
      <c r="P25" s="13">
        <v>25391.629999999997</v>
      </c>
      <c r="Q25" s="13">
        <v>4835.03</v>
      </c>
      <c r="R25" s="13">
        <v>69.959999999999994</v>
      </c>
      <c r="S25" s="13">
        <v>0</v>
      </c>
      <c r="T25" s="13">
        <v>0</v>
      </c>
      <c r="U25" s="13">
        <v>9013.7800000000007</v>
      </c>
      <c r="V25" s="13">
        <v>47.09</v>
      </c>
      <c r="W25" s="13">
        <v>37311.380000000005</v>
      </c>
      <c r="X25" s="13">
        <v>918.31999999999994</v>
      </c>
      <c r="Y25" s="13">
        <v>7018.03</v>
      </c>
      <c r="Z25" s="13">
        <v>135.68</v>
      </c>
      <c r="AA25" s="11"/>
      <c r="AB25" s="45" t="s">
        <v>142</v>
      </c>
      <c r="AC25" s="13">
        <v>0</v>
      </c>
      <c r="AD25" s="13">
        <v>15.98</v>
      </c>
      <c r="AE25" s="13">
        <v>434.05</v>
      </c>
      <c r="AF25" s="13">
        <v>0</v>
      </c>
      <c r="AG25" s="13">
        <v>46100.7</v>
      </c>
      <c r="AH25" s="13">
        <v>0</v>
      </c>
      <c r="AI25" s="13">
        <v>331320.57</v>
      </c>
      <c r="AJ25" s="13">
        <v>925.45</v>
      </c>
      <c r="AK25" s="13">
        <v>548.15</v>
      </c>
      <c r="AL25" s="13">
        <v>761.99999999999989</v>
      </c>
      <c r="AM25" s="11"/>
      <c r="AN25" s="45" t="s">
        <v>142</v>
      </c>
      <c r="AO25" s="13">
        <v>5405.75</v>
      </c>
      <c r="AP25" s="13">
        <v>0</v>
      </c>
      <c r="AQ25" s="13">
        <v>564.29</v>
      </c>
      <c r="AR25" s="13">
        <v>1211.0999999999999</v>
      </c>
      <c r="AS25" s="13">
        <v>9719.14</v>
      </c>
      <c r="AT25" s="13">
        <v>0</v>
      </c>
      <c r="AU25" s="13">
        <v>15.55</v>
      </c>
      <c r="AV25" s="13">
        <v>0</v>
      </c>
      <c r="AW25" s="13">
        <v>0</v>
      </c>
      <c r="AX25" s="13">
        <v>1728.38</v>
      </c>
      <c r="AY25" s="13">
        <v>11.379999999999999</v>
      </c>
      <c r="AZ25" s="11"/>
      <c r="BA25" s="45" t="s">
        <v>142</v>
      </c>
      <c r="BB25" s="13">
        <v>105.57</v>
      </c>
      <c r="BC25" s="13">
        <v>0</v>
      </c>
      <c r="BD25" s="13">
        <v>0</v>
      </c>
      <c r="BE25" s="13">
        <v>0</v>
      </c>
      <c r="BF25" s="13">
        <v>40647.310000000005</v>
      </c>
      <c r="BG25" s="13">
        <v>0</v>
      </c>
      <c r="BH25" s="13">
        <v>0</v>
      </c>
      <c r="BI25" s="13">
        <v>0</v>
      </c>
      <c r="BJ25" s="13">
        <v>11057.259999999998</v>
      </c>
      <c r="BK25" s="13">
        <v>0</v>
      </c>
      <c r="BL25" s="13">
        <v>1660</v>
      </c>
    </row>
    <row r="26" spans="1:64" x14ac:dyDescent="0.3">
      <c r="A26" s="11" t="s">
        <v>75</v>
      </c>
      <c r="B26" s="45" t="s">
        <v>122</v>
      </c>
      <c r="C26" s="13">
        <v>0</v>
      </c>
      <c r="D26" s="13">
        <v>19061.400000000001</v>
      </c>
      <c r="E26" s="13">
        <v>278</v>
      </c>
      <c r="F26" s="13">
        <v>491.7</v>
      </c>
      <c r="G26" s="13">
        <v>0</v>
      </c>
      <c r="H26" s="13">
        <v>0</v>
      </c>
      <c r="I26" s="13">
        <v>0</v>
      </c>
      <c r="J26" s="13">
        <v>1859.6</v>
      </c>
      <c r="K26" s="13">
        <v>1008.2</v>
      </c>
      <c r="L26" s="13">
        <v>0</v>
      </c>
      <c r="M26" s="13">
        <v>0</v>
      </c>
      <c r="N26" s="11" t="s">
        <v>75</v>
      </c>
      <c r="O26" s="45" t="s">
        <v>122</v>
      </c>
      <c r="P26" s="13">
        <v>61.3</v>
      </c>
      <c r="Q26" s="13">
        <v>1925.8</v>
      </c>
      <c r="R26" s="13">
        <v>20727.100000000002</v>
      </c>
      <c r="S26" s="13">
        <v>14956.7</v>
      </c>
      <c r="T26" s="13">
        <v>261.2</v>
      </c>
      <c r="U26" s="13">
        <v>1522.7</v>
      </c>
      <c r="V26" s="13">
        <v>78535.399999999994</v>
      </c>
      <c r="W26" s="13">
        <v>23017.449999999997</v>
      </c>
      <c r="X26" s="13">
        <v>74522.710000000006</v>
      </c>
      <c r="Y26" s="13">
        <v>896.4</v>
      </c>
      <c r="Z26" s="13">
        <v>4736.5099999999993</v>
      </c>
      <c r="AA26" s="11" t="s">
        <v>75</v>
      </c>
      <c r="AB26" s="45" t="s">
        <v>122</v>
      </c>
      <c r="AC26" s="13">
        <v>166036.20000000001</v>
      </c>
      <c r="AD26" s="13">
        <v>3137.95</v>
      </c>
      <c r="AE26" s="13">
        <v>1357.3200000000002</v>
      </c>
      <c r="AF26" s="13">
        <v>94153.554999999993</v>
      </c>
      <c r="AG26" s="13">
        <v>11623.37</v>
      </c>
      <c r="AH26" s="13">
        <v>20921.440000000002</v>
      </c>
      <c r="AI26" s="13">
        <v>0</v>
      </c>
      <c r="AJ26" s="13">
        <v>120</v>
      </c>
      <c r="AK26" s="13">
        <v>300.8</v>
      </c>
      <c r="AL26" s="13">
        <v>166.89999999999998</v>
      </c>
      <c r="AM26" s="11" t="s">
        <v>75</v>
      </c>
      <c r="AN26" s="45" t="s">
        <v>122</v>
      </c>
      <c r="AO26" s="13">
        <v>0</v>
      </c>
      <c r="AP26" s="13">
        <v>0</v>
      </c>
      <c r="AQ26" s="13">
        <v>173031</v>
      </c>
      <c r="AR26" s="13">
        <v>35584</v>
      </c>
      <c r="AS26" s="13">
        <v>0</v>
      </c>
      <c r="AT26" s="13">
        <v>72.3</v>
      </c>
      <c r="AU26" s="13">
        <v>5455.7999999999993</v>
      </c>
      <c r="AV26" s="13">
        <v>23187.347000000002</v>
      </c>
      <c r="AW26" s="13">
        <v>8398.1820000000007</v>
      </c>
      <c r="AX26" s="13">
        <v>0</v>
      </c>
      <c r="AY26" s="13">
        <v>1470.97</v>
      </c>
      <c r="AZ26" s="11" t="s">
        <v>75</v>
      </c>
      <c r="BA26" s="45" t="s">
        <v>122</v>
      </c>
      <c r="BB26" s="13">
        <v>0</v>
      </c>
      <c r="BC26" s="13">
        <v>5.7</v>
      </c>
      <c r="BD26" s="13">
        <v>0</v>
      </c>
      <c r="BE26" s="13">
        <v>0</v>
      </c>
      <c r="BF26" s="13">
        <v>54184.399999999994</v>
      </c>
      <c r="BG26" s="13">
        <v>0</v>
      </c>
      <c r="BH26" s="13">
        <v>5424.5</v>
      </c>
      <c r="BI26" s="13">
        <v>50891.880000000005</v>
      </c>
      <c r="BJ26" s="13">
        <v>0</v>
      </c>
      <c r="BK26" s="13">
        <v>23.83</v>
      </c>
      <c r="BL26" s="13">
        <v>0</v>
      </c>
    </row>
    <row r="27" spans="1:64" x14ac:dyDescent="0.3">
      <c r="A27" s="11"/>
      <c r="B27" s="45" t="s">
        <v>142</v>
      </c>
      <c r="C27" s="13">
        <v>0</v>
      </c>
      <c r="D27" s="13">
        <v>13541</v>
      </c>
      <c r="E27" s="13">
        <v>370.4</v>
      </c>
      <c r="F27" s="13">
        <v>240.5</v>
      </c>
      <c r="G27" s="13">
        <v>0</v>
      </c>
      <c r="H27" s="13">
        <v>0</v>
      </c>
      <c r="I27" s="13">
        <v>0</v>
      </c>
      <c r="J27" s="13">
        <v>1670.4</v>
      </c>
      <c r="K27" s="13">
        <v>668.9</v>
      </c>
      <c r="L27" s="13">
        <v>0</v>
      </c>
      <c r="M27" s="13">
        <v>0</v>
      </c>
      <c r="N27" s="11"/>
      <c r="O27" s="45" t="s">
        <v>142</v>
      </c>
      <c r="P27" s="13">
        <v>62.1</v>
      </c>
      <c r="Q27" s="13">
        <v>2058.6999999999998</v>
      </c>
      <c r="R27" s="13">
        <v>18841.600000000006</v>
      </c>
      <c r="S27" s="13">
        <v>14422.699999999997</v>
      </c>
      <c r="T27" s="13">
        <v>185.2</v>
      </c>
      <c r="U27" s="13">
        <v>1113.8999999999999</v>
      </c>
      <c r="V27" s="13">
        <v>76699.600000000006</v>
      </c>
      <c r="W27" s="13">
        <v>25965.45</v>
      </c>
      <c r="X27" s="13">
        <v>74924.049999999988</v>
      </c>
      <c r="Y27" s="13">
        <v>886.40000000000009</v>
      </c>
      <c r="Z27" s="13">
        <v>4941.3</v>
      </c>
      <c r="AA27" s="11"/>
      <c r="AB27" s="45" t="s">
        <v>142</v>
      </c>
      <c r="AC27" s="13">
        <v>167141.65000000002</v>
      </c>
      <c r="AD27" s="13">
        <v>2818.7500000000005</v>
      </c>
      <c r="AE27" s="13">
        <v>1438.1100000000001</v>
      </c>
      <c r="AF27" s="13">
        <v>94339.6</v>
      </c>
      <c r="AG27" s="13">
        <v>11593.48</v>
      </c>
      <c r="AH27" s="13">
        <v>20539.3</v>
      </c>
      <c r="AI27" s="13">
        <v>0</v>
      </c>
      <c r="AJ27" s="13">
        <v>113.6</v>
      </c>
      <c r="AK27" s="13">
        <v>303.79999999999995</v>
      </c>
      <c r="AL27" s="13">
        <v>157.9</v>
      </c>
      <c r="AM27" s="11"/>
      <c r="AN27" s="45" t="s">
        <v>142</v>
      </c>
      <c r="AO27" s="13">
        <v>0</v>
      </c>
      <c r="AP27" s="13">
        <v>0</v>
      </c>
      <c r="AQ27" s="13">
        <v>153802.00000000003</v>
      </c>
      <c r="AR27" s="13">
        <v>36182.300000000003</v>
      </c>
      <c r="AS27" s="13">
        <v>0</v>
      </c>
      <c r="AT27" s="13">
        <v>14</v>
      </c>
      <c r="AU27" s="13">
        <v>4676.9000000000005</v>
      </c>
      <c r="AV27" s="13">
        <v>22686.212</v>
      </c>
      <c r="AW27" s="13">
        <v>8491.2989999999991</v>
      </c>
      <c r="AX27" s="13">
        <v>0</v>
      </c>
      <c r="AY27" s="13">
        <v>1377.4</v>
      </c>
      <c r="AZ27" s="11"/>
      <c r="BA27" s="45" t="s">
        <v>142</v>
      </c>
      <c r="BB27" s="13">
        <v>0</v>
      </c>
      <c r="BC27" s="13">
        <v>0</v>
      </c>
      <c r="BD27" s="13">
        <v>0</v>
      </c>
      <c r="BE27" s="13">
        <v>0</v>
      </c>
      <c r="BF27" s="13">
        <v>53730.150000000009</v>
      </c>
      <c r="BG27" s="13">
        <v>0</v>
      </c>
      <c r="BH27" s="13">
        <v>4491.3999999999996</v>
      </c>
      <c r="BI27" s="13">
        <v>46174.399999999994</v>
      </c>
      <c r="BJ27" s="13">
        <v>0</v>
      </c>
      <c r="BK27" s="13">
        <v>26.549999999999997</v>
      </c>
      <c r="BL27" s="13">
        <v>0</v>
      </c>
    </row>
    <row r="28" spans="1:64" x14ac:dyDescent="0.3">
      <c r="A28" s="11" t="s">
        <v>76</v>
      </c>
      <c r="B28" s="45" t="s">
        <v>122</v>
      </c>
      <c r="C28" s="13">
        <v>0</v>
      </c>
      <c r="D28" s="13">
        <v>12148.209000000001</v>
      </c>
      <c r="E28" s="13">
        <v>131</v>
      </c>
      <c r="F28" s="13">
        <v>101369.9</v>
      </c>
      <c r="G28" s="13">
        <v>0</v>
      </c>
      <c r="H28" s="13">
        <v>0</v>
      </c>
      <c r="I28" s="13">
        <v>49083.47</v>
      </c>
      <c r="J28" s="13">
        <v>0</v>
      </c>
      <c r="K28" s="13">
        <v>1225.8500000000001</v>
      </c>
      <c r="L28" s="13">
        <v>6000</v>
      </c>
      <c r="M28" s="13">
        <v>8400</v>
      </c>
      <c r="N28" s="11" t="s">
        <v>76</v>
      </c>
      <c r="O28" s="45" t="s">
        <v>122</v>
      </c>
      <c r="P28" s="13">
        <v>1613.7</v>
      </c>
      <c r="Q28" s="13">
        <v>4029.3</v>
      </c>
      <c r="R28" s="13">
        <v>1255.1500000000001</v>
      </c>
      <c r="S28" s="13">
        <v>3318.25</v>
      </c>
      <c r="T28" s="13">
        <v>352.6</v>
      </c>
      <c r="U28" s="13">
        <v>5419</v>
      </c>
      <c r="V28" s="13">
        <v>2627</v>
      </c>
      <c r="W28" s="13">
        <v>46427.264999999999</v>
      </c>
      <c r="X28" s="13">
        <v>4886.9970000000003</v>
      </c>
      <c r="Y28" s="13">
        <v>3670.2980000000002</v>
      </c>
      <c r="Z28" s="13">
        <v>810.90999999999985</v>
      </c>
      <c r="AA28" s="11" t="s">
        <v>76</v>
      </c>
      <c r="AB28" s="45" t="s">
        <v>122</v>
      </c>
      <c r="AC28" s="13">
        <v>10526.750000000002</v>
      </c>
      <c r="AD28" s="13">
        <v>961.66000000000008</v>
      </c>
      <c r="AE28" s="13">
        <v>132.27999999999997</v>
      </c>
      <c r="AF28" s="13">
        <v>210.898</v>
      </c>
      <c r="AG28" s="13">
        <v>433.20000000000005</v>
      </c>
      <c r="AH28" s="13">
        <v>0</v>
      </c>
      <c r="AI28" s="13">
        <v>20773.45</v>
      </c>
      <c r="AJ28" s="13">
        <v>378.31000000000006</v>
      </c>
      <c r="AK28" s="13">
        <v>64.200000000000017</v>
      </c>
      <c r="AL28" s="13">
        <v>318.298</v>
      </c>
      <c r="AM28" s="11" t="s">
        <v>76</v>
      </c>
      <c r="AN28" s="45" t="s">
        <v>122</v>
      </c>
      <c r="AO28" s="13">
        <v>0</v>
      </c>
      <c r="AP28" s="13">
        <v>0</v>
      </c>
      <c r="AQ28" s="13">
        <v>260336.05000000002</v>
      </c>
      <c r="AR28" s="13">
        <v>5313.5</v>
      </c>
      <c r="AS28" s="13">
        <v>1089.6000000000001</v>
      </c>
      <c r="AT28" s="13">
        <v>392</v>
      </c>
      <c r="AU28" s="13">
        <v>796</v>
      </c>
      <c r="AV28" s="13">
        <v>52.209999999999994</v>
      </c>
      <c r="AW28" s="13">
        <v>20.047999999999998</v>
      </c>
      <c r="AX28" s="13">
        <v>20</v>
      </c>
      <c r="AY28" s="13">
        <v>59.2</v>
      </c>
      <c r="AZ28" s="11" t="s">
        <v>76</v>
      </c>
      <c r="BA28" s="45" t="s">
        <v>122</v>
      </c>
      <c r="BB28" s="13">
        <v>25</v>
      </c>
      <c r="BC28" s="13">
        <v>0</v>
      </c>
      <c r="BD28" s="13">
        <v>0</v>
      </c>
      <c r="BE28" s="13">
        <v>1350721.5736115</v>
      </c>
      <c r="BF28" s="13">
        <v>67712.340000000011</v>
      </c>
      <c r="BG28" s="13">
        <v>62086.5</v>
      </c>
      <c r="BH28" s="13">
        <v>24</v>
      </c>
      <c r="BI28" s="13">
        <v>1810.3</v>
      </c>
      <c r="BJ28" s="13">
        <v>0</v>
      </c>
      <c r="BK28" s="13">
        <v>0</v>
      </c>
      <c r="BL28" s="13">
        <v>15691.7</v>
      </c>
    </row>
    <row r="29" spans="1:64" x14ac:dyDescent="0.3">
      <c r="A29" s="11"/>
      <c r="B29" s="45" t="s">
        <v>142</v>
      </c>
      <c r="C29" s="13">
        <v>0</v>
      </c>
      <c r="D29" s="13">
        <v>11436.5</v>
      </c>
      <c r="E29" s="13">
        <v>0</v>
      </c>
      <c r="F29" s="13">
        <v>238076.5</v>
      </c>
      <c r="G29" s="13">
        <v>0</v>
      </c>
      <c r="H29" s="13">
        <v>0</v>
      </c>
      <c r="I29" s="13">
        <v>49084.3</v>
      </c>
      <c r="J29" s="13">
        <v>0</v>
      </c>
      <c r="K29" s="13">
        <v>1426.42</v>
      </c>
      <c r="L29" s="13">
        <v>5675</v>
      </c>
      <c r="M29" s="13">
        <v>6195</v>
      </c>
      <c r="N29" s="11"/>
      <c r="O29" s="45" t="s">
        <v>142</v>
      </c>
      <c r="P29" s="13">
        <v>1775</v>
      </c>
      <c r="Q29" s="13">
        <v>3114</v>
      </c>
      <c r="R29" s="13">
        <v>688</v>
      </c>
      <c r="S29" s="13">
        <v>1524.9</v>
      </c>
      <c r="T29" s="13">
        <v>168</v>
      </c>
      <c r="U29" s="13">
        <v>12068.4</v>
      </c>
      <c r="V29" s="13">
        <v>1986</v>
      </c>
      <c r="W29" s="13">
        <v>57210.661999999997</v>
      </c>
      <c r="X29" s="13">
        <v>3833.0189999999998</v>
      </c>
      <c r="Y29" s="13">
        <v>4017.549</v>
      </c>
      <c r="Z29" s="13">
        <v>853.56</v>
      </c>
      <c r="AA29" s="11"/>
      <c r="AB29" s="45" t="s">
        <v>142</v>
      </c>
      <c r="AC29" s="13">
        <v>10427.999999999998</v>
      </c>
      <c r="AD29" s="13">
        <v>362.42899999999997</v>
      </c>
      <c r="AE29" s="13">
        <v>333.738</v>
      </c>
      <c r="AF29" s="13">
        <v>104.53999999999999</v>
      </c>
      <c r="AG29" s="13">
        <v>756.3</v>
      </c>
      <c r="AH29" s="13">
        <v>0</v>
      </c>
      <c r="AI29" s="13">
        <v>21482.148999999998</v>
      </c>
      <c r="AJ29" s="13">
        <v>381.31799999999998</v>
      </c>
      <c r="AK29" s="13">
        <v>56.480000000000004</v>
      </c>
      <c r="AL29" s="13">
        <v>183.21899999999999</v>
      </c>
      <c r="AM29" s="11"/>
      <c r="AN29" s="45" t="s">
        <v>142</v>
      </c>
      <c r="AO29" s="13">
        <v>0</v>
      </c>
      <c r="AP29" s="13">
        <v>0</v>
      </c>
      <c r="AQ29" s="13">
        <v>181946.3</v>
      </c>
      <c r="AR29" s="13">
        <v>6470.8</v>
      </c>
      <c r="AS29" s="13">
        <v>725</v>
      </c>
      <c r="AT29" s="13">
        <v>72</v>
      </c>
      <c r="AU29" s="13">
        <v>190</v>
      </c>
      <c r="AV29" s="13">
        <v>28.24</v>
      </c>
      <c r="AW29" s="13">
        <v>19.029</v>
      </c>
      <c r="AX29" s="13">
        <v>315</v>
      </c>
      <c r="AY29" s="13">
        <v>140.69999999999999</v>
      </c>
      <c r="AZ29" s="11"/>
      <c r="BA29" s="45" t="s">
        <v>142</v>
      </c>
      <c r="BB29" s="13">
        <v>0</v>
      </c>
      <c r="BC29" s="13">
        <v>0</v>
      </c>
      <c r="BD29" s="13">
        <v>0</v>
      </c>
      <c r="BE29" s="13">
        <v>1492856.1232467</v>
      </c>
      <c r="BF29" s="13">
        <v>68924.71699999999</v>
      </c>
      <c r="BG29" s="13">
        <v>64150</v>
      </c>
      <c r="BH29" s="13">
        <v>0</v>
      </c>
      <c r="BI29" s="13">
        <v>1501.6</v>
      </c>
      <c r="BJ29" s="13">
        <v>0</v>
      </c>
      <c r="BK29" s="13">
        <v>0</v>
      </c>
      <c r="BL29" s="13">
        <v>17060</v>
      </c>
    </row>
    <row r="30" spans="1:64" x14ac:dyDescent="0.3">
      <c r="A30" s="11" t="s">
        <v>77</v>
      </c>
      <c r="B30" s="45" t="s">
        <v>122</v>
      </c>
      <c r="C30" s="13">
        <v>0</v>
      </c>
      <c r="D30" s="13">
        <v>13796.32</v>
      </c>
      <c r="E30" s="13">
        <v>617</v>
      </c>
      <c r="F30" s="13">
        <v>38604.199999999997</v>
      </c>
      <c r="G30" s="13">
        <v>0</v>
      </c>
      <c r="H30" s="13">
        <v>0</v>
      </c>
      <c r="I30" s="13">
        <v>875</v>
      </c>
      <c r="J30" s="13">
        <v>0</v>
      </c>
      <c r="K30" s="13">
        <v>0</v>
      </c>
      <c r="L30" s="13">
        <v>1400</v>
      </c>
      <c r="M30" s="13">
        <v>68</v>
      </c>
      <c r="N30" s="11" t="s">
        <v>77</v>
      </c>
      <c r="O30" s="45" t="s">
        <v>122</v>
      </c>
      <c r="P30" s="13">
        <v>285</v>
      </c>
      <c r="Q30" s="13">
        <v>87</v>
      </c>
      <c r="R30" s="13">
        <v>506.5</v>
      </c>
      <c r="S30" s="13">
        <v>161</v>
      </c>
      <c r="T30" s="13">
        <v>0</v>
      </c>
      <c r="U30" s="13">
        <v>1246</v>
      </c>
      <c r="V30" s="13">
        <v>5776</v>
      </c>
      <c r="W30" s="13">
        <v>37495</v>
      </c>
      <c r="X30" s="13">
        <v>4247</v>
      </c>
      <c r="Y30" s="13">
        <v>57034.9</v>
      </c>
      <c r="Z30" s="13">
        <v>620</v>
      </c>
      <c r="AA30" s="11" t="s">
        <v>77</v>
      </c>
      <c r="AB30" s="45" t="s">
        <v>122</v>
      </c>
      <c r="AC30" s="13">
        <v>0</v>
      </c>
      <c r="AD30" s="13">
        <v>90</v>
      </c>
      <c r="AE30" s="13">
        <v>21082</v>
      </c>
      <c r="AF30" s="13">
        <v>125</v>
      </c>
      <c r="AG30" s="13">
        <v>0</v>
      </c>
      <c r="AH30" s="13">
        <v>0</v>
      </c>
      <c r="AI30" s="13">
        <v>11380</v>
      </c>
      <c r="AJ30" s="13">
        <v>0</v>
      </c>
      <c r="AK30" s="13">
        <v>0</v>
      </c>
      <c r="AL30" s="13">
        <v>3</v>
      </c>
      <c r="AM30" s="11" t="s">
        <v>77</v>
      </c>
      <c r="AN30" s="45" t="s">
        <v>122</v>
      </c>
      <c r="AO30" s="13">
        <v>0</v>
      </c>
      <c r="AP30" s="13">
        <v>0</v>
      </c>
      <c r="AQ30" s="13">
        <v>1530</v>
      </c>
      <c r="AR30" s="13">
        <v>4258</v>
      </c>
      <c r="AS30" s="13">
        <v>4877</v>
      </c>
      <c r="AT30" s="13">
        <v>10</v>
      </c>
      <c r="AU30" s="13">
        <v>0</v>
      </c>
      <c r="AV30" s="13">
        <v>0</v>
      </c>
      <c r="AW30" s="13">
        <v>9</v>
      </c>
      <c r="AX30" s="13">
        <v>290</v>
      </c>
      <c r="AY30" s="13">
        <v>71.5</v>
      </c>
      <c r="AZ30" s="11" t="s">
        <v>77</v>
      </c>
      <c r="BA30" s="45" t="s">
        <v>122</v>
      </c>
      <c r="BB30" s="13">
        <v>78</v>
      </c>
      <c r="BC30" s="13">
        <v>0</v>
      </c>
      <c r="BD30" s="13">
        <v>6</v>
      </c>
      <c r="BE30" s="13">
        <v>590626.60411183501</v>
      </c>
      <c r="BF30" s="13">
        <v>24359</v>
      </c>
      <c r="BG30" s="13">
        <v>15774</v>
      </c>
      <c r="BH30" s="13">
        <v>0</v>
      </c>
      <c r="BI30" s="13">
        <v>0</v>
      </c>
      <c r="BJ30" s="13">
        <v>1376.5</v>
      </c>
      <c r="BK30" s="13">
        <v>0</v>
      </c>
      <c r="BL30" s="13">
        <v>2335</v>
      </c>
    </row>
    <row r="31" spans="1:64" x14ac:dyDescent="0.3">
      <c r="A31" s="11"/>
      <c r="B31" s="45" t="s">
        <v>142</v>
      </c>
      <c r="C31" s="13">
        <v>0</v>
      </c>
      <c r="D31" s="13">
        <v>9550.5</v>
      </c>
      <c r="E31" s="13">
        <v>485</v>
      </c>
      <c r="F31" s="13">
        <v>44326</v>
      </c>
      <c r="G31" s="13">
        <v>0</v>
      </c>
      <c r="H31" s="13">
        <v>0</v>
      </c>
      <c r="I31" s="13">
        <v>150</v>
      </c>
      <c r="J31" s="13">
        <v>0</v>
      </c>
      <c r="K31" s="13">
        <v>0</v>
      </c>
      <c r="L31" s="13">
        <v>1200</v>
      </c>
      <c r="M31" s="13">
        <v>14</v>
      </c>
      <c r="N31" s="11"/>
      <c r="O31" s="45" t="s">
        <v>142</v>
      </c>
      <c r="P31" s="13">
        <v>227</v>
      </c>
      <c r="Q31" s="13">
        <v>352</v>
      </c>
      <c r="R31" s="13">
        <v>511.5</v>
      </c>
      <c r="S31" s="13">
        <v>0</v>
      </c>
      <c r="T31" s="13">
        <v>0</v>
      </c>
      <c r="U31" s="13">
        <v>7083</v>
      </c>
      <c r="V31" s="13">
        <v>3373</v>
      </c>
      <c r="W31" s="13">
        <v>43800</v>
      </c>
      <c r="X31" s="13">
        <v>3327</v>
      </c>
      <c r="Y31" s="13">
        <v>57612</v>
      </c>
      <c r="Z31" s="13">
        <v>336</v>
      </c>
      <c r="AA31" s="11"/>
      <c r="AB31" s="45" t="s">
        <v>142</v>
      </c>
      <c r="AC31" s="13">
        <v>0</v>
      </c>
      <c r="AD31" s="13">
        <v>0</v>
      </c>
      <c r="AE31" s="13">
        <v>18047</v>
      </c>
      <c r="AF31" s="13">
        <v>120</v>
      </c>
      <c r="AG31" s="13">
        <v>0</v>
      </c>
      <c r="AH31" s="13">
        <v>0</v>
      </c>
      <c r="AI31" s="13">
        <v>6883</v>
      </c>
      <c r="AJ31" s="13">
        <v>0</v>
      </c>
      <c r="AK31" s="13">
        <v>0</v>
      </c>
      <c r="AL31" s="13">
        <v>0</v>
      </c>
      <c r="AM31" s="11"/>
      <c r="AN31" s="45" t="s">
        <v>142</v>
      </c>
      <c r="AO31" s="13">
        <v>0</v>
      </c>
      <c r="AP31" s="13">
        <v>0</v>
      </c>
      <c r="AQ31" s="13">
        <v>848</v>
      </c>
      <c r="AR31" s="13">
        <v>3207</v>
      </c>
      <c r="AS31" s="13">
        <v>3812</v>
      </c>
      <c r="AT31" s="13">
        <v>0</v>
      </c>
      <c r="AU31" s="13">
        <v>0</v>
      </c>
      <c r="AV31" s="13">
        <v>0</v>
      </c>
      <c r="AW31" s="13">
        <v>6</v>
      </c>
      <c r="AX31" s="13">
        <v>217</v>
      </c>
      <c r="AY31" s="13">
        <v>29.7</v>
      </c>
      <c r="AZ31" s="11"/>
      <c r="BA31" s="45" t="s">
        <v>142</v>
      </c>
      <c r="BB31" s="13">
        <v>35</v>
      </c>
      <c r="BC31" s="13">
        <v>0</v>
      </c>
      <c r="BD31" s="13">
        <v>99</v>
      </c>
      <c r="BE31" s="13">
        <v>424681.28132061998</v>
      </c>
      <c r="BF31" s="13">
        <v>17028</v>
      </c>
      <c r="BG31" s="13">
        <v>7100</v>
      </c>
      <c r="BH31" s="13">
        <v>0</v>
      </c>
      <c r="BI31" s="13">
        <v>0</v>
      </c>
      <c r="BJ31" s="13">
        <v>1200</v>
      </c>
      <c r="BK31" s="13">
        <v>0</v>
      </c>
      <c r="BL31" s="13">
        <v>7200</v>
      </c>
    </row>
    <row r="32" spans="1:64" x14ac:dyDescent="0.3">
      <c r="A32" s="11" t="s">
        <v>78</v>
      </c>
      <c r="B32" s="45" t="s">
        <v>122</v>
      </c>
      <c r="C32" s="13">
        <v>0</v>
      </c>
      <c r="D32" s="13">
        <v>39640.35</v>
      </c>
      <c r="E32" s="13">
        <v>45.4</v>
      </c>
      <c r="F32" s="13">
        <v>0</v>
      </c>
      <c r="G32" s="13">
        <v>3</v>
      </c>
      <c r="H32" s="13">
        <v>0</v>
      </c>
      <c r="I32" s="13">
        <v>2884.7000000000003</v>
      </c>
      <c r="J32" s="13">
        <v>838.69999999999993</v>
      </c>
      <c r="K32" s="13">
        <v>3432.2999999999997</v>
      </c>
      <c r="L32" s="13">
        <v>0</v>
      </c>
      <c r="M32" s="13">
        <v>2719.8999999999996</v>
      </c>
      <c r="N32" s="11" t="s">
        <v>78</v>
      </c>
      <c r="O32" s="45" t="s">
        <v>122</v>
      </c>
      <c r="P32" s="13">
        <v>13763.4</v>
      </c>
      <c r="Q32" s="13">
        <v>4638.0999999999995</v>
      </c>
      <c r="R32" s="13">
        <v>627.4</v>
      </c>
      <c r="S32" s="13">
        <v>3128.6</v>
      </c>
      <c r="T32" s="13">
        <v>3337.4</v>
      </c>
      <c r="U32" s="13">
        <v>4355.3999999999996</v>
      </c>
      <c r="V32" s="13">
        <v>7589.1</v>
      </c>
      <c r="W32" s="13">
        <v>27800.500000000004</v>
      </c>
      <c r="X32" s="13">
        <v>1227.5</v>
      </c>
      <c r="Y32" s="13">
        <v>5722.1</v>
      </c>
      <c r="Z32" s="13">
        <v>375</v>
      </c>
      <c r="AA32" s="11" t="s">
        <v>78</v>
      </c>
      <c r="AB32" s="45" t="s">
        <v>122</v>
      </c>
      <c r="AC32" s="13">
        <v>0</v>
      </c>
      <c r="AD32" s="13">
        <v>179.8</v>
      </c>
      <c r="AE32" s="13">
        <v>7.8</v>
      </c>
      <c r="AF32" s="13">
        <v>3719.8</v>
      </c>
      <c r="AG32" s="13">
        <v>91518.8</v>
      </c>
      <c r="AH32" s="13">
        <v>0</v>
      </c>
      <c r="AI32" s="13">
        <v>51749.1</v>
      </c>
      <c r="AJ32" s="13">
        <v>43602.100000000006</v>
      </c>
      <c r="AK32" s="13">
        <v>7680.9</v>
      </c>
      <c r="AL32" s="13">
        <v>1887</v>
      </c>
      <c r="AM32" s="11" t="s">
        <v>78</v>
      </c>
      <c r="AN32" s="45" t="s">
        <v>122</v>
      </c>
      <c r="AO32" s="13">
        <v>222</v>
      </c>
      <c r="AP32" s="13">
        <v>0</v>
      </c>
      <c r="AQ32" s="13">
        <v>49026.130000000005</v>
      </c>
      <c r="AR32" s="13">
        <v>5900.8</v>
      </c>
      <c r="AS32" s="13">
        <v>51117.899999999994</v>
      </c>
      <c r="AT32" s="13">
        <v>12.3</v>
      </c>
      <c r="AU32" s="13">
        <v>184.85000000000002</v>
      </c>
      <c r="AV32" s="13">
        <v>0</v>
      </c>
      <c r="AW32" s="13">
        <v>0</v>
      </c>
      <c r="AX32" s="13">
        <v>8609.5</v>
      </c>
      <c r="AY32" s="13">
        <v>1657.8</v>
      </c>
      <c r="AZ32" s="11" t="s">
        <v>78</v>
      </c>
      <c r="BA32" s="45" t="s">
        <v>122</v>
      </c>
      <c r="BB32" s="13">
        <v>11.5</v>
      </c>
      <c r="BC32" s="13">
        <v>0</v>
      </c>
      <c r="BD32" s="13">
        <v>20.399999999999999</v>
      </c>
      <c r="BE32" s="13">
        <v>499189.1</v>
      </c>
      <c r="BF32" s="13">
        <v>30824.15</v>
      </c>
      <c r="BG32" s="13">
        <v>209790.8</v>
      </c>
      <c r="BH32" s="13">
        <v>0</v>
      </c>
      <c r="BI32" s="13">
        <v>0</v>
      </c>
      <c r="BJ32" s="13">
        <v>272.59999999999997</v>
      </c>
      <c r="BK32" s="13">
        <v>0</v>
      </c>
      <c r="BL32" s="13">
        <v>1525.1000000000001</v>
      </c>
    </row>
    <row r="33" spans="1:64" x14ac:dyDescent="0.3">
      <c r="A33" s="11"/>
      <c r="B33" s="45" t="s">
        <v>142</v>
      </c>
      <c r="C33" s="13">
        <v>6</v>
      </c>
      <c r="D33" s="13">
        <v>40473.899999999994</v>
      </c>
      <c r="E33" s="13">
        <v>120</v>
      </c>
      <c r="F33" s="13">
        <v>0</v>
      </c>
      <c r="G33" s="13">
        <v>0</v>
      </c>
      <c r="H33" s="13">
        <v>14</v>
      </c>
      <c r="I33" s="13">
        <v>1168.7</v>
      </c>
      <c r="J33" s="13">
        <v>1017.4</v>
      </c>
      <c r="K33" s="13">
        <v>3779</v>
      </c>
      <c r="L33" s="13">
        <v>50</v>
      </c>
      <c r="M33" s="13">
        <v>1556.4</v>
      </c>
      <c r="N33" s="11"/>
      <c r="O33" s="45" t="s">
        <v>142</v>
      </c>
      <c r="P33" s="13">
        <v>9720.5</v>
      </c>
      <c r="Q33" s="13">
        <v>4623.1000000000004</v>
      </c>
      <c r="R33" s="13">
        <v>670.5</v>
      </c>
      <c r="S33" s="13">
        <v>2318.6</v>
      </c>
      <c r="T33" s="13">
        <v>4479.8</v>
      </c>
      <c r="U33" s="13">
        <v>6354.7000000000007</v>
      </c>
      <c r="V33" s="13">
        <v>14231.5</v>
      </c>
      <c r="W33" s="13">
        <v>27393.7</v>
      </c>
      <c r="X33" s="13">
        <v>1252.3</v>
      </c>
      <c r="Y33" s="13">
        <v>6048.7</v>
      </c>
      <c r="Z33" s="13">
        <v>455.1</v>
      </c>
      <c r="AA33" s="11"/>
      <c r="AB33" s="45" t="s">
        <v>142</v>
      </c>
      <c r="AC33" s="13">
        <v>0</v>
      </c>
      <c r="AD33" s="13">
        <v>279</v>
      </c>
      <c r="AE33" s="13">
        <v>7.2</v>
      </c>
      <c r="AF33" s="13">
        <v>3450.6</v>
      </c>
      <c r="AG33" s="13">
        <v>110402.9</v>
      </c>
      <c r="AH33" s="13">
        <v>0</v>
      </c>
      <c r="AI33" s="13">
        <v>68594.3</v>
      </c>
      <c r="AJ33" s="13">
        <v>49843.3</v>
      </c>
      <c r="AK33" s="13">
        <v>6881.8</v>
      </c>
      <c r="AL33" s="13">
        <v>1886.5</v>
      </c>
      <c r="AM33" s="11"/>
      <c r="AN33" s="45" t="s">
        <v>142</v>
      </c>
      <c r="AO33" s="13">
        <v>206</v>
      </c>
      <c r="AP33" s="13">
        <v>0</v>
      </c>
      <c r="AQ33" s="13">
        <v>60127.919000000002</v>
      </c>
      <c r="AR33" s="13">
        <v>8626.4000000000015</v>
      </c>
      <c r="AS33" s="13">
        <v>50688.2</v>
      </c>
      <c r="AT33" s="13">
        <v>40</v>
      </c>
      <c r="AU33" s="13">
        <v>207.88000000000002</v>
      </c>
      <c r="AV33" s="13">
        <v>0</v>
      </c>
      <c r="AW33" s="13">
        <v>0</v>
      </c>
      <c r="AX33" s="13">
        <v>4658.1000000000004</v>
      </c>
      <c r="AY33" s="13">
        <v>907.99999999999989</v>
      </c>
      <c r="AZ33" s="11"/>
      <c r="BA33" s="45" t="s">
        <v>142</v>
      </c>
      <c r="BB33" s="13">
        <v>0</v>
      </c>
      <c r="BC33" s="13">
        <v>1.5</v>
      </c>
      <c r="BD33" s="13">
        <v>17</v>
      </c>
      <c r="BE33" s="13">
        <v>403980.93999999994</v>
      </c>
      <c r="BF33" s="13">
        <v>19204.480000000003</v>
      </c>
      <c r="BG33" s="13">
        <v>176252.19999999998</v>
      </c>
      <c r="BH33" s="13">
        <v>0</v>
      </c>
      <c r="BI33" s="13">
        <v>0</v>
      </c>
      <c r="BJ33" s="13">
        <v>962.6</v>
      </c>
      <c r="BK33" s="13">
        <v>0</v>
      </c>
      <c r="BL33" s="13">
        <v>1916.6999999999998</v>
      </c>
    </row>
    <row r="34" spans="1:64" x14ac:dyDescent="0.3">
      <c r="A34" s="11" t="s">
        <v>79</v>
      </c>
      <c r="B34" s="45" t="s">
        <v>122</v>
      </c>
      <c r="C34" s="13">
        <v>15.62</v>
      </c>
      <c r="D34" s="13">
        <v>132.11000000000001</v>
      </c>
      <c r="E34" s="13">
        <v>0</v>
      </c>
      <c r="F34" s="13">
        <v>0</v>
      </c>
      <c r="G34" s="13">
        <v>31.08</v>
      </c>
      <c r="H34" s="13">
        <v>6.4179999999999993</v>
      </c>
      <c r="I34" s="13">
        <v>0</v>
      </c>
      <c r="J34" s="13">
        <v>0</v>
      </c>
      <c r="K34" s="13">
        <v>980.80000000000007</v>
      </c>
      <c r="L34" s="13">
        <v>0</v>
      </c>
      <c r="M34" s="13">
        <v>265.85000000000002</v>
      </c>
      <c r="N34" s="11" t="s">
        <v>79</v>
      </c>
      <c r="O34" s="45" t="s">
        <v>122</v>
      </c>
      <c r="P34" s="13">
        <v>454.76</v>
      </c>
      <c r="Q34" s="13">
        <v>467.91999999999996</v>
      </c>
      <c r="R34" s="13">
        <v>36.75</v>
      </c>
      <c r="S34" s="13">
        <v>25.77</v>
      </c>
      <c r="T34" s="13">
        <v>0</v>
      </c>
      <c r="U34" s="13">
        <v>2953.1</v>
      </c>
      <c r="V34" s="13">
        <v>15.52</v>
      </c>
      <c r="W34" s="13">
        <v>615.29999999999995</v>
      </c>
      <c r="X34" s="13">
        <v>93</v>
      </c>
      <c r="Y34" s="13">
        <v>22</v>
      </c>
      <c r="Z34" s="13">
        <v>0</v>
      </c>
      <c r="AA34" s="11" t="s">
        <v>79</v>
      </c>
      <c r="AB34" s="45" t="s">
        <v>122</v>
      </c>
      <c r="AC34" s="13">
        <v>0</v>
      </c>
      <c r="AD34" s="13">
        <v>0</v>
      </c>
      <c r="AE34" s="13">
        <v>0</v>
      </c>
      <c r="AF34" s="13">
        <v>0</v>
      </c>
      <c r="AG34" s="13">
        <v>4406.95</v>
      </c>
      <c r="AH34" s="13">
        <v>0</v>
      </c>
      <c r="AI34" s="13">
        <v>278.40000000000003</v>
      </c>
      <c r="AJ34" s="13">
        <v>873.58999999999992</v>
      </c>
      <c r="AK34" s="13">
        <v>49.2</v>
      </c>
      <c r="AL34" s="13">
        <v>625</v>
      </c>
      <c r="AM34" s="11" t="s">
        <v>79</v>
      </c>
      <c r="AN34" s="45" t="s">
        <v>122</v>
      </c>
      <c r="AO34" s="13">
        <v>0</v>
      </c>
      <c r="AP34" s="13">
        <v>0</v>
      </c>
      <c r="AQ34" s="13">
        <v>0</v>
      </c>
      <c r="AR34" s="13">
        <v>0</v>
      </c>
      <c r="AS34" s="13">
        <v>1170.27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60.75</v>
      </c>
      <c r="AZ34" s="11" t="s">
        <v>79</v>
      </c>
      <c r="BA34" s="45" t="s">
        <v>122</v>
      </c>
      <c r="BB34" s="13">
        <v>0</v>
      </c>
      <c r="BC34" s="13">
        <v>0</v>
      </c>
      <c r="BD34" s="13">
        <v>0</v>
      </c>
      <c r="BE34" s="13">
        <v>0</v>
      </c>
      <c r="BF34" s="13">
        <v>272</v>
      </c>
      <c r="BG34" s="13">
        <v>9865.4000000000015</v>
      </c>
      <c r="BH34" s="13">
        <v>0</v>
      </c>
      <c r="BI34" s="13">
        <v>0</v>
      </c>
      <c r="BJ34" s="13">
        <v>0</v>
      </c>
      <c r="BK34" s="13">
        <v>0</v>
      </c>
      <c r="BL34" s="13">
        <v>0</v>
      </c>
    </row>
    <row r="35" spans="1:64" x14ac:dyDescent="0.3">
      <c r="A35" s="11"/>
      <c r="B35" s="45" t="s">
        <v>142</v>
      </c>
      <c r="C35" s="13">
        <v>0</v>
      </c>
      <c r="D35" s="13">
        <v>119.58000000000001</v>
      </c>
      <c r="E35" s="13">
        <v>6.3</v>
      </c>
      <c r="F35" s="13">
        <v>0</v>
      </c>
      <c r="G35" s="13">
        <v>30.96</v>
      </c>
      <c r="H35" s="13">
        <v>9</v>
      </c>
      <c r="I35" s="13">
        <v>0</v>
      </c>
      <c r="J35" s="13">
        <v>0</v>
      </c>
      <c r="K35" s="13">
        <v>751.94</v>
      </c>
      <c r="L35" s="13">
        <v>0</v>
      </c>
      <c r="M35" s="13">
        <v>373.59999999999997</v>
      </c>
      <c r="N35" s="11"/>
      <c r="O35" s="45" t="s">
        <v>142</v>
      </c>
      <c r="P35" s="13">
        <v>294.64</v>
      </c>
      <c r="Q35" s="13">
        <v>207.39999999999998</v>
      </c>
      <c r="R35" s="13">
        <v>22.759999999999998</v>
      </c>
      <c r="S35" s="13">
        <v>31.169999999999998</v>
      </c>
      <c r="T35" s="13">
        <v>6.35</v>
      </c>
      <c r="U35" s="13">
        <v>2900.45</v>
      </c>
      <c r="V35" s="13">
        <v>15.48</v>
      </c>
      <c r="W35" s="13">
        <v>620.79999999999995</v>
      </c>
      <c r="X35" s="13">
        <v>102.5</v>
      </c>
      <c r="Y35" s="13">
        <v>20.5</v>
      </c>
      <c r="Z35" s="13">
        <v>0</v>
      </c>
      <c r="AA35" s="11"/>
      <c r="AB35" s="45" t="s">
        <v>142</v>
      </c>
      <c r="AC35" s="13">
        <v>0</v>
      </c>
      <c r="AD35" s="13">
        <v>0</v>
      </c>
      <c r="AE35" s="13">
        <v>0</v>
      </c>
      <c r="AF35" s="13">
        <v>0</v>
      </c>
      <c r="AG35" s="13">
        <v>4883.5</v>
      </c>
      <c r="AH35" s="13">
        <v>0</v>
      </c>
      <c r="AI35" s="13">
        <v>303.95000000000005</v>
      </c>
      <c r="AJ35" s="13">
        <v>753.25</v>
      </c>
      <c r="AK35" s="13">
        <v>50.75</v>
      </c>
      <c r="AL35" s="13">
        <v>660.65</v>
      </c>
      <c r="AM35" s="11"/>
      <c r="AN35" s="45" t="s">
        <v>142</v>
      </c>
      <c r="AO35" s="13">
        <v>188.1</v>
      </c>
      <c r="AP35" s="13">
        <v>0</v>
      </c>
      <c r="AQ35" s="13">
        <v>0</v>
      </c>
      <c r="AR35" s="13">
        <v>0</v>
      </c>
      <c r="AS35" s="13">
        <v>974.46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105.74999999999999</v>
      </c>
      <c r="AZ35" s="11"/>
      <c r="BA35" s="45" t="s">
        <v>142</v>
      </c>
      <c r="BB35" s="13">
        <v>0</v>
      </c>
      <c r="BC35" s="13">
        <v>0</v>
      </c>
      <c r="BD35" s="13">
        <v>0</v>
      </c>
      <c r="BE35" s="13">
        <v>0</v>
      </c>
      <c r="BF35" s="13">
        <v>285.60000000000002</v>
      </c>
      <c r="BG35" s="13">
        <v>7373.2999999999993</v>
      </c>
      <c r="BH35" s="13">
        <v>0</v>
      </c>
      <c r="BI35" s="13">
        <v>0</v>
      </c>
      <c r="BJ35" s="13">
        <v>0</v>
      </c>
      <c r="BK35" s="13">
        <v>0</v>
      </c>
      <c r="BL35" s="13">
        <v>0</v>
      </c>
    </row>
    <row r="36" spans="1:64" x14ac:dyDescent="0.3">
      <c r="A36" s="11" t="s">
        <v>80</v>
      </c>
      <c r="B36" s="45" t="s">
        <v>122</v>
      </c>
      <c r="C36" s="13">
        <v>0</v>
      </c>
      <c r="D36" s="13">
        <v>17983</v>
      </c>
      <c r="E36" s="13">
        <v>0</v>
      </c>
      <c r="F36" s="13">
        <v>17844</v>
      </c>
      <c r="G36" s="13">
        <v>0</v>
      </c>
      <c r="H36" s="13">
        <v>0</v>
      </c>
      <c r="I36" s="13">
        <v>0</v>
      </c>
      <c r="J36" s="13">
        <v>0</v>
      </c>
      <c r="K36" s="13">
        <v>191</v>
      </c>
      <c r="L36" s="13">
        <v>0</v>
      </c>
      <c r="M36" s="13">
        <v>0</v>
      </c>
      <c r="N36" s="11" t="s">
        <v>80</v>
      </c>
      <c r="O36" s="45" t="s">
        <v>122</v>
      </c>
      <c r="P36" s="13">
        <v>89</v>
      </c>
      <c r="Q36" s="13">
        <v>178</v>
      </c>
      <c r="R36" s="13">
        <v>0</v>
      </c>
      <c r="S36" s="13">
        <v>0</v>
      </c>
      <c r="T36" s="13">
        <v>0</v>
      </c>
      <c r="U36" s="13">
        <v>0</v>
      </c>
      <c r="V36" s="13">
        <v>3852</v>
      </c>
      <c r="W36" s="13">
        <v>1401</v>
      </c>
      <c r="X36" s="13">
        <v>89598</v>
      </c>
      <c r="Y36" s="13">
        <v>878</v>
      </c>
      <c r="Z36" s="13">
        <v>5112</v>
      </c>
      <c r="AA36" s="11" t="s">
        <v>80</v>
      </c>
      <c r="AB36" s="45" t="s">
        <v>122</v>
      </c>
      <c r="AC36" s="13">
        <v>4982</v>
      </c>
      <c r="AD36" s="13">
        <v>53</v>
      </c>
      <c r="AE36" s="13">
        <v>4590</v>
      </c>
      <c r="AF36" s="13">
        <v>1208</v>
      </c>
      <c r="AG36" s="13">
        <v>1156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1" t="s">
        <v>80</v>
      </c>
      <c r="AN36" s="45" t="s">
        <v>122</v>
      </c>
      <c r="AO36" s="13">
        <v>0</v>
      </c>
      <c r="AP36" s="13">
        <v>37843</v>
      </c>
      <c r="AQ36" s="13">
        <v>0</v>
      </c>
      <c r="AR36" s="13">
        <v>152992</v>
      </c>
      <c r="AS36" s="13">
        <v>0</v>
      </c>
      <c r="AT36" s="13">
        <v>0</v>
      </c>
      <c r="AU36" s="13">
        <v>0</v>
      </c>
      <c r="AV36" s="13">
        <v>0</v>
      </c>
      <c r="AW36" s="13">
        <v>199.5</v>
      </c>
      <c r="AX36" s="13">
        <v>0</v>
      </c>
      <c r="AY36" s="13">
        <v>0</v>
      </c>
      <c r="AZ36" s="11" t="s">
        <v>80</v>
      </c>
      <c r="BA36" s="45" t="s">
        <v>122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0</v>
      </c>
    </row>
    <row r="37" spans="1:64" x14ac:dyDescent="0.3">
      <c r="A37" s="11"/>
      <c r="B37" s="45" t="s">
        <v>142</v>
      </c>
      <c r="C37" s="13">
        <v>0</v>
      </c>
      <c r="D37" s="13">
        <v>16587</v>
      </c>
      <c r="E37" s="13">
        <v>0</v>
      </c>
      <c r="F37" s="13">
        <v>17124</v>
      </c>
      <c r="G37" s="13">
        <v>0</v>
      </c>
      <c r="H37" s="13">
        <v>0</v>
      </c>
      <c r="I37" s="13">
        <v>0</v>
      </c>
      <c r="J37" s="13">
        <v>0</v>
      </c>
      <c r="K37" s="13">
        <v>179</v>
      </c>
      <c r="L37" s="13">
        <v>0</v>
      </c>
      <c r="M37" s="13">
        <v>0</v>
      </c>
      <c r="N37" s="11"/>
      <c r="O37" s="45" t="s">
        <v>142</v>
      </c>
      <c r="P37" s="13">
        <v>89</v>
      </c>
      <c r="Q37" s="13">
        <v>171</v>
      </c>
      <c r="R37" s="13">
        <v>0</v>
      </c>
      <c r="S37" s="13">
        <v>0</v>
      </c>
      <c r="T37" s="13">
        <v>0</v>
      </c>
      <c r="U37" s="13">
        <v>0</v>
      </c>
      <c r="V37" s="13">
        <v>3239</v>
      </c>
      <c r="W37" s="13">
        <v>1410</v>
      </c>
      <c r="X37" s="13">
        <v>93907</v>
      </c>
      <c r="Y37" s="13">
        <v>878</v>
      </c>
      <c r="Z37" s="13">
        <v>5217</v>
      </c>
      <c r="AA37" s="11"/>
      <c r="AB37" s="45" t="s">
        <v>142</v>
      </c>
      <c r="AC37" s="13">
        <v>5025</v>
      </c>
      <c r="AD37" s="13">
        <v>57</v>
      </c>
      <c r="AE37" s="13">
        <v>4591</v>
      </c>
      <c r="AF37" s="13">
        <v>1196</v>
      </c>
      <c r="AG37" s="13">
        <v>1151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1"/>
      <c r="AN37" s="45" t="s">
        <v>142</v>
      </c>
      <c r="AO37" s="13">
        <v>0</v>
      </c>
      <c r="AP37" s="13">
        <v>37888</v>
      </c>
      <c r="AQ37" s="13">
        <v>0</v>
      </c>
      <c r="AR37" s="13">
        <v>163066</v>
      </c>
      <c r="AS37" s="13">
        <v>0</v>
      </c>
      <c r="AT37" s="13">
        <v>0</v>
      </c>
      <c r="AU37" s="13">
        <v>0</v>
      </c>
      <c r="AV37" s="13">
        <v>0</v>
      </c>
      <c r="AW37" s="13">
        <v>220</v>
      </c>
      <c r="AX37" s="13">
        <v>0</v>
      </c>
      <c r="AY37" s="13">
        <v>0</v>
      </c>
      <c r="AZ37" s="11"/>
      <c r="BA37" s="45" t="s">
        <v>142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</row>
    <row r="38" spans="1:64" x14ac:dyDescent="0.3">
      <c r="A38" s="11" t="s">
        <v>81</v>
      </c>
      <c r="B38" s="45" t="s">
        <v>122</v>
      </c>
      <c r="C38" s="13">
        <v>0</v>
      </c>
      <c r="D38" s="13">
        <v>31899.9</v>
      </c>
      <c r="E38" s="13">
        <v>0</v>
      </c>
      <c r="F38" s="13">
        <v>4805.5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1" t="s">
        <v>81</v>
      </c>
      <c r="O38" s="45" t="s">
        <v>122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12806</v>
      </c>
      <c r="Y38" s="13">
        <v>0</v>
      </c>
      <c r="Z38" s="13">
        <v>4302.5</v>
      </c>
      <c r="AA38" s="11" t="s">
        <v>81</v>
      </c>
      <c r="AB38" s="45" t="s">
        <v>122</v>
      </c>
      <c r="AC38" s="13">
        <v>1544.9</v>
      </c>
      <c r="AD38" s="13">
        <v>0</v>
      </c>
      <c r="AE38" s="13">
        <v>274.79999999999995</v>
      </c>
      <c r="AF38" s="13">
        <v>398.4</v>
      </c>
      <c r="AG38" s="13">
        <v>260.60000000000002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1" t="s">
        <v>81</v>
      </c>
      <c r="AN38" s="45" t="s">
        <v>122</v>
      </c>
      <c r="AO38" s="13">
        <v>0</v>
      </c>
      <c r="AP38" s="13">
        <v>0</v>
      </c>
      <c r="AQ38" s="13">
        <v>0</v>
      </c>
      <c r="AR38" s="13">
        <v>8059</v>
      </c>
      <c r="AS38" s="13">
        <v>176.70000000000002</v>
      </c>
      <c r="AT38" s="13">
        <v>0</v>
      </c>
      <c r="AU38" s="13">
        <v>0</v>
      </c>
      <c r="AV38" s="13">
        <v>11.11</v>
      </c>
      <c r="AW38" s="13">
        <v>384.13</v>
      </c>
      <c r="AX38" s="13">
        <v>0</v>
      </c>
      <c r="AY38" s="13">
        <v>0</v>
      </c>
      <c r="AZ38" s="11" t="s">
        <v>81</v>
      </c>
      <c r="BA38" s="45" t="s">
        <v>122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</row>
    <row r="39" spans="1:64" x14ac:dyDescent="0.3">
      <c r="A39" s="11"/>
      <c r="B39" s="45" t="s">
        <v>142</v>
      </c>
      <c r="C39" s="13">
        <v>0</v>
      </c>
      <c r="D39" s="13">
        <v>44985.4</v>
      </c>
      <c r="E39" s="13">
        <v>0</v>
      </c>
      <c r="F39" s="13">
        <v>4819.5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1"/>
      <c r="O39" s="45" t="s">
        <v>142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11338</v>
      </c>
      <c r="Y39" s="13">
        <v>0</v>
      </c>
      <c r="Z39" s="13">
        <v>3669</v>
      </c>
      <c r="AA39" s="11"/>
      <c r="AB39" s="45" t="s">
        <v>142</v>
      </c>
      <c r="AC39" s="13">
        <v>1502.5</v>
      </c>
      <c r="AD39" s="13">
        <v>0</v>
      </c>
      <c r="AE39" s="13">
        <v>269.20000000000005</v>
      </c>
      <c r="AF39" s="13">
        <v>375.8</v>
      </c>
      <c r="AG39" s="13">
        <v>204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1"/>
      <c r="AN39" s="45" t="s">
        <v>142</v>
      </c>
      <c r="AO39" s="13">
        <v>0</v>
      </c>
      <c r="AP39" s="13">
        <v>0</v>
      </c>
      <c r="AQ39" s="13">
        <v>0</v>
      </c>
      <c r="AR39" s="13">
        <v>8269</v>
      </c>
      <c r="AS39" s="13">
        <v>123.75</v>
      </c>
      <c r="AT39" s="13">
        <v>0</v>
      </c>
      <c r="AU39" s="13">
        <v>0</v>
      </c>
      <c r="AV39" s="13">
        <v>15.07</v>
      </c>
      <c r="AW39" s="13">
        <v>486.70800000000008</v>
      </c>
      <c r="AX39" s="13">
        <v>0</v>
      </c>
      <c r="AY39" s="13">
        <v>0</v>
      </c>
      <c r="AZ39" s="11"/>
      <c r="BA39" s="45" t="s">
        <v>142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</row>
    <row r="40" spans="1:64" x14ac:dyDescent="0.3">
      <c r="A40" s="11" t="s">
        <v>82</v>
      </c>
      <c r="B40" s="45" t="s">
        <v>122</v>
      </c>
      <c r="C40" s="13">
        <v>1.41</v>
      </c>
      <c r="D40" s="13">
        <v>183.00000000000003</v>
      </c>
      <c r="E40" s="13">
        <v>90.350000000000009</v>
      </c>
      <c r="F40" s="13">
        <v>0</v>
      </c>
      <c r="G40" s="13">
        <v>18</v>
      </c>
      <c r="H40" s="13">
        <v>0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1" t="s">
        <v>82</v>
      </c>
      <c r="O40" s="45" t="s">
        <v>122</v>
      </c>
      <c r="P40" s="13">
        <v>157.559</v>
      </c>
      <c r="Q40" s="13">
        <v>319.65999999999997</v>
      </c>
      <c r="R40" s="13">
        <v>82.87</v>
      </c>
      <c r="S40" s="13">
        <v>176.6</v>
      </c>
      <c r="T40" s="13">
        <v>96.879000000000005</v>
      </c>
      <c r="U40" s="13">
        <v>2289</v>
      </c>
      <c r="V40" s="13">
        <v>508</v>
      </c>
      <c r="W40" s="13">
        <v>2219.6029999999996</v>
      </c>
      <c r="X40" s="13">
        <v>0</v>
      </c>
      <c r="Y40" s="13">
        <v>59.6</v>
      </c>
      <c r="Z40" s="13">
        <v>53.4</v>
      </c>
      <c r="AA40" s="11" t="s">
        <v>82</v>
      </c>
      <c r="AB40" s="45" t="s">
        <v>122</v>
      </c>
      <c r="AC40" s="13">
        <v>0</v>
      </c>
      <c r="AD40" s="13">
        <v>0</v>
      </c>
      <c r="AE40" s="13">
        <v>38.58</v>
      </c>
      <c r="AF40" s="13">
        <v>46.300000000000004</v>
      </c>
      <c r="AG40" s="13">
        <v>6.1</v>
      </c>
      <c r="AH40" s="13">
        <v>0</v>
      </c>
      <c r="AI40" s="13">
        <v>3314.9490000000001</v>
      </c>
      <c r="AJ40" s="13">
        <v>497.72</v>
      </c>
      <c r="AK40" s="13">
        <v>151.85999999999999</v>
      </c>
      <c r="AL40" s="13">
        <v>2222.518</v>
      </c>
      <c r="AM40" s="11" t="s">
        <v>82</v>
      </c>
      <c r="AN40" s="45" t="s">
        <v>122</v>
      </c>
      <c r="AO40" s="13">
        <v>0</v>
      </c>
      <c r="AP40" s="13">
        <v>0</v>
      </c>
      <c r="AQ40" s="13">
        <v>6211.3379999999997</v>
      </c>
      <c r="AR40" s="13">
        <v>0</v>
      </c>
      <c r="AS40" s="13">
        <v>8.1999999999999993</v>
      </c>
      <c r="AT40" s="13">
        <v>173.64999999999998</v>
      </c>
      <c r="AU40" s="13">
        <v>61.9</v>
      </c>
      <c r="AV40" s="13">
        <v>0</v>
      </c>
      <c r="AW40" s="13">
        <v>0</v>
      </c>
      <c r="AX40" s="13">
        <v>0</v>
      </c>
      <c r="AY40" s="13">
        <v>22.8</v>
      </c>
      <c r="AZ40" s="11" t="s">
        <v>82</v>
      </c>
      <c r="BA40" s="45" t="s">
        <v>122</v>
      </c>
      <c r="BB40" s="13">
        <v>0</v>
      </c>
      <c r="BC40" s="13">
        <v>20.22</v>
      </c>
      <c r="BD40" s="13">
        <v>0</v>
      </c>
      <c r="BE40" s="13">
        <v>0</v>
      </c>
      <c r="BF40" s="13">
        <v>262026.69600000003</v>
      </c>
      <c r="BG40" s="13">
        <v>4387</v>
      </c>
      <c r="BH40" s="13">
        <v>0</v>
      </c>
      <c r="BI40" s="13">
        <v>36</v>
      </c>
      <c r="BJ40" s="13">
        <v>0</v>
      </c>
      <c r="BK40" s="13">
        <v>545.27</v>
      </c>
      <c r="BL40" s="13">
        <v>0</v>
      </c>
    </row>
    <row r="41" spans="1:64" x14ac:dyDescent="0.3">
      <c r="A41" s="11"/>
      <c r="B41" s="45" t="s">
        <v>142</v>
      </c>
      <c r="C41" s="13">
        <v>1.59</v>
      </c>
      <c r="D41" s="13">
        <v>161.75</v>
      </c>
      <c r="E41" s="13">
        <v>40.489999999999995</v>
      </c>
      <c r="F41" s="13">
        <v>0</v>
      </c>
      <c r="G41" s="13">
        <v>0</v>
      </c>
      <c r="H41" s="13">
        <v>0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1"/>
      <c r="O41" s="45" t="s">
        <v>142</v>
      </c>
      <c r="P41" s="13">
        <v>188</v>
      </c>
      <c r="Q41" s="13">
        <v>269.60000000000002</v>
      </c>
      <c r="R41" s="13">
        <v>85.67</v>
      </c>
      <c r="S41" s="13">
        <v>229</v>
      </c>
      <c r="T41" s="13">
        <v>63.35</v>
      </c>
      <c r="U41" s="13">
        <v>2255</v>
      </c>
      <c r="V41" s="13">
        <v>789.5</v>
      </c>
      <c r="W41" s="13">
        <v>2084.88</v>
      </c>
      <c r="X41" s="13">
        <v>0</v>
      </c>
      <c r="Y41" s="13">
        <v>72.800000000000011</v>
      </c>
      <c r="Z41" s="13">
        <v>112.10000000000001</v>
      </c>
      <c r="AA41" s="11"/>
      <c r="AB41" s="45" t="s">
        <v>142</v>
      </c>
      <c r="AC41" s="13">
        <v>0</v>
      </c>
      <c r="AD41" s="13">
        <v>0</v>
      </c>
      <c r="AE41" s="13">
        <v>6.4</v>
      </c>
      <c r="AF41" s="13">
        <v>32.5</v>
      </c>
      <c r="AG41" s="13">
        <v>57.9</v>
      </c>
      <c r="AH41" s="13">
        <v>0</v>
      </c>
      <c r="AI41" s="13">
        <v>3845.8389999999999</v>
      </c>
      <c r="AJ41" s="13">
        <v>623.6400000000001</v>
      </c>
      <c r="AK41" s="13">
        <v>104.70000000000002</v>
      </c>
      <c r="AL41" s="13">
        <v>2123.5699999999997</v>
      </c>
      <c r="AM41" s="11"/>
      <c r="AN41" s="45" t="s">
        <v>142</v>
      </c>
      <c r="AO41" s="13">
        <v>0</v>
      </c>
      <c r="AP41" s="13">
        <v>0</v>
      </c>
      <c r="AQ41" s="13">
        <v>4460.2540000000008</v>
      </c>
      <c r="AR41" s="13">
        <v>0</v>
      </c>
      <c r="AS41" s="13">
        <v>0</v>
      </c>
      <c r="AT41" s="13">
        <v>65</v>
      </c>
      <c r="AU41" s="13">
        <v>65</v>
      </c>
      <c r="AV41" s="13">
        <v>0</v>
      </c>
      <c r="AW41" s="13">
        <v>0</v>
      </c>
      <c r="AX41" s="13">
        <v>0</v>
      </c>
      <c r="AY41" s="13">
        <v>3.1</v>
      </c>
      <c r="AZ41" s="11"/>
      <c r="BA41" s="45" t="s">
        <v>142</v>
      </c>
      <c r="BB41" s="13">
        <v>0</v>
      </c>
      <c r="BC41" s="13">
        <v>7</v>
      </c>
      <c r="BD41" s="13">
        <v>0</v>
      </c>
      <c r="BE41" s="13">
        <v>0</v>
      </c>
      <c r="BF41" s="13">
        <v>231301.14900000003</v>
      </c>
      <c r="BG41" s="13">
        <v>4076.35</v>
      </c>
      <c r="BH41" s="13">
        <v>0</v>
      </c>
      <c r="BI41" s="13">
        <v>50</v>
      </c>
      <c r="BJ41" s="13">
        <v>0</v>
      </c>
      <c r="BK41" s="13">
        <v>474.68000000000006</v>
      </c>
      <c r="BL41" s="13">
        <v>0</v>
      </c>
    </row>
    <row r="42" spans="1:64" x14ac:dyDescent="0.3">
      <c r="A42" s="11" t="s">
        <v>83</v>
      </c>
      <c r="B42" s="45" t="s">
        <v>122</v>
      </c>
      <c r="C42" s="13">
        <v>0</v>
      </c>
      <c r="D42" s="13">
        <v>4847.3670000000002</v>
      </c>
      <c r="E42" s="13">
        <v>0</v>
      </c>
      <c r="F42" s="13">
        <v>1044.1399999999999</v>
      </c>
      <c r="G42" s="13">
        <v>0</v>
      </c>
      <c r="H42" s="13">
        <v>0</v>
      </c>
      <c r="I42" s="13">
        <v>0</v>
      </c>
      <c r="J42" s="13">
        <v>0</v>
      </c>
      <c r="K42" s="13">
        <v>1573.229</v>
      </c>
      <c r="L42" s="13">
        <v>0</v>
      </c>
      <c r="M42" s="13">
        <v>0</v>
      </c>
      <c r="N42" s="11" t="s">
        <v>83</v>
      </c>
      <c r="O42" s="45" t="s">
        <v>122</v>
      </c>
      <c r="P42" s="13">
        <v>0</v>
      </c>
      <c r="Q42" s="13">
        <v>4685.3500000000004</v>
      </c>
      <c r="R42" s="13">
        <v>570.79999999999995</v>
      </c>
      <c r="S42" s="13">
        <v>254.88800000000001</v>
      </c>
      <c r="T42" s="13">
        <v>0</v>
      </c>
      <c r="U42" s="13">
        <v>0</v>
      </c>
      <c r="V42" s="13">
        <v>3357.1</v>
      </c>
      <c r="W42" s="13">
        <v>2939.51</v>
      </c>
      <c r="X42" s="13">
        <v>28888.159000000003</v>
      </c>
      <c r="Y42" s="13">
        <v>84</v>
      </c>
      <c r="Z42" s="13">
        <v>544.96</v>
      </c>
      <c r="AA42" s="11" t="s">
        <v>83</v>
      </c>
      <c r="AB42" s="45" t="s">
        <v>122</v>
      </c>
      <c r="AC42" s="13">
        <v>160.25</v>
      </c>
      <c r="AD42" s="13">
        <v>9577.2800000000007</v>
      </c>
      <c r="AE42" s="13">
        <v>30</v>
      </c>
      <c r="AF42" s="13">
        <v>120.6</v>
      </c>
      <c r="AG42" s="13">
        <v>43</v>
      </c>
      <c r="AH42" s="13">
        <v>0</v>
      </c>
      <c r="AI42" s="13">
        <v>0</v>
      </c>
      <c r="AJ42" s="13">
        <v>0</v>
      </c>
      <c r="AK42" s="13">
        <v>0</v>
      </c>
      <c r="AL42" s="13">
        <v>8.81</v>
      </c>
      <c r="AM42" s="11" t="s">
        <v>83</v>
      </c>
      <c r="AN42" s="45" t="s">
        <v>122</v>
      </c>
      <c r="AO42" s="13">
        <v>0</v>
      </c>
      <c r="AP42" s="13">
        <v>0</v>
      </c>
      <c r="AQ42" s="13">
        <v>55281.055999999997</v>
      </c>
      <c r="AR42" s="13">
        <v>22363.719000000001</v>
      </c>
      <c r="AS42" s="13">
        <v>0</v>
      </c>
      <c r="AT42" s="13">
        <v>0</v>
      </c>
      <c r="AU42" s="13">
        <v>0</v>
      </c>
      <c r="AV42" s="13">
        <v>1550.77</v>
      </c>
      <c r="AW42" s="13">
        <v>1560.819</v>
      </c>
      <c r="AX42" s="13">
        <v>0</v>
      </c>
      <c r="AY42" s="13">
        <v>433.83000000000004</v>
      </c>
      <c r="AZ42" s="11" t="s">
        <v>83</v>
      </c>
      <c r="BA42" s="45" t="s">
        <v>122</v>
      </c>
      <c r="BB42" s="13">
        <v>0</v>
      </c>
      <c r="BC42" s="13">
        <v>0</v>
      </c>
      <c r="BD42" s="13">
        <v>0</v>
      </c>
      <c r="BE42" s="13">
        <v>0</v>
      </c>
      <c r="BF42" s="13">
        <v>2369.415</v>
      </c>
      <c r="BG42" s="13">
        <v>0</v>
      </c>
      <c r="BH42" s="13">
        <v>30</v>
      </c>
      <c r="BI42" s="13">
        <v>0</v>
      </c>
      <c r="BJ42" s="13">
        <v>0</v>
      </c>
      <c r="BK42" s="13">
        <v>0</v>
      </c>
      <c r="BL42" s="13">
        <v>0</v>
      </c>
    </row>
    <row r="43" spans="1:64" x14ac:dyDescent="0.3">
      <c r="A43" s="11"/>
      <c r="B43" s="45" t="s">
        <v>142</v>
      </c>
      <c r="C43" s="13">
        <v>0</v>
      </c>
      <c r="D43" s="13">
        <v>4550.9470000000001</v>
      </c>
      <c r="E43" s="13">
        <v>0</v>
      </c>
      <c r="F43" s="13">
        <v>1020.9199999999998</v>
      </c>
      <c r="G43" s="13">
        <v>0</v>
      </c>
      <c r="H43" s="13">
        <v>0</v>
      </c>
      <c r="I43" s="13">
        <v>0</v>
      </c>
      <c r="J43" s="13">
        <v>0</v>
      </c>
      <c r="K43" s="13">
        <v>1636.7900000000002</v>
      </c>
      <c r="L43" s="13">
        <v>0</v>
      </c>
      <c r="M43" s="13">
        <v>0</v>
      </c>
      <c r="N43" s="11"/>
      <c r="O43" s="45" t="s">
        <v>142</v>
      </c>
      <c r="P43" s="13">
        <v>0</v>
      </c>
      <c r="Q43" s="13">
        <v>3548.66</v>
      </c>
      <c r="R43" s="13">
        <v>492.94999999999993</v>
      </c>
      <c r="S43" s="13">
        <v>133.29900000000001</v>
      </c>
      <c r="T43" s="13">
        <v>0</v>
      </c>
      <c r="U43" s="13">
        <v>0</v>
      </c>
      <c r="V43" s="13">
        <v>2583.1999999999998</v>
      </c>
      <c r="W43" s="13">
        <v>2293.7399999999998</v>
      </c>
      <c r="X43" s="13">
        <v>28401.108</v>
      </c>
      <c r="Y43" s="13">
        <v>90</v>
      </c>
      <c r="Z43" s="13">
        <v>476.56000000000006</v>
      </c>
      <c r="AA43" s="11"/>
      <c r="AB43" s="45" t="s">
        <v>142</v>
      </c>
      <c r="AC43" s="13">
        <v>111.03999999999999</v>
      </c>
      <c r="AD43" s="13">
        <v>7573.1200000000008</v>
      </c>
      <c r="AE43" s="13">
        <v>0</v>
      </c>
      <c r="AF43" s="13">
        <v>197.5</v>
      </c>
      <c r="AG43" s="13">
        <v>45</v>
      </c>
      <c r="AH43" s="13">
        <v>0</v>
      </c>
      <c r="AI43" s="13">
        <v>0</v>
      </c>
      <c r="AJ43" s="13">
        <v>0</v>
      </c>
      <c r="AK43" s="13">
        <v>0</v>
      </c>
      <c r="AL43" s="13">
        <v>9.8989999999999991</v>
      </c>
      <c r="AM43" s="11"/>
      <c r="AN43" s="45" t="s">
        <v>142</v>
      </c>
      <c r="AO43" s="13">
        <v>0</v>
      </c>
      <c r="AP43" s="13">
        <v>0</v>
      </c>
      <c r="AQ43" s="13">
        <v>47025.841</v>
      </c>
      <c r="AR43" s="13">
        <v>23899.45</v>
      </c>
      <c r="AS43" s="13">
        <v>0</v>
      </c>
      <c r="AT43" s="13">
        <v>0</v>
      </c>
      <c r="AU43" s="13">
        <v>0</v>
      </c>
      <c r="AV43" s="13">
        <v>1474.82</v>
      </c>
      <c r="AW43" s="13">
        <v>1426.2099999999998</v>
      </c>
      <c r="AX43" s="13">
        <v>0</v>
      </c>
      <c r="AY43" s="13">
        <v>457.5</v>
      </c>
      <c r="AZ43" s="11"/>
      <c r="BA43" s="45" t="s">
        <v>142</v>
      </c>
      <c r="BB43" s="13">
        <v>0</v>
      </c>
      <c r="BC43" s="13">
        <v>0</v>
      </c>
      <c r="BD43" s="13">
        <v>0</v>
      </c>
      <c r="BE43" s="13">
        <v>0</v>
      </c>
      <c r="BF43" s="13">
        <v>1164.9779999999998</v>
      </c>
      <c r="BG43" s="13">
        <v>0</v>
      </c>
      <c r="BH43" s="13">
        <v>118.5</v>
      </c>
      <c r="BI43" s="13">
        <v>0</v>
      </c>
      <c r="BJ43" s="13">
        <v>0</v>
      </c>
      <c r="BK43" s="13">
        <v>0</v>
      </c>
      <c r="BL43" s="13">
        <v>0</v>
      </c>
    </row>
    <row r="44" spans="1:64" x14ac:dyDescent="0.3">
      <c r="A44" s="11" t="s">
        <v>84</v>
      </c>
      <c r="B44" s="45" t="s">
        <v>122</v>
      </c>
      <c r="C44" s="13">
        <v>5</v>
      </c>
      <c r="D44" s="13">
        <v>14666</v>
      </c>
      <c r="E44" s="13">
        <v>424</v>
      </c>
      <c r="F44" s="13">
        <v>52000</v>
      </c>
      <c r="G44" s="13">
        <v>0</v>
      </c>
      <c r="H44" s="13">
        <v>0</v>
      </c>
      <c r="I44" s="13">
        <v>0</v>
      </c>
      <c r="J44" s="13">
        <v>0</v>
      </c>
      <c r="K44" s="13">
        <v>0</v>
      </c>
      <c r="L44" s="13">
        <v>1170</v>
      </c>
      <c r="M44" s="13">
        <v>2500</v>
      </c>
      <c r="N44" s="11" t="s">
        <v>84</v>
      </c>
      <c r="O44" s="45" t="s">
        <v>122</v>
      </c>
      <c r="P44" s="13">
        <v>185</v>
      </c>
      <c r="Q44" s="13">
        <v>0</v>
      </c>
      <c r="R44" s="13">
        <v>117</v>
      </c>
      <c r="S44" s="13">
        <v>28</v>
      </c>
      <c r="T44" s="13">
        <v>0</v>
      </c>
      <c r="U44" s="13">
        <v>800</v>
      </c>
      <c r="V44" s="13">
        <v>630</v>
      </c>
      <c r="W44" s="13">
        <v>3376</v>
      </c>
      <c r="X44" s="13">
        <v>148203</v>
      </c>
      <c r="Y44" s="13">
        <v>188328</v>
      </c>
      <c r="Z44" s="13">
        <v>936</v>
      </c>
      <c r="AA44" s="11" t="s">
        <v>84</v>
      </c>
      <c r="AB44" s="45" t="s">
        <v>122</v>
      </c>
      <c r="AC44" s="13">
        <v>0</v>
      </c>
      <c r="AD44" s="13">
        <v>273</v>
      </c>
      <c r="AE44" s="13">
        <v>87200</v>
      </c>
      <c r="AF44" s="13">
        <v>804</v>
      </c>
      <c r="AG44" s="13">
        <v>0</v>
      </c>
      <c r="AH44" s="13">
        <v>0</v>
      </c>
      <c r="AI44" s="13">
        <v>36391</v>
      </c>
      <c r="AJ44" s="13">
        <v>0</v>
      </c>
      <c r="AK44" s="13">
        <v>0</v>
      </c>
      <c r="AL44" s="13">
        <v>0</v>
      </c>
      <c r="AM44" s="11" t="s">
        <v>84</v>
      </c>
      <c r="AN44" s="45" t="s">
        <v>122</v>
      </c>
      <c r="AO44" s="13">
        <v>0</v>
      </c>
      <c r="AP44" s="13">
        <v>0</v>
      </c>
      <c r="AQ44" s="13">
        <v>3685</v>
      </c>
      <c r="AR44" s="13">
        <v>2073</v>
      </c>
      <c r="AS44" s="13">
        <v>3448</v>
      </c>
      <c r="AT44" s="13">
        <v>0</v>
      </c>
      <c r="AU44" s="13">
        <v>0</v>
      </c>
      <c r="AV44" s="13">
        <v>0</v>
      </c>
      <c r="AW44" s="13">
        <v>763</v>
      </c>
      <c r="AX44" s="13">
        <v>266</v>
      </c>
      <c r="AY44" s="13">
        <v>2</v>
      </c>
      <c r="AZ44" s="11" t="s">
        <v>84</v>
      </c>
      <c r="BA44" s="45" t="s">
        <v>122</v>
      </c>
      <c r="BB44" s="13">
        <v>0</v>
      </c>
      <c r="BC44" s="13">
        <v>59</v>
      </c>
      <c r="BD44" s="13">
        <v>122</v>
      </c>
      <c r="BE44" s="13">
        <v>59337.341999999997</v>
      </c>
      <c r="BF44" s="13">
        <v>1468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982</v>
      </c>
    </row>
    <row r="45" spans="1:64" x14ac:dyDescent="0.3">
      <c r="A45" s="11"/>
      <c r="B45" s="45" t="s">
        <v>142</v>
      </c>
      <c r="C45" s="13">
        <v>0</v>
      </c>
      <c r="D45" s="13">
        <v>2060.8000000000002</v>
      </c>
      <c r="E45" s="13">
        <v>0</v>
      </c>
      <c r="F45" s="13">
        <v>87060</v>
      </c>
      <c r="G45" s="13">
        <v>0</v>
      </c>
      <c r="H45" s="13">
        <v>0</v>
      </c>
      <c r="I45" s="13">
        <v>0</v>
      </c>
      <c r="J45" s="13">
        <v>0</v>
      </c>
      <c r="K45" s="13">
        <v>0</v>
      </c>
      <c r="L45" s="13">
        <v>710</v>
      </c>
      <c r="M45" s="13">
        <v>1700</v>
      </c>
      <c r="N45" s="11"/>
      <c r="O45" s="45" t="s">
        <v>142</v>
      </c>
      <c r="P45" s="13">
        <v>219</v>
      </c>
      <c r="Q45" s="13">
        <v>0</v>
      </c>
      <c r="R45" s="13">
        <v>228.6</v>
      </c>
      <c r="S45" s="13">
        <v>249.5</v>
      </c>
      <c r="T45" s="13">
        <v>0</v>
      </c>
      <c r="U45" s="13">
        <v>971</v>
      </c>
      <c r="V45" s="13">
        <v>688</v>
      </c>
      <c r="W45" s="13">
        <v>2100.8000000000002</v>
      </c>
      <c r="X45" s="13">
        <v>120446</v>
      </c>
      <c r="Y45" s="13">
        <v>214000</v>
      </c>
      <c r="Z45" s="13">
        <v>321</v>
      </c>
      <c r="AA45" s="11"/>
      <c r="AB45" s="45" t="s">
        <v>142</v>
      </c>
      <c r="AC45" s="13">
        <v>0</v>
      </c>
      <c r="AD45" s="13">
        <v>249.72499999999999</v>
      </c>
      <c r="AE45" s="13">
        <v>92063</v>
      </c>
      <c r="AF45" s="13">
        <v>907.6</v>
      </c>
      <c r="AG45" s="13">
        <v>0</v>
      </c>
      <c r="AH45" s="13">
        <v>0</v>
      </c>
      <c r="AI45" s="13">
        <v>51783</v>
      </c>
      <c r="AJ45" s="13">
        <v>0</v>
      </c>
      <c r="AK45" s="13">
        <v>0</v>
      </c>
      <c r="AL45" s="13">
        <v>2704</v>
      </c>
      <c r="AM45" s="11"/>
      <c r="AN45" s="45" t="s">
        <v>142</v>
      </c>
      <c r="AO45" s="13">
        <v>0</v>
      </c>
      <c r="AP45" s="13">
        <v>0</v>
      </c>
      <c r="AQ45" s="13">
        <v>3633.4</v>
      </c>
      <c r="AR45" s="13">
        <v>1634</v>
      </c>
      <c r="AS45" s="13">
        <v>2545</v>
      </c>
      <c r="AT45" s="13">
        <v>122.5</v>
      </c>
      <c r="AU45" s="13">
        <v>118.2</v>
      </c>
      <c r="AV45" s="13">
        <v>1410.893</v>
      </c>
      <c r="AW45" s="13">
        <v>635.38279999999997</v>
      </c>
      <c r="AX45" s="13">
        <v>60</v>
      </c>
      <c r="AY45" s="13">
        <v>39.567999999999998</v>
      </c>
      <c r="AZ45" s="11"/>
      <c r="BA45" s="45" t="s">
        <v>142</v>
      </c>
      <c r="BB45" s="13">
        <v>0</v>
      </c>
      <c r="BC45" s="13">
        <v>119.5</v>
      </c>
      <c r="BD45" s="13">
        <v>57</v>
      </c>
      <c r="BE45" s="13">
        <v>127735.461</v>
      </c>
      <c r="BF45" s="13">
        <v>2088.4</v>
      </c>
      <c r="BG45" s="13">
        <v>0</v>
      </c>
      <c r="BH45" s="13">
        <v>0</v>
      </c>
      <c r="BI45" s="13">
        <v>0</v>
      </c>
      <c r="BJ45" s="13">
        <v>0</v>
      </c>
      <c r="BK45" s="13">
        <v>0</v>
      </c>
      <c r="BL45" s="13">
        <v>311.37200000000001</v>
      </c>
    </row>
    <row r="46" spans="1:64" x14ac:dyDescent="0.3">
      <c r="A46" s="11" t="s">
        <v>85</v>
      </c>
      <c r="B46" s="45" t="s">
        <v>122</v>
      </c>
      <c r="C46" s="13">
        <v>971.57999999999993</v>
      </c>
      <c r="D46" s="13">
        <v>2780.4</v>
      </c>
      <c r="E46" s="13">
        <v>3920.3</v>
      </c>
      <c r="F46" s="13">
        <v>83.1</v>
      </c>
      <c r="G46" s="13">
        <v>14373.340000000002</v>
      </c>
      <c r="H46" s="13">
        <v>31236.799999999999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1" t="s">
        <v>85</v>
      </c>
      <c r="O46" s="45" t="s">
        <v>122</v>
      </c>
      <c r="P46" s="13">
        <v>0</v>
      </c>
      <c r="Q46" s="13">
        <v>879.59999999999991</v>
      </c>
      <c r="R46" s="13">
        <v>0</v>
      </c>
      <c r="S46" s="13">
        <v>91.2</v>
      </c>
      <c r="T46" s="13">
        <v>48.599999999999994</v>
      </c>
      <c r="U46" s="13">
        <v>4730.7000000000007</v>
      </c>
      <c r="V46" s="13">
        <v>0</v>
      </c>
      <c r="W46" s="13">
        <v>2188.4</v>
      </c>
      <c r="X46" s="13">
        <v>3884.2000000000003</v>
      </c>
      <c r="Y46" s="13">
        <v>0</v>
      </c>
      <c r="Z46" s="13">
        <v>1598.7</v>
      </c>
      <c r="AA46" s="11" t="s">
        <v>85</v>
      </c>
      <c r="AB46" s="45" t="s">
        <v>122</v>
      </c>
      <c r="AC46" s="13">
        <v>108.8</v>
      </c>
      <c r="AD46" s="13">
        <v>362.9</v>
      </c>
      <c r="AE46" s="13">
        <v>2.1</v>
      </c>
      <c r="AF46" s="13">
        <v>105</v>
      </c>
      <c r="AG46" s="13">
        <v>105</v>
      </c>
      <c r="AH46" s="13">
        <v>0</v>
      </c>
      <c r="AI46" s="13">
        <v>0</v>
      </c>
      <c r="AJ46" s="13">
        <v>0</v>
      </c>
      <c r="AK46" s="13">
        <v>81.699999999999989</v>
      </c>
      <c r="AL46" s="13">
        <v>0</v>
      </c>
      <c r="AM46" s="11" t="s">
        <v>85</v>
      </c>
      <c r="AN46" s="45" t="s">
        <v>122</v>
      </c>
      <c r="AO46" s="13">
        <v>0</v>
      </c>
      <c r="AP46" s="13">
        <v>0</v>
      </c>
      <c r="AQ46" s="13">
        <v>583352.1</v>
      </c>
      <c r="AR46" s="13">
        <v>3007.3</v>
      </c>
      <c r="AS46" s="13">
        <v>1201.8</v>
      </c>
      <c r="AT46" s="13">
        <v>19162.580000000002</v>
      </c>
      <c r="AU46" s="13">
        <v>12098.850000000006</v>
      </c>
      <c r="AV46" s="13">
        <v>130</v>
      </c>
      <c r="AW46" s="13">
        <v>5</v>
      </c>
      <c r="AX46" s="13">
        <v>0</v>
      </c>
      <c r="AY46" s="13">
        <v>415.8</v>
      </c>
      <c r="AZ46" s="11" t="s">
        <v>85</v>
      </c>
      <c r="BA46" s="45" t="s">
        <v>122</v>
      </c>
      <c r="BB46" s="13">
        <v>0</v>
      </c>
      <c r="BC46" s="13">
        <v>9999.5600000000013</v>
      </c>
      <c r="BD46" s="13">
        <v>778.36999999999978</v>
      </c>
      <c r="BE46" s="13">
        <v>0</v>
      </c>
      <c r="BF46" s="13">
        <v>1352648.2</v>
      </c>
      <c r="BG46" s="13">
        <v>0</v>
      </c>
      <c r="BH46" s="13">
        <v>223644.4</v>
      </c>
      <c r="BI46" s="13">
        <v>1934644.2999999998</v>
      </c>
      <c r="BJ46" s="13">
        <v>0</v>
      </c>
      <c r="BK46" s="13">
        <v>6</v>
      </c>
      <c r="BL46" s="13">
        <v>0</v>
      </c>
    </row>
    <row r="47" spans="1:64" x14ac:dyDescent="0.3">
      <c r="A47" s="11"/>
      <c r="B47" s="45" t="s">
        <v>142</v>
      </c>
      <c r="C47" s="13">
        <v>125.91</v>
      </c>
      <c r="D47" s="13">
        <v>1626.6889999999999</v>
      </c>
      <c r="E47" s="13">
        <v>1583.09</v>
      </c>
      <c r="F47" s="13">
        <v>27</v>
      </c>
      <c r="G47" s="13">
        <v>1198.6299999999999</v>
      </c>
      <c r="H47" s="13">
        <v>1023.4450000000001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1"/>
      <c r="O47" s="45" t="s">
        <v>142</v>
      </c>
      <c r="P47" s="13">
        <v>0</v>
      </c>
      <c r="Q47" s="13">
        <v>843.65800000000002</v>
      </c>
      <c r="R47" s="13">
        <v>0</v>
      </c>
      <c r="S47" s="13">
        <v>83.1</v>
      </c>
      <c r="T47" s="13">
        <v>0</v>
      </c>
      <c r="U47" s="13">
        <v>3022.5999999999995</v>
      </c>
      <c r="V47" s="13">
        <v>250.6</v>
      </c>
      <c r="W47" s="13">
        <v>2247</v>
      </c>
      <c r="X47" s="13">
        <v>4210.2999999999993</v>
      </c>
      <c r="Y47" s="13">
        <v>0</v>
      </c>
      <c r="Z47" s="13">
        <v>1600.7</v>
      </c>
      <c r="AA47" s="11"/>
      <c r="AB47" s="45" t="s">
        <v>142</v>
      </c>
      <c r="AC47" s="13">
        <v>111</v>
      </c>
      <c r="AD47" s="13">
        <v>338.1</v>
      </c>
      <c r="AE47" s="13">
        <v>2</v>
      </c>
      <c r="AF47" s="13">
        <v>121.2</v>
      </c>
      <c r="AG47" s="13">
        <v>93.9</v>
      </c>
      <c r="AH47" s="13">
        <v>0</v>
      </c>
      <c r="AI47" s="13">
        <v>0</v>
      </c>
      <c r="AJ47" s="13">
        <v>0</v>
      </c>
      <c r="AK47" s="13">
        <v>112.20000000000002</v>
      </c>
      <c r="AL47" s="13">
        <v>0</v>
      </c>
      <c r="AM47" s="11"/>
      <c r="AN47" s="45" t="s">
        <v>142</v>
      </c>
      <c r="AO47" s="13">
        <v>0</v>
      </c>
      <c r="AP47" s="13">
        <v>0</v>
      </c>
      <c r="AQ47" s="13">
        <v>223696.465</v>
      </c>
      <c r="AR47" s="13">
        <v>2843</v>
      </c>
      <c r="AS47" s="13">
        <v>1009.1</v>
      </c>
      <c r="AT47" s="13">
        <v>13249.99</v>
      </c>
      <c r="AU47" s="13">
        <v>4530.7959999999994</v>
      </c>
      <c r="AV47" s="13">
        <v>109</v>
      </c>
      <c r="AW47" s="13">
        <v>5</v>
      </c>
      <c r="AX47" s="13">
        <v>0</v>
      </c>
      <c r="AY47" s="13">
        <v>326.64999999999998</v>
      </c>
      <c r="AZ47" s="11"/>
      <c r="BA47" s="45" t="s">
        <v>142</v>
      </c>
      <c r="BB47" s="13">
        <v>0</v>
      </c>
      <c r="BC47" s="13">
        <v>3907.4100000000003</v>
      </c>
      <c r="BD47" s="13">
        <v>186.88</v>
      </c>
      <c r="BE47" s="13">
        <v>0</v>
      </c>
      <c r="BF47" s="13">
        <v>1051396.95</v>
      </c>
      <c r="BG47" s="13">
        <v>0</v>
      </c>
      <c r="BH47" s="13">
        <v>20720.3</v>
      </c>
      <c r="BI47" s="13">
        <v>186559.30999999997</v>
      </c>
      <c r="BJ47" s="13">
        <v>0</v>
      </c>
      <c r="BK47" s="13">
        <v>6</v>
      </c>
      <c r="BL47" s="13">
        <v>0</v>
      </c>
    </row>
    <row r="48" spans="1:64" x14ac:dyDescent="0.3">
      <c r="A48" s="11" t="s">
        <v>86</v>
      </c>
      <c r="B48" s="45" t="s">
        <v>122</v>
      </c>
      <c r="C48" s="13">
        <v>0</v>
      </c>
      <c r="D48" s="13">
        <v>72111</v>
      </c>
      <c r="E48" s="13">
        <v>0</v>
      </c>
      <c r="F48" s="13">
        <v>282354.62800000003</v>
      </c>
      <c r="G48" s="13">
        <v>0</v>
      </c>
      <c r="H48" s="13">
        <v>0</v>
      </c>
      <c r="I48" s="13">
        <v>0</v>
      </c>
      <c r="J48" s="13">
        <v>0</v>
      </c>
      <c r="K48" s="13">
        <v>169</v>
      </c>
      <c r="L48" s="13">
        <v>0</v>
      </c>
      <c r="M48" s="13">
        <v>0</v>
      </c>
      <c r="N48" s="11" t="s">
        <v>86</v>
      </c>
      <c r="O48" s="45" t="s">
        <v>122</v>
      </c>
      <c r="P48" s="13">
        <v>716.7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167</v>
      </c>
      <c r="X48" s="13">
        <v>154007</v>
      </c>
      <c r="Y48" s="13">
        <v>330.5</v>
      </c>
      <c r="Z48" s="13">
        <v>7594</v>
      </c>
      <c r="AA48" s="11" t="s">
        <v>86</v>
      </c>
      <c r="AB48" s="45" t="s">
        <v>122</v>
      </c>
      <c r="AC48" s="13">
        <v>5775.5</v>
      </c>
      <c r="AD48" s="13">
        <v>0</v>
      </c>
      <c r="AE48" s="13">
        <v>2240.1999999999998</v>
      </c>
      <c r="AF48" s="13">
        <v>16217</v>
      </c>
      <c r="AG48" s="13">
        <v>225.5</v>
      </c>
      <c r="AH48" s="13">
        <v>0</v>
      </c>
      <c r="AI48" s="13">
        <v>315.5</v>
      </c>
      <c r="AJ48" s="13">
        <v>0</v>
      </c>
      <c r="AK48" s="13">
        <v>0</v>
      </c>
      <c r="AL48" s="13">
        <v>0</v>
      </c>
      <c r="AM48" s="11" t="s">
        <v>86</v>
      </c>
      <c r="AN48" s="45" t="s">
        <v>122</v>
      </c>
      <c r="AO48" s="13">
        <v>0</v>
      </c>
      <c r="AP48" s="13">
        <v>178126.37</v>
      </c>
      <c r="AQ48" s="13">
        <v>0</v>
      </c>
      <c r="AR48" s="13">
        <v>36493.699999999997</v>
      </c>
      <c r="AS48" s="13">
        <v>0</v>
      </c>
      <c r="AT48" s="13">
        <v>0</v>
      </c>
      <c r="AU48" s="13">
        <v>0</v>
      </c>
      <c r="AV48" s="13">
        <v>32373.1</v>
      </c>
      <c r="AW48" s="13">
        <v>19799.8</v>
      </c>
      <c r="AX48" s="13">
        <v>0</v>
      </c>
      <c r="AY48" s="13">
        <v>613.54999999999995</v>
      </c>
      <c r="AZ48" s="11" t="s">
        <v>86</v>
      </c>
      <c r="BA48" s="45" t="s">
        <v>122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  <c r="BJ48" s="13">
        <v>0</v>
      </c>
      <c r="BK48" s="13">
        <v>0</v>
      </c>
      <c r="BL48" s="13">
        <v>0</v>
      </c>
    </row>
    <row r="49" spans="1:64" x14ac:dyDescent="0.3">
      <c r="A49" s="11"/>
      <c r="B49" s="45" t="s">
        <v>142</v>
      </c>
      <c r="C49" s="13">
        <v>0</v>
      </c>
      <c r="D49" s="13">
        <v>102099.2</v>
      </c>
      <c r="E49" s="13">
        <v>0</v>
      </c>
      <c r="F49" s="13">
        <v>255979.9</v>
      </c>
      <c r="G49" s="13">
        <v>0</v>
      </c>
      <c r="H49" s="13">
        <v>0</v>
      </c>
      <c r="I49" s="13">
        <v>0</v>
      </c>
      <c r="J49" s="13">
        <v>0</v>
      </c>
      <c r="K49" s="13">
        <v>0</v>
      </c>
      <c r="L49" s="13">
        <v>0</v>
      </c>
      <c r="M49" s="13">
        <v>0</v>
      </c>
      <c r="N49" s="11"/>
      <c r="O49" s="45" t="s">
        <v>142</v>
      </c>
      <c r="P49" s="13">
        <v>1139.8</v>
      </c>
      <c r="Q49" s="13">
        <v>41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222</v>
      </c>
      <c r="X49" s="13">
        <v>148334.29999999999</v>
      </c>
      <c r="Y49" s="13">
        <v>334.5</v>
      </c>
      <c r="Z49" s="13">
        <v>7668</v>
      </c>
      <c r="AA49" s="11"/>
      <c r="AB49" s="45" t="s">
        <v>142</v>
      </c>
      <c r="AC49" s="13">
        <v>6152.8</v>
      </c>
      <c r="AD49" s="13">
        <v>0</v>
      </c>
      <c r="AE49" s="13">
        <v>2054.1</v>
      </c>
      <c r="AF49" s="13">
        <v>18935</v>
      </c>
      <c r="AG49" s="13">
        <v>143</v>
      </c>
      <c r="AH49" s="13">
        <v>0</v>
      </c>
      <c r="AI49" s="13">
        <v>353.5</v>
      </c>
      <c r="AJ49" s="13">
        <v>0</v>
      </c>
      <c r="AK49" s="13">
        <v>0</v>
      </c>
      <c r="AL49" s="13">
        <v>0</v>
      </c>
      <c r="AM49" s="11"/>
      <c r="AN49" s="45" t="s">
        <v>142</v>
      </c>
      <c r="AO49" s="13">
        <v>0</v>
      </c>
      <c r="AP49" s="13">
        <v>177619.78</v>
      </c>
      <c r="AQ49" s="13">
        <v>0</v>
      </c>
      <c r="AR49" s="13">
        <v>44257</v>
      </c>
      <c r="AS49" s="13">
        <v>0</v>
      </c>
      <c r="AT49" s="13">
        <v>0</v>
      </c>
      <c r="AU49" s="13">
        <v>0</v>
      </c>
      <c r="AV49" s="13">
        <v>33220.5</v>
      </c>
      <c r="AW49" s="13">
        <v>19503.799999999996</v>
      </c>
      <c r="AX49" s="13">
        <v>0</v>
      </c>
      <c r="AY49" s="13">
        <v>941.92499999999995</v>
      </c>
      <c r="AZ49" s="11"/>
      <c r="BA49" s="45" t="s">
        <v>142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</row>
    <row r="50" spans="1:64" x14ac:dyDescent="0.3">
      <c r="A50" s="11" t="s">
        <v>87</v>
      </c>
      <c r="B50" s="45" t="s">
        <v>122</v>
      </c>
      <c r="C50" s="13">
        <v>0</v>
      </c>
      <c r="D50" s="13">
        <v>0</v>
      </c>
      <c r="E50" s="13">
        <v>38</v>
      </c>
      <c r="F50" s="13">
        <v>0</v>
      </c>
      <c r="G50" s="13">
        <v>0</v>
      </c>
      <c r="H50" s="13">
        <v>239</v>
      </c>
      <c r="I50" s="13">
        <v>0</v>
      </c>
      <c r="J50" s="13">
        <v>0</v>
      </c>
      <c r="K50" s="13">
        <v>8656</v>
      </c>
      <c r="L50" s="13">
        <v>0</v>
      </c>
      <c r="M50" s="13">
        <v>1178</v>
      </c>
      <c r="N50" s="11" t="s">
        <v>87</v>
      </c>
      <c r="O50" s="45" t="s">
        <v>122</v>
      </c>
      <c r="P50" s="13">
        <v>5282</v>
      </c>
      <c r="Q50" s="13">
        <v>5978</v>
      </c>
      <c r="R50" s="13">
        <v>85</v>
      </c>
      <c r="S50" s="13">
        <v>0</v>
      </c>
      <c r="T50" s="13">
        <v>115</v>
      </c>
      <c r="U50" s="13">
        <v>6699</v>
      </c>
      <c r="V50" s="13">
        <v>793</v>
      </c>
      <c r="W50" s="13">
        <v>50</v>
      </c>
      <c r="X50" s="13">
        <v>0</v>
      </c>
      <c r="Y50" s="13">
        <v>0</v>
      </c>
      <c r="Z50" s="13">
        <v>0</v>
      </c>
      <c r="AA50" s="11" t="s">
        <v>87</v>
      </c>
      <c r="AB50" s="45" t="s">
        <v>122</v>
      </c>
      <c r="AC50" s="13">
        <v>0</v>
      </c>
      <c r="AD50" s="13">
        <v>0</v>
      </c>
      <c r="AE50" s="13">
        <v>0</v>
      </c>
      <c r="AF50" s="13">
        <v>970</v>
      </c>
      <c r="AG50" s="13">
        <v>0</v>
      </c>
      <c r="AH50" s="13">
        <v>0</v>
      </c>
      <c r="AI50" s="13">
        <v>6573</v>
      </c>
      <c r="AJ50" s="13">
        <v>1276</v>
      </c>
      <c r="AK50" s="13">
        <v>517</v>
      </c>
      <c r="AL50" s="13">
        <v>1089</v>
      </c>
      <c r="AM50" s="11" t="s">
        <v>87</v>
      </c>
      <c r="AN50" s="45" t="s">
        <v>122</v>
      </c>
      <c r="AO50" s="13">
        <v>29703</v>
      </c>
      <c r="AP50" s="13">
        <v>0</v>
      </c>
      <c r="AQ50" s="13">
        <v>7771</v>
      </c>
      <c r="AR50" s="13">
        <v>0</v>
      </c>
      <c r="AS50" s="13">
        <v>3393</v>
      </c>
      <c r="AT50" s="13">
        <v>0</v>
      </c>
      <c r="AU50" s="13">
        <v>0</v>
      </c>
      <c r="AV50" s="13">
        <v>0</v>
      </c>
      <c r="AW50" s="13">
        <v>0</v>
      </c>
      <c r="AX50" s="13">
        <v>185</v>
      </c>
      <c r="AY50" s="13">
        <v>0</v>
      </c>
      <c r="AZ50" s="11" t="s">
        <v>87</v>
      </c>
      <c r="BA50" s="45" t="s">
        <v>122</v>
      </c>
      <c r="BB50" s="13">
        <v>0</v>
      </c>
      <c r="BC50" s="13">
        <v>0</v>
      </c>
      <c r="BD50" s="13">
        <v>0</v>
      </c>
      <c r="BE50" s="13">
        <v>0</v>
      </c>
      <c r="BF50" s="13">
        <v>98994</v>
      </c>
      <c r="BG50" s="13">
        <v>28258</v>
      </c>
      <c r="BH50" s="13">
        <v>0</v>
      </c>
      <c r="BI50" s="13">
        <v>12</v>
      </c>
      <c r="BJ50" s="13">
        <v>0</v>
      </c>
      <c r="BK50" s="13">
        <v>2148</v>
      </c>
      <c r="BL50" s="13">
        <v>0</v>
      </c>
    </row>
    <row r="51" spans="1:64" x14ac:dyDescent="0.3">
      <c r="A51" s="11"/>
      <c r="B51" s="45" t="s">
        <v>142</v>
      </c>
      <c r="C51" s="13">
        <v>0</v>
      </c>
      <c r="D51" s="13">
        <v>0</v>
      </c>
      <c r="E51" s="13">
        <v>62</v>
      </c>
      <c r="F51" s="13">
        <v>0</v>
      </c>
      <c r="G51" s="13">
        <v>0</v>
      </c>
      <c r="H51" s="13">
        <v>239</v>
      </c>
      <c r="I51" s="13">
        <v>0</v>
      </c>
      <c r="J51" s="13">
        <v>0</v>
      </c>
      <c r="K51" s="13">
        <v>7907</v>
      </c>
      <c r="L51" s="13">
        <v>0</v>
      </c>
      <c r="M51" s="13">
        <v>1756</v>
      </c>
      <c r="N51" s="11"/>
      <c r="O51" s="45" t="s">
        <v>142</v>
      </c>
      <c r="P51" s="13">
        <v>5370</v>
      </c>
      <c r="Q51" s="13">
        <v>5787</v>
      </c>
      <c r="R51" s="13">
        <v>72</v>
      </c>
      <c r="S51" s="13">
        <v>0</v>
      </c>
      <c r="T51" s="13">
        <v>96</v>
      </c>
      <c r="U51" s="13">
        <v>6196</v>
      </c>
      <c r="V51" s="13">
        <v>1322</v>
      </c>
      <c r="W51" s="13">
        <v>65</v>
      </c>
      <c r="X51" s="13">
        <v>30</v>
      </c>
      <c r="Y51" s="13">
        <v>0</v>
      </c>
      <c r="Z51" s="13">
        <v>0</v>
      </c>
      <c r="AA51" s="11"/>
      <c r="AB51" s="45" t="s">
        <v>142</v>
      </c>
      <c r="AC51" s="13">
        <v>0</v>
      </c>
      <c r="AD51" s="13">
        <v>0</v>
      </c>
      <c r="AE51" s="13">
        <v>0</v>
      </c>
      <c r="AF51" s="13">
        <v>788</v>
      </c>
      <c r="AG51" s="13">
        <v>0</v>
      </c>
      <c r="AH51" s="13">
        <v>0</v>
      </c>
      <c r="AI51" s="13">
        <v>6665</v>
      </c>
      <c r="AJ51" s="13">
        <v>1315</v>
      </c>
      <c r="AK51" s="13">
        <v>698</v>
      </c>
      <c r="AL51" s="13">
        <v>1970</v>
      </c>
      <c r="AM51" s="11"/>
      <c r="AN51" s="45" t="s">
        <v>142</v>
      </c>
      <c r="AO51" s="13">
        <v>20379</v>
      </c>
      <c r="AP51" s="13">
        <v>0</v>
      </c>
      <c r="AQ51" s="13">
        <v>6970</v>
      </c>
      <c r="AR51" s="13">
        <v>0</v>
      </c>
      <c r="AS51" s="13">
        <v>3874</v>
      </c>
      <c r="AT51" s="13">
        <v>0</v>
      </c>
      <c r="AU51" s="13">
        <v>0</v>
      </c>
      <c r="AV51" s="13">
        <v>0</v>
      </c>
      <c r="AW51" s="13">
        <v>0</v>
      </c>
      <c r="AX51" s="13">
        <v>255</v>
      </c>
      <c r="AY51" s="13">
        <v>0</v>
      </c>
      <c r="AZ51" s="11"/>
      <c r="BA51" s="45" t="s">
        <v>142</v>
      </c>
      <c r="BB51" s="13">
        <v>0</v>
      </c>
      <c r="BC51" s="13">
        <v>0</v>
      </c>
      <c r="BD51" s="13">
        <v>0</v>
      </c>
      <c r="BE51" s="13">
        <v>0</v>
      </c>
      <c r="BF51" s="13">
        <v>105237</v>
      </c>
      <c r="BG51" s="13">
        <v>30712</v>
      </c>
      <c r="BH51" s="13">
        <v>0</v>
      </c>
      <c r="BI51" s="13">
        <v>0</v>
      </c>
      <c r="BJ51" s="13">
        <v>0</v>
      </c>
      <c r="BK51" s="13">
        <v>3113</v>
      </c>
      <c r="BL51" s="13">
        <v>0</v>
      </c>
    </row>
    <row r="52" spans="1:64" x14ac:dyDescent="0.3">
      <c r="A52" s="11" t="s">
        <v>88</v>
      </c>
      <c r="B52" s="45" t="s">
        <v>122</v>
      </c>
      <c r="C52" s="13">
        <v>0</v>
      </c>
      <c r="D52" s="13">
        <v>201.65</v>
      </c>
      <c r="E52" s="13">
        <v>0</v>
      </c>
      <c r="F52" s="13">
        <v>13353.312</v>
      </c>
      <c r="G52" s="13">
        <v>0</v>
      </c>
      <c r="H52" s="13">
        <v>0</v>
      </c>
      <c r="I52" s="13">
        <v>0</v>
      </c>
      <c r="J52" s="13">
        <v>0</v>
      </c>
      <c r="K52" s="13">
        <v>4.76</v>
      </c>
      <c r="L52" s="13">
        <v>0</v>
      </c>
      <c r="M52" s="13">
        <v>24.95</v>
      </c>
      <c r="N52" s="11" t="s">
        <v>88</v>
      </c>
      <c r="O52" s="45" t="s">
        <v>122</v>
      </c>
      <c r="P52" s="13">
        <v>55.335000000000001</v>
      </c>
      <c r="Q52" s="13">
        <v>0</v>
      </c>
      <c r="R52" s="13">
        <v>0</v>
      </c>
      <c r="S52" s="13">
        <v>0</v>
      </c>
      <c r="T52" s="13">
        <v>0</v>
      </c>
      <c r="U52" s="13">
        <v>0</v>
      </c>
      <c r="V52" s="13">
        <v>831.21500000000003</v>
      </c>
      <c r="W52" s="13">
        <v>0</v>
      </c>
      <c r="X52" s="13">
        <v>47393.891000000003</v>
      </c>
      <c r="Y52" s="13">
        <v>166.05</v>
      </c>
      <c r="Z52" s="13">
        <v>570.84699999999998</v>
      </c>
      <c r="AA52" s="11" t="s">
        <v>88</v>
      </c>
      <c r="AB52" s="45" t="s">
        <v>122</v>
      </c>
      <c r="AC52" s="13">
        <v>0</v>
      </c>
      <c r="AD52" s="13">
        <v>0</v>
      </c>
      <c r="AE52" s="13">
        <v>18330.464000000004</v>
      </c>
      <c r="AF52" s="13">
        <v>100.3</v>
      </c>
      <c r="AG52" s="13">
        <v>0</v>
      </c>
      <c r="AH52" s="13">
        <v>0</v>
      </c>
      <c r="AI52" s="13">
        <v>0</v>
      </c>
      <c r="AJ52" s="13">
        <v>0</v>
      </c>
      <c r="AK52" s="13">
        <v>0</v>
      </c>
      <c r="AL52" s="13">
        <v>0</v>
      </c>
      <c r="AM52" s="11" t="s">
        <v>88</v>
      </c>
      <c r="AN52" s="45" t="s">
        <v>122</v>
      </c>
      <c r="AO52" s="13">
        <v>0</v>
      </c>
      <c r="AP52" s="13">
        <v>0</v>
      </c>
      <c r="AQ52" s="13">
        <v>0</v>
      </c>
      <c r="AR52" s="13">
        <v>1950.7309999999998</v>
      </c>
      <c r="AS52" s="13">
        <v>77.22</v>
      </c>
      <c r="AT52" s="13">
        <v>0</v>
      </c>
      <c r="AU52" s="13">
        <v>0</v>
      </c>
      <c r="AV52" s="13">
        <v>0</v>
      </c>
      <c r="AW52" s="13">
        <v>400.86200000000002</v>
      </c>
      <c r="AX52" s="13">
        <v>0</v>
      </c>
      <c r="AY52" s="13">
        <v>0</v>
      </c>
      <c r="AZ52" s="11" t="s">
        <v>88</v>
      </c>
      <c r="BA52" s="45" t="s">
        <v>122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</row>
    <row r="53" spans="1:64" x14ac:dyDescent="0.3">
      <c r="A53" s="11"/>
      <c r="B53" s="45" t="s">
        <v>142</v>
      </c>
      <c r="C53" s="13">
        <v>0</v>
      </c>
      <c r="D53" s="13">
        <v>158.70000000000002</v>
      </c>
      <c r="E53" s="13">
        <v>0</v>
      </c>
      <c r="F53" s="13">
        <v>10982</v>
      </c>
      <c r="G53" s="13">
        <v>0</v>
      </c>
      <c r="H53" s="13">
        <v>0</v>
      </c>
      <c r="I53" s="13">
        <v>0</v>
      </c>
      <c r="J53" s="13">
        <v>0</v>
      </c>
      <c r="K53" s="13">
        <v>4.1500000000000004</v>
      </c>
      <c r="L53" s="13">
        <v>0</v>
      </c>
      <c r="M53" s="13">
        <v>26.369999999999997</v>
      </c>
      <c r="N53" s="11"/>
      <c r="O53" s="45" t="s">
        <v>142</v>
      </c>
      <c r="P53" s="13">
        <v>23.5</v>
      </c>
      <c r="Q53" s="13">
        <v>0</v>
      </c>
      <c r="R53" s="13">
        <v>0</v>
      </c>
      <c r="S53" s="13">
        <v>0</v>
      </c>
      <c r="T53" s="13">
        <v>0</v>
      </c>
      <c r="U53" s="13">
        <v>0</v>
      </c>
      <c r="V53" s="13">
        <v>716.47500000000002</v>
      </c>
      <c r="W53" s="13">
        <v>0</v>
      </c>
      <c r="X53" s="13">
        <v>46368.018000000004</v>
      </c>
      <c r="Y53" s="13">
        <v>184.24</v>
      </c>
      <c r="Z53" s="13">
        <v>497.80600000000004</v>
      </c>
      <c r="AA53" s="11"/>
      <c r="AB53" s="45" t="s">
        <v>142</v>
      </c>
      <c r="AC53" s="13">
        <v>0</v>
      </c>
      <c r="AD53" s="13">
        <v>0</v>
      </c>
      <c r="AE53" s="13">
        <v>23101.517</v>
      </c>
      <c r="AF53" s="13">
        <v>3.5</v>
      </c>
      <c r="AG53" s="13">
        <v>0</v>
      </c>
      <c r="AH53" s="13">
        <v>0</v>
      </c>
      <c r="AI53" s="13">
        <v>0</v>
      </c>
      <c r="AJ53" s="13">
        <v>0</v>
      </c>
      <c r="AK53" s="13">
        <v>0</v>
      </c>
      <c r="AL53" s="13">
        <v>0</v>
      </c>
      <c r="AM53" s="11"/>
      <c r="AN53" s="45" t="s">
        <v>142</v>
      </c>
      <c r="AO53" s="13">
        <v>0</v>
      </c>
      <c r="AP53" s="13">
        <v>0</v>
      </c>
      <c r="AQ53" s="13">
        <v>0</v>
      </c>
      <c r="AR53" s="13">
        <v>1351</v>
      </c>
      <c r="AS53" s="13">
        <v>0</v>
      </c>
      <c r="AT53" s="13">
        <v>0</v>
      </c>
      <c r="AU53" s="13">
        <v>0</v>
      </c>
      <c r="AV53" s="13">
        <v>0</v>
      </c>
      <c r="AW53" s="13">
        <v>371.62700000000001</v>
      </c>
      <c r="AX53" s="13">
        <v>0</v>
      </c>
      <c r="AY53" s="13">
        <v>0</v>
      </c>
      <c r="AZ53" s="11"/>
      <c r="BA53" s="45" t="s">
        <v>142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</row>
    <row r="54" spans="1:64" x14ac:dyDescent="0.3">
      <c r="A54" s="11" t="s">
        <v>89</v>
      </c>
      <c r="B54" s="45" t="s">
        <v>122</v>
      </c>
      <c r="C54" s="13">
        <v>0</v>
      </c>
      <c r="D54" s="13">
        <v>12002.038000000002</v>
      </c>
      <c r="E54" s="13">
        <v>0</v>
      </c>
      <c r="F54" s="13">
        <v>44716.548000000003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1" t="s">
        <v>89</v>
      </c>
      <c r="O54" s="45" t="s">
        <v>122</v>
      </c>
      <c r="P54" s="13">
        <v>135.97900000000001</v>
      </c>
      <c r="Q54" s="13">
        <v>92.45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2113.1820000000002</v>
      </c>
      <c r="X54" s="13">
        <v>105643.53900000002</v>
      </c>
      <c r="Y54" s="13">
        <v>560.35</v>
      </c>
      <c r="Z54" s="13">
        <v>23184.728999999999</v>
      </c>
      <c r="AA54" s="11" t="s">
        <v>89</v>
      </c>
      <c r="AB54" s="45" t="s">
        <v>122</v>
      </c>
      <c r="AC54" s="13">
        <v>3759.377</v>
      </c>
      <c r="AD54" s="13">
        <v>1047.4070000000002</v>
      </c>
      <c r="AE54" s="13">
        <v>6001.8939999999993</v>
      </c>
      <c r="AF54" s="13">
        <v>7068.4709999999995</v>
      </c>
      <c r="AG54" s="13">
        <v>3295.9370000000004</v>
      </c>
      <c r="AH54" s="13">
        <v>2124.8889999999997</v>
      </c>
      <c r="AI54" s="13">
        <v>0</v>
      </c>
      <c r="AJ54" s="13">
        <v>0</v>
      </c>
      <c r="AK54" s="13">
        <v>0</v>
      </c>
      <c r="AL54" s="13">
        <v>0</v>
      </c>
      <c r="AM54" s="11" t="s">
        <v>89</v>
      </c>
      <c r="AN54" s="45" t="s">
        <v>122</v>
      </c>
      <c r="AO54" s="13">
        <v>0</v>
      </c>
      <c r="AP54" s="13">
        <v>189691.56899999999</v>
      </c>
      <c r="AQ54" s="13">
        <v>0</v>
      </c>
      <c r="AR54" s="13">
        <v>30401.307999999997</v>
      </c>
      <c r="AS54" s="13">
        <v>195.6</v>
      </c>
      <c r="AT54" s="13">
        <v>0</v>
      </c>
      <c r="AU54" s="13">
        <v>0</v>
      </c>
      <c r="AV54" s="13">
        <v>593.88</v>
      </c>
      <c r="AW54" s="13">
        <v>3617.9280000000008</v>
      </c>
      <c r="AX54" s="13">
        <v>0</v>
      </c>
      <c r="AY54" s="13">
        <v>95.319000000000017</v>
      </c>
      <c r="AZ54" s="11" t="s">
        <v>89</v>
      </c>
      <c r="BA54" s="45" t="s">
        <v>122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0</v>
      </c>
      <c r="BK54" s="13">
        <v>0</v>
      </c>
      <c r="BL54" s="13">
        <v>0</v>
      </c>
    </row>
    <row r="55" spans="1:64" x14ac:dyDescent="0.3">
      <c r="A55" s="15"/>
      <c r="B55" s="46" t="s">
        <v>142</v>
      </c>
      <c r="C55" s="17">
        <v>0</v>
      </c>
      <c r="D55" s="17">
        <v>19093.174000000003</v>
      </c>
      <c r="E55" s="17">
        <v>0</v>
      </c>
      <c r="F55" s="17">
        <v>37190.530000000006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5"/>
      <c r="O55" s="46" t="s">
        <v>142</v>
      </c>
      <c r="P55" s="17">
        <v>211.46800000000002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1874.5819999999999</v>
      </c>
      <c r="X55" s="17">
        <v>88491.49</v>
      </c>
      <c r="Y55" s="17">
        <v>633.91999999999996</v>
      </c>
      <c r="Z55" s="17">
        <v>20752.328000000001</v>
      </c>
      <c r="AA55" s="15"/>
      <c r="AB55" s="46" t="s">
        <v>142</v>
      </c>
      <c r="AC55" s="17">
        <v>3378.6880000000006</v>
      </c>
      <c r="AD55" s="17">
        <v>1087.33</v>
      </c>
      <c r="AE55" s="17">
        <v>5626.598</v>
      </c>
      <c r="AF55" s="17">
        <v>6282.1880000000001</v>
      </c>
      <c r="AG55" s="17">
        <v>2658.6099999999997</v>
      </c>
      <c r="AH55" s="17">
        <v>2026.2099999999998</v>
      </c>
      <c r="AI55" s="17">
        <v>0</v>
      </c>
      <c r="AJ55" s="17">
        <v>0</v>
      </c>
      <c r="AK55" s="17">
        <v>0</v>
      </c>
      <c r="AL55" s="17">
        <v>0</v>
      </c>
      <c r="AM55" s="15"/>
      <c r="AN55" s="46" t="s">
        <v>142</v>
      </c>
      <c r="AO55" s="17">
        <v>0</v>
      </c>
      <c r="AP55" s="17">
        <v>235097.15000000002</v>
      </c>
      <c r="AQ55" s="17">
        <v>0</v>
      </c>
      <c r="AR55" s="17">
        <v>27972.254000000001</v>
      </c>
      <c r="AS55" s="17">
        <v>90.460000000000008</v>
      </c>
      <c r="AT55" s="17">
        <v>0</v>
      </c>
      <c r="AU55" s="17">
        <v>0</v>
      </c>
      <c r="AV55" s="17">
        <v>332.53999999999996</v>
      </c>
      <c r="AW55" s="17">
        <v>1634.222</v>
      </c>
      <c r="AX55" s="17">
        <v>0</v>
      </c>
      <c r="AY55" s="17">
        <v>237.45</v>
      </c>
      <c r="AZ55" s="15"/>
      <c r="BA55" s="46" t="s">
        <v>142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0</v>
      </c>
      <c r="BK55" s="17">
        <v>0</v>
      </c>
      <c r="BL55" s="17">
        <v>0</v>
      </c>
    </row>
    <row r="56" spans="1:64" x14ac:dyDescent="0.3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9" t="s">
        <v>90</v>
      </c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9" t="s">
        <v>91</v>
      </c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9" t="s">
        <v>91</v>
      </c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9" t="s">
        <v>91</v>
      </c>
      <c r="AZ56" s="99" t="s">
        <v>144</v>
      </c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</row>
    <row r="57" spans="1:64" x14ac:dyDescent="0.3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20" t="s">
        <v>93</v>
      </c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</row>
    <row r="58" spans="1:64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1" t="s">
        <v>116</v>
      </c>
      <c r="BA58" s="21"/>
      <c r="BB58" s="20"/>
      <c r="BC58" s="20"/>
      <c r="BD58" s="20"/>
      <c r="BE58" s="20"/>
      <c r="BF58" s="20"/>
      <c r="BG58" s="20"/>
      <c r="BH58" s="20"/>
      <c r="BI58" s="21"/>
      <c r="BJ58" s="21"/>
      <c r="BK58" s="21"/>
      <c r="BL58" s="21"/>
    </row>
  </sheetData>
  <mergeCells count="5">
    <mergeCell ref="A2:A3"/>
    <mergeCell ref="N2:N3"/>
    <mergeCell ref="AA2:AA3"/>
    <mergeCell ref="AM2:AM3"/>
    <mergeCell ref="AZ2:AZ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5C3077-2464-4ED4-BA7D-D28A2EA6E200}">
  <dimension ref="A1:BL58"/>
  <sheetViews>
    <sheetView topLeftCell="AA17" workbookViewId="0">
      <selection activeCell="AI1" sqref="AI1:AI55"/>
    </sheetView>
  </sheetViews>
  <sheetFormatPr baseColWidth="10" defaultRowHeight="14.4" x14ac:dyDescent="0.3"/>
  <sheetData>
    <row r="1" spans="1:64" x14ac:dyDescent="0.3">
      <c r="A1" s="101" t="s">
        <v>3</v>
      </c>
      <c r="B1" s="101" t="s">
        <v>4</v>
      </c>
      <c r="C1" s="101" t="s">
        <v>5</v>
      </c>
      <c r="D1" s="101" t="s">
        <v>6</v>
      </c>
      <c r="E1" s="101" t="s">
        <v>7</v>
      </c>
      <c r="F1" s="101" t="s">
        <v>8</v>
      </c>
      <c r="G1" s="101" t="s">
        <v>9</v>
      </c>
      <c r="H1" s="101" t="s">
        <v>10</v>
      </c>
      <c r="I1" s="101" t="s">
        <v>11</v>
      </c>
      <c r="J1" s="101" t="s">
        <v>12</v>
      </c>
      <c r="K1" s="101" t="s">
        <v>13</v>
      </c>
      <c r="L1" s="101" t="s">
        <v>14</v>
      </c>
      <c r="M1" s="101" t="s">
        <v>15</v>
      </c>
      <c r="N1" s="101" t="s">
        <v>3</v>
      </c>
      <c r="O1" s="101" t="s">
        <v>4</v>
      </c>
      <c r="P1" s="101" t="s">
        <v>16</v>
      </c>
      <c r="Q1" s="101" t="s">
        <v>17</v>
      </c>
      <c r="R1" s="101" t="s">
        <v>18</v>
      </c>
      <c r="S1" s="101" t="s">
        <v>19</v>
      </c>
      <c r="T1" s="101" t="s">
        <v>20</v>
      </c>
      <c r="U1" s="101" t="s">
        <v>21</v>
      </c>
      <c r="V1" s="101" t="s">
        <v>22</v>
      </c>
      <c r="W1" s="101" t="s">
        <v>23</v>
      </c>
      <c r="X1" s="101" t="s">
        <v>24</v>
      </c>
      <c r="Y1" s="101" t="s">
        <v>25</v>
      </c>
      <c r="Z1" s="101" t="s">
        <v>26</v>
      </c>
      <c r="AA1" s="101" t="s">
        <v>3</v>
      </c>
      <c r="AB1" s="101" t="s">
        <v>4</v>
      </c>
      <c r="AC1" s="101" t="s">
        <v>27</v>
      </c>
      <c r="AD1" s="101" t="s">
        <v>28</v>
      </c>
      <c r="AE1" s="101" t="s">
        <v>114</v>
      </c>
      <c r="AF1" s="101" t="s">
        <v>30</v>
      </c>
      <c r="AG1" s="101" t="s">
        <v>31</v>
      </c>
      <c r="AH1" s="101" t="s">
        <v>32</v>
      </c>
      <c r="AI1" s="101" t="s">
        <v>33</v>
      </c>
      <c r="AJ1" s="101" t="s">
        <v>34</v>
      </c>
      <c r="AK1" s="101" t="s">
        <v>35</v>
      </c>
      <c r="AL1" s="101" t="s">
        <v>36</v>
      </c>
      <c r="AM1" s="101" t="s">
        <v>3</v>
      </c>
      <c r="AN1" s="101" t="s">
        <v>4</v>
      </c>
      <c r="AO1" s="101" t="s">
        <v>37</v>
      </c>
      <c r="AP1" s="101" t="s">
        <v>38</v>
      </c>
      <c r="AQ1" s="101" t="s">
        <v>39</v>
      </c>
      <c r="AR1" s="101" t="s">
        <v>40</v>
      </c>
      <c r="AS1" s="101" t="s">
        <v>41</v>
      </c>
      <c r="AT1" s="101" t="s">
        <v>42</v>
      </c>
      <c r="AU1" s="101" t="s">
        <v>43</v>
      </c>
      <c r="AV1" s="101" t="s">
        <v>44</v>
      </c>
      <c r="AW1" s="101" t="s">
        <v>45</v>
      </c>
      <c r="AX1" s="101" t="s">
        <v>46</v>
      </c>
      <c r="AY1" s="101" t="s">
        <v>47</v>
      </c>
      <c r="AZ1" s="101" t="s">
        <v>3</v>
      </c>
      <c r="BA1" s="101" t="s">
        <v>4</v>
      </c>
      <c r="BB1" s="101" t="s">
        <v>48</v>
      </c>
      <c r="BC1" s="101" t="s">
        <v>49</v>
      </c>
      <c r="BD1" s="101" t="s">
        <v>50</v>
      </c>
      <c r="BE1" s="101" t="s">
        <v>51</v>
      </c>
      <c r="BF1" s="101" t="s">
        <v>52</v>
      </c>
      <c r="BG1" s="101" t="s">
        <v>107</v>
      </c>
      <c r="BH1" s="101" t="s">
        <v>54</v>
      </c>
      <c r="BI1" s="101" t="s">
        <v>55</v>
      </c>
      <c r="BJ1" s="101" t="s">
        <v>56</v>
      </c>
      <c r="BK1" s="101" t="s">
        <v>57</v>
      </c>
      <c r="BL1" s="101" t="s">
        <v>58</v>
      </c>
    </row>
    <row r="2" spans="1:64" x14ac:dyDescent="0.3">
      <c r="A2" s="226" t="s">
        <v>59</v>
      </c>
      <c r="B2" s="102" t="s">
        <v>129</v>
      </c>
      <c r="C2" s="107">
        <v>6498.8790000000008</v>
      </c>
      <c r="D2" s="107">
        <v>483821.95400000009</v>
      </c>
      <c r="E2" s="107">
        <v>124667.36300000001</v>
      </c>
      <c r="F2" s="107">
        <v>1557889.338</v>
      </c>
      <c r="G2" s="107">
        <v>42022.819000000003</v>
      </c>
      <c r="H2" s="107">
        <v>81392.665999999997</v>
      </c>
      <c r="I2" s="107">
        <v>130266.58000000002</v>
      </c>
      <c r="J2" s="107">
        <v>22986.400000000001</v>
      </c>
      <c r="K2" s="107">
        <v>24305.814999999999</v>
      </c>
      <c r="L2" s="107">
        <v>8950</v>
      </c>
      <c r="M2" s="107">
        <v>19758.149999999998</v>
      </c>
      <c r="N2" s="226" t="s">
        <v>115</v>
      </c>
      <c r="O2" s="102" t="s">
        <v>129</v>
      </c>
      <c r="P2" s="107">
        <v>83319.155000000028</v>
      </c>
      <c r="Q2" s="107">
        <v>107054.65699999999</v>
      </c>
      <c r="R2" s="107">
        <v>79348.561000000002</v>
      </c>
      <c r="S2" s="107">
        <v>87044.72100000002</v>
      </c>
      <c r="T2" s="107">
        <v>13008.809000000001</v>
      </c>
      <c r="U2" s="107">
        <v>195665.00599999999</v>
      </c>
      <c r="V2" s="107">
        <v>307647.83400000003</v>
      </c>
      <c r="W2" s="107">
        <v>467609.09700000007</v>
      </c>
      <c r="X2" s="107">
        <v>1031428.5290000001</v>
      </c>
      <c r="Y2" s="107">
        <v>323226.66399999999</v>
      </c>
      <c r="Z2" s="107">
        <v>76208.205000000002</v>
      </c>
      <c r="AA2" s="226" t="s">
        <v>115</v>
      </c>
      <c r="AB2" s="102" t="s">
        <v>129</v>
      </c>
      <c r="AC2" s="107">
        <v>254061.856</v>
      </c>
      <c r="AD2" s="107">
        <v>23232.989999999998</v>
      </c>
      <c r="AE2" s="107">
        <v>175656.78700000004</v>
      </c>
      <c r="AF2" s="107">
        <v>205149.33599999998</v>
      </c>
      <c r="AG2" s="107">
        <v>254033.27700000003</v>
      </c>
      <c r="AH2" s="107">
        <v>29484.599000000006</v>
      </c>
      <c r="AI2" s="107">
        <v>474037.8980000001</v>
      </c>
      <c r="AJ2" s="107">
        <v>69327.618000000002</v>
      </c>
      <c r="AK2" s="107">
        <v>22569.146000000001</v>
      </c>
      <c r="AL2" s="107">
        <v>56769.134000000005</v>
      </c>
      <c r="AM2" s="226" t="s">
        <v>115</v>
      </c>
      <c r="AN2" s="102" t="s">
        <v>129</v>
      </c>
      <c r="AO2" s="107">
        <v>129607.9</v>
      </c>
      <c r="AP2" s="107">
        <v>519899.89899999998</v>
      </c>
      <c r="AQ2" s="107">
        <v>3890833.8379999995</v>
      </c>
      <c r="AR2" s="107">
        <v>550060.66599999985</v>
      </c>
      <c r="AS2" s="107">
        <v>104954.00899999999</v>
      </c>
      <c r="AT2" s="107">
        <v>72791.277999999991</v>
      </c>
      <c r="AU2" s="107">
        <v>123791.92000000001</v>
      </c>
      <c r="AV2" s="107">
        <v>152824.02299999999</v>
      </c>
      <c r="AW2" s="107">
        <v>68562.912000000011</v>
      </c>
      <c r="AX2" s="107">
        <v>16718.45</v>
      </c>
      <c r="AY2" s="107">
        <v>27019.659</v>
      </c>
      <c r="AZ2" s="226" t="s">
        <v>115</v>
      </c>
      <c r="BA2" s="102" t="s">
        <v>129</v>
      </c>
      <c r="BB2" s="107">
        <v>569.77</v>
      </c>
      <c r="BC2" s="107">
        <v>27580.403000000002</v>
      </c>
      <c r="BD2" s="107">
        <v>10770.296999999999</v>
      </c>
      <c r="BE2" s="107">
        <v>3453441.3119978867</v>
      </c>
      <c r="BF2" s="107">
        <v>4246087.0010000002</v>
      </c>
      <c r="BG2" s="107">
        <v>828783.87799999991</v>
      </c>
      <c r="BH2" s="107">
        <v>404653.67699999997</v>
      </c>
      <c r="BI2" s="107">
        <v>3308530.6129999999</v>
      </c>
      <c r="BJ2" s="107">
        <v>19175.14</v>
      </c>
      <c r="BK2" s="107">
        <v>5943.9690000000001</v>
      </c>
      <c r="BL2" s="107">
        <v>23354.600000000002</v>
      </c>
    </row>
    <row r="3" spans="1:64" x14ac:dyDescent="0.3">
      <c r="A3" s="227"/>
      <c r="B3" s="104" t="s">
        <v>147</v>
      </c>
      <c r="C3" s="108">
        <v>6331.7489999999998</v>
      </c>
      <c r="D3" s="108">
        <v>484502.39800000004</v>
      </c>
      <c r="E3" s="108">
        <v>86442.238000000012</v>
      </c>
      <c r="F3" s="108">
        <v>1628632.5299999998</v>
      </c>
      <c r="G3" s="108">
        <v>23730.194</v>
      </c>
      <c r="H3" s="108">
        <v>42277.269</v>
      </c>
      <c r="I3" s="108">
        <v>125006.15000000001</v>
      </c>
      <c r="J3" s="108">
        <v>28653.200000000001</v>
      </c>
      <c r="K3" s="108">
        <v>24497.254000000001</v>
      </c>
      <c r="L3" s="108">
        <v>8015</v>
      </c>
      <c r="M3" s="108">
        <v>16498.62</v>
      </c>
      <c r="N3" s="228"/>
      <c r="O3" s="104" t="s">
        <v>147</v>
      </c>
      <c r="P3" s="108">
        <v>72962.61</v>
      </c>
      <c r="Q3" s="108">
        <v>94035.392999999996</v>
      </c>
      <c r="R3" s="108">
        <v>71165.46100000001</v>
      </c>
      <c r="S3" s="108">
        <v>73283.774999999994</v>
      </c>
      <c r="T3" s="108">
        <v>12630.313000000002</v>
      </c>
      <c r="U3" s="108">
        <v>171085.86600000001</v>
      </c>
      <c r="V3" s="108">
        <v>269461.17900000006</v>
      </c>
      <c r="W3" s="108">
        <v>509925.32699999999</v>
      </c>
      <c r="X3" s="108">
        <v>964884.82499999995</v>
      </c>
      <c r="Y3" s="108">
        <v>340990.06699999998</v>
      </c>
      <c r="Z3" s="108">
        <v>69440.520999999993</v>
      </c>
      <c r="AA3" s="228"/>
      <c r="AB3" s="104" t="s">
        <v>147</v>
      </c>
      <c r="AC3" s="108">
        <v>252720.80500000002</v>
      </c>
      <c r="AD3" s="108">
        <v>20174.887000000006</v>
      </c>
      <c r="AE3" s="108">
        <v>181961.92799999999</v>
      </c>
      <c r="AF3" s="108">
        <v>198368.397</v>
      </c>
      <c r="AG3" s="108">
        <v>262837.65899999999</v>
      </c>
      <c r="AH3" s="108">
        <v>28844.449999999997</v>
      </c>
      <c r="AI3" s="108">
        <v>523035.50699999998</v>
      </c>
      <c r="AJ3" s="108">
        <v>72696.436999999991</v>
      </c>
      <c r="AK3" s="108">
        <v>17771.870000000003</v>
      </c>
      <c r="AL3" s="108">
        <v>52040.257000000005</v>
      </c>
      <c r="AM3" s="228"/>
      <c r="AN3" s="104" t="s">
        <v>147</v>
      </c>
      <c r="AO3" s="108">
        <v>106220.272</v>
      </c>
      <c r="AP3" s="108">
        <v>574416.15899999999</v>
      </c>
      <c r="AQ3" s="108">
        <v>3031359.7369999997</v>
      </c>
      <c r="AR3" s="108">
        <v>578260.71199999994</v>
      </c>
      <c r="AS3" s="108">
        <v>105873.74799999998</v>
      </c>
      <c r="AT3" s="108">
        <v>53497.221000000005</v>
      </c>
      <c r="AU3" s="108">
        <v>93642.398000000001</v>
      </c>
      <c r="AV3" s="108">
        <v>146160.43099999998</v>
      </c>
      <c r="AW3" s="108">
        <v>62163.547799999993</v>
      </c>
      <c r="AX3" s="108">
        <v>12137.48</v>
      </c>
      <c r="AY3" s="108">
        <v>25627.381000000001</v>
      </c>
      <c r="AZ3" s="228"/>
      <c r="BA3" s="104" t="s">
        <v>147</v>
      </c>
      <c r="BB3" s="108">
        <v>230.17</v>
      </c>
      <c r="BC3" s="108">
        <v>18091.191000000003</v>
      </c>
      <c r="BD3" s="108">
        <v>8991.3869999999988</v>
      </c>
      <c r="BE3" s="108">
        <v>3403759.2825880749</v>
      </c>
      <c r="BF3" s="108">
        <v>3806663.3250000007</v>
      </c>
      <c r="BG3" s="108">
        <v>769760.06499999994</v>
      </c>
      <c r="BH3" s="108">
        <v>170166.55499999999</v>
      </c>
      <c r="BI3" s="108">
        <v>1381043.9599999997</v>
      </c>
      <c r="BJ3" s="108">
        <v>21524.879999999997</v>
      </c>
      <c r="BK3" s="108">
        <v>6297.2080000000005</v>
      </c>
      <c r="BL3" s="108">
        <v>32708.971999999998</v>
      </c>
    </row>
    <row r="4" spans="1:64" x14ac:dyDescent="0.3">
      <c r="A4" s="33" t="s">
        <v>62</v>
      </c>
      <c r="B4" s="73" t="s">
        <v>122</v>
      </c>
      <c r="C4" s="35">
        <v>0</v>
      </c>
      <c r="D4" s="35">
        <v>16987.72</v>
      </c>
      <c r="E4" s="35">
        <v>1312.9000000000003</v>
      </c>
      <c r="F4" s="35">
        <v>181162.26</v>
      </c>
      <c r="G4" s="35">
        <v>0</v>
      </c>
      <c r="H4" s="35">
        <v>0</v>
      </c>
      <c r="I4" s="35">
        <v>0</v>
      </c>
      <c r="J4" s="35">
        <v>0</v>
      </c>
      <c r="K4" s="35">
        <v>103.95</v>
      </c>
      <c r="L4" s="35">
        <v>0</v>
      </c>
      <c r="M4" s="35">
        <v>0</v>
      </c>
      <c r="N4" s="33" t="s">
        <v>62</v>
      </c>
      <c r="O4" s="73" t="s">
        <v>122</v>
      </c>
      <c r="P4" s="35">
        <v>1465.3</v>
      </c>
      <c r="Q4" s="35">
        <v>858.31999999999994</v>
      </c>
      <c r="R4" s="35">
        <v>742.99</v>
      </c>
      <c r="S4" s="35">
        <v>1690.7700000000002</v>
      </c>
      <c r="T4" s="35">
        <v>0</v>
      </c>
      <c r="U4" s="35">
        <v>14</v>
      </c>
      <c r="V4" s="35">
        <v>5576.7300000000014</v>
      </c>
      <c r="W4" s="35">
        <v>713.16399999999999</v>
      </c>
      <c r="X4" s="35">
        <v>52267.78</v>
      </c>
      <c r="Y4" s="35">
        <v>1186</v>
      </c>
      <c r="Z4" s="35">
        <v>6877.4000000000005</v>
      </c>
      <c r="AA4" s="33" t="s">
        <v>62</v>
      </c>
      <c r="AB4" s="73" t="s">
        <v>122</v>
      </c>
      <c r="AC4" s="35">
        <v>8978.1</v>
      </c>
      <c r="AD4" s="35">
        <v>302.15800000000002</v>
      </c>
      <c r="AE4" s="35">
        <v>2846.9</v>
      </c>
      <c r="AF4" s="35">
        <v>2749.8710000000001</v>
      </c>
      <c r="AG4" s="35">
        <v>0</v>
      </c>
      <c r="AH4" s="35">
        <v>0</v>
      </c>
      <c r="AI4" s="35">
        <v>0</v>
      </c>
      <c r="AJ4" s="35">
        <v>5</v>
      </c>
      <c r="AK4" s="35">
        <v>73</v>
      </c>
      <c r="AL4" s="35">
        <v>0</v>
      </c>
      <c r="AM4" s="33" t="s">
        <v>62</v>
      </c>
      <c r="AN4" s="73" t="s">
        <v>122</v>
      </c>
      <c r="AO4" s="35">
        <v>0</v>
      </c>
      <c r="AP4" s="35">
        <v>0</v>
      </c>
      <c r="AQ4" s="35">
        <v>25042.53</v>
      </c>
      <c r="AR4" s="35">
        <v>75286.5</v>
      </c>
      <c r="AS4" s="35">
        <v>68.100000000000009</v>
      </c>
      <c r="AT4" s="35">
        <v>22.2</v>
      </c>
      <c r="AU4" s="35">
        <v>396.29999999999995</v>
      </c>
      <c r="AV4" s="35">
        <v>19696.649999999998</v>
      </c>
      <c r="AW4" s="35">
        <v>2273.1840000000002</v>
      </c>
      <c r="AX4" s="35">
        <v>0</v>
      </c>
      <c r="AY4" s="35">
        <v>2230.8179999999998</v>
      </c>
      <c r="AZ4" s="33" t="s">
        <v>62</v>
      </c>
      <c r="BA4" s="73" t="s">
        <v>122</v>
      </c>
      <c r="BB4" s="35">
        <v>0</v>
      </c>
      <c r="BC4" s="35">
        <v>46.7</v>
      </c>
      <c r="BD4" s="35">
        <v>16.350000000000001</v>
      </c>
      <c r="BE4" s="35">
        <v>0</v>
      </c>
      <c r="BF4" s="35">
        <v>5571.3379999999997</v>
      </c>
      <c r="BG4" s="35">
        <v>0</v>
      </c>
      <c r="BH4" s="35">
        <v>0</v>
      </c>
      <c r="BI4" s="35">
        <v>0</v>
      </c>
      <c r="BJ4" s="35">
        <v>0</v>
      </c>
      <c r="BK4" s="35">
        <v>0</v>
      </c>
      <c r="BL4" s="35">
        <v>0</v>
      </c>
    </row>
    <row r="5" spans="1:64" x14ac:dyDescent="0.3">
      <c r="A5" s="33"/>
      <c r="B5" s="73" t="s">
        <v>142</v>
      </c>
      <c r="C5" s="35">
        <v>0</v>
      </c>
      <c r="D5" s="35">
        <v>20252.45</v>
      </c>
      <c r="E5" s="35">
        <v>1069.58</v>
      </c>
      <c r="F5" s="35">
        <v>165286.55000000002</v>
      </c>
      <c r="G5" s="35">
        <v>0</v>
      </c>
      <c r="H5" s="35">
        <v>0</v>
      </c>
      <c r="I5" s="35">
        <v>0</v>
      </c>
      <c r="J5" s="35">
        <v>0</v>
      </c>
      <c r="K5" s="35">
        <v>79.100000000000009</v>
      </c>
      <c r="L5" s="35">
        <v>0</v>
      </c>
      <c r="M5" s="35">
        <v>0</v>
      </c>
      <c r="N5" s="33"/>
      <c r="O5" s="73" t="s">
        <v>142</v>
      </c>
      <c r="P5" s="35">
        <v>1288.5999999999999</v>
      </c>
      <c r="Q5" s="35">
        <v>748.8</v>
      </c>
      <c r="R5" s="35">
        <v>1241.95</v>
      </c>
      <c r="S5" s="35">
        <v>1334.5</v>
      </c>
      <c r="T5" s="35">
        <v>2.4</v>
      </c>
      <c r="U5" s="35">
        <v>14.96</v>
      </c>
      <c r="V5" s="35">
        <v>11577.1</v>
      </c>
      <c r="W5" s="35">
        <v>676.27500000000009</v>
      </c>
      <c r="X5" s="35">
        <v>51974.558000000005</v>
      </c>
      <c r="Y5" s="35">
        <v>1564</v>
      </c>
      <c r="Z5" s="35">
        <v>6149.2</v>
      </c>
      <c r="AA5" s="33"/>
      <c r="AB5" s="73" t="s">
        <v>142</v>
      </c>
      <c r="AC5" s="35">
        <v>7236.8</v>
      </c>
      <c r="AD5" s="35">
        <v>295.17599999999999</v>
      </c>
      <c r="AE5" s="35">
        <v>2739.7000000000003</v>
      </c>
      <c r="AF5" s="35">
        <v>2536.1840000000002</v>
      </c>
      <c r="AG5" s="35">
        <v>0</v>
      </c>
      <c r="AH5" s="35">
        <v>0</v>
      </c>
      <c r="AI5" s="35">
        <v>0</v>
      </c>
      <c r="AJ5" s="35">
        <v>5</v>
      </c>
      <c r="AK5" s="35">
        <v>50.49</v>
      </c>
      <c r="AL5" s="35">
        <v>0</v>
      </c>
      <c r="AM5" s="33"/>
      <c r="AN5" s="73" t="s">
        <v>142</v>
      </c>
      <c r="AO5" s="35">
        <v>0</v>
      </c>
      <c r="AP5" s="35">
        <v>0</v>
      </c>
      <c r="AQ5" s="35">
        <v>36532.100000000006</v>
      </c>
      <c r="AR5" s="35">
        <v>76961</v>
      </c>
      <c r="AS5" s="35">
        <v>92.9</v>
      </c>
      <c r="AT5" s="35">
        <v>25</v>
      </c>
      <c r="AU5" s="35">
        <v>365.7</v>
      </c>
      <c r="AV5" s="35">
        <v>17667.22</v>
      </c>
      <c r="AW5" s="35">
        <v>1853.4560000000001</v>
      </c>
      <c r="AX5" s="35">
        <v>0</v>
      </c>
      <c r="AY5" s="35">
        <v>1646.7900000000002</v>
      </c>
      <c r="AZ5" s="33"/>
      <c r="BA5" s="73" t="s">
        <v>142</v>
      </c>
      <c r="BB5" s="35">
        <v>0</v>
      </c>
      <c r="BC5" s="35">
        <v>48.65</v>
      </c>
      <c r="BD5" s="35">
        <v>40.599999999999994</v>
      </c>
      <c r="BE5" s="35">
        <v>0</v>
      </c>
      <c r="BF5" s="35">
        <v>5525.0459999999994</v>
      </c>
      <c r="BG5" s="35">
        <v>0</v>
      </c>
      <c r="BH5" s="35">
        <v>0</v>
      </c>
      <c r="BI5" s="35">
        <v>0</v>
      </c>
      <c r="BJ5" s="35">
        <v>0</v>
      </c>
      <c r="BK5" s="35">
        <v>0</v>
      </c>
      <c r="BL5" s="35">
        <v>0</v>
      </c>
    </row>
    <row r="6" spans="1:64" x14ac:dyDescent="0.3">
      <c r="A6" s="33" t="s">
        <v>65</v>
      </c>
      <c r="B6" s="106" t="s">
        <v>122</v>
      </c>
      <c r="C6" s="35">
        <v>0</v>
      </c>
      <c r="D6" s="35">
        <v>39513.5</v>
      </c>
      <c r="E6" s="35">
        <v>2506.5</v>
      </c>
      <c r="F6" s="35">
        <v>60250</v>
      </c>
      <c r="G6" s="35">
        <v>0</v>
      </c>
      <c r="H6" s="35">
        <v>26.599999999999998</v>
      </c>
      <c r="I6" s="35">
        <v>6603</v>
      </c>
      <c r="J6" s="35">
        <v>0</v>
      </c>
      <c r="K6" s="35">
        <v>454</v>
      </c>
      <c r="L6" s="35">
        <v>0</v>
      </c>
      <c r="M6" s="35">
        <v>0</v>
      </c>
      <c r="N6" s="33" t="s">
        <v>65</v>
      </c>
      <c r="O6" s="106" t="s">
        <v>122</v>
      </c>
      <c r="P6" s="35">
        <v>2853</v>
      </c>
      <c r="Q6" s="35">
        <v>5703</v>
      </c>
      <c r="R6" s="35">
        <v>1653.7</v>
      </c>
      <c r="S6" s="35">
        <v>1601</v>
      </c>
      <c r="T6" s="35">
        <v>22</v>
      </c>
      <c r="U6" s="35">
        <v>725</v>
      </c>
      <c r="V6" s="35">
        <v>44180.5</v>
      </c>
      <c r="W6" s="35">
        <v>26028.5</v>
      </c>
      <c r="X6" s="35">
        <v>776</v>
      </c>
      <c r="Y6" s="35">
        <v>44311</v>
      </c>
      <c r="Z6" s="35">
        <v>80</v>
      </c>
      <c r="AA6" s="33" t="s">
        <v>65</v>
      </c>
      <c r="AB6" s="106" t="s">
        <v>122</v>
      </c>
      <c r="AC6" s="35">
        <v>0</v>
      </c>
      <c r="AD6" s="35">
        <v>40</v>
      </c>
      <c r="AE6" s="35">
        <v>350</v>
      </c>
      <c r="AF6" s="35">
        <v>1606</v>
      </c>
      <c r="AG6" s="35">
        <v>0</v>
      </c>
      <c r="AH6" s="35">
        <v>0</v>
      </c>
      <c r="AI6" s="35">
        <v>3078</v>
      </c>
      <c r="AJ6" s="35">
        <v>3343</v>
      </c>
      <c r="AK6" s="35">
        <v>2223</v>
      </c>
      <c r="AL6" s="35">
        <v>5366</v>
      </c>
      <c r="AM6" s="33" t="s">
        <v>65</v>
      </c>
      <c r="AN6" s="106" t="s">
        <v>122</v>
      </c>
      <c r="AO6" s="35">
        <v>0</v>
      </c>
      <c r="AP6" s="35">
        <v>0</v>
      </c>
      <c r="AQ6" s="35">
        <v>112896.5</v>
      </c>
      <c r="AR6" s="35">
        <v>2533</v>
      </c>
      <c r="AS6" s="35">
        <v>5798</v>
      </c>
      <c r="AT6" s="35">
        <v>0</v>
      </c>
      <c r="AU6" s="35">
        <v>3092.8499999999995</v>
      </c>
      <c r="AV6" s="35">
        <v>0</v>
      </c>
      <c r="AW6" s="35">
        <v>0</v>
      </c>
      <c r="AX6" s="35">
        <v>820</v>
      </c>
      <c r="AY6" s="35">
        <v>396.25</v>
      </c>
      <c r="AZ6" s="33" t="s">
        <v>65</v>
      </c>
      <c r="BA6" s="106" t="s">
        <v>122</v>
      </c>
      <c r="BB6" s="35">
        <v>51</v>
      </c>
      <c r="BC6" s="35">
        <v>317.89999999999998</v>
      </c>
      <c r="BD6" s="35">
        <v>0</v>
      </c>
      <c r="BE6" s="35">
        <v>281247.23027455166</v>
      </c>
      <c r="BF6" s="35">
        <v>119629</v>
      </c>
      <c r="BG6" s="35">
        <v>5928</v>
      </c>
      <c r="BH6" s="35">
        <v>0</v>
      </c>
      <c r="BI6" s="35">
        <v>0</v>
      </c>
      <c r="BJ6" s="35">
        <v>1951</v>
      </c>
      <c r="BK6" s="35">
        <v>0</v>
      </c>
      <c r="BL6" s="35">
        <v>2125</v>
      </c>
    </row>
    <row r="7" spans="1:64" x14ac:dyDescent="0.3">
      <c r="A7" s="33"/>
      <c r="B7" s="106" t="s">
        <v>142</v>
      </c>
      <c r="C7" s="35">
        <v>0</v>
      </c>
      <c r="D7" s="35">
        <v>36449.5</v>
      </c>
      <c r="E7" s="35">
        <v>43</v>
      </c>
      <c r="F7" s="35">
        <v>60450</v>
      </c>
      <c r="G7" s="35">
        <v>0</v>
      </c>
      <c r="H7" s="35">
        <v>0</v>
      </c>
      <c r="I7" s="35">
        <v>5553</v>
      </c>
      <c r="J7" s="35">
        <v>0</v>
      </c>
      <c r="K7" s="35">
        <v>454.5</v>
      </c>
      <c r="L7" s="35">
        <v>0</v>
      </c>
      <c r="M7" s="35">
        <v>0</v>
      </c>
      <c r="N7" s="33"/>
      <c r="O7" s="106" t="s">
        <v>142</v>
      </c>
      <c r="P7" s="35">
        <v>1955</v>
      </c>
      <c r="Q7" s="35">
        <v>3684.2</v>
      </c>
      <c r="R7" s="35">
        <v>1809</v>
      </c>
      <c r="S7" s="35">
        <v>813</v>
      </c>
      <c r="T7" s="35">
        <v>16</v>
      </c>
      <c r="U7" s="35">
        <v>648</v>
      </c>
      <c r="V7" s="35">
        <v>40250.5</v>
      </c>
      <c r="W7" s="35">
        <v>20030.05</v>
      </c>
      <c r="X7" s="35">
        <v>643</v>
      </c>
      <c r="Y7" s="35">
        <v>34732</v>
      </c>
      <c r="Z7" s="35">
        <v>83</v>
      </c>
      <c r="AA7" s="33"/>
      <c r="AB7" s="106" t="s">
        <v>142</v>
      </c>
      <c r="AC7" s="35">
        <v>0</v>
      </c>
      <c r="AD7" s="35">
        <v>48</v>
      </c>
      <c r="AE7" s="35">
        <v>300</v>
      </c>
      <c r="AF7" s="35">
        <v>1454</v>
      </c>
      <c r="AG7" s="35">
        <v>0</v>
      </c>
      <c r="AH7" s="35">
        <v>0</v>
      </c>
      <c r="AI7" s="35">
        <v>2538</v>
      </c>
      <c r="AJ7" s="35">
        <v>3062.2</v>
      </c>
      <c r="AK7" s="35">
        <v>2097</v>
      </c>
      <c r="AL7" s="35">
        <v>6224</v>
      </c>
      <c r="AM7" s="33"/>
      <c r="AN7" s="106" t="s">
        <v>142</v>
      </c>
      <c r="AO7" s="35">
        <v>0</v>
      </c>
      <c r="AP7" s="35">
        <v>0</v>
      </c>
      <c r="AQ7" s="35">
        <v>112383.6</v>
      </c>
      <c r="AR7" s="35">
        <v>1856</v>
      </c>
      <c r="AS7" s="35">
        <v>9080</v>
      </c>
      <c r="AT7" s="35">
        <v>465.1</v>
      </c>
      <c r="AU7" s="35">
        <v>2793.6</v>
      </c>
      <c r="AV7" s="35">
        <v>0</v>
      </c>
      <c r="AW7" s="35">
        <v>0</v>
      </c>
      <c r="AX7" s="35">
        <v>1501</v>
      </c>
      <c r="AY7" s="35">
        <v>151.1</v>
      </c>
      <c r="AZ7" s="33"/>
      <c r="BA7" s="106" t="s">
        <v>142</v>
      </c>
      <c r="BB7" s="35">
        <v>33</v>
      </c>
      <c r="BC7" s="35">
        <v>0</v>
      </c>
      <c r="BD7" s="35">
        <v>0</v>
      </c>
      <c r="BE7" s="35">
        <v>269926.23936449992</v>
      </c>
      <c r="BF7" s="35">
        <v>125537</v>
      </c>
      <c r="BG7" s="35">
        <v>5553</v>
      </c>
      <c r="BH7" s="35">
        <v>0</v>
      </c>
      <c r="BI7" s="35">
        <v>0</v>
      </c>
      <c r="BJ7" s="35">
        <v>1333</v>
      </c>
      <c r="BK7" s="35">
        <v>0</v>
      </c>
      <c r="BL7" s="35">
        <v>3355</v>
      </c>
    </row>
    <row r="8" spans="1:64" x14ac:dyDescent="0.3">
      <c r="A8" s="33" t="s">
        <v>66</v>
      </c>
      <c r="B8" s="73" t="s">
        <v>122</v>
      </c>
      <c r="C8" s="35">
        <v>283</v>
      </c>
      <c r="D8" s="35">
        <v>5175.3</v>
      </c>
      <c r="E8" s="35">
        <v>30283.25</v>
      </c>
      <c r="F8" s="35">
        <v>0</v>
      </c>
      <c r="G8" s="35">
        <v>758.3</v>
      </c>
      <c r="H8" s="35">
        <v>4681.5899999999992</v>
      </c>
      <c r="I8" s="35">
        <v>0</v>
      </c>
      <c r="J8" s="35">
        <v>0</v>
      </c>
      <c r="K8" s="35">
        <v>30</v>
      </c>
      <c r="L8" s="35">
        <v>0</v>
      </c>
      <c r="M8" s="35">
        <v>0</v>
      </c>
      <c r="N8" s="33" t="s">
        <v>66</v>
      </c>
      <c r="O8" s="73" t="s">
        <v>122</v>
      </c>
      <c r="P8" s="35">
        <v>900</v>
      </c>
      <c r="Q8" s="35">
        <v>2322.5</v>
      </c>
      <c r="R8" s="35">
        <v>2944.5000000000005</v>
      </c>
      <c r="S8" s="35">
        <v>1175.5999999999999</v>
      </c>
      <c r="T8" s="35">
        <v>30</v>
      </c>
      <c r="U8" s="35">
        <v>744.8</v>
      </c>
      <c r="V8" s="35">
        <v>29679</v>
      </c>
      <c r="W8" s="35">
        <v>8630.1</v>
      </c>
      <c r="X8" s="35">
        <v>388.5</v>
      </c>
      <c r="Y8" s="35">
        <v>423.02</v>
      </c>
      <c r="Z8" s="35">
        <v>596.02</v>
      </c>
      <c r="AA8" s="33" t="s">
        <v>66</v>
      </c>
      <c r="AB8" s="73" t="s">
        <v>122</v>
      </c>
      <c r="AC8" s="35">
        <v>0</v>
      </c>
      <c r="AD8" s="35">
        <v>74.7</v>
      </c>
      <c r="AE8" s="35">
        <v>228.89</v>
      </c>
      <c r="AF8" s="35">
        <v>329.58</v>
      </c>
      <c r="AG8" s="35">
        <v>0</v>
      </c>
      <c r="AH8" s="35">
        <v>0</v>
      </c>
      <c r="AI8" s="35">
        <v>0</v>
      </c>
      <c r="AJ8" s="35">
        <v>978.13</v>
      </c>
      <c r="AK8" s="35">
        <v>1089.519</v>
      </c>
      <c r="AL8" s="35">
        <v>5430.12</v>
      </c>
      <c r="AM8" s="33" t="s">
        <v>66</v>
      </c>
      <c r="AN8" s="73" t="s">
        <v>122</v>
      </c>
      <c r="AO8" s="35">
        <v>0</v>
      </c>
      <c r="AP8" s="35">
        <v>0</v>
      </c>
      <c r="AQ8" s="35">
        <v>226843.81</v>
      </c>
      <c r="AR8" s="35">
        <v>361</v>
      </c>
      <c r="AS8" s="35">
        <v>371.5</v>
      </c>
      <c r="AT8" s="35">
        <v>7377.4</v>
      </c>
      <c r="AU8" s="35">
        <v>11984.05</v>
      </c>
      <c r="AV8" s="35">
        <v>0</v>
      </c>
      <c r="AW8" s="35">
        <v>0</v>
      </c>
      <c r="AX8" s="35">
        <v>0</v>
      </c>
      <c r="AY8" s="35">
        <v>4701.2999999999993</v>
      </c>
      <c r="AZ8" s="33" t="s">
        <v>66</v>
      </c>
      <c r="BA8" s="73" t="s">
        <v>122</v>
      </c>
      <c r="BB8" s="35">
        <v>10</v>
      </c>
      <c r="BC8" s="35">
        <v>1837.28</v>
      </c>
      <c r="BD8" s="35">
        <v>1148.8</v>
      </c>
      <c r="BE8" s="35">
        <v>0</v>
      </c>
      <c r="BF8" s="35">
        <v>75979.89</v>
      </c>
      <c r="BG8" s="35">
        <v>0</v>
      </c>
      <c r="BH8" s="35">
        <v>6295</v>
      </c>
      <c r="BI8" s="35">
        <v>6084</v>
      </c>
      <c r="BJ8" s="35">
        <v>0</v>
      </c>
      <c r="BK8" s="35">
        <v>2.5</v>
      </c>
      <c r="BL8" s="35">
        <v>0</v>
      </c>
    </row>
    <row r="9" spans="1:64" x14ac:dyDescent="0.3">
      <c r="A9" s="33"/>
      <c r="B9" s="73" t="s">
        <v>142</v>
      </c>
      <c r="C9" s="35">
        <v>378</v>
      </c>
      <c r="D9" s="35">
        <v>2825.8</v>
      </c>
      <c r="E9" s="35">
        <v>17143.95</v>
      </c>
      <c r="F9" s="35">
        <v>0</v>
      </c>
      <c r="G9" s="35">
        <v>163.15</v>
      </c>
      <c r="H9" s="35">
        <v>3357.9999999999995</v>
      </c>
      <c r="I9" s="35">
        <v>0</v>
      </c>
      <c r="J9" s="35">
        <v>0</v>
      </c>
      <c r="K9" s="35">
        <v>27.5</v>
      </c>
      <c r="L9" s="35">
        <v>0</v>
      </c>
      <c r="M9" s="35">
        <v>0</v>
      </c>
      <c r="N9" s="33"/>
      <c r="O9" s="73" t="s">
        <v>142</v>
      </c>
      <c r="P9" s="35">
        <v>960.5</v>
      </c>
      <c r="Q9" s="35">
        <v>2082</v>
      </c>
      <c r="R9" s="35">
        <v>2416.3000000000002</v>
      </c>
      <c r="S9" s="35">
        <v>1289</v>
      </c>
      <c r="T9" s="35">
        <v>17</v>
      </c>
      <c r="U9" s="35">
        <v>392.9</v>
      </c>
      <c r="V9" s="35">
        <v>15478.5</v>
      </c>
      <c r="W9" s="35">
        <v>8780.5800000000017</v>
      </c>
      <c r="X9" s="35">
        <v>329.22</v>
      </c>
      <c r="Y9" s="35">
        <v>343.59000000000003</v>
      </c>
      <c r="Z9" s="35">
        <v>431.5</v>
      </c>
      <c r="AA9" s="33"/>
      <c r="AB9" s="73" t="s">
        <v>142</v>
      </c>
      <c r="AC9" s="35">
        <v>0</v>
      </c>
      <c r="AD9" s="35">
        <v>48.009999999999991</v>
      </c>
      <c r="AE9" s="35">
        <v>181.67999999999998</v>
      </c>
      <c r="AF9" s="35">
        <v>220.62</v>
      </c>
      <c r="AG9" s="35">
        <v>0</v>
      </c>
      <c r="AH9" s="35">
        <v>0</v>
      </c>
      <c r="AI9" s="35">
        <v>0</v>
      </c>
      <c r="AJ9" s="35">
        <v>656.02</v>
      </c>
      <c r="AK9" s="35">
        <v>744.22</v>
      </c>
      <c r="AL9" s="35">
        <v>3760.3300000000004</v>
      </c>
      <c r="AM9" s="33"/>
      <c r="AN9" s="73" t="s">
        <v>142</v>
      </c>
      <c r="AO9" s="35">
        <v>0</v>
      </c>
      <c r="AP9" s="35">
        <v>0</v>
      </c>
      <c r="AQ9" s="35">
        <v>178096.7</v>
      </c>
      <c r="AR9" s="35">
        <v>210</v>
      </c>
      <c r="AS9" s="35">
        <v>367</v>
      </c>
      <c r="AT9" s="35">
        <v>4450.3</v>
      </c>
      <c r="AU9" s="35">
        <v>11187.5</v>
      </c>
      <c r="AV9" s="35">
        <v>0</v>
      </c>
      <c r="AW9" s="35">
        <v>0</v>
      </c>
      <c r="AX9" s="35">
        <v>0</v>
      </c>
      <c r="AY9" s="35">
        <v>3849.9</v>
      </c>
      <c r="AZ9" s="33"/>
      <c r="BA9" s="73" t="s">
        <v>142</v>
      </c>
      <c r="BB9" s="35">
        <v>7</v>
      </c>
      <c r="BC9" s="35">
        <v>728.8</v>
      </c>
      <c r="BD9" s="35">
        <v>215.70000000000005</v>
      </c>
      <c r="BE9" s="35">
        <v>0</v>
      </c>
      <c r="BF9" s="35">
        <v>84351.245999999999</v>
      </c>
      <c r="BG9" s="35">
        <v>0</v>
      </c>
      <c r="BH9" s="35">
        <v>6995</v>
      </c>
      <c r="BI9" s="35">
        <v>5145.8</v>
      </c>
      <c r="BJ9" s="35">
        <v>0</v>
      </c>
      <c r="BK9" s="35">
        <v>0</v>
      </c>
      <c r="BL9" s="35">
        <v>0</v>
      </c>
    </row>
    <row r="10" spans="1:64" x14ac:dyDescent="0.3">
      <c r="A10" s="33" t="s">
        <v>67</v>
      </c>
      <c r="B10" s="73" t="s">
        <v>122</v>
      </c>
      <c r="C10" s="35">
        <v>5.45</v>
      </c>
      <c r="D10" s="35">
        <v>356.21</v>
      </c>
      <c r="E10" s="35">
        <v>4186.8780000000015</v>
      </c>
      <c r="F10" s="35">
        <v>253978.32</v>
      </c>
      <c r="G10" s="35">
        <v>38.6</v>
      </c>
      <c r="H10" s="35">
        <v>905.31799999999987</v>
      </c>
      <c r="I10" s="35">
        <v>0</v>
      </c>
      <c r="J10" s="35">
        <v>13084</v>
      </c>
      <c r="K10" s="35">
        <v>925.58600000000001</v>
      </c>
      <c r="L10" s="35">
        <v>0</v>
      </c>
      <c r="M10" s="35">
        <v>0</v>
      </c>
      <c r="N10" s="33" t="s">
        <v>67</v>
      </c>
      <c r="O10" s="73" t="s">
        <v>122</v>
      </c>
      <c r="P10" s="35">
        <v>17612.913</v>
      </c>
      <c r="Q10" s="35">
        <v>29978.57</v>
      </c>
      <c r="R10" s="35">
        <v>6953.902</v>
      </c>
      <c r="S10" s="35">
        <v>41801.874000000003</v>
      </c>
      <c r="T10" s="35">
        <v>3078.4799999999996</v>
      </c>
      <c r="U10" s="35">
        <v>123673.136</v>
      </c>
      <c r="V10" s="35">
        <v>1864.4189999999999</v>
      </c>
      <c r="W10" s="35">
        <v>14826.369999999999</v>
      </c>
      <c r="X10" s="35">
        <v>0</v>
      </c>
      <c r="Y10" s="35">
        <v>162.25</v>
      </c>
      <c r="Z10" s="35">
        <v>16.310000000000002</v>
      </c>
      <c r="AA10" s="33" t="s">
        <v>67</v>
      </c>
      <c r="AB10" s="73" t="s">
        <v>122</v>
      </c>
      <c r="AC10" s="35">
        <v>0</v>
      </c>
      <c r="AD10" s="35">
        <v>0</v>
      </c>
      <c r="AE10" s="35">
        <v>34.82</v>
      </c>
      <c r="AF10" s="35">
        <v>45.6</v>
      </c>
      <c r="AG10" s="35">
        <v>4875</v>
      </c>
      <c r="AH10" s="35">
        <v>0</v>
      </c>
      <c r="AI10" s="35">
        <v>15401.819</v>
      </c>
      <c r="AJ10" s="35">
        <v>966.21799999999996</v>
      </c>
      <c r="AK10" s="35">
        <v>702.71900000000005</v>
      </c>
      <c r="AL10" s="35">
        <v>2679.058</v>
      </c>
      <c r="AM10" s="33" t="s">
        <v>67</v>
      </c>
      <c r="AN10" s="73" t="s">
        <v>122</v>
      </c>
      <c r="AO10" s="35">
        <v>37282.299999999996</v>
      </c>
      <c r="AP10" s="35">
        <v>0</v>
      </c>
      <c r="AQ10" s="35">
        <v>72003.430999999997</v>
      </c>
      <c r="AR10" s="35">
        <v>178.65</v>
      </c>
      <c r="AS10" s="35">
        <v>521.83000000000004</v>
      </c>
      <c r="AT10" s="35">
        <v>15.968999999999999</v>
      </c>
      <c r="AU10" s="35">
        <v>35.450000000000003</v>
      </c>
      <c r="AV10" s="35">
        <v>0</v>
      </c>
      <c r="AW10" s="35">
        <v>0</v>
      </c>
      <c r="AX10" s="35">
        <v>4696.07</v>
      </c>
      <c r="AY10" s="35">
        <v>95.9</v>
      </c>
      <c r="AZ10" s="33" t="s">
        <v>67</v>
      </c>
      <c r="BA10" s="73" t="s">
        <v>122</v>
      </c>
      <c r="BB10" s="35">
        <v>0</v>
      </c>
      <c r="BC10" s="35">
        <v>379.00599999999997</v>
      </c>
      <c r="BD10" s="35">
        <v>4.82</v>
      </c>
      <c r="BE10" s="35">
        <v>21184.32</v>
      </c>
      <c r="BF10" s="35">
        <v>1137912.2009999999</v>
      </c>
      <c r="BG10" s="35">
        <v>400173.02799999999</v>
      </c>
      <c r="BH10" s="35">
        <v>3368.5770000000002</v>
      </c>
      <c r="BI10" s="35">
        <v>1926.0509999999999</v>
      </c>
      <c r="BJ10" s="35">
        <v>73.400000000000006</v>
      </c>
      <c r="BK10" s="35">
        <v>903.85</v>
      </c>
      <c r="BL10" s="35">
        <v>0</v>
      </c>
    </row>
    <row r="11" spans="1:64" x14ac:dyDescent="0.3">
      <c r="A11" s="33"/>
      <c r="B11" s="73" t="s">
        <v>142</v>
      </c>
      <c r="C11" s="35">
        <v>5.6899999999999995</v>
      </c>
      <c r="D11" s="35">
        <v>0</v>
      </c>
      <c r="E11" s="35">
        <v>3838.8089999999993</v>
      </c>
      <c r="F11" s="35">
        <v>256586.81</v>
      </c>
      <c r="G11" s="35">
        <v>47.025000000000006</v>
      </c>
      <c r="H11" s="35">
        <v>494.84399999999999</v>
      </c>
      <c r="I11" s="35">
        <v>0</v>
      </c>
      <c r="J11" s="35">
        <v>18474</v>
      </c>
      <c r="K11" s="35">
        <v>483.68399999999997</v>
      </c>
      <c r="L11" s="35">
        <v>0</v>
      </c>
      <c r="M11" s="35">
        <v>0</v>
      </c>
      <c r="N11" s="33"/>
      <c r="O11" s="73" t="s">
        <v>142</v>
      </c>
      <c r="P11" s="35">
        <v>13923.488000000001</v>
      </c>
      <c r="Q11" s="35">
        <v>24649.367000000006</v>
      </c>
      <c r="R11" s="35">
        <v>6766.5919999999996</v>
      </c>
      <c r="S11" s="35">
        <v>33342.237999999998</v>
      </c>
      <c r="T11" s="35">
        <v>3537.5130000000004</v>
      </c>
      <c r="U11" s="35">
        <v>97430.926000000007</v>
      </c>
      <c r="V11" s="35">
        <v>1748.2090000000003</v>
      </c>
      <c r="W11" s="35">
        <v>13327.489999999998</v>
      </c>
      <c r="X11" s="35">
        <v>0</v>
      </c>
      <c r="Y11" s="35">
        <v>621.76800000000003</v>
      </c>
      <c r="Z11" s="35">
        <v>22.96</v>
      </c>
      <c r="AA11" s="33"/>
      <c r="AB11" s="73" t="s">
        <v>142</v>
      </c>
      <c r="AC11" s="35">
        <v>0</v>
      </c>
      <c r="AD11" s="35">
        <v>0</v>
      </c>
      <c r="AE11" s="35">
        <v>37.840000000000003</v>
      </c>
      <c r="AF11" s="35">
        <v>0</v>
      </c>
      <c r="AG11" s="35">
        <v>0</v>
      </c>
      <c r="AH11" s="35">
        <v>0</v>
      </c>
      <c r="AI11" s="35">
        <v>11198.199000000001</v>
      </c>
      <c r="AJ11" s="35">
        <v>768.56899999999996</v>
      </c>
      <c r="AK11" s="35">
        <v>464.53</v>
      </c>
      <c r="AL11" s="35">
        <v>3154.6289999999999</v>
      </c>
      <c r="AM11" s="33"/>
      <c r="AN11" s="73" t="s">
        <v>142</v>
      </c>
      <c r="AO11" s="35">
        <v>31384.101999999999</v>
      </c>
      <c r="AP11" s="35">
        <v>0</v>
      </c>
      <c r="AQ11" s="35">
        <v>83338.760999999999</v>
      </c>
      <c r="AR11" s="35">
        <v>142.92899999999997</v>
      </c>
      <c r="AS11" s="35">
        <v>353.25799999999998</v>
      </c>
      <c r="AT11" s="35">
        <v>26.450000000000003</v>
      </c>
      <c r="AU11" s="35">
        <v>33.770000000000003</v>
      </c>
      <c r="AV11" s="35">
        <v>0</v>
      </c>
      <c r="AW11" s="35">
        <v>0</v>
      </c>
      <c r="AX11" s="35">
        <v>2557</v>
      </c>
      <c r="AY11" s="35">
        <v>57.960000000000008</v>
      </c>
      <c r="AZ11" s="33"/>
      <c r="BA11" s="73" t="s">
        <v>142</v>
      </c>
      <c r="BB11" s="35">
        <v>0</v>
      </c>
      <c r="BC11" s="35">
        <v>195.74700000000001</v>
      </c>
      <c r="BD11" s="35">
        <v>5.25</v>
      </c>
      <c r="BE11" s="35">
        <v>22050</v>
      </c>
      <c r="BF11" s="35">
        <v>1099154.9470000002</v>
      </c>
      <c r="BG11" s="35">
        <v>372646.875</v>
      </c>
      <c r="BH11" s="35">
        <v>2748.0949999999998</v>
      </c>
      <c r="BI11" s="35">
        <v>1271.2250000000001</v>
      </c>
      <c r="BJ11" s="35">
        <v>215</v>
      </c>
      <c r="BK11" s="35">
        <v>673.56</v>
      </c>
      <c r="BL11" s="35">
        <v>0</v>
      </c>
    </row>
    <row r="12" spans="1:64" x14ac:dyDescent="0.3">
      <c r="A12" s="33" t="s">
        <v>68</v>
      </c>
      <c r="B12" s="73" t="s">
        <v>122</v>
      </c>
      <c r="C12" s="35">
        <v>1077</v>
      </c>
      <c r="D12" s="35">
        <v>1052</v>
      </c>
      <c r="E12" s="35">
        <v>11713</v>
      </c>
      <c r="F12" s="35">
        <v>12</v>
      </c>
      <c r="G12" s="35">
        <v>5387</v>
      </c>
      <c r="H12" s="35">
        <v>19850</v>
      </c>
      <c r="I12" s="35">
        <v>0</v>
      </c>
      <c r="J12" s="35">
        <v>0</v>
      </c>
      <c r="K12" s="35">
        <v>39</v>
      </c>
      <c r="L12" s="35">
        <v>0</v>
      </c>
      <c r="M12" s="35">
        <v>0</v>
      </c>
      <c r="N12" s="33" t="s">
        <v>68</v>
      </c>
      <c r="O12" s="73" t="s">
        <v>122</v>
      </c>
      <c r="P12" s="35">
        <v>711</v>
      </c>
      <c r="Q12" s="35">
        <v>813</v>
      </c>
      <c r="R12" s="35">
        <v>4586</v>
      </c>
      <c r="S12" s="35">
        <v>1151</v>
      </c>
      <c r="T12" s="35">
        <v>571</v>
      </c>
      <c r="U12" s="35">
        <v>1145</v>
      </c>
      <c r="V12" s="35">
        <v>10148</v>
      </c>
      <c r="W12" s="35">
        <v>39642</v>
      </c>
      <c r="X12" s="35">
        <v>1094</v>
      </c>
      <c r="Y12" s="35">
        <v>283</v>
      </c>
      <c r="Z12" s="35">
        <v>258</v>
      </c>
      <c r="AA12" s="33" t="s">
        <v>68</v>
      </c>
      <c r="AB12" s="73" t="s">
        <v>122</v>
      </c>
      <c r="AC12" s="35">
        <v>5</v>
      </c>
      <c r="AD12" s="35">
        <v>134</v>
      </c>
      <c r="AE12" s="35">
        <v>318</v>
      </c>
      <c r="AF12" s="35">
        <v>1040</v>
      </c>
      <c r="AG12" s="35">
        <v>190</v>
      </c>
      <c r="AH12" s="35">
        <v>163</v>
      </c>
      <c r="AI12" s="35">
        <v>24</v>
      </c>
      <c r="AJ12" s="35">
        <v>653</v>
      </c>
      <c r="AK12" s="35">
        <v>4032</v>
      </c>
      <c r="AL12" s="35">
        <v>21744</v>
      </c>
      <c r="AM12" s="33" t="s">
        <v>68</v>
      </c>
      <c r="AN12" s="73" t="s">
        <v>122</v>
      </c>
      <c r="AO12" s="35">
        <v>0</v>
      </c>
      <c r="AP12" s="35">
        <v>0</v>
      </c>
      <c r="AQ12" s="35">
        <v>424994</v>
      </c>
      <c r="AR12" s="35">
        <v>4363</v>
      </c>
      <c r="AS12" s="35">
        <v>414</v>
      </c>
      <c r="AT12" s="35">
        <v>6960</v>
      </c>
      <c r="AU12" s="35">
        <v>10936</v>
      </c>
      <c r="AV12" s="35">
        <v>433</v>
      </c>
      <c r="AW12" s="35">
        <v>1100</v>
      </c>
      <c r="AX12" s="35">
        <v>0</v>
      </c>
      <c r="AY12" s="35">
        <v>1189</v>
      </c>
      <c r="AZ12" s="33" t="s">
        <v>68</v>
      </c>
      <c r="BA12" s="73" t="s">
        <v>122</v>
      </c>
      <c r="BB12" s="35">
        <v>36</v>
      </c>
      <c r="BC12" s="35">
        <v>4336</v>
      </c>
      <c r="BD12" s="35">
        <v>2922</v>
      </c>
      <c r="BE12" s="35">
        <v>0</v>
      </c>
      <c r="BF12" s="35">
        <v>115197</v>
      </c>
      <c r="BG12" s="35">
        <v>0</v>
      </c>
      <c r="BH12" s="35">
        <v>0</v>
      </c>
      <c r="BI12" s="35">
        <v>102409</v>
      </c>
      <c r="BJ12" s="35">
        <v>0</v>
      </c>
      <c r="BK12" s="35">
        <v>18</v>
      </c>
      <c r="BL12" s="35">
        <v>0</v>
      </c>
    </row>
    <row r="13" spans="1:64" x14ac:dyDescent="0.3">
      <c r="A13" s="33"/>
      <c r="B13" s="73" t="s">
        <v>142</v>
      </c>
      <c r="C13" s="35">
        <v>1103</v>
      </c>
      <c r="D13" s="35">
        <v>2460</v>
      </c>
      <c r="E13" s="35">
        <v>8733</v>
      </c>
      <c r="F13" s="35">
        <v>0</v>
      </c>
      <c r="G13" s="35">
        <v>5111</v>
      </c>
      <c r="H13" s="35">
        <v>18600</v>
      </c>
      <c r="I13" s="35">
        <v>0</v>
      </c>
      <c r="J13" s="35">
        <v>0</v>
      </c>
      <c r="K13" s="35">
        <v>36</v>
      </c>
      <c r="L13" s="35">
        <v>0</v>
      </c>
      <c r="M13" s="35">
        <v>0</v>
      </c>
      <c r="N13" s="33"/>
      <c r="O13" s="73" t="s">
        <v>142</v>
      </c>
      <c r="P13" s="35">
        <v>830</v>
      </c>
      <c r="Q13" s="35">
        <v>355</v>
      </c>
      <c r="R13" s="35">
        <v>4679</v>
      </c>
      <c r="S13" s="35">
        <v>1085</v>
      </c>
      <c r="T13" s="35">
        <v>419</v>
      </c>
      <c r="U13" s="35">
        <v>1284</v>
      </c>
      <c r="V13" s="35">
        <v>9793</v>
      </c>
      <c r="W13" s="35">
        <v>24878</v>
      </c>
      <c r="X13" s="35">
        <v>354</v>
      </c>
      <c r="Y13" s="35">
        <v>144</v>
      </c>
      <c r="Z13" s="35">
        <v>134</v>
      </c>
      <c r="AA13" s="33"/>
      <c r="AB13" s="73" t="s">
        <v>142</v>
      </c>
      <c r="AC13" s="35">
        <v>0</v>
      </c>
      <c r="AD13" s="35">
        <v>33</v>
      </c>
      <c r="AE13" s="35">
        <v>239</v>
      </c>
      <c r="AF13" s="35">
        <v>519</v>
      </c>
      <c r="AG13" s="35">
        <v>95</v>
      </c>
      <c r="AH13" s="35">
        <v>65</v>
      </c>
      <c r="AI13" s="35">
        <v>7</v>
      </c>
      <c r="AJ13" s="35">
        <v>417</v>
      </c>
      <c r="AK13" s="35">
        <v>2400</v>
      </c>
      <c r="AL13" s="35">
        <v>17739</v>
      </c>
      <c r="AM13" s="33"/>
      <c r="AN13" s="73" t="s">
        <v>142</v>
      </c>
      <c r="AO13" s="35">
        <v>0</v>
      </c>
      <c r="AP13" s="35">
        <v>0</v>
      </c>
      <c r="AQ13" s="35">
        <v>421001</v>
      </c>
      <c r="AR13" s="35">
        <v>3335</v>
      </c>
      <c r="AS13" s="35">
        <v>224</v>
      </c>
      <c r="AT13" s="35">
        <v>7850</v>
      </c>
      <c r="AU13" s="35">
        <v>9588</v>
      </c>
      <c r="AV13" s="35">
        <v>253</v>
      </c>
      <c r="AW13" s="35">
        <v>412</v>
      </c>
      <c r="AX13" s="35">
        <v>0</v>
      </c>
      <c r="AY13" s="35">
        <v>834</v>
      </c>
      <c r="AZ13" s="33"/>
      <c r="BA13" s="73" t="s">
        <v>142</v>
      </c>
      <c r="BB13" s="35">
        <v>39</v>
      </c>
      <c r="BC13" s="35">
        <v>3650</v>
      </c>
      <c r="BD13" s="35">
        <v>3105</v>
      </c>
      <c r="BE13" s="35">
        <v>0</v>
      </c>
      <c r="BF13" s="35">
        <v>137811</v>
      </c>
      <c r="BG13" s="35">
        <v>0</v>
      </c>
      <c r="BH13" s="35">
        <v>90</v>
      </c>
      <c r="BI13" s="35">
        <v>57029</v>
      </c>
      <c r="BJ13" s="35">
        <v>0</v>
      </c>
      <c r="BK13" s="35">
        <v>17</v>
      </c>
      <c r="BL13" s="35">
        <v>0</v>
      </c>
    </row>
    <row r="14" spans="1:64" x14ac:dyDescent="0.3">
      <c r="A14" s="33" t="s">
        <v>69</v>
      </c>
      <c r="B14" s="73" t="s">
        <v>122</v>
      </c>
      <c r="C14" s="35">
        <v>995.13</v>
      </c>
      <c r="D14" s="35">
        <v>25040.16</v>
      </c>
      <c r="E14" s="35">
        <v>14747.216999999999</v>
      </c>
      <c r="F14" s="35">
        <v>77831.260000000009</v>
      </c>
      <c r="G14" s="35">
        <v>841.41</v>
      </c>
      <c r="H14" s="35">
        <v>390.40999999999997</v>
      </c>
      <c r="I14" s="35">
        <v>0</v>
      </c>
      <c r="J14" s="35">
        <v>0</v>
      </c>
      <c r="K14" s="35">
        <v>0</v>
      </c>
      <c r="L14" s="35">
        <v>0</v>
      </c>
      <c r="M14" s="35">
        <v>0</v>
      </c>
      <c r="N14" s="33" t="s">
        <v>69</v>
      </c>
      <c r="O14" s="73" t="s">
        <v>122</v>
      </c>
      <c r="P14" s="35">
        <v>828.96</v>
      </c>
      <c r="Q14" s="35">
        <v>8105.7570000000005</v>
      </c>
      <c r="R14" s="35">
        <v>8326.4889999999996</v>
      </c>
      <c r="S14" s="35">
        <v>4006.6099999999997</v>
      </c>
      <c r="T14" s="35">
        <v>3415.1499999999996</v>
      </c>
      <c r="U14" s="35">
        <v>592</v>
      </c>
      <c r="V14" s="35">
        <v>21084.720000000001</v>
      </c>
      <c r="W14" s="35">
        <v>2933.8300000000004</v>
      </c>
      <c r="X14" s="35">
        <v>20760.453999999998</v>
      </c>
      <c r="Y14" s="35">
        <v>10865.098999999998</v>
      </c>
      <c r="Z14" s="35">
        <v>1291.4059999999999</v>
      </c>
      <c r="AA14" s="33" t="s">
        <v>69</v>
      </c>
      <c r="AB14" s="73" t="s">
        <v>122</v>
      </c>
      <c r="AC14" s="35">
        <v>2671.2489999999998</v>
      </c>
      <c r="AD14" s="35">
        <v>1723.848</v>
      </c>
      <c r="AE14" s="35">
        <v>270.13499999999999</v>
      </c>
      <c r="AF14" s="35">
        <v>2625.97</v>
      </c>
      <c r="AG14" s="35">
        <v>0</v>
      </c>
      <c r="AH14" s="35">
        <v>0</v>
      </c>
      <c r="AI14" s="35">
        <v>215</v>
      </c>
      <c r="AJ14" s="35">
        <v>324</v>
      </c>
      <c r="AK14" s="35">
        <v>0</v>
      </c>
      <c r="AL14" s="35">
        <v>226</v>
      </c>
      <c r="AM14" s="33" t="s">
        <v>69</v>
      </c>
      <c r="AN14" s="73" t="s">
        <v>122</v>
      </c>
      <c r="AO14" s="35">
        <v>0</v>
      </c>
      <c r="AP14" s="35">
        <v>0</v>
      </c>
      <c r="AQ14" s="35">
        <v>239641.44500000001</v>
      </c>
      <c r="AR14" s="35">
        <v>18598.099999999999</v>
      </c>
      <c r="AS14" s="35">
        <v>2007.6090000000002</v>
      </c>
      <c r="AT14" s="35">
        <v>2234.13</v>
      </c>
      <c r="AU14" s="35">
        <v>7203.4599999999991</v>
      </c>
      <c r="AV14" s="35">
        <v>17658.428</v>
      </c>
      <c r="AW14" s="35">
        <v>711.18600000000004</v>
      </c>
      <c r="AX14" s="35">
        <v>0</v>
      </c>
      <c r="AY14" s="35">
        <v>7459.7020000000002</v>
      </c>
      <c r="AZ14" s="33" t="s">
        <v>69</v>
      </c>
      <c r="BA14" s="73" t="s">
        <v>122</v>
      </c>
      <c r="BB14" s="35">
        <v>0</v>
      </c>
      <c r="BC14" s="35">
        <v>2575.377</v>
      </c>
      <c r="BD14" s="35">
        <v>2494.2569999999996</v>
      </c>
      <c r="BE14" s="35">
        <v>0</v>
      </c>
      <c r="BF14" s="35">
        <v>86327.69</v>
      </c>
      <c r="BG14" s="35">
        <v>1684</v>
      </c>
      <c r="BH14" s="35">
        <v>0</v>
      </c>
      <c r="BI14" s="35">
        <v>8995.75</v>
      </c>
      <c r="BJ14" s="35">
        <v>0</v>
      </c>
      <c r="BK14" s="35">
        <v>0</v>
      </c>
      <c r="BL14" s="35">
        <v>0</v>
      </c>
    </row>
    <row r="15" spans="1:64" x14ac:dyDescent="0.3">
      <c r="A15" s="33"/>
      <c r="B15" s="73" t="s">
        <v>142</v>
      </c>
      <c r="C15" s="35">
        <v>1246.819</v>
      </c>
      <c r="D15" s="35">
        <v>19438.208999999999</v>
      </c>
      <c r="E15" s="35">
        <v>11672.359999999999</v>
      </c>
      <c r="F15" s="35">
        <v>68231.14</v>
      </c>
      <c r="G15" s="35">
        <v>444.16999999999996</v>
      </c>
      <c r="H15" s="35">
        <v>174.22</v>
      </c>
      <c r="I15" s="35">
        <v>0</v>
      </c>
      <c r="J15" s="35">
        <v>0</v>
      </c>
      <c r="K15" s="35">
        <v>0</v>
      </c>
      <c r="L15" s="35">
        <v>0</v>
      </c>
      <c r="M15" s="35">
        <v>0</v>
      </c>
      <c r="N15" s="33"/>
      <c r="O15" s="73" t="s">
        <v>142</v>
      </c>
      <c r="P15" s="35">
        <v>510.98399999999998</v>
      </c>
      <c r="Q15" s="35">
        <v>6414.42</v>
      </c>
      <c r="R15" s="35">
        <v>8065.1189999999997</v>
      </c>
      <c r="S15" s="35">
        <v>2840.4</v>
      </c>
      <c r="T15" s="35">
        <v>2238.1</v>
      </c>
      <c r="U15" s="35">
        <v>422</v>
      </c>
      <c r="V15" s="35">
        <v>17804.199999999997</v>
      </c>
      <c r="W15" s="35">
        <v>2950.6789999999996</v>
      </c>
      <c r="X15" s="35">
        <v>20207.072</v>
      </c>
      <c r="Y15" s="35">
        <v>10357.74</v>
      </c>
      <c r="Z15" s="35">
        <v>1199.8969999999999</v>
      </c>
      <c r="AA15" s="33"/>
      <c r="AB15" s="73" t="s">
        <v>142</v>
      </c>
      <c r="AC15" s="35">
        <v>2297.0970000000002</v>
      </c>
      <c r="AD15" s="35">
        <v>2042.6680000000001</v>
      </c>
      <c r="AE15" s="35">
        <v>226.62900000000002</v>
      </c>
      <c r="AF15" s="35">
        <v>2560.346</v>
      </c>
      <c r="AG15" s="35">
        <v>0</v>
      </c>
      <c r="AH15" s="35">
        <v>0</v>
      </c>
      <c r="AI15" s="35">
        <v>1133</v>
      </c>
      <c r="AJ15" s="35">
        <v>252</v>
      </c>
      <c r="AK15" s="35">
        <v>0</v>
      </c>
      <c r="AL15" s="35">
        <v>201</v>
      </c>
      <c r="AM15" s="33"/>
      <c r="AN15" s="73" t="s">
        <v>142</v>
      </c>
      <c r="AO15" s="35">
        <v>0</v>
      </c>
      <c r="AP15" s="35">
        <v>0</v>
      </c>
      <c r="AQ15" s="35">
        <v>180624.61</v>
      </c>
      <c r="AR15" s="35">
        <v>16577.099999999999</v>
      </c>
      <c r="AS15" s="35">
        <v>1402.9499999999998</v>
      </c>
      <c r="AT15" s="35">
        <v>1778.8500000000001</v>
      </c>
      <c r="AU15" s="35">
        <v>4812.09</v>
      </c>
      <c r="AV15" s="35">
        <v>17650.867999999999</v>
      </c>
      <c r="AW15" s="35">
        <v>644.86500000000001</v>
      </c>
      <c r="AX15" s="35">
        <v>18</v>
      </c>
      <c r="AY15" s="35">
        <v>7333.3580000000002</v>
      </c>
      <c r="AZ15" s="33"/>
      <c r="BA15" s="73" t="s">
        <v>142</v>
      </c>
      <c r="BB15" s="35">
        <v>0</v>
      </c>
      <c r="BC15" s="35">
        <v>1750.2389999999998</v>
      </c>
      <c r="BD15" s="35">
        <v>487.56700000000001</v>
      </c>
      <c r="BE15" s="35">
        <v>0</v>
      </c>
      <c r="BF15" s="35">
        <v>97708.099999999991</v>
      </c>
      <c r="BG15" s="35">
        <v>1154.69</v>
      </c>
      <c r="BH15" s="35">
        <v>0</v>
      </c>
      <c r="BI15" s="35">
        <v>5920.7</v>
      </c>
      <c r="BJ15" s="35">
        <v>0</v>
      </c>
      <c r="BK15" s="35">
        <v>0</v>
      </c>
      <c r="BL15" s="35">
        <v>0</v>
      </c>
    </row>
    <row r="16" spans="1:64" x14ac:dyDescent="0.3">
      <c r="A16" s="33" t="s">
        <v>70</v>
      </c>
      <c r="B16" s="73" t="s">
        <v>122</v>
      </c>
      <c r="C16" s="35">
        <v>0</v>
      </c>
      <c r="D16" s="35">
        <v>0</v>
      </c>
      <c r="E16" s="35">
        <v>0</v>
      </c>
      <c r="F16" s="35">
        <v>0</v>
      </c>
      <c r="G16" s="35">
        <v>0</v>
      </c>
      <c r="H16" s="35">
        <v>0</v>
      </c>
      <c r="I16" s="35">
        <v>0</v>
      </c>
      <c r="J16" s="35">
        <v>0</v>
      </c>
      <c r="K16" s="35">
        <v>0</v>
      </c>
      <c r="L16" s="35">
        <v>0</v>
      </c>
      <c r="M16" s="35">
        <v>0</v>
      </c>
      <c r="N16" s="33" t="s">
        <v>70</v>
      </c>
      <c r="O16" s="73" t="s">
        <v>122</v>
      </c>
      <c r="P16" s="35">
        <v>0</v>
      </c>
      <c r="Q16" s="35">
        <v>0</v>
      </c>
      <c r="R16" s="35">
        <v>0</v>
      </c>
      <c r="S16" s="35">
        <v>0</v>
      </c>
      <c r="T16" s="35">
        <v>0</v>
      </c>
      <c r="U16" s="35">
        <v>0</v>
      </c>
      <c r="V16" s="35">
        <v>0</v>
      </c>
      <c r="W16" s="35">
        <v>0</v>
      </c>
      <c r="X16" s="35">
        <v>0</v>
      </c>
      <c r="Y16" s="35">
        <v>0</v>
      </c>
      <c r="Z16" s="35">
        <v>0</v>
      </c>
      <c r="AA16" s="33" t="s">
        <v>70</v>
      </c>
      <c r="AB16" s="73" t="s">
        <v>122</v>
      </c>
      <c r="AC16" s="35">
        <v>0</v>
      </c>
      <c r="AD16" s="35">
        <v>0</v>
      </c>
      <c r="AE16" s="35">
        <v>0</v>
      </c>
      <c r="AF16" s="35">
        <v>0</v>
      </c>
      <c r="AG16" s="35">
        <v>0</v>
      </c>
      <c r="AH16" s="35">
        <v>0</v>
      </c>
      <c r="AI16" s="35">
        <v>0</v>
      </c>
      <c r="AJ16" s="35">
        <v>0</v>
      </c>
      <c r="AK16" s="35">
        <v>0</v>
      </c>
      <c r="AL16" s="35">
        <v>0</v>
      </c>
      <c r="AM16" s="33" t="s">
        <v>70</v>
      </c>
      <c r="AN16" s="73" t="s">
        <v>122</v>
      </c>
      <c r="AO16" s="35">
        <v>0</v>
      </c>
      <c r="AP16" s="35">
        <v>0</v>
      </c>
      <c r="AQ16" s="35">
        <v>0</v>
      </c>
      <c r="AR16" s="35">
        <v>0</v>
      </c>
      <c r="AS16" s="35">
        <v>0</v>
      </c>
      <c r="AT16" s="35">
        <v>0</v>
      </c>
      <c r="AU16" s="35">
        <v>0</v>
      </c>
      <c r="AV16" s="35">
        <v>0</v>
      </c>
      <c r="AW16" s="35">
        <v>0</v>
      </c>
      <c r="AX16" s="35">
        <v>0</v>
      </c>
      <c r="AY16" s="35">
        <v>0</v>
      </c>
      <c r="AZ16" s="33" t="s">
        <v>70</v>
      </c>
      <c r="BA16" s="73" t="s">
        <v>122</v>
      </c>
      <c r="BB16" s="35">
        <v>0</v>
      </c>
      <c r="BC16" s="35">
        <v>0</v>
      </c>
      <c r="BD16" s="35">
        <v>0</v>
      </c>
      <c r="BE16" s="35">
        <v>0</v>
      </c>
      <c r="BF16" s="35">
        <v>0</v>
      </c>
      <c r="BG16" s="35">
        <v>0</v>
      </c>
      <c r="BH16" s="35">
        <v>0</v>
      </c>
      <c r="BI16" s="35">
        <v>0</v>
      </c>
      <c r="BJ16" s="35">
        <v>0</v>
      </c>
      <c r="BK16" s="35">
        <v>0</v>
      </c>
      <c r="BL16" s="35">
        <v>0</v>
      </c>
    </row>
    <row r="17" spans="1:64" x14ac:dyDescent="0.3">
      <c r="A17" s="33"/>
      <c r="B17" s="73" t="s">
        <v>142</v>
      </c>
      <c r="C17" s="35">
        <v>0</v>
      </c>
      <c r="D17" s="35">
        <v>0</v>
      </c>
      <c r="E17" s="35">
        <v>0</v>
      </c>
      <c r="F17" s="35">
        <v>0</v>
      </c>
      <c r="G17" s="35">
        <v>0</v>
      </c>
      <c r="H17" s="35">
        <v>0</v>
      </c>
      <c r="I17" s="35">
        <v>0</v>
      </c>
      <c r="J17" s="35">
        <v>0</v>
      </c>
      <c r="K17" s="35">
        <v>0</v>
      </c>
      <c r="L17" s="35">
        <v>0</v>
      </c>
      <c r="M17" s="35">
        <v>0</v>
      </c>
      <c r="N17" s="33"/>
      <c r="O17" s="73" t="s">
        <v>142</v>
      </c>
      <c r="P17" s="35">
        <v>0</v>
      </c>
      <c r="Q17" s="35">
        <v>0</v>
      </c>
      <c r="R17" s="35">
        <v>0</v>
      </c>
      <c r="S17" s="35">
        <v>0</v>
      </c>
      <c r="T17" s="35">
        <v>0</v>
      </c>
      <c r="U17" s="35">
        <v>0</v>
      </c>
      <c r="V17" s="35">
        <v>0</v>
      </c>
      <c r="W17" s="35">
        <v>0</v>
      </c>
      <c r="X17" s="35">
        <v>0</v>
      </c>
      <c r="Y17" s="35">
        <v>0</v>
      </c>
      <c r="Z17" s="35">
        <v>0</v>
      </c>
      <c r="AA17" s="33"/>
      <c r="AB17" s="73" t="s">
        <v>142</v>
      </c>
      <c r="AC17" s="35">
        <v>0</v>
      </c>
      <c r="AD17" s="35">
        <v>0</v>
      </c>
      <c r="AE17" s="35">
        <v>0</v>
      </c>
      <c r="AF17" s="35">
        <v>0</v>
      </c>
      <c r="AG17" s="35">
        <v>0</v>
      </c>
      <c r="AH17" s="35">
        <v>0</v>
      </c>
      <c r="AI17" s="35">
        <v>0</v>
      </c>
      <c r="AJ17" s="35">
        <v>0</v>
      </c>
      <c r="AK17" s="35">
        <v>0</v>
      </c>
      <c r="AL17" s="35">
        <v>0</v>
      </c>
      <c r="AM17" s="33"/>
      <c r="AN17" s="73" t="s">
        <v>142</v>
      </c>
      <c r="AO17" s="35">
        <v>0</v>
      </c>
      <c r="AP17" s="35">
        <v>0</v>
      </c>
      <c r="AQ17" s="35">
        <v>0</v>
      </c>
      <c r="AR17" s="35">
        <v>0</v>
      </c>
      <c r="AS17" s="35">
        <v>0</v>
      </c>
      <c r="AT17" s="35">
        <v>0</v>
      </c>
      <c r="AU17" s="35">
        <v>0</v>
      </c>
      <c r="AV17" s="35">
        <v>0</v>
      </c>
      <c r="AW17" s="35">
        <v>0</v>
      </c>
      <c r="AX17" s="35">
        <v>0</v>
      </c>
      <c r="AY17" s="35">
        <v>0</v>
      </c>
      <c r="AZ17" s="33"/>
      <c r="BA17" s="73" t="s">
        <v>142</v>
      </c>
      <c r="BB17" s="35">
        <v>0</v>
      </c>
      <c r="BC17" s="35">
        <v>0</v>
      </c>
      <c r="BD17" s="35">
        <v>0</v>
      </c>
      <c r="BE17" s="35">
        <v>0</v>
      </c>
      <c r="BF17" s="35">
        <v>0</v>
      </c>
      <c r="BG17" s="35">
        <v>0</v>
      </c>
      <c r="BH17" s="35">
        <v>0</v>
      </c>
      <c r="BI17" s="35">
        <v>0</v>
      </c>
      <c r="BJ17" s="35">
        <v>0</v>
      </c>
      <c r="BK17" s="35">
        <v>0</v>
      </c>
      <c r="BL17" s="35">
        <v>0</v>
      </c>
    </row>
    <row r="18" spans="1:64" x14ac:dyDescent="0.3">
      <c r="A18" s="33" t="s">
        <v>71</v>
      </c>
      <c r="B18" s="73" t="s">
        <v>122</v>
      </c>
      <c r="C18" s="35">
        <v>404.84999999999997</v>
      </c>
      <c r="D18" s="35">
        <v>4323.6499999999996</v>
      </c>
      <c r="E18" s="35">
        <v>38774.92</v>
      </c>
      <c r="F18" s="35">
        <v>1407.2</v>
      </c>
      <c r="G18" s="35">
        <v>2681.5</v>
      </c>
      <c r="H18" s="35">
        <v>8629.75</v>
      </c>
      <c r="I18" s="35">
        <v>0</v>
      </c>
      <c r="J18" s="35">
        <v>6739</v>
      </c>
      <c r="K18" s="35">
        <v>0</v>
      </c>
      <c r="L18" s="35">
        <v>0</v>
      </c>
      <c r="M18" s="35">
        <v>0</v>
      </c>
      <c r="N18" s="33" t="s">
        <v>71</v>
      </c>
      <c r="O18" s="73" t="s">
        <v>122</v>
      </c>
      <c r="P18" s="35">
        <v>458.8</v>
      </c>
      <c r="Q18" s="35">
        <v>2718</v>
      </c>
      <c r="R18" s="35">
        <v>2860.1</v>
      </c>
      <c r="S18" s="35">
        <v>5027.5</v>
      </c>
      <c r="T18" s="35">
        <v>0</v>
      </c>
      <c r="U18" s="35">
        <v>5033</v>
      </c>
      <c r="V18" s="35">
        <v>36912.450000000004</v>
      </c>
      <c r="W18" s="35">
        <v>6005</v>
      </c>
      <c r="X18" s="35">
        <v>14848</v>
      </c>
      <c r="Y18" s="35">
        <v>254</v>
      </c>
      <c r="Z18" s="35">
        <v>2892</v>
      </c>
      <c r="AA18" s="33" t="s">
        <v>71</v>
      </c>
      <c r="AB18" s="73" t="s">
        <v>122</v>
      </c>
      <c r="AC18" s="35">
        <v>3378</v>
      </c>
      <c r="AD18" s="35">
        <v>904</v>
      </c>
      <c r="AE18" s="35">
        <v>1028.2</v>
      </c>
      <c r="AF18" s="35">
        <v>10964</v>
      </c>
      <c r="AG18" s="35">
        <v>1331.5</v>
      </c>
      <c r="AH18" s="35">
        <v>0</v>
      </c>
      <c r="AI18" s="35">
        <v>0</v>
      </c>
      <c r="AJ18" s="35">
        <v>828</v>
      </c>
      <c r="AK18" s="35">
        <v>1736</v>
      </c>
      <c r="AL18" s="35">
        <v>7325</v>
      </c>
      <c r="AM18" s="33" t="s">
        <v>71</v>
      </c>
      <c r="AN18" s="73" t="s">
        <v>122</v>
      </c>
      <c r="AO18" s="35">
        <v>0</v>
      </c>
      <c r="AP18" s="35">
        <v>0</v>
      </c>
      <c r="AQ18" s="35">
        <v>445568.18700000003</v>
      </c>
      <c r="AR18" s="35">
        <v>17121</v>
      </c>
      <c r="AS18" s="35">
        <v>737.7</v>
      </c>
      <c r="AT18" s="35">
        <v>16711</v>
      </c>
      <c r="AU18" s="35">
        <v>29583.5</v>
      </c>
      <c r="AV18" s="35">
        <v>12379.54</v>
      </c>
      <c r="AW18" s="35">
        <v>5637.4</v>
      </c>
      <c r="AX18" s="35">
        <v>0</v>
      </c>
      <c r="AY18" s="35">
        <v>2225.3500000000004</v>
      </c>
      <c r="AZ18" s="33" t="s">
        <v>71</v>
      </c>
      <c r="BA18" s="73" t="s">
        <v>122</v>
      </c>
      <c r="BB18" s="35">
        <v>0</v>
      </c>
      <c r="BC18" s="35">
        <v>2862.25</v>
      </c>
      <c r="BD18" s="35">
        <v>1137.5</v>
      </c>
      <c r="BE18" s="35">
        <v>0</v>
      </c>
      <c r="BF18" s="35">
        <v>90544.5</v>
      </c>
      <c r="BG18" s="35">
        <v>0</v>
      </c>
      <c r="BH18" s="35">
        <v>16566</v>
      </c>
      <c r="BI18" s="35">
        <v>139005</v>
      </c>
      <c r="BJ18" s="35">
        <v>0</v>
      </c>
      <c r="BK18" s="35">
        <v>0</v>
      </c>
      <c r="BL18" s="35">
        <v>0</v>
      </c>
    </row>
    <row r="19" spans="1:64" x14ac:dyDescent="0.3">
      <c r="A19" s="33"/>
      <c r="B19" s="73" t="s">
        <v>142</v>
      </c>
      <c r="C19" s="35">
        <v>858</v>
      </c>
      <c r="D19" s="35">
        <v>4575</v>
      </c>
      <c r="E19" s="35">
        <v>26763.1</v>
      </c>
      <c r="F19" s="35">
        <v>1268</v>
      </c>
      <c r="G19" s="35">
        <v>500</v>
      </c>
      <c r="H19" s="35">
        <v>5676.36</v>
      </c>
      <c r="I19" s="35">
        <v>0</v>
      </c>
      <c r="J19" s="35">
        <v>7050</v>
      </c>
      <c r="K19" s="35">
        <v>0</v>
      </c>
      <c r="L19" s="35">
        <v>0</v>
      </c>
      <c r="M19" s="35">
        <v>0</v>
      </c>
      <c r="N19" s="33"/>
      <c r="O19" s="73" t="s">
        <v>142</v>
      </c>
      <c r="P19" s="35">
        <v>48</v>
      </c>
      <c r="Q19" s="35">
        <v>2377</v>
      </c>
      <c r="R19" s="35">
        <v>1952.4</v>
      </c>
      <c r="S19" s="35">
        <v>3971</v>
      </c>
      <c r="T19" s="35">
        <v>0</v>
      </c>
      <c r="U19" s="35">
        <v>5894</v>
      </c>
      <c r="V19" s="35">
        <v>25495.5</v>
      </c>
      <c r="W19" s="35">
        <v>8893.5</v>
      </c>
      <c r="X19" s="35">
        <v>14103</v>
      </c>
      <c r="Y19" s="35">
        <v>302.5</v>
      </c>
      <c r="Z19" s="35">
        <v>2407</v>
      </c>
      <c r="AA19" s="33"/>
      <c r="AB19" s="73" t="s">
        <v>142</v>
      </c>
      <c r="AC19" s="35">
        <v>3206</v>
      </c>
      <c r="AD19" s="35">
        <v>822</v>
      </c>
      <c r="AE19" s="35">
        <v>1216</v>
      </c>
      <c r="AF19" s="35">
        <v>11305</v>
      </c>
      <c r="AG19" s="35">
        <v>1484</v>
      </c>
      <c r="AH19" s="35">
        <v>0</v>
      </c>
      <c r="AI19" s="35">
        <v>0</v>
      </c>
      <c r="AJ19" s="35">
        <v>638</v>
      </c>
      <c r="AK19" s="35">
        <v>932</v>
      </c>
      <c r="AL19" s="35">
        <v>3580</v>
      </c>
      <c r="AM19" s="33"/>
      <c r="AN19" s="73" t="s">
        <v>142</v>
      </c>
      <c r="AO19" s="35">
        <v>0</v>
      </c>
      <c r="AP19" s="35">
        <v>0</v>
      </c>
      <c r="AQ19" s="35">
        <v>349360.7</v>
      </c>
      <c r="AR19" s="35">
        <v>17203.399999999998</v>
      </c>
      <c r="AS19" s="35">
        <v>779.9</v>
      </c>
      <c r="AT19" s="35">
        <v>10069.400000000001</v>
      </c>
      <c r="AU19" s="35">
        <v>16757</v>
      </c>
      <c r="AV19" s="35">
        <v>12535.44</v>
      </c>
      <c r="AW19" s="35">
        <v>6092.3</v>
      </c>
      <c r="AX19" s="35">
        <v>0</v>
      </c>
      <c r="AY19" s="35">
        <v>1703.12</v>
      </c>
      <c r="AZ19" s="33"/>
      <c r="BA19" s="73" t="s">
        <v>142</v>
      </c>
      <c r="BB19" s="35">
        <v>0</v>
      </c>
      <c r="BC19" s="35">
        <v>1358.4</v>
      </c>
      <c r="BD19" s="35">
        <v>2682.02</v>
      </c>
      <c r="BE19" s="35">
        <v>0</v>
      </c>
      <c r="BF19" s="35">
        <v>79563</v>
      </c>
      <c r="BG19" s="35">
        <v>0</v>
      </c>
      <c r="BH19" s="35">
        <v>14101</v>
      </c>
      <c r="BI19" s="35">
        <v>108464</v>
      </c>
      <c r="BJ19" s="35">
        <v>0</v>
      </c>
      <c r="BK19" s="35">
        <v>0</v>
      </c>
      <c r="BL19" s="35">
        <v>0</v>
      </c>
    </row>
    <row r="20" spans="1:64" x14ac:dyDescent="0.3">
      <c r="A20" s="33" t="s">
        <v>72</v>
      </c>
      <c r="B20" s="73" t="s">
        <v>122</v>
      </c>
      <c r="C20" s="35">
        <v>145.74999999999997</v>
      </c>
      <c r="D20" s="35">
        <v>104.7</v>
      </c>
      <c r="E20" s="35">
        <v>5037.7500000000009</v>
      </c>
      <c r="F20" s="35">
        <v>0</v>
      </c>
      <c r="G20" s="35">
        <v>1881.0000000000002</v>
      </c>
      <c r="H20" s="35">
        <v>506.34999999999997</v>
      </c>
      <c r="I20" s="35">
        <v>0</v>
      </c>
      <c r="J20" s="35">
        <v>0</v>
      </c>
      <c r="K20" s="35">
        <v>0</v>
      </c>
      <c r="L20" s="35">
        <v>0</v>
      </c>
      <c r="M20" s="35">
        <v>0</v>
      </c>
      <c r="N20" s="33" t="s">
        <v>72</v>
      </c>
      <c r="O20" s="73" t="s">
        <v>122</v>
      </c>
      <c r="P20" s="35">
        <v>24</v>
      </c>
      <c r="Q20" s="35">
        <v>3504.7</v>
      </c>
      <c r="R20" s="35">
        <v>15950.8</v>
      </c>
      <c r="S20" s="35">
        <v>756.5</v>
      </c>
      <c r="T20" s="35">
        <v>218.8</v>
      </c>
      <c r="U20" s="35">
        <v>115.9</v>
      </c>
      <c r="V20" s="35">
        <v>5781.35</v>
      </c>
      <c r="W20" s="35">
        <v>22288.3</v>
      </c>
      <c r="X20" s="35">
        <v>459.04999999999995</v>
      </c>
      <c r="Y20" s="35">
        <v>79.850000000000009</v>
      </c>
      <c r="Z20" s="35">
        <v>196</v>
      </c>
      <c r="AA20" s="33" t="s">
        <v>72</v>
      </c>
      <c r="AB20" s="73" t="s">
        <v>122</v>
      </c>
      <c r="AC20" s="35">
        <v>0</v>
      </c>
      <c r="AD20" s="35">
        <v>4</v>
      </c>
      <c r="AE20" s="35">
        <v>119.85000000000001</v>
      </c>
      <c r="AF20" s="35">
        <v>127.75</v>
      </c>
      <c r="AG20" s="35">
        <v>0</v>
      </c>
      <c r="AH20" s="35">
        <v>0</v>
      </c>
      <c r="AI20" s="35">
        <v>0</v>
      </c>
      <c r="AJ20" s="35">
        <v>90.549999999999983</v>
      </c>
      <c r="AK20" s="35">
        <v>220.94999999999996</v>
      </c>
      <c r="AL20" s="35">
        <v>5694.3</v>
      </c>
      <c r="AM20" s="33" t="s">
        <v>72</v>
      </c>
      <c r="AN20" s="73" t="s">
        <v>122</v>
      </c>
      <c r="AO20" s="35">
        <v>0</v>
      </c>
      <c r="AP20" s="35">
        <v>0</v>
      </c>
      <c r="AQ20" s="35">
        <v>213561.60000000003</v>
      </c>
      <c r="AR20" s="35">
        <v>0</v>
      </c>
      <c r="AS20" s="35">
        <v>45.9</v>
      </c>
      <c r="AT20" s="35">
        <v>1719.3000000000002</v>
      </c>
      <c r="AU20" s="35">
        <v>8372.1500000000015</v>
      </c>
      <c r="AV20" s="35">
        <v>0</v>
      </c>
      <c r="AW20" s="35">
        <v>0</v>
      </c>
      <c r="AX20" s="35">
        <v>0</v>
      </c>
      <c r="AY20" s="35">
        <v>1188.2000000000003</v>
      </c>
      <c r="AZ20" s="33" t="s">
        <v>72</v>
      </c>
      <c r="BA20" s="73" t="s">
        <v>122</v>
      </c>
      <c r="BB20" s="35">
        <v>5.6</v>
      </c>
      <c r="BC20" s="35">
        <v>1252.0500000000002</v>
      </c>
      <c r="BD20" s="35">
        <v>731.05000000000018</v>
      </c>
      <c r="BE20" s="35">
        <v>0</v>
      </c>
      <c r="BF20" s="35">
        <v>98842.15</v>
      </c>
      <c r="BG20" s="35">
        <v>0</v>
      </c>
      <c r="BH20" s="35">
        <v>250</v>
      </c>
      <c r="BI20" s="35">
        <v>12295.2</v>
      </c>
      <c r="BJ20" s="35">
        <v>0</v>
      </c>
      <c r="BK20" s="35">
        <v>0</v>
      </c>
      <c r="BL20" s="35">
        <v>0</v>
      </c>
    </row>
    <row r="21" spans="1:64" x14ac:dyDescent="0.3">
      <c r="A21" s="33"/>
      <c r="B21" s="73" t="s">
        <v>142</v>
      </c>
      <c r="C21" s="35">
        <v>337.75</v>
      </c>
      <c r="D21" s="35">
        <v>114.10000000000001</v>
      </c>
      <c r="E21" s="35">
        <v>4637.95</v>
      </c>
      <c r="F21" s="35">
        <v>0</v>
      </c>
      <c r="G21" s="35">
        <v>1123.5500000000002</v>
      </c>
      <c r="H21" s="35">
        <v>238.85</v>
      </c>
      <c r="I21" s="35">
        <v>0</v>
      </c>
      <c r="J21" s="35">
        <v>0</v>
      </c>
      <c r="K21" s="35">
        <v>0</v>
      </c>
      <c r="L21" s="35">
        <v>0</v>
      </c>
      <c r="M21" s="35">
        <v>0</v>
      </c>
      <c r="N21" s="33"/>
      <c r="O21" s="73" t="s">
        <v>142</v>
      </c>
      <c r="P21" s="35">
        <v>237</v>
      </c>
      <c r="Q21" s="35">
        <v>4634.7</v>
      </c>
      <c r="R21" s="35">
        <v>10227.25</v>
      </c>
      <c r="S21" s="35">
        <v>719</v>
      </c>
      <c r="T21" s="35">
        <v>215</v>
      </c>
      <c r="U21" s="35">
        <v>86.7</v>
      </c>
      <c r="V21" s="35">
        <v>3812.8</v>
      </c>
      <c r="W21" s="35">
        <v>22324.37</v>
      </c>
      <c r="X21" s="35">
        <v>493.30000000000007</v>
      </c>
      <c r="Y21" s="35">
        <v>76.150000000000006</v>
      </c>
      <c r="Z21" s="35">
        <v>190.39999999999998</v>
      </c>
      <c r="AA21" s="33"/>
      <c r="AB21" s="73" t="s">
        <v>142</v>
      </c>
      <c r="AC21" s="35">
        <v>0</v>
      </c>
      <c r="AD21" s="35">
        <v>3.5</v>
      </c>
      <c r="AE21" s="35">
        <v>118</v>
      </c>
      <c r="AF21" s="35">
        <v>119.45000000000002</v>
      </c>
      <c r="AG21" s="35">
        <v>0</v>
      </c>
      <c r="AH21" s="35">
        <v>0</v>
      </c>
      <c r="AI21" s="35">
        <v>0</v>
      </c>
      <c r="AJ21" s="35">
        <v>88.25</v>
      </c>
      <c r="AK21" s="35">
        <v>220.99999999999997</v>
      </c>
      <c r="AL21" s="35">
        <v>5473.5000000000009</v>
      </c>
      <c r="AM21" s="33"/>
      <c r="AN21" s="73" t="s">
        <v>142</v>
      </c>
      <c r="AO21" s="35">
        <v>0</v>
      </c>
      <c r="AP21" s="35">
        <v>0</v>
      </c>
      <c r="AQ21" s="35">
        <v>154099.75</v>
      </c>
      <c r="AR21" s="35">
        <v>0</v>
      </c>
      <c r="AS21" s="35">
        <v>13</v>
      </c>
      <c r="AT21" s="35">
        <v>2031.5</v>
      </c>
      <c r="AU21" s="35">
        <v>9951.5</v>
      </c>
      <c r="AV21" s="35">
        <v>0</v>
      </c>
      <c r="AW21" s="35">
        <v>0</v>
      </c>
      <c r="AX21" s="35">
        <v>0</v>
      </c>
      <c r="AY21" s="35">
        <v>2734.4</v>
      </c>
      <c r="AZ21" s="33"/>
      <c r="BA21" s="73" t="s">
        <v>142</v>
      </c>
      <c r="BB21" s="35">
        <v>10.600000000000001</v>
      </c>
      <c r="BC21" s="35">
        <v>1360.99</v>
      </c>
      <c r="BD21" s="35">
        <v>953.20000000000016</v>
      </c>
      <c r="BE21" s="35">
        <v>0</v>
      </c>
      <c r="BF21" s="35">
        <v>106143.8</v>
      </c>
      <c r="BG21" s="35">
        <v>0</v>
      </c>
      <c r="BH21" s="35">
        <v>182.4</v>
      </c>
      <c r="BI21" s="35">
        <v>12597</v>
      </c>
      <c r="BJ21" s="35">
        <v>0</v>
      </c>
      <c r="BK21" s="35">
        <v>0</v>
      </c>
      <c r="BL21" s="35">
        <v>0</v>
      </c>
    </row>
    <row r="22" spans="1:64" x14ac:dyDescent="0.3">
      <c r="A22" s="33" t="s">
        <v>73</v>
      </c>
      <c r="B22" s="73" t="s">
        <v>122</v>
      </c>
      <c r="C22" s="35">
        <v>1488</v>
      </c>
      <c r="D22" s="35">
        <v>22691.899999999998</v>
      </c>
      <c r="E22" s="35">
        <v>2074.5</v>
      </c>
      <c r="F22" s="35">
        <v>23251</v>
      </c>
      <c r="G22" s="35">
        <v>1352</v>
      </c>
      <c r="H22" s="35">
        <v>263.39999999999998</v>
      </c>
      <c r="I22" s="35">
        <v>0</v>
      </c>
      <c r="J22" s="35">
        <v>0</v>
      </c>
      <c r="K22" s="35">
        <v>185</v>
      </c>
      <c r="L22" s="35">
        <v>0</v>
      </c>
      <c r="M22" s="35">
        <v>0</v>
      </c>
      <c r="N22" s="33" t="s">
        <v>73</v>
      </c>
      <c r="O22" s="73" t="s">
        <v>122</v>
      </c>
      <c r="P22" s="35">
        <v>562.5</v>
      </c>
      <c r="Q22" s="35">
        <v>21772.5</v>
      </c>
      <c r="R22" s="35">
        <v>7421.5</v>
      </c>
      <c r="S22" s="35">
        <v>2377.5</v>
      </c>
      <c r="T22" s="35">
        <v>168.2</v>
      </c>
      <c r="U22" s="35">
        <v>911.5</v>
      </c>
      <c r="V22" s="35">
        <v>8154</v>
      </c>
      <c r="W22" s="35">
        <v>1120.3</v>
      </c>
      <c r="X22" s="35">
        <v>96717</v>
      </c>
      <c r="Y22" s="35">
        <v>278.8</v>
      </c>
      <c r="Z22" s="35">
        <v>893</v>
      </c>
      <c r="AA22" s="33" t="s">
        <v>73</v>
      </c>
      <c r="AB22" s="73" t="s">
        <v>122</v>
      </c>
      <c r="AC22" s="35">
        <v>3660.3</v>
      </c>
      <c r="AD22" s="35">
        <v>737.89999999999986</v>
      </c>
      <c r="AE22" s="35">
        <v>587.90000000000009</v>
      </c>
      <c r="AF22" s="35">
        <v>2216</v>
      </c>
      <c r="AG22" s="35">
        <v>526</v>
      </c>
      <c r="AH22" s="35">
        <v>0</v>
      </c>
      <c r="AI22" s="35">
        <v>0</v>
      </c>
      <c r="AJ22" s="35">
        <v>88.3</v>
      </c>
      <c r="AK22" s="35">
        <v>1186</v>
      </c>
      <c r="AL22" s="35">
        <v>150</v>
      </c>
      <c r="AM22" s="33" t="s">
        <v>73</v>
      </c>
      <c r="AN22" s="73" t="s">
        <v>122</v>
      </c>
      <c r="AO22" s="35">
        <v>0</v>
      </c>
      <c r="AP22" s="35">
        <v>15908</v>
      </c>
      <c r="AQ22" s="35">
        <v>384664.5</v>
      </c>
      <c r="AR22" s="35">
        <v>25666</v>
      </c>
      <c r="AS22" s="35">
        <v>2337.5</v>
      </c>
      <c r="AT22" s="35">
        <v>3469.3999999999996</v>
      </c>
      <c r="AU22" s="35">
        <v>16454.400000000001</v>
      </c>
      <c r="AV22" s="35">
        <v>4892.2</v>
      </c>
      <c r="AW22" s="35">
        <v>7180.1</v>
      </c>
      <c r="AX22" s="35">
        <v>0</v>
      </c>
      <c r="AY22" s="35">
        <v>1599.3</v>
      </c>
      <c r="AZ22" s="33" t="s">
        <v>73</v>
      </c>
      <c r="BA22" s="73" t="s">
        <v>122</v>
      </c>
      <c r="BB22" s="35">
        <v>0</v>
      </c>
      <c r="BC22" s="35">
        <v>203.5</v>
      </c>
      <c r="BD22" s="35">
        <v>524.70000000000005</v>
      </c>
      <c r="BE22" s="35">
        <v>0</v>
      </c>
      <c r="BF22" s="35">
        <v>16526</v>
      </c>
      <c r="BG22" s="35">
        <v>4913</v>
      </c>
      <c r="BH22" s="35">
        <v>0</v>
      </c>
      <c r="BI22" s="35">
        <v>13644</v>
      </c>
      <c r="BJ22" s="35">
        <v>0</v>
      </c>
      <c r="BK22" s="35">
        <v>0</v>
      </c>
      <c r="BL22" s="35">
        <v>0</v>
      </c>
    </row>
    <row r="23" spans="1:64" x14ac:dyDescent="0.3">
      <c r="A23" s="33"/>
      <c r="B23" s="73" t="s">
        <v>142</v>
      </c>
      <c r="C23" s="35">
        <v>1525.7</v>
      </c>
      <c r="D23" s="35">
        <v>20771</v>
      </c>
      <c r="E23" s="35">
        <v>1970.0000000000002</v>
      </c>
      <c r="F23" s="35">
        <v>24694</v>
      </c>
      <c r="G23" s="35">
        <v>1315</v>
      </c>
      <c r="H23" s="35">
        <v>259</v>
      </c>
      <c r="I23" s="35">
        <v>0</v>
      </c>
      <c r="J23" s="35">
        <v>0</v>
      </c>
      <c r="K23" s="35">
        <v>234</v>
      </c>
      <c r="L23" s="35">
        <v>0</v>
      </c>
      <c r="M23" s="35">
        <v>0</v>
      </c>
      <c r="N23" s="33"/>
      <c r="O23" s="73" t="s">
        <v>142</v>
      </c>
      <c r="P23" s="35">
        <v>426</v>
      </c>
      <c r="Q23" s="35">
        <v>18555</v>
      </c>
      <c r="R23" s="35">
        <v>8262</v>
      </c>
      <c r="S23" s="35">
        <v>2448</v>
      </c>
      <c r="T23" s="35">
        <v>160</v>
      </c>
      <c r="U23" s="35">
        <v>713</v>
      </c>
      <c r="V23" s="35">
        <v>7616</v>
      </c>
      <c r="W23" s="35">
        <v>1400</v>
      </c>
      <c r="X23" s="35">
        <v>97379</v>
      </c>
      <c r="Y23" s="35">
        <v>298</v>
      </c>
      <c r="Z23" s="35">
        <v>920</v>
      </c>
      <c r="AA23" s="33"/>
      <c r="AB23" s="73" t="s">
        <v>142</v>
      </c>
      <c r="AC23" s="35">
        <v>3753</v>
      </c>
      <c r="AD23" s="35">
        <v>763</v>
      </c>
      <c r="AE23" s="35">
        <v>585</v>
      </c>
      <c r="AF23" s="35">
        <v>2335</v>
      </c>
      <c r="AG23" s="35">
        <v>527</v>
      </c>
      <c r="AH23" s="35">
        <v>0</v>
      </c>
      <c r="AI23" s="35">
        <v>0</v>
      </c>
      <c r="AJ23" s="35">
        <v>82</v>
      </c>
      <c r="AK23" s="35">
        <v>1237</v>
      </c>
      <c r="AL23" s="35">
        <v>151</v>
      </c>
      <c r="AM23" s="33"/>
      <c r="AN23" s="73" t="s">
        <v>142</v>
      </c>
      <c r="AO23" s="35">
        <v>0</v>
      </c>
      <c r="AP23" s="35">
        <v>16317</v>
      </c>
      <c r="AQ23" s="35">
        <v>334402</v>
      </c>
      <c r="AR23" s="35">
        <v>26389</v>
      </c>
      <c r="AS23" s="35">
        <v>1967</v>
      </c>
      <c r="AT23" s="35">
        <v>3365</v>
      </c>
      <c r="AU23" s="35">
        <v>14119</v>
      </c>
      <c r="AV23" s="35">
        <v>4817</v>
      </c>
      <c r="AW23" s="35">
        <v>7347</v>
      </c>
      <c r="AX23" s="35">
        <v>0</v>
      </c>
      <c r="AY23" s="35">
        <v>1881</v>
      </c>
      <c r="AZ23" s="33"/>
      <c r="BA23" s="73" t="s">
        <v>142</v>
      </c>
      <c r="BB23" s="35">
        <v>0</v>
      </c>
      <c r="BC23" s="35">
        <v>208</v>
      </c>
      <c r="BD23" s="35">
        <v>507</v>
      </c>
      <c r="BE23" s="35">
        <v>0</v>
      </c>
      <c r="BF23" s="35">
        <v>17795</v>
      </c>
      <c r="BG23" s="35">
        <v>4395</v>
      </c>
      <c r="BH23" s="35">
        <v>0</v>
      </c>
      <c r="BI23" s="35">
        <v>12232</v>
      </c>
      <c r="BJ23" s="35">
        <v>0</v>
      </c>
      <c r="BK23" s="35">
        <v>0</v>
      </c>
      <c r="BL23" s="35">
        <v>0</v>
      </c>
    </row>
    <row r="24" spans="1:64" x14ac:dyDescent="0.3">
      <c r="A24" s="33" t="s">
        <v>74</v>
      </c>
      <c r="B24" s="73" t="s">
        <v>122</v>
      </c>
      <c r="C24" s="35">
        <v>65.48</v>
      </c>
      <c r="D24" s="35">
        <v>82206.66</v>
      </c>
      <c r="E24" s="35">
        <v>156.22999999999999</v>
      </c>
      <c r="F24" s="35">
        <v>0</v>
      </c>
      <c r="G24" s="35">
        <v>172.56</v>
      </c>
      <c r="H24" s="35">
        <v>21.509999999999998</v>
      </c>
      <c r="I24" s="35">
        <v>58330.46</v>
      </c>
      <c r="J24" s="35">
        <v>0</v>
      </c>
      <c r="K24" s="35">
        <v>2159.1</v>
      </c>
      <c r="L24" s="35">
        <v>0</v>
      </c>
      <c r="M24" s="35">
        <v>85</v>
      </c>
      <c r="N24" s="33" t="s">
        <v>74</v>
      </c>
      <c r="O24" s="73" t="s">
        <v>122</v>
      </c>
      <c r="P24" s="35">
        <v>31049.129999999997</v>
      </c>
      <c r="Q24" s="35">
        <v>3657.65</v>
      </c>
      <c r="R24" s="35">
        <v>155.11000000000001</v>
      </c>
      <c r="S24" s="35">
        <v>60</v>
      </c>
      <c r="T24" s="35">
        <v>0</v>
      </c>
      <c r="U24" s="35">
        <v>25892.47</v>
      </c>
      <c r="V24" s="35">
        <v>74.38</v>
      </c>
      <c r="W24" s="35">
        <v>56915.44</v>
      </c>
      <c r="X24" s="35">
        <v>1138.73</v>
      </c>
      <c r="Y24" s="35">
        <v>7186.4000000000005</v>
      </c>
      <c r="Z24" s="35">
        <v>164.45</v>
      </c>
      <c r="AA24" s="33" t="s">
        <v>74</v>
      </c>
      <c r="AB24" s="73" t="s">
        <v>122</v>
      </c>
      <c r="AC24" s="35">
        <v>0</v>
      </c>
      <c r="AD24" s="35">
        <v>13.1</v>
      </c>
      <c r="AE24" s="35">
        <v>517.37</v>
      </c>
      <c r="AF24" s="35">
        <v>328.95</v>
      </c>
      <c r="AG24" s="35">
        <v>92458.45</v>
      </c>
      <c r="AH24" s="35">
        <v>0</v>
      </c>
      <c r="AI24" s="35">
        <v>308245.98000000004</v>
      </c>
      <c r="AJ24" s="35">
        <v>1164.23</v>
      </c>
      <c r="AK24" s="35">
        <v>571.12</v>
      </c>
      <c r="AL24" s="35">
        <v>954.32999999999993</v>
      </c>
      <c r="AM24" s="33" t="s">
        <v>74</v>
      </c>
      <c r="AN24" s="73" t="s">
        <v>122</v>
      </c>
      <c r="AO24" s="35">
        <v>5769.0999999999995</v>
      </c>
      <c r="AP24" s="35">
        <v>0</v>
      </c>
      <c r="AQ24" s="35">
        <v>791.78</v>
      </c>
      <c r="AR24" s="35">
        <v>1576.1999999999998</v>
      </c>
      <c r="AS24" s="35">
        <v>9194.42</v>
      </c>
      <c r="AT24" s="35">
        <v>0</v>
      </c>
      <c r="AU24" s="35">
        <v>12.52</v>
      </c>
      <c r="AV24" s="35">
        <v>0</v>
      </c>
      <c r="AW24" s="35">
        <v>0</v>
      </c>
      <c r="AX24" s="35">
        <v>1180.3800000000001</v>
      </c>
      <c r="AY24" s="35">
        <v>2</v>
      </c>
      <c r="AZ24" s="33" t="s">
        <v>74</v>
      </c>
      <c r="BA24" s="73" t="s">
        <v>122</v>
      </c>
      <c r="BB24" s="35">
        <v>352.67</v>
      </c>
      <c r="BC24" s="35">
        <v>0</v>
      </c>
      <c r="BD24" s="35">
        <v>0</v>
      </c>
      <c r="BE24" s="35">
        <v>0</v>
      </c>
      <c r="BF24" s="35">
        <v>67106.39</v>
      </c>
      <c r="BG24" s="35">
        <v>0</v>
      </c>
      <c r="BH24" s="35">
        <v>0</v>
      </c>
      <c r="BI24" s="35">
        <v>0</v>
      </c>
      <c r="BJ24" s="35">
        <v>12403.240000000002</v>
      </c>
      <c r="BK24" s="35">
        <v>0</v>
      </c>
      <c r="BL24" s="35">
        <v>70</v>
      </c>
    </row>
    <row r="25" spans="1:64" x14ac:dyDescent="0.3">
      <c r="A25" s="33"/>
      <c r="B25" s="73" t="s">
        <v>142</v>
      </c>
      <c r="C25" s="35">
        <v>39.92</v>
      </c>
      <c r="D25" s="35">
        <v>75881.539999999994</v>
      </c>
      <c r="E25" s="35">
        <v>178.46</v>
      </c>
      <c r="F25" s="35">
        <v>0</v>
      </c>
      <c r="G25" s="35">
        <v>112.51999999999998</v>
      </c>
      <c r="H25" s="35">
        <v>15.44</v>
      </c>
      <c r="I25" s="35">
        <v>56325.65</v>
      </c>
      <c r="J25" s="35">
        <v>0</v>
      </c>
      <c r="K25" s="35">
        <v>3096.0699999999997</v>
      </c>
      <c r="L25" s="35">
        <v>0</v>
      </c>
      <c r="M25" s="35">
        <v>156</v>
      </c>
      <c r="N25" s="33"/>
      <c r="O25" s="73" t="s">
        <v>142</v>
      </c>
      <c r="P25" s="35">
        <v>27892.629999999997</v>
      </c>
      <c r="Q25" s="35">
        <v>5925.2999999999993</v>
      </c>
      <c r="R25" s="35">
        <v>130.51999999999998</v>
      </c>
      <c r="S25" s="35">
        <v>0</v>
      </c>
      <c r="T25" s="35">
        <v>0</v>
      </c>
      <c r="U25" s="35">
        <v>14127.130000000001</v>
      </c>
      <c r="V25" s="35">
        <v>47.09</v>
      </c>
      <c r="W25" s="35">
        <v>74870.7</v>
      </c>
      <c r="X25" s="35">
        <v>1147.02</v>
      </c>
      <c r="Y25" s="35">
        <v>7018.03</v>
      </c>
      <c r="Z25" s="35">
        <v>184.57</v>
      </c>
      <c r="AA25" s="33"/>
      <c r="AB25" s="73" t="s">
        <v>142</v>
      </c>
      <c r="AC25" s="35">
        <v>0</v>
      </c>
      <c r="AD25" s="35">
        <v>15.98</v>
      </c>
      <c r="AE25" s="35">
        <v>434.05</v>
      </c>
      <c r="AF25" s="35">
        <v>373.1</v>
      </c>
      <c r="AG25" s="35">
        <v>86796.9</v>
      </c>
      <c r="AH25" s="35">
        <v>0</v>
      </c>
      <c r="AI25" s="35">
        <v>331320.57</v>
      </c>
      <c r="AJ25" s="35">
        <v>1224.5999999999999</v>
      </c>
      <c r="AK25" s="35">
        <v>548.15</v>
      </c>
      <c r="AL25" s="35">
        <v>761.99999999999989</v>
      </c>
      <c r="AM25" s="33"/>
      <c r="AN25" s="73" t="s">
        <v>142</v>
      </c>
      <c r="AO25" s="35">
        <v>5405.75</v>
      </c>
      <c r="AP25" s="35">
        <v>0</v>
      </c>
      <c r="AQ25" s="35">
        <v>600.71999999999991</v>
      </c>
      <c r="AR25" s="35">
        <v>2226.5500000000002</v>
      </c>
      <c r="AS25" s="35">
        <v>11256.77</v>
      </c>
      <c r="AT25" s="35">
        <v>0</v>
      </c>
      <c r="AU25" s="35">
        <v>15.55</v>
      </c>
      <c r="AV25" s="35">
        <v>0</v>
      </c>
      <c r="AW25" s="35">
        <v>0</v>
      </c>
      <c r="AX25" s="35">
        <v>2358.88</v>
      </c>
      <c r="AY25" s="35">
        <v>11.379999999999999</v>
      </c>
      <c r="AZ25" s="33"/>
      <c r="BA25" s="73" t="s">
        <v>142</v>
      </c>
      <c r="BB25" s="35">
        <v>105.57</v>
      </c>
      <c r="BC25" s="35">
        <v>0</v>
      </c>
      <c r="BD25" s="35">
        <v>0</v>
      </c>
      <c r="BE25" s="35">
        <v>0</v>
      </c>
      <c r="BF25" s="35">
        <v>49910.250000000007</v>
      </c>
      <c r="BG25" s="35">
        <v>0</v>
      </c>
      <c r="BH25" s="35">
        <v>0</v>
      </c>
      <c r="BI25" s="35">
        <v>0</v>
      </c>
      <c r="BJ25" s="35">
        <v>16348.579999999998</v>
      </c>
      <c r="BK25" s="35">
        <v>0</v>
      </c>
      <c r="BL25" s="35">
        <v>1810</v>
      </c>
    </row>
    <row r="26" spans="1:64" x14ac:dyDescent="0.3">
      <c r="A26" s="33" t="s">
        <v>75</v>
      </c>
      <c r="B26" s="73" t="s">
        <v>122</v>
      </c>
      <c r="C26" s="35">
        <v>54.8</v>
      </c>
      <c r="D26" s="35">
        <v>21454.600000000002</v>
      </c>
      <c r="E26" s="35">
        <v>3504.3999999999996</v>
      </c>
      <c r="F26" s="35">
        <v>639</v>
      </c>
      <c r="G26" s="35">
        <v>367</v>
      </c>
      <c r="H26" s="35">
        <v>643</v>
      </c>
      <c r="I26" s="35">
        <v>0</v>
      </c>
      <c r="J26" s="35">
        <v>2324.6999999999998</v>
      </c>
      <c r="K26" s="35">
        <v>1091.5</v>
      </c>
      <c r="L26" s="35">
        <v>0</v>
      </c>
      <c r="M26" s="35">
        <v>0</v>
      </c>
      <c r="N26" s="33" t="s">
        <v>75</v>
      </c>
      <c r="O26" s="73" t="s">
        <v>122</v>
      </c>
      <c r="P26" s="35">
        <v>61.3</v>
      </c>
      <c r="Q26" s="35">
        <v>2329.1</v>
      </c>
      <c r="R26" s="35">
        <v>23394.100000000002</v>
      </c>
      <c r="S26" s="35">
        <v>18411.400000000001</v>
      </c>
      <c r="T26" s="35">
        <v>963</v>
      </c>
      <c r="U26" s="35">
        <v>1810.3000000000002</v>
      </c>
      <c r="V26" s="35">
        <v>102037.4</v>
      </c>
      <c r="W26" s="35">
        <v>26978.649999999998</v>
      </c>
      <c r="X26" s="35">
        <v>92343.360000000015</v>
      </c>
      <c r="Y26" s="35">
        <v>896.4</v>
      </c>
      <c r="Z26" s="35">
        <v>5793.0099999999993</v>
      </c>
      <c r="AA26" s="33" t="s">
        <v>75</v>
      </c>
      <c r="AB26" s="73" t="s">
        <v>122</v>
      </c>
      <c r="AC26" s="35">
        <v>203626</v>
      </c>
      <c r="AD26" s="35">
        <v>3953.35</v>
      </c>
      <c r="AE26" s="35">
        <v>1793.6200000000003</v>
      </c>
      <c r="AF26" s="35">
        <v>121072.89</v>
      </c>
      <c r="AG26" s="35">
        <v>21108.97</v>
      </c>
      <c r="AH26" s="35">
        <v>26524.240000000005</v>
      </c>
      <c r="AI26" s="35">
        <v>0</v>
      </c>
      <c r="AJ26" s="35">
        <v>131.69999999999999</v>
      </c>
      <c r="AK26" s="35">
        <v>329.8</v>
      </c>
      <c r="AL26" s="35">
        <v>166.89999999999998</v>
      </c>
      <c r="AM26" s="33" t="s">
        <v>75</v>
      </c>
      <c r="AN26" s="73" t="s">
        <v>122</v>
      </c>
      <c r="AO26" s="35">
        <v>0</v>
      </c>
      <c r="AP26" s="35">
        <v>0</v>
      </c>
      <c r="AQ26" s="35">
        <v>281703.44999999995</v>
      </c>
      <c r="AR26" s="35">
        <v>44578.25</v>
      </c>
      <c r="AS26" s="35">
        <v>0</v>
      </c>
      <c r="AT26" s="35">
        <v>1093.4000000000001</v>
      </c>
      <c r="AU26" s="35">
        <v>11275</v>
      </c>
      <c r="AV26" s="35">
        <v>38592.422000000006</v>
      </c>
      <c r="AW26" s="35">
        <v>12760.427</v>
      </c>
      <c r="AX26" s="35">
        <v>0</v>
      </c>
      <c r="AY26" s="35">
        <v>1700.17</v>
      </c>
      <c r="AZ26" s="33" t="s">
        <v>75</v>
      </c>
      <c r="BA26" s="73" t="s">
        <v>122</v>
      </c>
      <c r="BB26" s="35">
        <v>0</v>
      </c>
      <c r="BC26" s="35">
        <v>986.16000000000008</v>
      </c>
      <c r="BD26" s="35">
        <v>525.90000000000009</v>
      </c>
      <c r="BE26" s="35">
        <v>0</v>
      </c>
      <c r="BF26" s="35">
        <v>67547.7</v>
      </c>
      <c r="BG26" s="35">
        <v>0</v>
      </c>
      <c r="BH26" s="35">
        <v>9481.5</v>
      </c>
      <c r="BI26" s="35">
        <v>83903.98000000001</v>
      </c>
      <c r="BJ26" s="35">
        <v>0</v>
      </c>
      <c r="BK26" s="35">
        <v>30.869999999999997</v>
      </c>
      <c r="BL26" s="35">
        <v>0</v>
      </c>
    </row>
    <row r="27" spans="1:64" x14ac:dyDescent="0.3">
      <c r="A27" s="33"/>
      <c r="B27" s="73" t="s">
        <v>142</v>
      </c>
      <c r="C27" s="35">
        <v>2</v>
      </c>
      <c r="D27" s="35">
        <v>15209.5</v>
      </c>
      <c r="E27" s="35">
        <v>2327.3000000000002</v>
      </c>
      <c r="F27" s="35">
        <v>324.8</v>
      </c>
      <c r="G27" s="35">
        <v>97.3</v>
      </c>
      <c r="H27" s="35">
        <v>41.800000000000004</v>
      </c>
      <c r="I27" s="35">
        <v>0</v>
      </c>
      <c r="J27" s="35">
        <v>2111.8000000000002</v>
      </c>
      <c r="K27" s="35">
        <v>725.4</v>
      </c>
      <c r="L27" s="35">
        <v>0</v>
      </c>
      <c r="M27" s="35">
        <v>0</v>
      </c>
      <c r="N27" s="33"/>
      <c r="O27" s="73" t="s">
        <v>142</v>
      </c>
      <c r="P27" s="35">
        <v>62.1</v>
      </c>
      <c r="Q27" s="35">
        <v>2583.7999999999997</v>
      </c>
      <c r="R27" s="35">
        <v>21667.100000000006</v>
      </c>
      <c r="S27" s="35">
        <v>18785.099999999999</v>
      </c>
      <c r="T27" s="35">
        <v>774.3</v>
      </c>
      <c r="U27" s="35">
        <v>1213.4999999999998</v>
      </c>
      <c r="V27" s="35">
        <v>98637.400000000009</v>
      </c>
      <c r="W27" s="35">
        <v>29876.6</v>
      </c>
      <c r="X27" s="35">
        <v>93268.249999999985</v>
      </c>
      <c r="Y27" s="35">
        <v>886.40000000000009</v>
      </c>
      <c r="Z27" s="35">
        <v>6016.15</v>
      </c>
      <c r="AA27" s="33"/>
      <c r="AB27" s="73" t="s">
        <v>142</v>
      </c>
      <c r="AC27" s="35">
        <v>204648.65000000002</v>
      </c>
      <c r="AD27" s="35">
        <v>3540.9500000000007</v>
      </c>
      <c r="AE27" s="35">
        <v>1902.8600000000001</v>
      </c>
      <c r="AF27" s="35">
        <v>121071.00000000001</v>
      </c>
      <c r="AG27" s="35">
        <v>20919.080000000002</v>
      </c>
      <c r="AH27" s="35">
        <v>26198.3</v>
      </c>
      <c r="AI27" s="35">
        <v>0</v>
      </c>
      <c r="AJ27" s="35">
        <v>121.5</v>
      </c>
      <c r="AK27" s="35">
        <v>332.09999999999997</v>
      </c>
      <c r="AL27" s="35">
        <v>157.9</v>
      </c>
      <c r="AM27" s="33"/>
      <c r="AN27" s="73" t="s">
        <v>142</v>
      </c>
      <c r="AO27" s="35">
        <v>0</v>
      </c>
      <c r="AP27" s="35">
        <v>0</v>
      </c>
      <c r="AQ27" s="35">
        <v>266489.50000000006</v>
      </c>
      <c r="AR27" s="35">
        <v>44755.700000000004</v>
      </c>
      <c r="AS27" s="35">
        <v>0</v>
      </c>
      <c r="AT27" s="35">
        <v>620.4</v>
      </c>
      <c r="AU27" s="35">
        <v>10513.400000000001</v>
      </c>
      <c r="AV27" s="35">
        <v>38030.290999999997</v>
      </c>
      <c r="AW27" s="35">
        <v>13010.918999999998</v>
      </c>
      <c r="AX27" s="35">
        <v>0</v>
      </c>
      <c r="AY27" s="35">
        <v>1558.4</v>
      </c>
      <c r="AZ27" s="33"/>
      <c r="BA27" s="73" t="s">
        <v>142</v>
      </c>
      <c r="BB27" s="35">
        <v>0</v>
      </c>
      <c r="BC27" s="35">
        <v>652.59999999999991</v>
      </c>
      <c r="BD27" s="35">
        <v>348.5</v>
      </c>
      <c r="BE27" s="35">
        <v>0</v>
      </c>
      <c r="BF27" s="35">
        <v>67008.150000000009</v>
      </c>
      <c r="BG27" s="35">
        <v>0</v>
      </c>
      <c r="BH27" s="35">
        <v>7848.5</v>
      </c>
      <c r="BI27" s="35">
        <v>79469.2</v>
      </c>
      <c r="BJ27" s="35">
        <v>0</v>
      </c>
      <c r="BK27" s="35">
        <v>33.389999999999993</v>
      </c>
      <c r="BL27" s="35">
        <v>0</v>
      </c>
    </row>
    <row r="28" spans="1:64" x14ac:dyDescent="0.3">
      <c r="A28" s="33" t="s">
        <v>76</v>
      </c>
      <c r="B28" s="73" t="s">
        <v>122</v>
      </c>
      <c r="C28" s="35">
        <v>0</v>
      </c>
      <c r="D28" s="35">
        <v>17001.809000000001</v>
      </c>
      <c r="E28" s="35">
        <v>1461.5</v>
      </c>
      <c r="F28" s="35">
        <v>256323.9</v>
      </c>
      <c r="G28" s="35">
        <v>0</v>
      </c>
      <c r="H28" s="35">
        <v>0</v>
      </c>
      <c r="I28" s="35">
        <v>60267.020000000004</v>
      </c>
      <c r="J28" s="35">
        <v>0</v>
      </c>
      <c r="K28" s="35">
        <v>1534.8500000000001</v>
      </c>
      <c r="L28" s="35">
        <v>6000</v>
      </c>
      <c r="M28" s="35">
        <v>11700</v>
      </c>
      <c r="N28" s="33" t="s">
        <v>76</v>
      </c>
      <c r="O28" s="73" t="s">
        <v>122</v>
      </c>
      <c r="P28" s="35">
        <v>2138.1999999999998</v>
      </c>
      <c r="Q28" s="35">
        <v>5536.3</v>
      </c>
      <c r="R28" s="35">
        <v>1871.0500000000002</v>
      </c>
      <c r="S28" s="35">
        <v>4457.7</v>
      </c>
      <c r="T28" s="35">
        <v>734.6</v>
      </c>
      <c r="U28" s="35">
        <v>7050.4</v>
      </c>
      <c r="V28" s="35">
        <v>5737</v>
      </c>
      <c r="W28" s="35">
        <v>119706.675</v>
      </c>
      <c r="X28" s="35">
        <v>6091.7070000000003</v>
      </c>
      <c r="Y28" s="35">
        <v>3919.8950000000004</v>
      </c>
      <c r="Z28" s="35">
        <v>1089.81</v>
      </c>
      <c r="AA28" s="33" t="s">
        <v>76</v>
      </c>
      <c r="AB28" s="73" t="s">
        <v>122</v>
      </c>
      <c r="AC28" s="35">
        <v>12192.750000000002</v>
      </c>
      <c r="AD28" s="35">
        <v>1239.828</v>
      </c>
      <c r="AE28" s="35">
        <v>163.46999999999997</v>
      </c>
      <c r="AF28" s="35">
        <v>406.286</v>
      </c>
      <c r="AG28" s="35">
        <v>987.40000000000009</v>
      </c>
      <c r="AH28" s="35">
        <v>0</v>
      </c>
      <c r="AI28" s="35">
        <v>23196.65</v>
      </c>
      <c r="AJ28" s="35">
        <v>435.92000000000007</v>
      </c>
      <c r="AK28" s="35">
        <v>75.878000000000014</v>
      </c>
      <c r="AL28" s="35">
        <v>487.25800000000004</v>
      </c>
      <c r="AM28" s="33" t="s">
        <v>76</v>
      </c>
      <c r="AN28" s="73" t="s">
        <v>122</v>
      </c>
      <c r="AO28" s="35">
        <v>71.099999999999994</v>
      </c>
      <c r="AP28" s="35">
        <v>0</v>
      </c>
      <c r="AQ28" s="35">
        <v>368648.55000000005</v>
      </c>
      <c r="AR28" s="35">
        <v>6489.3</v>
      </c>
      <c r="AS28" s="35">
        <v>1445.1000000000001</v>
      </c>
      <c r="AT28" s="35">
        <v>1216</v>
      </c>
      <c r="AU28" s="35">
        <v>2323</v>
      </c>
      <c r="AV28" s="35">
        <v>97.289000000000001</v>
      </c>
      <c r="AW28" s="35">
        <v>29.266999999999996</v>
      </c>
      <c r="AX28" s="35">
        <v>20</v>
      </c>
      <c r="AY28" s="35">
        <v>306.39999999999998</v>
      </c>
      <c r="AZ28" s="33" t="s">
        <v>76</v>
      </c>
      <c r="BA28" s="73" t="s">
        <v>122</v>
      </c>
      <c r="BB28" s="35">
        <v>25</v>
      </c>
      <c r="BC28" s="35">
        <v>27.05</v>
      </c>
      <c r="BD28" s="35">
        <v>0</v>
      </c>
      <c r="BE28" s="35">
        <v>1697124.6736114998</v>
      </c>
      <c r="BF28" s="35">
        <v>82907.469000000012</v>
      </c>
      <c r="BG28" s="35">
        <v>78176</v>
      </c>
      <c r="BH28" s="35">
        <v>74</v>
      </c>
      <c r="BI28" s="35">
        <v>2413.6999999999998</v>
      </c>
      <c r="BJ28" s="35">
        <v>0</v>
      </c>
      <c r="BK28" s="35">
        <v>0</v>
      </c>
      <c r="BL28" s="35">
        <v>16171.7</v>
      </c>
    </row>
    <row r="29" spans="1:64" x14ac:dyDescent="0.3">
      <c r="A29" s="33"/>
      <c r="B29" s="73" t="s">
        <v>142</v>
      </c>
      <c r="C29" s="35">
        <v>0</v>
      </c>
      <c r="D29" s="35">
        <v>14664.7</v>
      </c>
      <c r="E29" s="35">
        <v>934.90000000000009</v>
      </c>
      <c r="F29" s="35">
        <v>304136.5</v>
      </c>
      <c r="G29" s="35">
        <v>0</v>
      </c>
      <c r="H29" s="35">
        <v>0</v>
      </c>
      <c r="I29" s="35">
        <v>60746.3</v>
      </c>
      <c r="J29" s="35">
        <v>0</v>
      </c>
      <c r="K29" s="35">
        <v>1695.67</v>
      </c>
      <c r="L29" s="35">
        <v>5675</v>
      </c>
      <c r="M29" s="35">
        <v>9195</v>
      </c>
      <c r="N29" s="33"/>
      <c r="O29" s="73" t="s">
        <v>142</v>
      </c>
      <c r="P29" s="35">
        <v>2430</v>
      </c>
      <c r="Q29" s="35">
        <v>3825</v>
      </c>
      <c r="R29" s="35">
        <v>1225.5</v>
      </c>
      <c r="S29" s="35">
        <v>2874.9</v>
      </c>
      <c r="T29" s="35">
        <v>402</v>
      </c>
      <c r="U29" s="35">
        <v>14070.6</v>
      </c>
      <c r="V29" s="35">
        <v>2842.25</v>
      </c>
      <c r="W29" s="35">
        <v>141371.092</v>
      </c>
      <c r="X29" s="35">
        <v>4851.5990000000002</v>
      </c>
      <c r="Y29" s="35">
        <v>4273.0290000000005</v>
      </c>
      <c r="Z29" s="35">
        <v>1170.6499999999999</v>
      </c>
      <c r="AA29" s="33"/>
      <c r="AB29" s="73" t="s">
        <v>142</v>
      </c>
      <c r="AC29" s="35">
        <v>12085.699999999999</v>
      </c>
      <c r="AD29" s="35">
        <v>608.72900000000004</v>
      </c>
      <c r="AE29" s="35">
        <v>427.096</v>
      </c>
      <c r="AF29" s="35">
        <v>223.49899999999997</v>
      </c>
      <c r="AG29" s="35">
        <v>1714.36</v>
      </c>
      <c r="AH29" s="35">
        <v>0</v>
      </c>
      <c r="AI29" s="35">
        <v>23688.648999999998</v>
      </c>
      <c r="AJ29" s="35">
        <v>469.80799999999999</v>
      </c>
      <c r="AK29" s="35">
        <v>68.73</v>
      </c>
      <c r="AL29" s="35">
        <v>260.07900000000001</v>
      </c>
      <c r="AM29" s="33"/>
      <c r="AN29" s="73" t="s">
        <v>142</v>
      </c>
      <c r="AO29" s="35">
        <v>70.599999999999994</v>
      </c>
      <c r="AP29" s="35">
        <v>0</v>
      </c>
      <c r="AQ29" s="35">
        <v>259215.4</v>
      </c>
      <c r="AR29" s="35">
        <v>7842.8</v>
      </c>
      <c r="AS29" s="35">
        <v>1153.2</v>
      </c>
      <c r="AT29" s="35">
        <v>522</v>
      </c>
      <c r="AU29" s="35">
        <v>1155.5</v>
      </c>
      <c r="AV29" s="35">
        <v>56.369</v>
      </c>
      <c r="AW29" s="35">
        <v>27.439</v>
      </c>
      <c r="AX29" s="35">
        <v>345</v>
      </c>
      <c r="AY29" s="35">
        <v>350.45</v>
      </c>
      <c r="AZ29" s="33"/>
      <c r="BA29" s="73" t="s">
        <v>142</v>
      </c>
      <c r="BB29" s="35">
        <v>0</v>
      </c>
      <c r="BC29" s="35">
        <v>5.6</v>
      </c>
      <c r="BD29" s="35">
        <v>0</v>
      </c>
      <c r="BE29" s="35">
        <v>1866016.6312831</v>
      </c>
      <c r="BF29" s="35">
        <v>84309.776999999987</v>
      </c>
      <c r="BG29" s="35">
        <v>90461</v>
      </c>
      <c r="BH29" s="35">
        <v>0</v>
      </c>
      <c r="BI29" s="35">
        <v>1907.8</v>
      </c>
      <c r="BJ29" s="35">
        <v>0</v>
      </c>
      <c r="BK29" s="35">
        <v>0</v>
      </c>
      <c r="BL29" s="35">
        <v>17760</v>
      </c>
    </row>
    <row r="30" spans="1:64" x14ac:dyDescent="0.3">
      <c r="A30" s="33" t="s">
        <v>77</v>
      </c>
      <c r="B30" s="73" t="s">
        <v>122</v>
      </c>
      <c r="C30" s="35">
        <v>0</v>
      </c>
      <c r="D30" s="35">
        <v>20506.32</v>
      </c>
      <c r="E30" s="35">
        <v>889</v>
      </c>
      <c r="F30" s="35">
        <v>191212.2</v>
      </c>
      <c r="G30" s="35">
        <v>0</v>
      </c>
      <c r="H30" s="35">
        <v>0</v>
      </c>
      <c r="I30" s="35">
        <v>875</v>
      </c>
      <c r="J30" s="35">
        <v>0</v>
      </c>
      <c r="K30" s="35">
        <v>0</v>
      </c>
      <c r="L30" s="35">
        <v>1400</v>
      </c>
      <c r="M30" s="35">
        <v>68</v>
      </c>
      <c r="N30" s="33" t="s">
        <v>77</v>
      </c>
      <c r="O30" s="73" t="s">
        <v>122</v>
      </c>
      <c r="P30" s="35">
        <v>426</v>
      </c>
      <c r="Q30" s="35">
        <v>234</v>
      </c>
      <c r="R30" s="35">
        <v>506.5</v>
      </c>
      <c r="S30" s="35">
        <v>232</v>
      </c>
      <c r="T30" s="35">
        <v>0</v>
      </c>
      <c r="U30" s="35">
        <v>1823</v>
      </c>
      <c r="V30" s="35">
        <v>7733</v>
      </c>
      <c r="W30" s="35">
        <v>71495</v>
      </c>
      <c r="X30" s="35">
        <v>5449</v>
      </c>
      <c r="Y30" s="35">
        <v>57034.9</v>
      </c>
      <c r="Z30" s="35">
        <v>620</v>
      </c>
      <c r="AA30" s="33" t="s">
        <v>77</v>
      </c>
      <c r="AB30" s="73" t="s">
        <v>122</v>
      </c>
      <c r="AC30" s="35">
        <v>0</v>
      </c>
      <c r="AD30" s="35">
        <v>90</v>
      </c>
      <c r="AE30" s="35">
        <v>24882</v>
      </c>
      <c r="AF30" s="35">
        <v>315</v>
      </c>
      <c r="AG30" s="35">
        <v>0</v>
      </c>
      <c r="AH30" s="35">
        <v>0</v>
      </c>
      <c r="AI30" s="35">
        <v>11955</v>
      </c>
      <c r="AJ30" s="35">
        <v>0</v>
      </c>
      <c r="AK30" s="35">
        <v>0</v>
      </c>
      <c r="AL30" s="35">
        <v>3</v>
      </c>
      <c r="AM30" s="33" t="s">
        <v>77</v>
      </c>
      <c r="AN30" s="73" t="s">
        <v>122</v>
      </c>
      <c r="AO30" s="35">
        <v>0</v>
      </c>
      <c r="AP30" s="35">
        <v>0</v>
      </c>
      <c r="AQ30" s="35">
        <v>1530</v>
      </c>
      <c r="AR30" s="35">
        <v>4573</v>
      </c>
      <c r="AS30" s="35">
        <v>5454</v>
      </c>
      <c r="AT30" s="35">
        <v>20</v>
      </c>
      <c r="AU30" s="35">
        <v>120</v>
      </c>
      <c r="AV30" s="35">
        <v>0</v>
      </c>
      <c r="AW30" s="35">
        <v>12.5</v>
      </c>
      <c r="AX30" s="35">
        <v>290</v>
      </c>
      <c r="AY30" s="35">
        <v>71.5</v>
      </c>
      <c r="AZ30" s="33" t="s">
        <v>77</v>
      </c>
      <c r="BA30" s="73" t="s">
        <v>122</v>
      </c>
      <c r="BB30" s="35">
        <v>78</v>
      </c>
      <c r="BC30" s="35">
        <v>0</v>
      </c>
      <c r="BD30" s="35">
        <v>6</v>
      </c>
      <c r="BE30" s="35">
        <v>776412.12411183503</v>
      </c>
      <c r="BF30" s="35">
        <v>29142.799999999999</v>
      </c>
      <c r="BG30" s="35">
        <v>22380</v>
      </c>
      <c r="BH30" s="35">
        <v>0</v>
      </c>
      <c r="BI30" s="35">
        <v>0</v>
      </c>
      <c r="BJ30" s="35">
        <v>3430.5</v>
      </c>
      <c r="BK30" s="35">
        <v>0</v>
      </c>
      <c r="BL30" s="35">
        <v>2375</v>
      </c>
    </row>
    <row r="31" spans="1:64" x14ac:dyDescent="0.3">
      <c r="A31" s="33"/>
      <c r="B31" s="73" t="s">
        <v>142</v>
      </c>
      <c r="C31" s="35">
        <v>0</v>
      </c>
      <c r="D31" s="35">
        <v>15372.5</v>
      </c>
      <c r="E31" s="35">
        <v>749</v>
      </c>
      <c r="F31" s="35">
        <v>234326</v>
      </c>
      <c r="G31" s="35">
        <v>0</v>
      </c>
      <c r="H31" s="35">
        <v>0</v>
      </c>
      <c r="I31" s="35">
        <v>150</v>
      </c>
      <c r="J31" s="35">
        <v>0</v>
      </c>
      <c r="K31" s="35">
        <v>39</v>
      </c>
      <c r="L31" s="35">
        <v>1200</v>
      </c>
      <c r="M31" s="35">
        <v>54</v>
      </c>
      <c r="N31" s="33"/>
      <c r="O31" s="73" t="s">
        <v>142</v>
      </c>
      <c r="P31" s="35">
        <v>941</v>
      </c>
      <c r="Q31" s="35">
        <v>472</v>
      </c>
      <c r="R31" s="35">
        <v>511.5</v>
      </c>
      <c r="S31" s="35">
        <v>104</v>
      </c>
      <c r="T31" s="35">
        <v>0</v>
      </c>
      <c r="U31" s="35">
        <v>8761</v>
      </c>
      <c r="V31" s="35">
        <v>5397</v>
      </c>
      <c r="W31" s="35">
        <v>93200</v>
      </c>
      <c r="X31" s="35">
        <v>4127</v>
      </c>
      <c r="Y31" s="35">
        <v>57775</v>
      </c>
      <c r="Z31" s="35">
        <v>357</v>
      </c>
      <c r="AA31" s="33"/>
      <c r="AB31" s="73" t="s">
        <v>142</v>
      </c>
      <c r="AC31" s="35">
        <v>0</v>
      </c>
      <c r="AD31" s="35">
        <v>0</v>
      </c>
      <c r="AE31" s="35">
        <v>21247</v>
      </c>
      <c r="AF31" s="35">
        <v>220</v>
      </c>
      <c r="AG31" s="35">
        <v>0</v>
      </c>
      <c r="AH31" s="35">
        <v>0</v>
      </c>
      <c r="AI31" s="35">
        <v>7453</v>
      </c>
      <c r="AJ31" s="35">
        <v>0</v>
      </c>
      <c r="AK31" s="35">
        <v>0</v>
      </c>
      <c r="AL31" s="35">
        <v>0</v>
      </c>
      <c r="AM31" s="33"/>
      <c r="AN31" s="73" t="s">
        <v>142</v>
      </c>
      <c r="AO31" s="35">
        <v>0</v>
      </c>
      <c r="AP31" s="35">
        <v>0</v>
      </c>
      <c r="AQ31" s="35">
        <v>848</v>
      </c>
      <c r="AR31" s="35">
        <v>3558</v>
      </c>
      <c r="AS31" s="35">
        <v>5728</v>
      </c>
      <c r="AT31" s="35">
        <v>0</v>
      </c>
      <c r="AU31" s="35">
        <v>100</v>
      </c>
      <c r="AV31" s="35">
        <v>0</v>
      </c>
      <c r="AW31" s="35">
        <v>8</v>
      </c>
      <c r="AX31" s="35">
        <v>217</v>
      </c>
      <c r="AY31" s="35">
        <v>29.7</v>
      </c>
      <c r="AZ31" s="33"/>
      <c r="BA31" s="73" t="s">
        <v>142</v>
      </c>
      <c r="BB31" s="35">
        <v>35</v>
      </c>
      <c r="BC31" s="35">
        <v>0</v>
      </c>
      <c r="BD31" s="35">
        <v>99</v>
      </c>
      <c r="BE31" s="35">
        <v>584026.38094047504</v>
      </c>
      <c r="BF31" s="35">
        <v>19788</v>
      </c>
      <c r="BG31" s="35">
        <v>13160</v>
      </c>
      <c r="BH31" s="35">
        <v>0</v>
      </c>
      <c r="BI31" s="35">
        <v>0</v>
      </c>
      <c r="BJ31" s="35">
        <v>1236</v>
      </c>
      <c r="BK31" s="35">
        <v>0</v>
      </c>
      <c r="BL31" s="35">
        <v>7210</v>
      </c>
    </row>
    <row r="32" spans="1:64" x14ac:dyDescent="0.3">
      <c r="A32" s="33" t="s">
        <v>78</v>
      </c>
      <c r="B32" s="73" t="s">
        <v>122</v>
      </c>
      <c r="C32" s="35">
        <v>15.3</v>
      </c>
      <c r="D32" s="35">
        <v>52366.549999999996</v>
      </c>
      <c r="E32" s="35">
        <v>125.19999999999999</v>
      </c>
      <c r="F32" s="35">
        <v>0</v>
      </c>
      <c r="G32" s="35">
        <v>39.5</v>
      </c>
      <c r="H32" s="35">
        <v>0</v>
      </c>
      <c r="I32" s="35">
        <v>4191.1000000000004</v>
      </c>
      <c r="J32" s="35">
        <v>838.69999999999993</v>
      </c>
      <c r="K32" s="35">
        <v>3929.7999999999997</v>
      </c>
      <c r="L32" s="35">
        <v>0</v>
      </c>
      <c r="M32" s="35">
        <v>3044.2999999999997</v>
      </c>
      <c r="N32" s="33" t="s">
        <v>78</v>
      </c>
      <c r="O32" s="73" t="s">
        <v>122</v>
      </c>
      <c r="P32" s="35">
        <v>15387.8</v>
      </c>
      <c r="Q32" s="35">
        <v>4734.8999999999996</v>
      </c>
      <c r="R32" s="35">
        <v>998.9</v>
      </c>
      <c r="S32" s="35">
        <v>3213.6</v>
      </c>
      <c r="T32" s="35">
        <v>3412.4</v>
      </c>
      <c r="U32" s="35">
        <v>4502.2</v>
      </c>
      <c r="V32" s="35">
        <v>10404.1</v>
      </c>
      <c r="W32" s="35">
        <v>51800.5</v>
      </c>
      <c r="X32" s="35">
        <v>1528</v>
      </c>
      <c r="Y32" s="35">
        <v>5899.1</v>
      </c>
      <c r="Z32" s="35">
        <v>428.5</v>
      </c>
      <c r="AA32" s="33" t="s">
        <v>78</v>
      </c>
      <c r="AB32" s="73" t="s">
        <v>122</v>
      </c>
      <c r="AC32" s="35">
        <v>0</v>
      </c>
      <c r="AD32" s="35">
        <v>248.8</v>
      </c>
      <c r="AE32" s="35">
        <v>7.8</v>
      </c>
      <c r="AF32" s="35">
        <v>3734.8</v>
      </c>
      <c r="AG32" s="35">
        <v>118434.20000000001</v>
      </c>
      <c r="AH32" s="35">
        <v>0</v>
      </c>
      <c r="AI32" s="35">
        <v>62612.1</v>
      </c>
      <c r="AJ32" s="35">
        <v>57628.000000000007</v>
      </c>
      <c r="AK32" s="35">
        <v>9400.9</v>
      </c>
      <c r="AL32" s="35">
        <v>2191.9</v>
      </c>
      <c r="AM32" s="33" t="s">
        <v>78</v>
      </c>
      <c r="AN32" s="73" t="s">
        <v>122</v>
      </c>
      <c r="AO32" s="35">
        <v>545</v>
      </c>
      <c r="AP32" s="35">
        <v>0</v>
      </c>
      <c r="AQ32" s="35">
        <v>52697.289000000004</v>
      </c>
      <c r="AR32" s="35">
        <v>11775.8</v>
      </c>
      <c r="AS32" s="35">
        <v>64555.399999999994</v>
      </c>
      <c r="AT32" s="35">
        <v>79.399999999999991</v>
      </c>
      <c r="AU32" s="35">
        <v>407.22</v>
      </c>
      <c r="AV32" s="35">
        <v>0</v>
      </c>
      <c r="AW32" s="35">
        <v>0</v>
      </c>
      <c r="AX32" s="35">
        <v>9261</v>
      </c>
      <c r="AY32" s="35">
        <v>1657.8</v>
      </c>
      <c r="AZ32" s="33" t="s">
        <v>78</v>
      </c>
      <c r="BA32" s="73" t="s">
        <v>122</v>
      </c>
      <c r="BB32" s="35">
        <v>11.5</v>
      </c>
      <c r="BC32" s="35">
        <v>11.9</v>
      </c>
      <c r="BD32" s="35">
        <v>27.2</v>
      </c>
      <c r="BE32" s="35">
        <v>586989.51</v>
      </c>
      <c r="BF32" s="35">
        <v>39294.82</v>
      </c>
      <c r="BG32" s="35">
        <v>258630.39999999999</v>
      </c>
      <c r="BH32" s="35">
        <v>0</v>
      </c>
      <c r="BI32" s="35">
        <v>0</v>
      </c>
      <c r="BJ32" s="35">
        <v>1317</v>
      </c>
      <c r="BK32" s="35">
        <v>0</v>
      </c>
      <c r="BL32" s="35">
        <v>1610.9</v>
      </c>
    </row>
    <row r="33" spans="1:64" x14ac:dyDescent="0.3">
      <c r="A33" s="33"/>
      <c r="B33" s="73" t="s">
        <v>142</v>
      </c>
      <c r="C33" s="35">
        <v>18.600000000000001</v>
      </c>
      <c r="D33" s="35">
        <v>46115.299999999996</v>
      </c>
      <c r="E33" s="35">
        <v>277.82</v>
      </c>
      <c r="F33" s="35">
        <v>0</v>
      </c>
      <c r="G33" s="35">
        <v>85.33</v>
      </c>
      <c r="H33" s="35">
        <v>14</v>
      </c>
      <c r="I33" s="35">
        <v>2231.1999999999998</v>
      </c>
      <c r="J33" s="35">
        <v>1017.4</v>
      </c>
      <c r="K33" s="35">
        <v>4567.8</v>
      </c>
      <c r="L33" s="35">
        <v>50</v>
      </c>
      <c r="M33" s="35">
        <v>2233.1999999999998</v>
      </c>
      <c r="N33" s="33"/>
      <c r="O33" s="73" t="s">
        <v>142</v>
      </c>
      <c r="P33" s="35">
        <v>11396.1</v>
      </c>
      <c r="Q33" s="35">
        <v>4858.3</v>
      </c>
      <c r="R33" s="35">
        <v>1032.1500000000001</v>
      </c>
      <c r="S33" s="35">
        <v>2686.6</v>
      </c>
      <c r="T33" s="35">
        <v>4532.3</v>
      </c>
      <c r="U33" s="35">
        <v>6620.9000000000005</v>
      </c>
      <c r="V33" s="35">
        <v>15279.67</v>
      </c>
      <c r="W33" s="35">
        <v>51209.100000000006</v>
      </c>
      <c r="X33" s="35">
        <v>1585.5</v>
      </c>
      <c r="Y33" s="35">
        <v>6356.7</v>
      </c>
      <c r="Z33" s="35">
        <v>475.5</v>
      </c>
      <c r="AA33" s="33"/>
      <c r="AB33" s="73" t="s">
        <v>142</v>
      </c>
      <c r="AC33" s="35">
        <v>0</v>
      </c>
      <c r="AD33" s="35">
        <v>304</v>
      </c>
      <c r="AE33" s="35">
        <v>7.2</v>
      </c>
      <c r="AF33" s="35">
        <v>3450.6</v>
      </c>
      <c r="AG33" s="35">
        <v>138937.5</v>
      </c>
      <c r="AH33" s="35">
        <v>0</v>
      </c>
      <c r="AI33" s="35">
        <v>79677.3</v>
      </c>
      <c r="AJ33" s="35">
        <v>62199.200000000004</v>
      </c>
      <c r="AK33" s="35">
        <v>7571.8</v>
      </c>
      <c r="AL33" s="35">
        <v>2380.2999999999997</v>
      </c>
      <c r="AM33" s="33"/>
      <c r="AN33" s="73" t="s">
        <v>142</v>
      </c>
      <c r="AO33" s="35">
        <v>478</v>
      </c>
      <c r="AP33" s="35">
        <v>0</v>
      </c>
      <c r="AQ33" s="35">
        <v>63090.279000000002</v>
      </c>
      <c r="AR33" s="35">
        <v>12575.400000000001</v>
      </c>
      <c r="AS33" s="35">
        <v>61944</v>
      </c>
      <c r="AT33" s="35">
        <v>86.4</v>
      </c>
      <c r="AU33" s="35">
        <v>428.93</v>
      </c>
      <c r="AV33" s="35">
        <v>0</v>
      </c>
      <c r="AW33" s="35">
        <v>0</v>
      </c>
      <c r="AX33" s="35">
        <v>4825.6000000000004</v>
      </c>
      <c r="AY33" s="35">
        <v>907.99999999999989</v>
      </c>
      <c r="AZ33" s="33"/>
      <c r="BA33" s="73" t="s">
        <v>142</v>
      </c>
      <c r="BB33" s="35">
        <v>0</v>
      </c>
      <c r="BC33" s="35">
        <v>20.85</v>
      </c>
      <c r="BD33" s="35">
        <v>20.399999999999999</v>
      </c>
      <c r="BE33" s="35">
        <v>477039.56999999995</v>
      </c>
      <c r="BF33" s="35">
        <v>23551.840000000004</v>
      </c>
      <c r="BG33" s="35">
        <v>228806.99999999997</v>
      </c>
      <c r="BH33" s="35">
        <v>0</v>
      </c>
      <c r="BI33" s="35">
        <v>0</v>
      </c>
      <c r="BJ33" s="35">
        <v>2392.3000000000002</v>
      </c>
      <c r="BK33" s="35">
        <v>0</v>
      </c>
      <c r="BL33" s="35">
        <v>2032.6</v>
      </c>
    </row>
    <row r="34" spans="1:64" x14ac:dyDescent="0.3">
      <c r="A34" s="33" t="s">
        <v>79</v>
      </c>
      <c r="B34" s="73" t="s">
        <v>122</v>
      </c>
      <c r="C34" s="35">
        <v>15.62</v>
      </c>
      <c r="D34" s="35">
        <v>132.11000000000001</v>
      </c>
      <c r="E34" s="35">
        <v>0</v>
      </c>
      <c r="F34" s="35">
        <v>0</v>
      </c>
      <c r="G34" s="35">
        <v>31.08</v>
      </c>
      <c r="H34" s="35">
        <v>6.4179999999999993</v>
      </c>
      <c r="I34" s="35">
        <v>0</v>
      </c>
      <c r="J34" s="35">
        <v>0</v>
      </c>
      <c r="K34" s="35">
        <v>1350.15</v>
      </c>
      <c r="L34" s="35">
        <v>0</v>
      </c>
      <c r="M34" s="35">
        <v>479.65</v>
      </c>
      <c r="N34" s="33" t="s">
        <v>79</v>
      </c>
      <c r="O34" s="73" t="s">
        <v>122</v>
      </c>
      <c r="P34" s="35">
        <v>1100.1599999999999</v>
      </c>
      <c r="Q34" s="35">
        <v>467.91999999999996</v>
      </c>
      <c r="R34" s="35">
        <v>50.05</v>
      </c>
      <c r="S34" s="35">
        <v>25.77</v>
      </c>
      <c r="T34" s="35">
        <v>0</v>
      </c>
      <c r="U34" s="35">
        <v>2953.1</v>
      </c>
      <c r="V34" s="35">
        <v>15.52</v>
      </c>
      <c r="W34" s="35">
        <v>753.4</v>
      </c>
      <c r="X34" s="35">
        <v>123.9</v>
      </c>
      <c r="Y34" s="35">
        <v>22</v>
      </c>
      <c r="Z34" s="35">
        <v>0</v>
      </c>
      <c r="AA34" s="33" t="s">
        <v>79</v>
      </c>
      <c r="AB34" s="73" t="s">
        <v>122</v>
      </c>
      <c r="AC34" s="35">
        <v>0</v>
      </c>
      <c r="AD34" s="35">
        <v>0</v>
      </c>
      <c r="AE34" s="35">
        <v>0</v>
      </c>
      <c r="AF34" s="35">
        <v>0</v>
      </c>
      <c r="AG34" s="35">
        <v>5802.91</v>
      </c>
      <c r="AH34" s="35">
        <v>0</v>
      </c>
      <c r="AI34" s="35">
        <v>278.40000000000003</v>
      </c>
      <c r="AJ34" s="35">
        <v>903.58999999999992</v>
      </c>
      <c r="AK34" s="35">
        <v>59.2</v>
      </c>
      <c r="AL34" s="35">
        <v>638</v>
      </c>
      <c r="AM34" s="33" t="s">
        <v>79</v>
      </c>
      <c r="AN34" s="73" t="s">
        <v>122</v>
      </c>
      <c r="AO34" s="35">
        <v>156.80000000000001</v>
      </c>
      <c r="AP34" s="35">
        <v>0</v>
      </c>
      <c r="AQ34" s="35">
        <v>0</v>
      </c>
      <c r="AR34" s="35">
        <v>209.8</v>
      </c>
      <c r="AS34" s="35">
        <v>1510.48</v>
      </c>
      <c r="AT34" s="35">
        <v>0</v>
      </c>
      <c r="AU34" s="35">
        <v>0</v>
      </c>
      <c r="AV34" s="35">
        <v>0</v>
      </c>
      <c r="AW34" s="35">
        <v>0</v>
      </c>
      <c r="AX34" s="35">
        <v>0</v>
      </c>
      <c r="AY34" s="35">
        <v>60.75</v>
      </c>
      <c r="AZ34" s="33" t="s">
        <v>79</v>
      </c>
      <c r="BA34" s="73" t="s">
        <v>122</v>
      </c>
      <c r="BB34" s="35">
        <v>0</v>
      </c>
      <c r="BC34" s="35">
        <v>0</v>
      </c>
      <c r="BD34" s="35">
        <v>0</v>
      </c>
      <c r="BE34" s="35">
        <v>0</v>
      </c>
      <c r="BF34" s="35">
        <v>342</v>
      </c>
      <c r="BG34" s="35">
        <v>13789.45</v>
      </c>
      <c r="BH34" s="35">
        <v>0</v>
      </c>
      <c r="BI34" s="35">
        <v>0</v>
      </c>
      <c r="BJ34" s="35">
        <v>0</v>
      </c>
      <c r="BK34" s="35">
        <v>0</v>
      </c>
      <c r="BL34" s="35">
        <v>0</v>
      </c>
    </row>
    <row r="35" spans="1:64" x14ac:dyDescent="0.3">
      <c r="A35" s="33"/>
      <c r="B35" s="73" t="s">
        <v>142</v>
      </c>
      <c r="C35" s="35">
        <v>0</v>
      </c>
      <c r="D35" s="35">
        <v>137.18</v>
      </c>
      <c r="E35" s="35">
        <v>6.3</v>
      </c>
      <c r="F35" s="35">
        <v>0</v>
      </c>
      <c r="G35" s="35">
        <v>30.96</v>
      </c>
      <c r="H35" s="35">
        <v>9</v>
      </c>
      <c r="I35" s="35">
        <v>0</v>
      </c>
      <c r="J35" s="35">
        <v>0</v>
      </c>
      <c r="K35" s="35">
        <v>1714.94</v>
      </c>
      <c r="L35" s="35">
        <v>0</v>
      </c>
      <c r="M35" s="35">
        <v>493.04999999999995</v>
      </c>
      <c r="N35" s="33"/>
      <c r="O35" s="73" t="s">
        <v>142</v>
      </c>
      <c r="P35" s="35">
        <v>1070.94</v>
      </c>
      <c r="Q35" s="35">
        <v>207.39999999999998</v>
      </c>
      <c r="R35" s="35">
        <v>22.759999999999998</v>
      </c>
      <c r="S35" s="35">
        <v>31.169999999999998</v>
      </c>
      <c r="T35" s="35">
        <v>6.35</v>
      </c>
      <c r="U35" s="35">
        <v>2900.45</v>
      </c>
      <c r="V35" s="35">
        <v>15.48</v>
      </c>
      <c r="W35" s="35">
        <v>792</v>
      </c>
      <c r="X35" s="35">
        <v>124.5</v>
      </c>
      <c r="Y35" s="35">
        <v>20.5</v>
      </c>
      <c r="Z35" s="35">
        <v>0</v>
      </c>
      <c r="AA35" s="33"/>
      <c r="AB35" s="73" t="s">
        <v>142</v>
      </c>
      <c r="AC35" s="35">
        <v>0</v>
      </c>
      <c r="AD35" s="35">
        <v>0</v>
      </c>
      <c r="AE35" s="35">
        <v>0</v>
      </c>
      <c r="AF35" s="35">
        <v>0</v>
      </c>
      <c r="AG35" s="35">
        <v>4904.5</v>
      </c>
      <c r="AH35" s="35">
        <v>0</v>
      </c>
      <c r="AI35" s="35">
        <v>303.95000000000005</v>
      </c>
      <c r="AJ35" s="35">
        <v>760.75</v>
      </c>
      <c r="AK35" s="35">
        <v>62.75</v>
      </c>
      <c r="AL35" s="35">
        <v>671.65</v>
      </c>
      <c r="AM35" s="33"/>
      <c r="AN35" s="73" t="s">
        <v>142</v>
      </c>
      <c r="AO35" s="35">
        <v>188.1</v>
      </c>
      <c r="AP35" s="35">
        <v>0</v>
      </c>
      <c r="AQ35" s="35">
        <v>0</v>
      </c>
      <c r="AR35" s="35">
        <v>211.85000000000002</v>
      </c>
      <c r="AS35" s="35">
        <v>1459.18</v>
      </c>
      <c r="AT35" s="35">
        <v>0</v>
      </c>
      <c r="AU35" s="35">
        <v>0</v>
      </c>
      <c r="AV35" s="35">
        <v>0</v>
      </c>
      <c r="AW35" s="35">
        <v>0</v>
      </c>
      <c r="AX35" s="35">
        <v>0</v>
      </c>
      <c r="AY35" s="35">
        <v>105.74999999999999</v>
      </c>
      <c r="AZ35" s="33"/>
      <c r="BA35" s="73" t="s">
        <v>142</v>
      </c>
      <c r="BB35" s="35">
        <v>0</v>
      </c>
      <c r="BC35" s="35">
        <v>0</v>
      </c>
      <c r="BD35" s="35">
        <v>0</v>
      </c>
      <c r="BE35" s="35">
        <v>0</v>
      </c>
      <c r="BF35" s="35">
        <v>355.6</v>
      </c>
      <c r="BG35" s="35">
        <v>9870.15</v>
      </c>
      <c r="BH35" s="35">
        <v>0</v>
      </c>
      <c r="BI35" s="35">
        <v>0</v>
      </c>
      <c r="BJ35" s="35">
        <v>0</v>
      </c>
      <c r="BK35" s="35">
        <v>0</v>
      </c>
      <c r="BL35" s="35">
        <v>0</v>
      </c>
    </row>
    <row r="36" spans="1:64" x14ac:dyDescent="0.3">
      <c r="A36" s="33" t="s">
        <v>80</v>
      </c>
      <c r="B36" s="73" t="s">
        <v>122</v>
      </c>
      <c r="C36" s="35">
        <v>0</v>
      </c>
      <c r="D36" s="35">
        <v>18410</v>
      </c>
      <c r="E36" s="35">
        <v>0</v>
      </c>
      <c r="F36" s="35">
        <v>18702</v>
      </c>
      <c r="G36" s="35">
        <v>0</v>
      </c>
      <c r="H36" s="35">
        <v>0</v>
      </c>
      <c r="I36" s="35">
        <v>0</v>
      </c>
      <c r="J36" s="35">
        <v>0</v>
      </c>
      <c r="K36" s="35">
        <v>217</v>
      </c>
      <c r="L36" s="35">
        <v>0</v>
      </c>
      <c r="M36" s="35">
        <v>0</v>
      </c>
      <c r="N36" s="33" t="s">
        <v>80</v>
      </c>
      <c r="O36" s="73" t="s">
        <v>122</v>
      </c>
      <c r="P36" s="35">
        <v>112</v>
      </c>
      <c r="Q36" s="35">
        <v>210</v>
      </c>
      <c r="R36" s="35">
        <v>0</v>
      </c>
      <c r="S36" s="35">
        <v>0</v>
      </c>
      <c r="T36" s="35">
        <v>0</v>
      </c>
      <c r="U36" s="35">
        <v>0</v>
      </c>
      <c r="V36" s="35">
        <v>4115</v>
      </c>
      <c r="W36" s="35">
        <v>1591</v>
      </c>
      <c r="X36" s="35">
        <v>110886</v>
      </c>
      <c r="Y36" s="35">
        <v>878</v>
      </c>
      <c r="Z36" s="35">
        <v>6313</v>
      </c>
      <c r="AA36" s="33" t="s">
        <v>80</v>
      </c>
      <c r="AB36" s="73" t="s">
        <v>122</v>
      </c>
      <c r="AC36" s="35">
        <v>5341</v>
      </c>
      <c r="AD36" s="35">
        <v>65</v>
      </c>
      <c r="AE36" s="35">
        <v>5704</v>
      </c>
      <c r="AF36" s="35">
        <v>1444</v>
      </c>
      <c r="AG36" s="35">
        <v>1323</v>
      </c>
      <c r="AH36" s="35">
        <v>0</v>
      </c>
      <c r="AI36" s="35">
        <v>0</v>
      </c>
      <c r="AJ36" s="35">
        <v>0</v>
      </c>
      <c r="AK36" s="35">
        <v>0</v>
      </c>
      <c r="AL36" s="35">
        <v>0</v>
      </c>
      <c r="AM36" s="33" t="s">
        <v>80</v>
      </c>
      <c r="AN36" s="73" t="s">
        <v>122</v>
      </c>
      <c r="AO36" s="35">
        <v>0</v>
      </c>
      <c r="AP36" s="35">
        <v>48259</v>
      </c>
      <c r="AQ36" s="35">
        <v>0</v>
      </c>
      <c r="AR36" s="35">
        <v>182700</v>
      </c>
      <c r="AS36" s="35">
        <v>0</v>
      </c>
      <c r="AT36" s="35">
        <v>0</v>
      </c>
      <c r="AU36" s="35">
        <v>0</v>
      </c>
      <c r="AV36" s="35">
        <v>0</v>
      </c>
      <c r="AW36" s="35">
        <v>215.5</v>
      </c>
      <c r="AX36" s="35">
        <v>0</v>
      </c>
      <c r="AY36" s="35">
        <v>0</v>
      </c>
      <c r="AZ36" s="33" t="s">
        <v>80</v>
      </c>
      <c r="BA36" s="73" t="s">
        <v>122</v>
      </c>
      <c r="BB36" s="35">
        <v>0</v>
      </c>
      <c r="BC36" s="35">
        <v>0</v>
      </c>
      <c r="BD36" s="35">
        <v>0</v>
      </c>
      <c r="BE36" s="35">
        <v>0</v>
      </c>
      <c r="BF36" s="35">
        <v>0</v>
      </c>
      <c r="BG36" s="35">
        <v>0</v>
      </c>
      <c r="BH36" s="35">
        <v>0</v>
      </c>
      <c r="BI36" s="35">
        <v>0</v>
      </c>
      <c r="BJ36" s="35">
        <v>0</v>
      </c>
      <c r="BK36" s="35">
        <v>0</v>
      </c>
      <c r="BL36" s="35">
        <v>0</v>
      </c>
    </row>
    <row r="37" spans="1:64" x14ac:dyDescent="0.3">
      <c r="A37" s="33"/>
      <c r="B37" s="73" t="s">
        <v>142</v>
      </c>
      <c r="C37" s="35">
        <v>0</v>
      </c>
      <c r="D37" s="35">
        <v>17020</v>
      </c>
      <c r="E37" s="35">
        <v>0</v>
      </c>
      <c r="F37" s="35">
        <v>17671</v>
      </c>
      <c r="G37" s="35">
        <v>0</v>
      </c>
      <c r="H37" s="35">
        <v>0</v>
      </c>
      <c r="I37" s="35">
        <v>0</v>
      </c>
      <c r="J37" s="35">
        <v>0</v>
      </c>
      <c r="K37" s="35">
        <v>205</v>
      </c>
      <c r="L37" s="35">
        <v>0</v>
      </c>
      <c r="M37" s="35">
        <v>0</v>
      </c>
      <c r="N37" s="33"/>
      <c r="O37" s="73" t="s">
        <v>142</v>
      </c>
      <c r="P37" s="35">
        <v>112</v>
      </c>
      <c r="Q37" s="35">
        <v>203</v>
      </c>
      <c r="R37" s="35">
        <v>0</v>
      </c>
      <c r="S37" s="35">
        <v>0</v>
      </c>
      <c r="T37" s="35">
        <v>0</v>
      </c>
      <c r="U37" s="35">
        <v>0</v>
      </c>
      <c r="V37" s="35">
        <v>3467</v>
      </c>
      <c r="W37" s="35">
        <v>1602</v>
      </c>
      <c r="X37" s="35">
        <v>115242</v>
      </c>
      <c r="Y37" s="35">
        <v>878</v>
      </c>
      <c r="Z37" s="35">
        <v>6439</v>
      </c>
      <c r="AA37" s="33"/>
      <c r="AB37" s="73" t="s">
        <v>142</v>
      </c>
      <c r="AC37" s="35">
        <v>5392</v>
      </c>
      <c r="AD37" s="35">
        <v>70</v>
      </c>
      <c r="AE37" s="35">
        <v>5703</v>
      </c>
      <c r="AF37" s="35">
        <v>1426</v>
      </c>
      <c r="AG37" s="35">
        <v>1314</v>
      </c>
      <c r="AH37" s="35">
        <v>0</v>
      </c>
      <c r="AI37" s="35">
        <v>0</v>
      </c>
      <c r="AJ37" s="35">
        <v>0</v>
      </c>
      <c r="AK37" s="35">
        <v>0</v>
      </c>
      <c r="AL37" s="35">
        <v>0</v>
      </c>
      <c r="AM37" s="33"/>
      <c r="AN37" s="73" t="s">
        <v>142</v>
      </c>
      <c r="AO37" s="35">
        <v>0</v>
      </c>
      <c r="AP37" s="35">
        <v>48308</v>
      </c>
      <c r="AQ37" s="35">
        <v>0</v>
      </c>
      <c r="AR37" s="35">
        <v>194825</v>
      </c>
      <c r="AS37" s="35">
        <v>0</v>
      </c>
      <c r="AT37" s="35">
        <v>0</v>
      </c>
      <c r="AU37" s="35">
        <v>0</v>
      </c>
      <c r="AV37" s="35">
        <v>0</v>
      </c>
      <c r="AW37" s="35">
        <v>238</v>
      </c>
      <c r="AX37" s="35">
        <v>0</v>
      </c>
      <c r="AY37" s="35">
        <v>0</v>
      </c>
      <c r="AZ37" s="33"/>
      <c r="BA37" s="73" t="s">
        <v>142</v>
      </c>
      <c r="BB37" s="35">
        <v>0</v>
      </c>
      <c r="BC37" s="35">
        <v>0</v>
      </c>
      <c r="BD37" s="35">
        <v>0</v>
      </c>
      <c r="BE37" s="35">
        <v>0</v>
      </c>
      <c r="BF37" s="35">
        <v>0</v>
      </c>
      <c r="BG37" s="35">
        <v>0</v>
      </c>
      <c r="BH37" s="35">
        <v>0</v>
      </c>
      <c r="BI37" s="35">
        <v>0</v>
      </c>
      <c r="BJ37" s="35">
        <v>0</v>
      </c>
      <c r="BK37" s="35">
        <v>0</v>
      </c>
      <c r="BL37" s="35">
        <v>0</v>
      </c>
    </row>
    <row r="38" spans="1:64" x14ac:dyDescent="0.3">
      <c r="A38" s="33" t="s">
        <v>81</v>
      </c>
      <c r="B38" s="73" t="s">
        <v>122</v>
      </c>
      <c r="C38" s="35">
        <v>0</v>
      </c>
      <c r="D38" s="35">
        <v>32073.9</v>
      </c>
      <c r="E38" s="35">
        <v>0</v>
      </c>
      <c r="F38" s="35">
        <v>5400.5</v>
      </c>
      <c r="G38" s="35">
        <v>0</v>
      </c>
      <c r="H38" s="35">
        <v>0</v>
      </c>
      <c r="I38" s="35">
        <v>0</v>
      </c>
      <c r="J38" s="35">
        <v>0</v>
      </c>
      <c r="K38" s="35">
        <v>0</v>
      </c>
      <c r="L38" s="35">
        <v>0</v>
      </c>
      <c r="M38" s="35">
        <v>0</v>
      </c>
      <c r="N38" s="33" t="s">
        <v>81</v>
      </c>
      <c r="O38" s="73" t="s">
        <v>122</v>
      </c>
      <c r="P38" s="35">
        <v>0</v>
      </c>
      <c r="Q38" s="35">
        <v>0</v>
      </c>
      <c r="R38" s="35">
        <v>0</v>
      </c>
      <c r="S38" s="35">
        <v>0</v>
      </c>
      <c r="T38" s="35">
        <v>0</v>
      </c>
      <c r="U38" s="35">
        <v>0</v>
      </c>
      <c r="V38" s="35">
        <v>0</v>
      </c>
      <c r="W38" s="35">
        <v>0</v>
      </c>
      <c r="X38" s="35">
        <v>16274</v>
      </c>
      <c r="Y38" s="35">
        <v>0</v>
      </c>
      <c r="Z38" s="35">
        <v>5523.5</v>
      </c>
      <c r="AA38" s="33" t="s">
        <v>81</v>
      </c>
      <c r="AB38" s="73" t="s">
        <v>122</v>
      </c>
      <c r="AC38" s="35">
        <v>2017.9</v>
      </c>
      <c r="AD38" s="35">
        <v>0</v>
      </c>
      <c r="AE38" s="35">
        <v>338.19999999999993</v>
      </c>
      <c r="AF38" s="35">
        <v>708.9</v>
      </c>
      <c r="AG38" s="35">
        <v>392.1</v>
      </c>
      <c r="AH38" s="35">
        <v>0</v>
      </c>
      <c r="AI38" s="35">
        <v>0</v>
      </c>
      <c r="AJ38" s="35">
        <v>0</v>
      </c>
      <c r="AK38" s="35">
        <v>0</v>
      </c>
      <c r="AL38" s="35">
        <v>0</v>
      </c>
      <c r="AM38" s="33" t="s">
        <v>81</v>
      </c>
      <c r="AN38" s="73" t="s">
        <v>122</v>
      </c>
      <c r="AO38" s="35">
        <v>0</v>
      </c>
      <c r="AP38" s="35">
        <v>0</v>
      </c>
      <c r="AQ38" s="35">
        <v>0</v>
      </c>
      <c r="AR38" s="35">
        <v>10327</v>
      </c>
      <c r="AS38" s="35">
        <v>250.20000000000002</v>
      </c>
      <c r="AT38" s="35">
        <v>0</v>
      </c>
      <c r="AU38" s="35">
        <v>0</v>
      </c>
      <c r="AV38" s="35">
        <v>18.239999999999998</v>
      </c>
      <c r="AW38" s="35">
        <v>598.96</v>
      </c>
      <c r="AX38" s="35">
        <v>0</v>
      </c>
      <c r="AY38" s="35">
        <v>0</v>
      </c>
      <c r="AZ38" s="33" t="s">
        <v>81</v>
      </c>
      <c r="BA38" s="73" t="s">
        <v>122</v>
      </c>
      <c r="BB38" s="35">
        <v>0</v>
      </c>
      <c r="BC38" s="35">
        <v>0</v>
      </c>
      <c r="BD38" s="35">
        <v>0</v>
      </c>
      <c r="BE38" s="35">
        <v>0</v>
      </c>
      <c r="BF38" s="35">
        <v>0</v>
      </c>
      <c r="BG38" s="35">
        <v>0</v>
      </c>
      <c r="BH38" s="35">
        <v>0</v>
      </c>
      <c r="BI38" s="35">
        <v>0</v>
      </c>
      <c r="BJ38" s="35">
        <v>0</v>
      </c>
      <c r="BK38" s="35">
        <v>0</v>
      </c>
      <c r="BL38" s="35">
        <v>0</v>
      </c>
    </row>
    <row r="39" spans="1:64" x14ac:dyDescent="0.3">
      <c r="A39" s="33"/>
      <c r="B39" s="73" t="s">
        <v>142</v>
      </c>
      <c r="C39" s="35">
        <v>0</v>
      </c>
      <c r="D39" s="35">
        <v>45545.65</v>
      </c>
      <c r="E39" s="35">
        <v>0</v>
      </c>
      <c r="F39" s="35">
        <v>5484</v>
      </c>
      <c r="G39" s="35">
        <v>0</v>
      </c>
      <c r="H39" s="35">
        <v>0</v>
      </c>
      <c r="I39" s="35">
        <v>0</v>
      </c>
      <c r="J39" s="35">
        <v>0</v>
      </c>
      <c r="K39" s="35">
        <v>0</v>
      </c>
      <c r="L39" s="35">
        <v>0</v>
      </c>
      <c r="M39" s="35">
        <v>0</v>
      </c>
      <c r="N39" s="33"/>
      <c r="O39" s="73" t="s">
        <v>142</v>
      </c>
      <c r="P39" s="35">
        <v>0</v>
      </c>
      <c r="Q39" s="35">
        <v>0</v>
      </c>
      <c r="R39" s="35">
        <v>0</v>
      </c>
      <c r="S39" s="35">
        <v>0</v>
      </c>
      <c r="T39" s="35">
        <v>0</v>
      </c>
      <c r="U39" s="35">
        <v>0</v>
      </c>
      <c r="V39" s="35">
        <v>0</v>
      </c>
      <c r="W39" s="35">
        <v>0</v>
      </c>
      <c r="X39" s="35">
        <v>14291</v>
      </c>
      <c r="Y39" s="35">
        <v>0</v>
      </c>
      <c r="Z39" s="35">
        <v>4694</v>
      </c>
      <c r="AA39" s="33"/>
      <c r="AB39" s="73" t="s">
        <v>142</v>
      </c>
      <c r="AC39" s="35">
        <v>2013.5</v>
      </c>
      <c r="AD39" s="35">
        <v>0</v>
      </c>
      <c r="AE39" s="35">
        <v>328.75000000000006</v>
      </c>
      <c r="AF39" s="35">
        <v>701.8</v>
      </c>
      <c r="AG39" s="35">
        <v>355.5</v>
      </c>
      <c r="AH39" s="35">
        <v>0</v>
      </c>
      <c r="AI39" s="35">
        <v>0</v>
      </c>
      <c r="AJ39" s="35">
        <v>0</v>
      </c>
      <c r="AK39" s="35">
        <v>0</v>
      </c>
      <c r="AL39" s="35">
        <v>0</v>
      </c>
      <c r="AM39" s="33"/>
      <c r="AN39" s="73" t="s">
        <v>142</v>
      </c>
      <c r="AO39" s="35">
        <v>0</v>
      </c>
      <c r="AP39" s="35">
        <v>0</v>
      </c>
      <c r="AQ39" s="35">
        <v>0</v>
      </c>
      <c r="AR39" s="35">
        <v>10413</v>
      </c>
      <c r="AS39" s="35">
        <v>154.55000000000001</v>
      </c>
      <c r="AT39" s="35">
        <v>0</v>
      </c>
      <c r="AU39" s="35">
        <v>0</v>
      </c>
      <c r="AV39" s="35">
        <v>19.73</v>
      </c>
      <c r="AW39" s="35">
        <v>768.09800000000007</v>
      </c>
      <c r="AX39" s="35">
        <v>0</v>
      </c>
      <c r="AY39" s="35">
        <v>0</v>
      </c>
      <c r="AZ39" s="33"/>
      <c r="BA39" s="73" t="s">
        <v>142</v>
      </c>
      <c r="BB39" s="35">
        <v>0</v>
      </c>
      <c r="BC39" s="35">
        <v>0</v>
      </c>
      <c r="BD39" s="35">
        <v>0</v>
      </c>
      <c r="BE39" s="35">
        <v>0</v>
      </c>
      <c r="BF39" s="35">
        <v>0</v>
      </c>
      <c r="BG39" s="35">
        <v>0</v>
      </c>
      <c r="BH39" s="35">
        <v>0</v>
      </c>
      <c r="BI39" s="35">
        <v>0</v>
      </c>
      <c r="BJ39" s="35">
        <v>0</v>
      </c>
      <c r="BK39" s="35">
        <v>0</v>
      </c>
      <c r="BL39" s="35">
        <v>0</v>
      </c>
    </row>
    <row r="40" spans="1:64" x14ac:dyDescent="0.3">
      <c r="A40" s="33" t="s">
        <v>82</v>
      </c>
      <c r="B40" s="73" t="s">
        <v>122</v>
      </c>
      <c r="C40" s="35">
        <v>23.11</v>
      </c>
      <c r="D40" s="35">
        <v>194.60000000000002</v>
      </c>
      <c r="E40" s="35">
        <v>779.11800000000005</v>
      </c>
      <c r="F40" s="35">
        <v>0</v>
      </c>
      <c r="G40" s="35">
        <v>56.628999999999998</v>
      </c>
      <c r="H40" s="35">
        <v>32.619999999999997</v>
      </c>
      <c r="I40" s="35">
        <v>0</v>
      </c>
      <c r="J40" s="35">
        <v>0</v>
      </c>
      <c r="K40" s="35">
        <v>0</v>
      </c>
      <c r="L40" s="35">
        <v>0</v>
      </c>
      <c r="M40" s="35">
        <v>0</v>
      </c>
      <c r="N40" s="33" t="s">
        <v>82</v>
      </c>
      <c r="O40" s="73" t="s">
        <v>122</v>
      </c>
      <c r="P40" s="35">
        <v>186.209</v>
      </c>
      <c r="Q40" s="35">
        <v>319.65999999999997</v>
      </c>
      <c r="R40" s="35">
        <v>99.67</v>
      </c>
      <c r="S40" s="35">
        <v>196.1</v>
      </c>
      <c r="T40" s="35">
        <v>96.879000000000005</v>
      </c>
      <c r="U40" s="35">
        <v>2417</v>
      </c>
      <c r="V40" s="35">
        <v>608</v>
      </c>
      <c r="W40" s="35">
        <v>4023.8069999999998</v>
      </c>
      <c r="X40" s="35">
        <v>0</v>
      </c>
      <c r="Y40" s="35">
        <v>78.05</v>
      </c>
      <c r="Z40" s="35">
        <v>84.6</v>
      </c>
      <c r="AA40" s="33" t="s">
        <v>82</v>
      </c>
      <c r="AB40" s="73" t="s">
        <v>122</v>
      </c>
      <c r="AC40" s="35">
        <v>0</v>
      </c>
      <c r="AD40" s="35">
        <v>0</v>
      </c>
      <c r="AE40" s="35">
        <v>45.33</v>
      </c>
      <c r="AF40" s="35">
        <v>66.5</v>
      </c>
      <c r="AG40" s="35">
        <v>6.1</v>
      </c>
      <c r="AH40" s="35">
        <v>0</v>
      </c>
      <c r="AI40" s="35">
        <v>5107.9490000000005</v>
      </c>
      <c r="AJ40" s="35">
        <v>511.98</v>
      </c>
      <c r="AK40" s="35">
        <v>151.85999999999999</v>
      </c>
      <c r="AL40" s="35">
        <v>2613.998</v>
      </c>
      <c r="AM40" s="33" t="s">
        <v>82</v>
      </c>
      <c r="AN40" s="73" t="s">
        <v>122</v>
      </c>
      <c r="AO40" s="35">
        <v>20.6</v>
      </c>
      <c r="AP40" s="35">
        <v>0</v>
      </c>
      <c r="AQ40" s="35">
        <v>6752.8229999999994</v>
      </c>
      <c r="AR40" s="35">
        <v>0</v>
      </c>
      <c r="AS40" s="35">
        <v>8.1999999999999993</v>
      </c>
      <c r="AT40" s="35">
        <v>173.64999999999998</v>
      </c>
      <c r="AU40" s="35">
        <v>61.9</v>
      </c>
      <c r="AV40" s="35">
        <v>0</v>
      </c>
      <c r="AW40" s="35">
        <v>0</v>
      </c>
      <c r="AX40" s="35">
        <v>0</v>
      </c>
      <c r="AY40" s="35">
        <v>22.8</v>
      </c>
      <c r="AZ40" s="33" t="s">
        <v>82</v>
      </c>
      <c r="BA40" s="73" t="s">
        <v>122</v>
      </c>
      <c r="BB40" s="35">
        <v>0</v>
      </c>
      <c r="BC40" s="35">
        <v>115.07000000000001</v>
      </c>
      <c r="BD40" s="35">
        <v>0</v>
      </c>
      <c r="BE40" s="35">
        <v>0</v>
      </c>
      <c r="BF40" s="35">
        <v>322354.55000000005</v>
      </c>
      <c r="BG40" s="35">
        <v>5203</v>
      </c>
      <c r="BH40" s="35">
        <v>0</v>
      </c>
      <c r="BI40" s="35">
        <v>95.00200000000001</v>
      </c>
      <c r="BJ40" s="35">
        <v>0</v>
      </c>
      <c r="BK40" s="35">
        <v>817.74900000000002</v>
      </c>
      <c r="BL40" s="35">
        <v>0</v>
      </c>
    </row>
    <row r="41" spans="1:64" x14ac:dyDescent="0.3">
      <c r="A41" s="33"/>
      <c r="B41" s="73" t="s">
        <v>142</v>
      </c>
      <c r="C41" s="35">
        <v>25.84</v>
      </c>
      <c r="D41" s="35">
        <v>173.95</v>
      </c>
      <c r="E41" s="35">
        <v>240.404</v>
      </c>
      <c r="F41" s="35">
        <v>0</v>
      </c>
      <c r="G41" s="35">
        <v>21.6</v>
      </c>
      <c r="H41" s="35">
        <v>40.68</v>
      </c>
      <c r="I41" s="35">
        <v>0</v>
      </c>
      <c r="J41" s="35">
        <v>0</v>
      </c>
      <c r="K41" s="35">
        <v>0</v>
      </c>
      <c r="L41" s="35">
        <v>0</v>
      </c>
      <c r="M41" s="35">
        <v>0</v>
      </c>
      <c r="N41" s="33"/>
      <c r="O41" s="73" t="s">
        <v>142</v>
      </c>
      <c r="P41" s="35">
        <v>188</v>
      </c>
      <c r="Q41" s="35">
        <v>269.60000000000002</v>
      </c>
      <c r="R41" s="35">
        <v>89.87</v>
      </c>
      <c r="S41" s="35">
        <v>229</v>
      </c>
      <c r="T41" s="35">
        <v>63.35</v>
      </c>
      <c r="U41" s="35">
        <v>2346.5</v>
      </c>
      <c r="V41" s="35">
        <v>864.5</v>
      </c>
      <c r="W41" s="35">
        <v>3216.04</v>
      </c>
      <c r="X41" s="35">
        <v>0</v>
      </c>
      <c r="Y41" s="35">
        <v>92.000000000000014</v>
      </c>
      <c r="Z41" s="35">
        <v>124.30000000000001</v>
      </c>
      <c r="AA41" s="33"/>
      <c r="AB41" s="73" t="s">
        <v>142</v>
      </c>
      <c r="AC41" s="35">
        <v>0</v>
      </c>
      <c r="AD41" s="35">
        <v>0</v>
      </c>
      <c r="AE41" s="35">
        <v>6.4</v>
      </c>
      <c r="AF41" s="35">
        <v>32.5</v>
      </c>
      <c r="AG41" s="35">
        <v>57.9</v>
      </c>
      <c r="AH41" s="35">
        <v>0</v>
      </c>
      <c r="AI41" s="35">
        <v>5878.8389999999999</v>
      </c>
      <c r="AJ41" s="35">
        <v>636.54000000000008</v>
      </c>
      <c r="AK41" s="35">
        <v>114.10000000000002</v>
      </c>
      <c r="AL41" s="35">
        <v>2840.97</v>
      </c>
      <c r="AM41" s="33"/>
      <c r="AN41" s="73" t="s">
        <v>142</v>
      </c>
      <c r="AO41" s="35">
        <v>6.72</v>
      </c>
      <c r="AP41" s="35">
        <v>0</v>
      </c>
      <c r="AQ41" s="35">
        <v>5147.353000000001</v>
      </c>
      <c r="AR41" s="35">
        <v>0</v>
      </c>
      <c r="AS41" s="35">
        <v>0</v>
      </c>
      <c r="AT41" s="35">
        <v>173.00200000000001</v>
      </c>
      <c r="AU41" s="35">
        <v>65</v>
      </c>
      <c r="AV41" s="35">
        <v>0</v>
      </c>
      <c r="AW41" s="35">
        <v>0</v>
      </c>
      <c r="AX41" s="35">
        <v>0</v>
      </c>
      <c r="AY41" s="35">
        <v>3.1</v>
      </c>
      <c r="AZ41" s="33"/>
      <c r="BA41" s="73" t="s">
        <v>142</v>
      </c>
      <c r="BB41" s="35">
        <v>0</v>
      </c>
      <c r="BC41" s="35">
        <v>28</v>
      </c>
      <c r="BD41" s="35">
        <v>0</v>
      </c>
      <c r="BE41" s="35">
        <v>0</v>
      </c>
      <c r="BF41" s="35">
        <v>277716.04200000002</v>
      </c>
      <c r="BG41" s="35">
        <v>4824.3500000000004</v>
      </c>
      <c r="BH41" s="35">
        <v>0</v>
      </c>
      <c r="BI41" s="35">
        <v>60</v>
      </c>
      <c r="BJ41" s="35">
        <v>0</v>
      </c>
      <c r="BK41" s="35">
        <v>689.25800000000004</v>
      </c>
      <c r="BL41" s="35">
        <v>0</v>
      </c>
    </row>
    <row r="42" spans="1:64" x14ac:dyDescent="0.3">
      <c r="A42" s="33" t="s">
        <v>83</v>
      </c>
      <c r="B42" s="73" t="s">
        <v>122</v>
      </c>
      <c r="C42" s="35">
        <v>0</v>
      </c>
      <c r="D42" s="35">
        <v>4908.4170000000004</v>
      </c>
      <c r="E42" s="35">
        <v>0</v>
      </c>
      <c r="F42" s="35">
        <v>1178.08</v>
      </c>
      <c r="G42" s="35">
        <v>0</v>
      </c>
      <c r="H42" s="35">
        <v>0</v>
      </c>
      <c r="I42" s="35">
        <v>0</v>
      </c>
      <c r="J42" s="35">
        <v>0</v>
      </c>
      <c r="K42" s="35">
        <v>1846.1190000000001</v>
      </c>
      <c r="L42" s="35">
        <v>0</v>
      </c>
      <c r="M42" s="35">
        <v>0</v>
      </c>
      <c r="N42" s="33" t="s">
        <v>83</v>
      </c>
      <c r="O42" s="73" t="s">
        <v>122</v>
      </c>
      <c r="P42" s="35">
        <v>0</v>
      </c>
      <c r="Q42" s="35">
        <v>6617.7300000000005</v>
      </c>
      <c r="R42" s="35">
        <v>627.19999999999993</v>
      </c>
      <c r="S42" s="35">
        <v>481.29700000000003</v>
      </c>
      <c r="T42" s="35">
        <v>3.2</v>
      </c>
      <c r="U42" s="35">
        <v>0</v>
      </c>
      <c r="V42" s="35">
        <v>10812.2</v>
      </c>
      <c r="W42" s="35">
        <v>3473.44</v>
      </c>
      <c r="X42" s="35">
        <v>36019.789000000004</v>
      </c>
      <c r="Y42" s="35">
        <v>84</v>
      </c>
      <c r="Z42" s="35">
        <v>748.8900000000001</v>
      </c>
      <c r="AA42" s="33" t="s">
        <v>83</v>
      </c>
      <c r="AB42" s="73" t="s">
        <v>122</v>
      </c>
      <c r="AC42" s="35">
        <v>214.79</v>
      </c>
      <c r="AD42" s="35">
        <v>11773.710000000001</v>
      </c>
      <c r="AE42" s="35">
        <v>80</v>
      </c>
      <c r="AF42" s="35">
        <v>302.60000000000002</v>
      </c>
      <c r="AG42" s="35">
        <v>94</v>
      </c>
      <c r="AH42" s="35">
        <v>0</v>
      </c>
      <c r="AI42" s="35">
        <v>0</v>
      </c>
      <c r="AJ42" s="35">
        <v>0</v>
      </c>
      <c r="AK42" s="35">
        <v>0</v>
      </c>
      <c r="AL42" s="35">
        <v>10.27</v>
      </c>
      <c r="AM42" s="33" t="s">
        <v>83</v>
      </c>
      <c r="AN42" s="73" t="s">
        <v>122</v>
      </c>
      <c r="AO42" s="35">
        <v>0</v>
      </c>
      <c r="AP42" s="35">
        <v>0</v>
      </c>
      <c r="AQ42" s="35">
        <v>80307.942999999999</v>
      </c>
      <c r="AR42" s="35">
        <v>27749.349000000002</v>
      </c>
      <c r="AS42" s="35">
        <v>0</v>
      </c>
      <c r="AT42" s="35">
        <v>861.44900000000007</v>
      </c>
      <c r="AU42" s="35">
        <v>998.27</v>
      </c>
      <c r="AV42" s="35">
        <v>4115.74</v>
      </c>
      <c r="AW42" s="35">
        <v>2034.1390000000001</v>
      </c>
      <c r="AX42" s="35">
        <v>0</v>
      </c>
      <c r="AY42" s="35">
        <v>471.15000000000003</v>
      </c>
      <c r="AZ42" s="33" t="s">
        <v>83</v>
      </c>
      <c r="BA42" s="73" t="s">
        <v>122</v>
      </c>
      <c r="BB42" s="35">
        <v>0</v>
      </c>
      <c r="BC42" s="35">
        <v>90</v>
      </c>
      <c r="BD42" s="35">
        <v>3.9</v>
      </c>
      <c r="BE42" s="35">
        <v>0</v>
      </c>
      <c r="BF42" s="35">
        <v>2969.9029999999998</v>
      </c>
      <c r="BG42" s="35">
        <v>0</v>
      </c>
      <c r="BH42" s="35">
        <v>118.5</v>
      </c>
      <c r="BI42" s="35">
        <v>207.63</v>
      </c>
      <c r="BJ42" s="35">
        <v>0</v>
      </c>
      <c r="BK42" s="35">
        <v>0</v>
      </c>
      <c r="BL42" s="35">
        <v>0</v>
      </c>
    </row>
    <row r="43" spans="1:64" x14ac:dyDescent="0.3">
      <c r="A43" s="33"/>
      <c r="B43" s="73" t="s">
        <v>142</v>
      </c>
      <c r="C43" s="35">
        <v>0</v>
      </c>
      <c r="D43" s="35">
        <v>4596.0770000000002</v>
      </c>
      <c r="E43" s="35">
        <v>0</v>
      </c>
      <c r="F43" s="35">
        <v>1120.2699999999998</v>
      </c>
      <c r="G43" s="35">
        <v>0</v>
      </c>
      <c r="H43" s="35">
        <v>0</v>
      </c>
      <c r="I43" s="35">
        <v>0</v>
      </c>
      <c r="J43" s="35">
        <v>0</v>
      </c>
      <c r="K43" s="35">
        <v>1854.44</v>
      </c>
      <c r="L43" s="35">
        <v>0</v>
      </c>
      <c r="M43" s="35">
        <v>0</v>
      </c>
      <c r="N43" s="33"/>
      <c r="O43" s="73" t="s">
        <v>142</v>
      </c>
      <c r="P43" s="35">
        <v>0</v>
      </c>
      <c r="Q43" s="35">
        <v>4885.6479999999992</v>
      </c>
      <c r="R43" s="35">
        <v>520.84999999999991</v>
      </c>
      <c r="S43" s="35">
        <v>330.56700000000001</v>
      </c>
      <c r="T43" s="35">
        <v>0</v>
      </c>
      <c r="U43" s="35">
        <v>0</v>
      </c>
      <c r="V43" s="35">
        <v>6245.7</v>
      </c>
      <c r="W43" s="35">
        <v>2722.33</v>
      </c>
      <c r="X43" s="35">
        <v>35510.678</v>
      </c>
      <c r="Y43" s="35">
        <v>90</v>
      </c>
      <c r="Z43" s="35">
        <v>669.77</v>
      </c>
      <c r="AA43" s="33"/>
      <c r="AB43" s="73" t="s">
        <v>142</v>
      </c>
      <c r="AC43" s="35">
        <v>147.06</v>
      </c>
      <c r="AD43" s="35">
        <v>9605.9500000000007</v>
      </c>
      <c r="AE43" s="35">
        <v>0</v>
      </c>
      <c r="AF43" s="35">
        <v>287.5</v>
      </c>
      <c r="AG43" s="35">
        <v>107</v>
      </c>
      <c r="AH43" s="35">
        <v>0</v>
      </c>
      <c r="AI43" s="35">
        <v>0</v>
      </c>
      <c r="AJ43" s="35">
        <v>0</v>
      </c>
      <c r="AK43" s="35">
        <v>0</v>
      </c>
      <c r="AL43" s="35">
        <v>9.8989999999999991</v>
      </c>
      <c r="AM43" s="33"/>
      <c r="AN43" s="73" t="s">
        <v>142</v>
      </c>
      <c r="AO43" s="35">
        <v>0</v>
      </c>
      <c r="AP43" s="35">
        <v>0</v>
      </c>
      <c r="AQ43" s="35">
        <v>67775.399999999994</v>
      </c>
      <c r="AR43" s="35">
        <v>29931.29</v>
      </c>
      <c r="AS43" s="35">
        <v>0</v>
      </c>
      <c r="AT43" s="35">
        <v>903.55</v>
      </c>
      <c r="AU43" s="35">
        <v>1128.989</v>
      </c>
      <c r="AV43" s="35">
        <v>3927.2</v>
      </c>
      <c r="AW43" s="35">
        <v>1858.6299999999999</v>
      </c>
      <c r="AX43" s="35">
        <v>0</v>
      </c>
      <c r="AY43" s="35">
        <v>483.9</v>
      </c>
      <c r="AZ43" s="33"/>
      <c r="BA43" s="73" t="s">
        <v>142</v>
      </c>
      <c r="BB43" s="35">
        <v>0</v>
      </c>
      <c r="BC43" s="35">
        <v>0</v>
      </c>
      <c r="BD43" s="35">
        <v>0</v>
      </c>
      <c r="BE43" s="35">
        <v>0</v>
      </c>
      <c r="BF43" s="35">
        <v>1523.348</v>
      </c>
      <c r="BG43" s="35">
        <v>0</v>
      </c>
      <c r="BH43" s="35">
        <v>136.5</v>
      </c>
      <c r="BI43" s="35">
        <v>0</v>
      </c>
      <c r="BJ43" s="35">
        <v>0</v>
      </c>
      <c r="BK43" s="35">
        <v>0</v>
      </c>
      <c r="BL43" s="35">
        <v>0</v>
      </c>
    </row>
    <row r="44" spans="1:64" x14ac:dyDescent="0.3">
      <c r="A44" s="33" t="s">
        <v>84</v>
      </c>
      <c r="B44" s="73" t="s">
        <v>122</v>
      </c>
      <c r="C44" s="35">
        <v>240</v>
      </c>
      <c r="D44" s="35">
        <v>15929</v>
      </c>
      <c r="E44" s="35">
        <v>823</v>
      </c>
      <c r="F44" s="35">
        <v>56257</v>
      </c>
      <c r="G44" s="35">
        <v>0</v>
      </c>
      <c r="H44" s="35">
        <v>0</v>
      </c>
      <c r="I44" s="35">
        <v>0</v>
      </c>
      <c r="J44" s="35">
        <v>0</v>
      </c>
      <c r="K44" s="35">
        <v>0</v>
      </c>
      <c r="L44" s="35">
        <v>1550</v>
      </c>
      <c r="M44" s="35">
        <v>3150</v>
      </c>
      <c r="N44" s="33" t="s">
        <v>84</v>
      </c>
      <c r="O44" s="73" t="s">
        <v>122</v>
      </c>
      <c r="P44" s="35">
        <v>546</v>
      </c>
      <c r="Q44" s="35">
        <v>0</v>
      </c>
      <c r="R44" s="35">
        <v>121</v>
      </c>
      <c r="S44" s="35">
        <v>239</v>
      </c>
      <c r="T44" s="35">
        <v>0</v>
      </c>
      <c r="U44" s="35">
        <v>1120</v>
      </c>
      <c r="V44" s="35">
        <v>720</v>
      </c>
      <c r="W44" s="35">
        <v>3664</v>
      </c>
      <c r="X44" s="35">
        <v>184690</v>
      </c>
      <c r="Y44" s="35">
        <v>188328</v>
      </c>
      <c r="Z44" s="35">
        <v>1169</v>
      </c>
      <c r="AA44" s="33" t="s">
        <v>84</v>
      </c>
      <c r="AB44" s="73" t="s">
        <v>122</v>
      </c>
      <c r="AC44" s="35">
        <v>0</v>
      </c>
      <c r="AD44" s="35">
        <v>320</v>
      </c>
      <c r="AE44" s="35">
        <v>104100</v>
      </c>
      <c r="AF44" s="35">
        <v>990</v>
      </c>
      <c r="AG44" s="35">
        <v>0</v>
      </c>
      <c r="AH44" s="35">
        <v>0</v>
      </c>
      <c r="AI44" s="35">
        <v>36891</v>
      </c>
      <c r="AJ44" s="35">
        <v>0</v>
      </c>
      <c r="AK44" s="35">
        <v>0</v>
      </c>
      <c r="AL44" s="35">
        <v>0</v>
      </c>
      <c r="AM44" s="33" t="s">
        <v>84</v>
      </c>
      <c r="AN44" s="73" t="s">
        <v>122</v>
      </c>
      <c r="AO44" s="35">
        <v>0</v>
      </c>
      <c r="AP44" s="35">
        <v>0</v>
      </c>
      <c r="AQ44" s="35">
        <v>4477</v>
      </c>
      <c r="AR44" s="35">
        <v>3157</v>
      </c>
      <c r="AS44" s="35">
        <v>3770</v>
      </c>
      <c r="AT44" s="35">
        <v>237</v>
      </c>
      <c r="AU44" s="35">
        <v>182</v>
      </c>
      <c r="AV44" s="35">
        <v>234</v>
      </c>
      <c r="AW44" s="35">
        <v>1053</v>
      </c>
      <c r="AX44" s="35">
        <v>266</v>
      </c>
      <c r="AY44" s="35">
        <v>144</v>
      </c>
      <c r="AZ44" s="33" t="s">
        <v>84</v>
      </c>
      <c r="BA44" s="73" t="s">
        <v>122</v>
      </c>
      <c r="BB44" s="35">
        <v>0</v>
      </c>
      <c r="BC44" s="35">
        <v>92</v>
      </c>
      <c r="BD44" s="35">
        <v>177</v>
      </c>
      <c r="BE44" s="35">
        <v>90483.453999999998</v>
      </c>
      <c r="BF44" s="35">
        <v>1714</v>
      </c>
      <c r="BG44" s="35">
        <v>0</v>
      </c>
      <c r="BH44" s="35">
        <v>0</v>
      </c>
      <c r="BI44" s="35">
        <v>0</v>
      </c>
      <c r="BJ44" s="35">
        <v>0</v>
      </c>
      <c r="BK44" s="35">
        <v>0</v>
      </c>
      <c r="BL44" s="35">
        <v>1002</v>
      </c>
    </row>
    <row r="45" spans="1:64" x14ac:dyDescent="0.3">
      <c r="A45" s="33"/>
      <c r="B45" s="73" t="s">
        <v>142</v>
      </c>
      <c r="C45" s="35">
        <v>0</v>
      </c>
      <c r="D45" s="35">
        <v>3089.8</v>
      </c>
      <c r="E45" s="35">
        <v>0</v>
      </c>
      <c r="F45" s="35">
        <v>91766</v>
      </c>
      <c r="G45" s="35">
        <v>0</v>
      </c>
      <c r="H45" s="35">
        <v>0</v>
      </c>
      <c r="I45" s="35">
        <v>0</v>
      </c>
      <c r="J45" s="35">
        <v>0</v>
      </c>
      <c r="K45" s="35">
        <v>0</v>
      </c>
      <c r="L45" s="35">
        <v>1090</v>
      </c>
      <c r="M45" s="35">
        <v>2300</v>
      </c>
      <c r="N45" s="33"/>
      <c r="O45" s="73" t="s">
        <v>142</v>
      </c>
      <c r="P45" s="35">
        <v>287</v>
      </c>
      <c r="Q45" s="35">
        <v>69</v>
      </c>
      <c r="R45" s="35">
        <v>473.6</v>
      </c>
      <c r="S45" s="35">
        <v>259.5</v>
      </c>
      <c r="T45" s="35">
        <v>0</v>
      </c>
      <c r="U45" s="35">
        <v>971</v>
      </c>
      <c r="V45" s="35">
        <v>688</v>
      </c>
      <c r="W45" s="35">
        <v>3019.8</v>
      </c>
      <c r="X45" s="35">
        <v>148446</v>
      </c>
      <c r="Y45" s="35">
        <v>214008</v>
      </c>
      <c r="Z45" s="35">
        <v>459</v>
      </c>
      <c r="AA45" s="33"/>
      <c r="AB45" s="73" t="s">
        <v>142</v>
      </c>
      <c r="AC45" s="35">
        <v>0</v>
      </c>
      <c r="AD45" s="35">
        <v>331.72500000000002</v>
      </c>
      <c r="AE45" s="35">
        <v>108563</v>
      </c>
      <c r="AF45" s="35">
        <v>1185.5999999999999</v>
      </c>
      <c r="AG45" s="35">
        <v>0</v>
      </c>
      <c r="AH45" s="35">
        <v>0</v>
      </c>
      <c r="AI45" s="35">
        <v>52683</v>
      </c>
      <c r="AJ45" s="35">
        <v>0</v>
      </c>
      <c r="AK45" s="35">
        <v>0</v>
      </c>
      <c r="AL45" s="35">
        <v>2704</v>
      </c>
      <c r="AM45" s="33"/>
      <c r="AN45" s="73" t="s">
        <v>142</v>
      </c>
      <c r="AO45" s="35">
        <v>0</v>
      </c>
      <c r="AP45" s="35">
        <v>0</v>
      </c>
      <c r="AQ45" s="35">
        <v>5243.4</v>
      </c>
      <c r="AR45" s="35">
        <v>1919</v>
      </c>
      <c r="AS45" s="35">
        <v>2572</v>
      </c>
      <c r="AT45" s="35">
        <v>399.5</v>
      </c>
      <c r="AU45" s="35">
        <v>343.2</v>
      </c>
      <c r="AV45" s="35">
        <v>1755.893</v>
      </c>
      <c r="AW45" s="35">
        <v>745.38279999999997</v>
      </c>
      <c r="AX45" s="35">
        <v>60</v>
      </c>
      <c r="AY45" s="35">
        <v>87.567999999999998</v>
      </c>
      <c r="AZ45" s="33"/>
      <c r="BA45" s="73" t="s">
        <v>142</v>
      </c>
      <c r="BB45" s="35">
        <v>0</v>
      </c>
      <c r="BC45" s="35">
        <v>185.5</v>
      </c>
      <c r="BD45" s="35">
        <v>107</v>
      </c>
      <c r="BE45" s="35">
        <v>184700.46100000001</v>
      </c>
      <c r="BF45" s="35">
        <v>2547.4</v>
      </c>
      <c r="BG45" s="35">
        <v>0</v>
      </c>
      <c r="BH45" s="35">
        <v>0</v>
      </c>
      <c r="BI45" s="35">
        <v>0</v>
      </c>
      <c r="BJ45" s="35">
        <v>0</v>
      </c>
      <c r="BK45" s="35">
        <v>0</v>
      </c>
      <c r="BL45" s="35">
        <v>541.37200000000007</v>
      </c>
    </row>
    <row r="46" spans="1:64" x14ac:dyDescent="0.3">
      <c r="A46" s="33" t="s">
        <v>85</v>
      </c>
      <c r="B46" s="73" t="s">
        <v>122</v>
      </c>
      <c r="C46" s="35">
        <v>1685.3890000000001</v>
      </c>
      <c r="D46" s="35">
        <v>4114.3999999999996</v>
      </c>
      <c r="E46" s="35">
        <v>6217.0000000000009</v>
      </c>
      <c r="F46" s="35">
        <v>88.5</v>
      </c>
      <c r="G46" s="35">
        <v>28416.239999999998</v>
      </c>
      <c r="H46" s="35">
        <v>45176.7</v>
      </c>
      <c r="I46" s="35">
        <v>0</v>
      </c>
      <c r="J46" s="35">
        <v>0</v>
      </c>
      <c r="K46" s="35">
        <v>0</v>
      </c>
      <c r="L46" s="35">
        <v>0</v>
      </c>
      <c r="M46" s="35">
        <v>0</v>
      </c>
      <c r="N46" s="33" t="s">
        <v>85</v>
      </c>
      <c r="O46" s="73" t="s">
        <v>122</v>
      </c>
      <c r="P46" s="35">
        <v>0</v>
      </c>
      <c r="Q46" s="35">
        <v>928.59999999999991</v>
      </c>
      <c r="R46" s="35">
        <v>0</v>
      </c>
      <c r="S46" s="35">
        <v>139.5</v>
      </c>
      <c r="T46" s="35">
        <v>180.1</v>
      </c>
      <c r="U46" s="35">
        <v>6051.2000000000007</v>
      </c>
      <c r="V46" s="35">
        <v>0</v>
      </c>
      <c r="W46" s="35">
        <v>2188.4</v>
      </c>
      <c r="X46" s="35">
        <v>4976.3999999999996</v>
      </c>
      <c r="Y46" s="35">
        <v>0</v>
      </c>
      <c r="Z46" s="35">
        <v>2019.4</v>
      </c>
      <c r="AA46" s="33" t="s">
        <v>85</v>
      </c>
      <c r="AB46" s="73" t="s">
        <v>122</v>
      </c>
      <c r="AC46" s="35">
        <v>108.8</v>
      </c>
      <c r="AD46" s="35">
        <v>457.29999999999995</v>
      </c>
      <c r="AE46" s="35">
        <v>16.400000000000002</v>
      </c>
      <c r="AF46" s="35">
        <v>6730.1</v>
      </c>
      <c r="AG46" s="35">
        <v>1619</v>
      </c>
      <c r="AH46" s="35">
        <v>0</v>
      </c>
      <c r="AI46" s="35">
        <v>0</v>
      </c>
      <c r="AJ46" s="35">
        <v>0</v>
      </c>
      <c r="AK46" s="35">
        <v>200.2</v>
      </c>
      <c r="AL46" s="35">
        <v>0</v>
      </c>
      <c r="AM46" s="33" t="s">
        <v>85</v>
      </c>
      <c r="AN46" s="73" t="s">
        <v>122</v>
      </c>
      <c r="AO46" s="35">
        <v>0</v>
      </c>
      <c r="AP46" s="35">
        <v>0</v>
      </c>
      <c r="AQ46" s="35">
        <v>939920</v>
      </c>
      <c r="AR46" s="35">
        <v>19209.3</v>
      </c>
      <c r="AS46" s="35">
        <v>2438.1</v>
      </c>
      <c r="AT46" s="35">
        <v>30600.98</v>
      </c>
      <c r="AU46" s="35">
        <v>20353.850000000006</v>
      </c>
      <c r="AV46" s="35">
        <v>1764.9</v>
      </c>
      <c r="AW46" s="35">
        <v>80.900000000000006</v>
      </c>
      <c r="AX46" s="35">
        <v>0</v>
      </c>
      <c r="AY46" s="35">
        <v>648.20000000000005</v>
      </c>
      <c r="AZ46" s="33" t="s">
        <v>85</v>
      </c>
      <c r="BA46" s="73" t="s">
        <v>122</v>
      </c>
      <c r="BB46" s="35">
        <v>0</v>
      </c>
      <c r="BC46" s="35">
        <v>12448.160000000002</v>
      </c>
      <c r="BD46" s="35">
        <v>1050.8199999999997</v>
      </c>
      <c r="BE46" s="35">
        <v>0</v>
      </c>
      <c r="BF46" s="35">
        <v>1762542.6</v>
      </c>
      <c r="BG46" s="35">
        <v>0</v>
      </c>
      <c r="BH46" s="35">
        <v>368500.1</v>
      </c>
      <c r="BI46" s="35">
        <v>2937539.3</v>
      </c>
      <c r="BJ46" s="35">
        <v>0</v>
      </c>
      <c r="BK46" s="35">
        <v>14</v>
      </c>
      <c r="BL46" s="35">
        <v>0</v>
      </c>
    </row>
    <row r="47" spans="1:64" x14ac:dyDescent="0.3">
      <c r="A47" s="33"/>
      <c r="B47" s="73" t="s">
        <v>142</v>
      </c>
      <c r="C47" s="35">
        <v>790.43</v>
      </c>
      <c r="D47" s="35">
        <v>4040.1889999999999</v>
      </c>
      <c r="E47" s="35">
        <v>5716.3050000000003</v>
      </c>
      <c r="F47" s="35">
        <v>38</v>
      </c>
      <c r="G47" s="35">
        <v>14678.589</v>
      </c>
      <c r="H47" s="35">
        <v>13045.075000000001</v>
      </c>
      <c r="I47" s="35">
        <v>0</v>
      </c>
      <c r="J47" s="35">
        <v>0</v>
      </c>
      <c r="K47" s="35">
        <v>0</v>
      </c>
      <c r="L47" s="35">
        <v>0</v>
      </c>
      <c r="M47" s="35">
        <v>0</v>
      </c>
      <c r="N47" s="33"/>
      <c r="O47" s="73" t="s">
        <v>142</v>
      </c>
      <c r="P47" s="35">
        <v>0</v>
      </c>
      <c r="Q47" s="35">
        <v>961.85799999999995</v>
      </c>
      <c r="R47" s="35">
        <v>0</v>
      </c>
      <c r="S47" s="35">
        <v>140.80000000000001</v>
      </c>
      <c r="T47" s="35">
        <v>151</v>
      </c>
      <c r="U47" s="35">
        <v>5569.2999999999993</v>
      </c>
      <c r="V47" s="35">
        <v>250.6</v>
      </c>
      <c r="W47" s="35">
        <v>2247</v>
      </c>
      <c r="X47" s="35">
        <v>5303.4</v>
      </c>
      <c r="Y47" s="35">
        <v>0</v>
      </c>
      <c r="Z47" s="35">
        <v>2022.4</v>
      </c>
      <c r="AA47" s="33"/>
      <c r="AB47" s="73" t="s">
        <v>142</v>
      </c>
      <c r="AC47" s="35">
        <v>111</v>
      </c>
      <c r="AD47" s="35">
        <v>432.20000000000005</v>
      </c>
      <c r="AE47" s="35">
        <v>17.399999999999999</v>
      </c>
      <c r="AF47" s="35">
        <v>6752.2</v>
      </c>
      <c r="AG47" s="35">
        <v>1614.9</v>
      </c>
      <c r="AH47" s="35">
        <v>0</v>
      </c>
      <c r="AI47" s="35">
        <v>0</v>
      </c>
      <c r="AJ47" s="35">
        <v>0</v>
      </c>
      <c r="AK47" s="35">
        <v>230</v>
      </c>
      <c r="AL47" s="35">
        <v>0</v>
      </c>
      <c r="AM47" s="33"/>
      <c r="AN47" s="73" t="s">
        <v>142</v>
      </c>
      <c r="AO47" s="35">
        <v>0</v>
      </c>
      <c r="AP47" s="35">
        <v>0</v>
      </c>
      <c r="AQ47" s="35">
        <v>505553.46400000004</v>
      </c>
      <c r="AR47" s="35">
        <v>19521</v>
      </c>
      <c r="AS47" s="35">
        <v>2339.1999999999998</v>
      </c>
      <c r="AT47" s="35">
        <v>20730.769</v>
      </c>
      <c r="AU47" s="35">
        <v>10283.668999999998</v>
      </c>
      <c r="AV47" s="35">
        <v>1567</v>
      </c>
      <c r="AW47" s="35">
        <v>81.8</v>
      </c>
      <c r="AX47" s="35">
        <v>0</v>
      </c>
      <c r="AY47" s="35">
        <v>650.04999999999995</v>
      </c>
      <c r="AZ47" s="33"/>
      <c r="BA47" s="73" t="s">
        <v>142</v>
      </c>
      <c r="BB47" s="35">
        <v>0</v>
      </c>
      <c r="BC47" s="35">
        <v>7897.8150000000005</v>
      </c>
      <c r="BD47" s="35">
        <v>420.15</v>
      </c>
      <c r="BE47" s="35">
        <v>0</v>
      </c>
      <c r="BF47" s="35">
        <v>1395675.7790000001</v>
      </c>
      <c r="BG47" s="35">
        <v>0</v>
      </c>
      <c r="BH47" s="35">
        <v>138065.06</v>
      </c>
      <c r="BI47" s="35">
        <v>1096947.2349999999</v>
      </c>
      <c r="BJ47" s="35">
        <v>0</v>
      </c>
      <c r="BK47" s="35">
        <v>14</v>
      </c>
      <c r="BL47" s="35">
        <v>0</v>
      </c>
    </row>
    <row r="48" spans="1:64" x14ac:dyDescent="0.3">
      <c r="A48" s="33" t="s">
        <v>86</v>
      </c>
      <c r="B48" s="73" t="s">
        <v>122</v>
      </c>
      <c r="C48" s="35">
        <v>0</v>
      </c>
      <c r="D48" s="35">
        <v>86543.5</v>
      </c>
      <c r="E48" s="35">
        <v>0</v>
      </c>
      <c r="F48" s="35">
        <v>364710.58799999999</v>
      </c>
      <c r="G48" s="35">
        <v>0</v>
      </c>
      <c r="H48" s="35">
        <v>0</v>
      </c>
      <c r="I48" s="35">
        <v>0</v>
      </c>
      <c r="J48" s="35">
        <v>0</v>
      </c>
      <c r="K48" s="35">
        <v>194</v>
      </c>
      <c r="L48" s="35">
        <v>0</v>
      </c>
      <c r="M48" s="35">
        <v>0</v>
      </c>
      <c r="N48" s="33" t="s">
        <v>86</v>
      </c>
      <c r="O48" s="73" t="s">
        <v>122</v>
      </c>
      <c r="P48" s="35">
        <v>987.56900000000007</v>
      </c>
      <c r="Q48" s="35">
        <v>0</v>
      </c>
      <c r="R48" s="35">
        <v>0</v>
      </c>
      <c r="S48" s="35">
        <v>0</v>
      </c>
      <c r="T48" s="35">
        <v>0</v>
      </c>
      <c r="U48" s="35">
        <v>0</v>
      </c>
      <c r="V48" s="35">
        <v>0</v>
      </c>
      <c r="W48" s="35">
        <v>175</v>
      </c>
      <c r="X48" s="35">
        <v>193813</v>
      </c>
      <c r="Y48" s="35">
        <v>330.5</v>
      </c>
      <c r="Z48" s="35">
        <v>9610</v>
      </c>
      <c r="AA48" s="33" t="s">
        <v>86</v>
      </c>
      <c r="AB48" s="73" t="s">
        <v>122</v>
      </c>
      <c r="AC48" s="35">
        <v>7194.5</v>
      </c>
      <c r="AD48" s="35">
        <v>0</v>
      </c>
      <c r="AE48" s="35">
        <v>2830.2</v>
      </c>
      <c r="AF48" s="35">
        <v>25206.5</v>
      </c>
      <c r="AG48" s="35">
        <v>339</v>
      </c>
      <c r="AH48" s="35">
        <v>0</v>
      </c>
      <c r="AI48" s="35">
        <v>459</v>
      </c>
      <c r="AJ48" s="35">
        <v>0</v>
      </c>
      <c r="AK48" s="35">
        <v>0</v>
      </c>
      <c r="AL48" s="35">
        <v>0</v>
      </c>
      <c r="AM48" s="33" t="s">
        <v>86</v>
      </c>
      <c r="AN48" s="73" t="s">
        <v>122</v>
      </c>
      <c r="AO48" s="35">
        <v>0</v>
      </c>
      <c r="AP48" s="35">
        <v>216556.03</v>
      </c>
      <c r="AQ48" s="35">
        <v>0</v>
      </c>
      <c r="AR48" s="35">
        <v>45153.649999999994</v>
      </c>
      <c r="AS48" s="35">
        <v>0</v>
      </c>
      <c r="AT48" s="35">
        <v>0</v>
      </c>
      <c r="AU48" s="35">
        <v>0</v>
      </c>
      <c r="AV48" s="35">
        <v>50119.6</v>
      </c>
      <c r="AW48" s="35">
        <v>26679.699999999997</v>
      </c>
      <c r="AX48" s="35">
        <v>0</v>
      </c>
      <c r="AY48" s="35">
        <v>753.74999999999989</v>
      </c>
      <c r="AZ48" s="33" t="s">
        <v>86</v>
      </c>
      <c r="BA48" s="73" t="s">
        <v>122</v>
      </c>
      <c r="BB48" s="35">
        <v>0</v>
      </c>
      <c r="BC48" s="35">
        <v>0</v>
      </c>
      <c r="BD48" s="35">
        <v>0</v>
      </c>
      <c r="BE48" s="35">
        <v>0</v>
      </c>
      <c r="BF48" s="35">
        <v>0</v>
      </c>
      <c r="BG48" s="35">
        <v>0</v>
      </c>
      <c r="BH48" s="35">
        <v>0</v>
      </c>
      <c r="BI48" s="35">
        <v>0</v>
      </c>
      <c r="BJ48" s="35">
        <v>0</v>
      </c>
      <c r="BK48" s="35">
        <v>0</v>
      </c>
      <c r="BL48" s="35">
        <v>0</v>
      </c>
    </row>
    <row r="49" spans="1:64" x14ac:dyDescent="0.3">
      <c r="A49" s="33"/>
      <c r="B49" s="73" t="s">
        <v>142</v>
      </c>
      <c r="C49" s="35">
        <v>0</v>
      </c>
      <c r="D49" s="35">
        <v>115129.2</v>
      </c>
      <c r="E49" s="35">
        <v>0</v>
      </c>
      <c r="F49" s="35">
        <v>341320.9</v>
      </c>
      <c r="G49" s="35">
        <v>0</v>
      </c>
      <c r="H49" s="35">
        <v>0</v>
      </c>
      <c r="I49" s="35">
        <v>0</v>
      </c>
      <c r="J49" s="35">
        <v>0</v>
      </c>
      <c r="K49" s="35">
        <v>0</v>
      </c>
      <c r="L49" s="35">
        <v>0</v>
      </c>
      <c r="M49" s="35">
        <v>0</v>
      </c>
      <c r="N49" s="33"/>
      <c r="O49" s="73" t="s">
        <v>142</v>
      </c>
      <c r="P49" s="35">
        <v>1439.3</v>
      </c>
      <c r="Q49" s="35">
        <v>41</v>
      </c>
      <c r="R49" s="35">
        <v>0</v>
      </c>
      <c r="S49" s="35">
        <v>0</v>
      </c>
      <c r="T49" s="35">
        <v>0</v>
      </c>
      <c r="U49" s="35">
        <v>0</v>
      </c>
      <c r="V49" s="35">
        <v>0</v>
      </c>
      <c r="W49" s="35">
        <v>229</v>
      </c>
      <c r="X49" s="35">
        <v>190952.3</v>
      </c>
      <c r="Y49" s="35">
        <v>334.5</v>
      </c>
      <c r="Z49" s="35">
        <v>9263.5</v>
      </c>
      <c r="AA49" s="33"/>
      <c r="AB49" s="73" t="s">
        <v>142</v>
      </c>
      <c r="AC49" s="35">
        <v>7564.8</v>
      </c>
      <c r="AD49" s="35">
        <v>0</v>
      </c>
      <c r="AE49" s="35">
        <v>2679.1</v>
      </c>
      <c r="AF49" s="35">
        <v>28645</v>
      </c>
      <c r="AG49" s="35">
        <v>272</v>
      </c>
      <c r="AH49" s="35">
        <v>0</v>
      </c>
      <c r="AI49" s="35">
        <v>489</v>
      </c>
      <c r="AJ49" s="35">
        <v>0</v>
      </c>
      <c r="AK49" s="35">
        <v>0</v>
      </c>
      <c r="AL49" s="35">
        <v>0</v>
      </c>
      <c r="AM49" s="33"/>
      <c r="AN49" s="73" t="s">
        <v>142</v>
      </c>
      <c r="AO49" s="35">
        <v>0</v>
      </c>
      <c r="AP49" s="35">
        <v>216476.62</v>
      </c>
      <c r="AQ49" s="35">
        <v>0</v>
      </c>
      <c r="AR49" s="35">
        <v>55111</v>
      </c>
      <c r="AS49" s="35">
        <v>0</v>
      </c>
      <c r="AT49" s="35">
        <v>0</v>
      </c>
      <c r="AU49" s="35">
        <v>0</v>
      </c>
      <c r="AV49" s="35">
        <v>46389.5</v>
      </c>
      <c r="AW49" s="35">
        <v>24065.899999999994</v>
      </c>
      <c r="AX49" s="35">
        <v>0</v>
      </c>
      <c r="AY49" s="35">
        <v>1010.005</v>
      </c>
      <c r="AZ49" s="33"/>
      <c r="BA49" s="73" t="s">
        <v>142</v>
      </c>
      <c r="BB49" s="35">
        <v>0</v>
      </c>
      <c r="BC49" s="35">
        <v>0</v>
      </c>
      <c r="BD49" s="35">
        <v>0</v>
      </c>
      <c r="BE49" s="35">
        <v>0</v>
      </c>
      <c r="BF49" s="35">
        <v>0</v>
      </c>
      <c r="BG49" s="35">
        <v>0</v>
      </c>
      <c r="BH49" s="35">
        <v>0</v>
      </c>
      <c r="BI49" s="35">
        <v>0</v>
      </c>
      <c r="BJ49" s="35">
        <v>0</v>
      </c>
      <c r="BK49" s="35">
        <v>0</v>
      </c>
      <c r="BL49" s="35">
        <v>0</v>
      </c>
    </row>
    <row r="50" spans="1:64" x14ac:dyDescent="0.3">
      <c r="A50" s="33" t="s">
        <v>87</v>
      </c>
      <c r="B50" s="73" t="s">
        <v>122</v>
      </c>
      <c r="C50" s="35">
        <v>0</v>
      </c>
      <c r="D50" s="35">
        <v>0</v>
      </c>
      <c r="E50" s="35">
        <v>75</v>
      </c>
      <c r="F50" s="35">
        <v>0</v>
      </c>
      <c r="G50" s="35">
        <v>0</v>
      </c>
      <c r="H50" s="35">
        <v>259</v>
      </c>
      <c r="I50" s="35">
        <v>0</v>
      </c>
      <c r="J50" s="35">
        <v>0</v>
      </c>
      <c r="K50" s="35">
        <v>10241</v>
      </c>
      <c r="L50" s="35">
        <v>0</v>
      </c>
      <c r="M50" s="35">
        <v>1195</v>
      </c>
      <c r="N50" s="33" t="s">
        <v>87</v>
      </c>
      <c r="O50" s="73" t="s">
        <v>122</v>
      </c>
      <c r="P50" s="35">
        <v>5717</v>
      </c>
      <c r="Q50" s="35">
        <v>6036</v>
      </c>
      <c r="R50" s="35">
        <v>85</v>
      </c>
      <c r="S50" s="35">
        <v>0</v>
      </c>
      <c r="T50" s="35">
        <v>115</v>
      </c>
      <c r="U50" s="35">
        <v>9091</v>
      </c>
      <c r="V50" s="35">
        <v>961</v>
      </c>
      <c r="W50" s="35">
        <v>250</v>
      </c>
      <c r="X50" s="35">
        <v>28</v>
      </c>
      <c r="Y50" s="35">
        <v>0</v>
      </c>
      <c r="Z50" s="35">
        <v>0</v>
      </c>
      <c r="AA50" s="33" t="s">
        <v>87</v>
      </c>
      <c r="AB50" s="73" t="s">
        <v>122</v>
      </c>
      <c r="AC50" s="35">
        <v>0</v>
      </c>
      <c r="AD50" s="35">
        <v>0</v>
      </c>
      <c r="AE50" s="35">
        <v>0</v>
      </c>
      <c r="AF50" s="35">
        <v>12486</v>
      </c>
      <c r="AG50" s="35">
        <v>0</v>
      </c>
      <c r="AH50" s="35">
        <v>0</v>
      </c>
      <c r="AI50" s="35">
        <v>6573</v>
      </c>
      <c r="AJ50" s="35">
        <v>1276</v>
      </c>
      <c r="AK50" s="35">
        <v>517</v>
      </c>
      <c r="AL50" s="35">
        <v>1089</v>
      </c>
      <c r="AM50" s="33" t="s">
        <v>87</v>
      </c>
      <c r="AN50" s="73" t="s">
        <v>122</v>
      </c>
      <c r="AO50" s="35">
        <v>85763</v>
      </c>
      <c r="AP50" s="35">
        <v>0</v>
      </c>
      <c r="AQ50" s="35">
        <v>8789</v>
      </c>
      <c r="AR50" s="35">
        <v>0</v>
      </c>
      <c r="AS50" s="35">
        <v>3701</v>
      </c>
      <c r="AT50" s="35">
        <v>0</v>
      </c>
      <c r="AU50" s="35">
        <v>0</v>
      </c>
      <c r="AV50" s="35">
        <v>0</v>
      </c>
      <c r="AW50" s="35">
        <v>0</v>
      </c>
      <c r="AX50" s="35">
        <v>185</v>
      </c>
      <c r="AY50" s="35">
        <v>0</v>
      </c>
      <c r="AZ50" s="33" t="s">
        <v>87</v>
      </c>
      <c r="BA50" s="73" t="s">
        <v>122</v>
      </c>
      <c r="BB50" s="35">
        <v>0</v>
      </c>
      <c r="BC50" s="35">
        <v>0</v>
      </c>
      <c r="BD50" s="35">
        <v>0</v>
      </c>
      <c r="BE50" s="35">
        <v>0</v>
      </c>
      <c r="BF50" s="35">
        <v>123635</v>
      </c>
      <c r="BG50" s="35">
        <v>37907</v>
      </c>
      <c r="BH50" s="35">
        <v>0</v>
      </c>
      <c r="BI50" s="35">
        <v>12</v>
      </c>
      <c r="BJ50" s="35">
        <v>0</v>
      </c>
      <c r="BK50" s="35">
        <v>4157</v>
      </c>
      <c r="BL50" s="35">
        <v>0</v>
      </c>
    </row>
    <row r="51" spans="1:64" x14ac:dyDescent="0.3">
      <c r="A51" s="33"/>
      <c r="B51" s="73" t="s">
        <v>142</v>
      </c>
      <c r="C51" s="35">
        <v>0</v>
      </c>
      <c r="D51" s="35">
        <v>0</v>
      </c>
      <c r="E51" s="35">
        <v>140</v>
      </c>
      <c r="F51" s="35">
        <v>0</v>
      </c>
      <c r="G51" s="35">
        <v>0</v>
      </c>
      <c r="H51" s="35">
        <v>310</v>
      </c>
      <c r="I51" s="35">
        <v>0</v>
      </c>
      <c r="J51" s="35">
        <v>0</v>
      </c>
      <c r="K51" s="35">
        <v>9280</v>
      </c>
      <c r="L51" s="35">
        <v>0</v>
      </c>
      <c r="M51" s="35">
        <v>2038</v>
      </c>
      <c r="N51" s="33"/>
      <c r="O51" s="73" t="s">
        <v>142</v>
      </c>
      <c r="P51" s="35">
        <v>6729</v>
      </c>
      <c r="Q51" s="35">
        <v>6233</v>
      </c>
      <c r="R51" s="35">
        <v>72</v>
      </c>
      <c r="S51" s="35">
        <v>0</v>
      </c>
      <c r="T51" s="35">
        <v>96</v>
      </c>
      <c r="U51" s="35">
        <v>7619</v>
      </c>
      <c r="V51" s="35">
        <v>1347</v>
      </c>
      <c r="W51" s="35">
        <v>203</v>
      </c>
      <c r="X51" s="35">
        <v>30</v>
      </c>
      <c r="Y51" s="35">
        <v>0</v>
      </c>
      <c r="Z51" s="35">
        <v>0</v>
      </c>
      <c r="AA51" s="33"/>
      <c r="AB51" s="73" t="s">
        <v>142</v>
      </c>
      <c r="AC51" s="35">
        <v>0</v>
      </c>
      <c r="AD51" s="35">
        <v>0</v>
      </c>
      <c r="AE51" s="35">
        <v>0</v>
      </c>
      <c r="AF51" s="35">
        <v>4433</v>
      </c>
      <c r="AG51" s="35">
        <v>0</v>
      </c>
      <c r="AH51" s="35">
        <v>0</v>
      </c>
      <c r="AI51" s="35">
        <v>6665</v>
      </c>
      <c r="AJ51" s="35">
        <v>1315</v>
      </c>
      <c r="AK51" s="35">
        <v>698</v>
      </c>
      <c r="AL51" s="35">
        <v>1970</v>
      </c>
      <c r="AM51" s="33"/>
      <c r="AN51" s="73" t="s">
        <v>142</v>
      </c>
      <c r="AO51" s="35">
        <v>68687</v>
      </c>
      <c r="AP51" s="35">
        <v>0</v>
      </c>
      <c r="AQ51" s="35">
        <v>7557</v>
      </c>
      <c r="AR51" s="35">
        <v>0</v>
      </c>
      <c r="AS51" s="35">
        <v>4893</v>
      </c>
      <c r="AT51" s="35">
        <v>0</v>
      </c>
      <c r="AU51" s="35">
        <v>0</v>
      </c>
      <c r="AV51" s="35">
        <v>0</v>
      </c>
      <c r="AW51" s="35">
        <v>0</v>
      </c>
      <c r="AX51" s="35">
        <v>255</v>
      </c>
      <c r="AY51" s="35">
        <v>0</v>
      </c>
      <c r="AZ51" s="33"/>
      <c r="BA51" s="73" t="s">
        <v>142</v>
      </c>
      <c r="BB51" s="35">
        <v>0</v>
      </c>
      <c r="BC51" s="35">
        <v>0</v>
      </c>
      <c r="BD51" s="35">
        <v>0</v>
      </c>
      <c r="BE51" s="35">
        <v>0</v>
      </c>
      <c r="BF51" s="35">
        <v>130688</v>
      </c>
      <c r="BG51" s="35">
        <v>38888</v>
      </c>
      <c r="BH51" s="35">
        <v>0</v>
      </c>
      <c r="BI51" s="35">
        <v>0</v>
      </c>
      <c r="BJ51" s="35">
        <v>0</v>
      </c>
      <c r="BK51" s="35">
        <v>4870</v>
      </c>
      <c r="BL51" s="35">
        <v>0</v>
      </c>
    </row>
    <row r="52" spans="1:64" x14ac:dyDescent="0.3">
      <c r="A52" s="33" t="s">
        <v>88</v>
      </c>
      <c r="B52" s="73" t="s">
        <v>122</v>
      </c>
      <c r="C52" s="35">
        <v>0</v>
      </c>
      <c r="D52" s="35">
        <v>257.89999999999998</v>
      </c>
      <c r="E52" s="35">
        <v>0</v>
      </c>
      <c r="F52" s="35">
        <v>15177.312</v>
      </c>
      <c r="G52" s="35">
        <v>0</v>
      </c>
      <c r="H52" s="35">
        <v>0</v>
      </c>
      <c r="I52" s="35">
        <v>0</v>
      </c>
      <c r="J52" s="35">
        <v>0</v>
      </c>
      <c r="K52" s="35">
        <v>4.76</v>
      </c>
      <c r="L52" s="35">
        <v>0</v>
      </c>
      <c r="M52" s="35">
        <v>36.200000000000003</v>
      </c>
      <c r="N52" s="33" t="s">
        <v>88</v>
      </c>
      <c r="O52" s="73" t="s">
        <v>122</v>
      </c>
      <c r="P52" s="35">
        <v>55.335000000000001</v>
      </c>
      <c r="Q52" s="35">
        <v>114</v>
      </c>
      <c r="R52" s="35">
        <v>0</v>
      </c>
      <c r="S52" s="35">
        <v>0</v>
      </c>
      <c r="T52" s="35">
        <v>0</v>
      </c>
      <c r="U52" s="35">
        <v>0</v>
      </c>
      <c r="V52" s="35">
        <v>1049.0650000000001</v>
      </c>
      <c r="W52" s="35">
        <v>0</v>
      </c>
      <c r="X52" s="35">
        <v>61616.481000000007</v>
      </c>
      <c r="Y52" s="35">
        <v>166.05</v>
      </c>
      <c r="Z52" s="35">
        <v>715.43</v>
      </c>
      <c r="AA52" s="33" t="s">
        <v>88</v>
      </c>
      <c r="AB52" s="73" t="s">
        <v>122</v>
      </c>
      <c r="AC52" s="35">
        <v>0</v>
      </c>
      <c r="AD52" s="35">
        <v>0</v>
      </c>
      <c r="AE52" s="35">
        <v>21681.108000000004</v>
      </c>
      <c r="AF52" s="35">
        <v>158.30000000000001</v>
      </c>
      <c r="AG52" s="35">
        <v>10.5</v>
      </c>
      <c r="AH52" s="35">
        <v>25</v>
      </c>
      <c r="AI52" s="35">
        <v>0</v>
      </c>
      <c r="AJ52" s="35">
        <v>0</v>
      </c>
      <c r="AK52" s="35">
        <v>0</v>
      </c>
      <c r="AL52" s="35">
        <v>0</v>
      </c>
      <c r="AM52" s="33" t="s">
        <v>88</v>
      </c>
      <c r="AN52" s="73" t="s">
        <v>122</v>
      </c>
      <c r="AO52" s="35">
        <v>0</v>
      </c>
      <c r="AP52" s="35">
        <v>0</v>
      </c>
      <c r="AQ52" s="35">
        <v>0</v>
      </c>
      <c r="AR52" s="35">
        <v>2425.3309999999997</v>
      </c>
      <c r="AS52" s="35">
        <v>77.22</v>
      </c>
      <c r="AT52" s="35">
        <v>0</v>
      </c>
      <c r="AU52" s="35">
        <v>0</v>
      </c>
      <c r="AV52" s="35">
        <v>0</v>
      </c>
      <c r="AW52" s="35">
        <v>563.09100000000001</v>
      </c>
      <c r="AX52" s="35">
        <v>0</v>
      </c>
      <c r="AY52" s="35">
        <v>0</v>
      </c>
      <c r="AZ52" s="33" t="s">
        <v>88</v>
      </c>
      <c r="BA52" s="73" t="s">
        <v>122</v>
      </c>
      <c r="BB52" s="35">
        <v>0</v>
      </c>
      <c r="BC52" s="35">
        <v>0</v>
      </c>
      <c r="BD52" s="35">
        <v>0</v>
      </c>
      <c r="BE52" s="35">
        <v>0</v>
      </c>
      <c r="BF52" s="35">
        <v>0</v>
      </c>
      <c r="BG52" s="35">
        <v>0</v>
      </c>
      <c r="BH52" s="35">
        <v>0</v>
      </c>
      <c r="BI52" s="35">
        <v>0</v>
      </c>
      <c r="BJ52" s="35">
        <v>0</v>
      </c>
      <c r="BK52" s="35">
        <v>0</v>
      </c>
      <c r="BL52" s="35">
        <v>0</v>
      </c>
    </row>
    <row r="53" spans="1:64" x14ac:dyDescent="0.3">
      <c r="A53" s="33"/>
      <c r="B53" s="73" t="s">
        <v>142</v>
      </c>
      <c r="C53" s="35">
        <v>0</v>
      </c>
      <c r="D53" s="35">
        <v>179.20000000000002</v>
      </c>
      <c r="E53" s="35">
        <v>0</v>
      </c>
      <c r="F53" s="35">
        <v>11029.5</v>
      </c>
      <c r="G53" s="35">
        <v>0</v>
      </c>
      <c r="H53" s="35">
        <v>0</v>
      </c>
      <c r="I53" s="35">
        <v>0</v>
      </c>
      <c r="J53" s="35">
        <v>0</v>
      </c>
      <c r="K53" s="35">
        <v>4.1500000000000004</v>
      </c>
      <c r="L53" s="35">
        <v>0</v>
      </c>
      <c r="M53" s="35">
        <v>29.369999999999997</v>
      </c>
      <c r="N53" s="33"/>
      <c r="O53" s="73" t="s">
        <v>142</v>
      </c>
      <c r="P53" s="35">
        <v>23.5</v>
      </c>
      <c r="Q53" s="35">
        <v>0</v>
      </c>
      <c r="R53" s="35">
        <v>0</v>
      </c>
      <c r="S53" s="35">
        <v>0</v>
      </c>
      <c r="T53" s="35">
        <v>0</v>
      </c>
      <c r="U53" s="35">
        <v>0</v>
      </c>
      <c r="V53" s="35">
        <v>803.68000000000006</v>
      </c>
      <c r="W53" s="35">
        <v>2.7</v>
      </c>
      <c r="X53" s="35">
        <v>52112.928</v>
      </c>
      <c r="Y53" s="35">
        <v>184.24</v>
      </c>
      <c r="Z53" s="35">
        <v>581.226</v>
      </c>
      <c r="AA53" s="33"/>
      <c r="AB53" s="73" t="s">
        <v>142</v>
      </c>
      <c r="AC53" s="35">
        <v>0</v>
      </c>
      <c r="AD53" s="35">
        <v>0</v>
      </c>
      <c r="AE53" s="35">
        <v>28316.917000000001</v>
      </c>
      <c r="AF53" s="35">
        <v>10.719999999999999</v>
      </c>
      <c r="AG53" s="35">
        <v>0</v>
      </c>
      <c r="AH53" s="35">
        <v>0</v>
      </c>
      <c r="AI53" s="35">
        <v>0</v>
      </c>
      <c r="AJ53" s="35">
        <v>0</v>
      </c>
      <c r="AK53" s="35">
        <v>0</v>
      </c>
      <c r="AL53" s="35">
        <v>0</v>
      </c>
      <c r="AM53" s="33"/>
      <c r="AN53" s="73" t="s">
        <v>142</v>
      </c>
      <c r="AO53" s="35">
        <v>0</v>
      </c>
      <c r="AP53" s="35">
        <v>0</v>
      </c>
      <c r="AQ53" s="35">
        <v>0</v>
      </c>
      <c r="AR53" s="35">
        <v>1479</v>
      </c>
      <c r="AS53" s="35">
        <v>0</v>
      </c>
      <c r="AT53" s="35">
        <v>0</v>
      </c>
      <c r="AU53" s="35">
        <v>0</v>
      </c>
      <c r="AV53" s="35">
        <v>0</v>
      </c>
      <c r="AW53" s="35">
        <v>502.20699999999999</v>
      </c>
      <c r="AX53" s="35">
        <v>0</v>
      </c>
      <c r="AY53" s="35">
        <v>0</v>
      </c>
      <c r="AZ53" s="33"/>
      <c r="BA53" s="73" t="s">
        <v>142</v>
      </c>
      <c r="BB53" s="35">
        <v>0</v>
      </c>
      <c r="BC53" s="35">
        <v>0</v>
      </c>
      <c r="BD53" s="35">
        <v>0</v>
      </c>
      <c r="BE53" s="35">
        <v>0</v>
      </c>
      <c r="BF53" s="35">
        <v>0</v>
      </c>
      <c r="BG53" s="35">
        <v>0</v>
      </c>
      <c r="BH53" s="35">
        <v>0</v>
      </c>
      <c r="BI53" s="35">
        <v>0</v>
      </c>
      <c r="BJ53" s="35">
        <v>0</v>
      </c>
      <c r="BK53" s="35">
        <v>0</v>
      </c>
      <c r="BL53" s="35">
        <v>0</v>
      </c>
    </row>
    <row r="54" spans="1:64" x14ac:dyDescent="0.3">
      <c r="A54" s="33" t="s">
        <v>89</v>
      </c>
      <c r="B54" s="73" t="s">
        <v>122</v>
      </c>
      <c r="C54" s="35">
        <v>0</v>
      </c>
      <c r="D54" s="35">
        <v>12477.048000000003</v>
      </c>
      <c r="E54" s="35">
        <v>0</v>
      </c>
      <c r="F54" s="35">
        <v>50308.218000000001</v>
      </c>
      <c r="G54" s="35">
        <v>0</v>
      </c>
      <c r="H54" s="35">
        <v>0</v>
      </c>
      <c r="I54" s="35">
        <v>0</v>
      </c>
      <c r="J54" s="35">
        <v>0</v>
      </c>
      <c r="K54" s="35">
        <v>0</v>
      </c>
      <c r="L54" s="35">
        <v>0</v>
      </c>
      <c r="M54" s="35">
        <v>0</v>
      </c>
      <c r="N54" s="33" t="s">
        <v>89</v>
      </c>
      <c r="O54" s="73" t="s">
        <v>122</v>
      </c>
      <c r="P54" s="35">
        <v>135.97900000000001</v>
      </c>
      <c r="Q54" s="35">
        <v>92.45</v>
      </c>
      <c r="R54" s="35">
        <v>0</v>
      </c>
      <c r="S54" s="35">
        <v>0</v>
      </c>
      <c r="T54" s="35">
        <v>0</v>
      </c>
      <c r="U54" s="35">
        <v>0</v>
      </c>
      <c r="V54" s="35">
        <v>0</v>
      </c>
      <c r="W54" s="35">
        <v>2406.2210000000005</v>
      </c>
      <c r="X54" s="35">
        <v>129139.37800000003</v>
      </c>
      <c r="Y54" s="35">
        <v>560.35</v>
      </c>
      <c r="Z54" s="35">
        <v>28828.478999999999</v>
      </c>
      <c r="AA54" s="33" t="s">
        <v>89</v>
      </c>
      <c r="AB54" s="73" t="s">
        <v>122</v>
      </c>
      <c r="AC54" s="35">
        <v>4673.4669999999996</v>
      </c>
      <c r="AD54" s="35">
        <v>1151.296</v>
      </c>
      <c r="AE54" s="35">
        <v>7712.5939999999991</v>
      </c>
      <c r="AF54" s="35">
        <v>9493.7389999999996</v>
      </c>
      <c r="AG54" s="35">
        <v>4535.1470000000008</v>
      </c>
      <c r="AH54" s="35">
        <v>2772.3589999999995</v>
      </c>
      <c r="AI54" s="35">
        <v>0</v>
      </c>
      <c r="AJ54" s="35">
        <v>0</v>
      </c>
      <c r="AK54" s="35">
        <v>0</v>
      </c>
      <c r="AL54" s="35">
        <v>0</v>
      </c>
      <c r="AM54" s="33" t="s">
        <v>89</v>
      </c>
      <c r="AN54" s="73" t="s">
        <v>122</v>
      </c>
      <c r="AO54" s="35">
        <v>0</v>
      </c>
      <c r="AP54" s="35">
        <v>239176.86900000001</v>
      </c>
      <c r="AQ54" s="35">
        <v>0</v>
      </c>
      <c r="AR54" s="35">
        <v>46029.435999999994</v>
      </c>
      <c r="AS54" s="35">
        <v>247.75</v>
      </c>
      <c r="AT54" s="35">
        <v>0</v>
      </c>
      <c r="AU54" s="35">
        <v>0</v>
      </c>
      <c r="AV54" s="35">
        <v>2822.0140000000006</v>
      </c>
      <c r="AW54" s="35">
        <v>7633.5580000000009</v>
      </c>
      <c r="AX54" s="35">
        <v>0</v>
      </c>
      <c r="AY54" s="35">
        <v>95.319000000000017</v>
      </c>
      <c r="AZ54" s="33" t="s">
        <v>89</v>
      </c>
      <c r="BA54" s="73" t="s">
        <v>122</v>
      </c>
      <c r="BB54" s="35">
        <v>0</v>
      </c>
      <c r="BC54" s="35">
        <v>0</v>
      </c>
      <c r="BD54" s="35">
        <v>0</v>
      </c>
      <c r="BE54" s="35">
        <v>0</v>
      </c>
      <c r="BF54" s="35">
        <v>0</v>
      </c>
      <c r="BG54" s="35">
        <v>0</v>
      </c>
      <c r="BH54" s="35">
        <v>0</v>
      </c>
      <c r="BI54" s="35">
        <v>0</v>
      </c>
      <c r="BJ54" s="35">
        <v>0</v>
      </c>
      <c r="BK54" s="35">
        <v>0</v>
      </c>
      <c r="BL54" s="35">
        <v>0</v>
      </c>
    </row>
    <row r="55" spans="1:64" x14ac:dyDescent="0.3">
      <c r="A55" s="37"/>
      <c r="B55" s="74" t="s">
        <v>142</v>
      </c>
      <c r="C55" s="39">
        <v>0</v>
      </c>
      <c r="D55" s="39">
        <v>20461.553000000004</v>
      </c>
      <c r="E55" s="39">
        <v>0</v>
      </c>
      <c r="F55" s="39">
        <v>44899.060000000005</v>
      </c>
      <c r="G55" s="39">
        <v>0</v>
      </c>
      <c r="H55" s="39">
        <v>0</v>
      </c>
      <c r="I55" s="39">
        <v>0</v>
      </c>
      <c r="J55" s="39">
        <v>0</v>
      </c>
      <c r="K55" s="39">
        <v>0</v>
      </c>
      <c r="L55" s="39">
        <v>0</v>
      </c>
      <c r="M55" s="39">
        <v>0</v>
      </c>
      <c r="N55" s="37"/>
      <c r="O55" s="74" t="s">
        <v>142</v>
      </c>
      <c r="P55" s="39">
        <v>211.46800000000002</v>
      </c>
      <c r="Q55" s="39">
        <v>0</v>
      </c>
      <c r="R55" s="39">
        <v>0</v>
      </c>
      <c r="S55" s="39">
        <v>0</v>
      </c>
      <c r="T55" s="39">
        <v>0</v>
      </c>
      <c r="U55" s="39">
        <v>0</v>
      </c>
      <c r="V55" s="39">
        <v>0</v>
      </c>
      <c r="W55" s="39">
        <v>2103.0209999999997</v>
      </c>
      <c r="X55" s="39">
        <v>112409.5</v>
      </c>
      <c r="Y55" s="39">
        <v>633.91999999999996</v>
      </c>
      <c r="Z55" s="39">
        <v>25445.498</v>
      </c>
      <c r="AA55" s="37"/>
      <c r="AB55" s="74" t="s">
        <v>142</v>
      </c>
      <c r="AC55" s="39">
        <v>4265.1980000000003</v>
      </c>
      <c r="AD55" s="39">
        <v>1209.999</v>
      </c>
      <c r="AE55" s="39">
        <v>6685.3060000000005</v>
      </c>
      <c r="AF55" s="39">
        <v>8506.2780000000002</v>
      </c>
      <c r="AG55" s="39">
        <v>3738.0189999999998</v>
      </c>
      <c r="AH55" s="39">
        <v>2581.1499999999996</v>
      </c>
      <c r="AI55" s="39">
        <v>0</v>
      </c>
      <c r="AJ55" s="39">
        <v>0</v>
      </c>
      <c r="AK55" s="39">
        <v>0</v>
      </c>
      <c r="AL55" s="39">
        <v>0</v>
      </c>
      <c r="AM55" s="37"/>
      <c r="AN55" s="74" t="s">
        <v>142</v>
      </c>
      <c r="AO55" s="39">
        <v>0</v>
      </c>
      <c r="AP55" s="39">
        <v>293314.53899999999</v>
      </c>
      <c r="AQ55" s="39">
        <v>0</v>
      </c>
      <c r="AR55" s="39">
        <v>51216.692999999999</v>
      </c>
      <c r="AS55" s="39">
        <v>93.84</v>
      </c>
      <c r="AT55" s="39">
        <v>0</v>
      </c>
      <c r="AU55" s="39">
        <v>0</v>
      </c>
      <c r="AV55" s="39">
        <v>1490.92</v>
      </c>
      <c r="AW55" s="39">
        <v>4507.5510000000004</v>
      </c>
      <c r="AX55" s="39">
        <v>0</v>
      </c>
      <c r="AY55" s="39">
        <v>237.45</v>
      </c>
      <c r="AZ55" s="37"/>
      <c r="BA55" s="74" t="s">
        <v>142</v>
      </c>
      <c r="BB55" s="39">
        <v>0</v>
      </c>
      <c r="BC55" s="39">
        <v>0</v>
      </c>
      <c r="BD55" s="39">
        <v>0</v>
      </c>
      <c r="BE55" s="39">
        <v>0</v>
      </c>
      <c r="BF55" s="39">
        <v>0</v>
      </c>
      <c r="BG55" s="39">
        <v>0</v>
      </c>
      <c r="BH55" s="39">
        <v>0</v>
      </c>
      <c r="BI55" s="39">
        <v>0</v>
      </c>
      <c r="BJ55" s="39">
        <v>0</v>
      </c>
      <c r="BK55" s="39">
        <v>0</v>
      </c>
      <c r="BL55" s="39">
        <v>0</v>
      </c>
    </row>
    <row r="56" spans="1:64" x14ac:dyDescent="0.3">
      <c r="A56" s="40"/>
      <c r="B56" s="40"/>
      <c r="C56" s="40"/>
      <c r="D56" s="40"/>
      <c r="E56" s="40"/>
      <c r="F56" s="40"/>
      <c r="G56" s="40"/>
      <c r="H56" s="40"/>
      <c r="I56" s="40"/>
      <c r="J56" s="40"/>
      <c r="K56" s="40"/>
      <c r="L56" s="40"/>
      <c r="M56" s="41" t="s">
        <v>90</v>
      </c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1" t="s">
        <v>91</v>
      </c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1" t="s">
        <v>91</v>
      </c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1" t="s">
        <v>91</v>
      </c>
      <c r="AZ56" s="87" t="s">
        <v>138</v>
      </c>
      <c r="BA56" s="40"/>
      <c r="BB56" s="40"/>
      <c r="BC56" s="40"/>
      <c r="BD56" s="40"/>
      <c r="BE56" s="40"/>
      <c r="BF56" s="40"/>
      <c r="BG56" s="40"/>
      <c r="BH56" s="40"/>
      <c r="BI56" s="40"/>
      <c r="BJ56" s="40"/>
      <c r="BK56" s="40"/>
      <c r="BL56" s="40"/>
    </row>
    <row r="57" spans="1:64" x14ac:dyDescent="0.3">
      <c r="A57" s="40"/>
      <c r="B57" s="40"/>
      <c r="C57" s="40"/>
      <c r="D57" s="40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2" t="s">
        <v>93</v>
      </c>
      <c r="BA57" s="40"/>
      <c r="BB57" s="40"/>
      <c r="BC57" s="40"/>
      <c r="BD57" s="40"/>
      <c r="BE57" s="40"/>
      <c r="BF57" s="40"/>
      <c r="BG57" s="40"/>
      <c r="BH57" s="40"/>
      <c r="BI57" s="40"/>
      <c r="BJ57" s="40"/>
      <c r="BK57" s="40"/>
      <c r="BL57" s="40"/>
    </row>
    <row r="58" spans="1:64" x14ac:dyDescent="0.3">
      <c r="A58" s="42"/>
      <c r="B58" s="42"/>
      <c r="C58" s="42"/>
      <c r="D58" s="42"/>
      <c r="E58" s="42"/>
      <c r="F58" s="42"/>
      <c r="G58" s="42"/>
      <c r="H58" s="42"/>
      <c r="I58" s="42"/>
      <c r="J58" s="42"/>
      <c r="K58" s="42"/>
      <c r="L58" s="42"/>
      <c r="M58" s="42"/>
      <c r="N58" s="42"/>
      <c r="O58" s="42"/>
      <c r="P58" s="42"/>
      <c r="Q58" s="42"/>
      <c r="R58" s="42"/>
      <c r="S58" s="42"/>
      <c r="T58" s="42"/>
      <c r="U58" s="42"/>
      <c r="V58" s="42"/>
      <c r="W58" s="42"/>
      <c r="X58" s="42"/>
      <c r="Y58" s="42"/>
      <c r="Z58" s="42"/>
      <c r="AA58" s="42"/>
      <c r="AB58" s="42"/>
      <c r="AC58" s="42"/>
      <c r="AD58" s="42"/>
      <c r="AE58" s="42"/>
      <c r="AF58" s="42"/>
      <c r="AG58" s="42"/>
      <c r="AH58" s="42"/>
      <c r="AI58" s="42"/>
      <c r="AJ58" s="42"/>
      <c r="AK58" s="42"/>
      <c r="AL58" s="42"/>
      <c r="AM58" s="42"/>
      <c r="AN58" s="42"/>
      <c r="AO58" s="42"/>
      <c r="AP58" s="42"/>
      <c r="AQ58" s="42"/>
      <c r="AR58" s="42"/>
      <c r="AS58" s="42"/>
      <c r="AT58" s="42"/>
      <c r="AU58" s="42"/>
      <c r="AV58" s="42"/>
      <c r="AW58" s="42"/>
      <c r="AX58" s="42"/>
      <c r="AY58" s="42"/>
      <c r="AZ58" s="43" t="s">
        <v>116</v>
      </c>
      <c r="BA58" s="43"/>
      <c r="BB58" s="42"/>
      <c r="BC58" s="42"/>
      <c r="BD58" s="42"/>
      <c r="BE58" s="42"/>
      <c r="BF58" s="42"/>
      <c r="BG58" s="42"/>
      <c r="BH58" s="42"/>
      <c r="BI58" s="43"/>
      <c r="BJ58" s="43"/>
      <c r="BK58" s="43"/>
      <c r="BL58" s="43"/>
    </row>
  </sheetData>
  <mergeCells count="5">
    <mergeCell ref="A2:A3"/>
    <mergeCell ref="N2:N3"/>
    <mergeCell ref="AA2:AA3"/>
    <mergeCell ref="AM2:AM3"/>
    <mergeCell ref="AZ2:AZ3"/>
  </mergeCells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90CBA-0357-4451-A95C-1290CB5CF862}">
  <dimension ref="A1:BL58"/>
  <sheetViews>
    <sheetView topLeftCell="AA33" workbookViewId="0">
      <selection activeCell="AI1" sqref="AI1:AI55"/>
    </sheetView>
  </sheetViews>
  <sheetFormatPr baseColWidth="10" defaultRowHeight="14.4" x14ac:dyDescent="0.3"/>
  <sheetData>
    <row r="1" spans="1:64" x14ac:dyDescent="0.3">
      <c r="A1" s="47" t="s">
        <v>3</v>
      </c>
      <c r="B1" s="47" t="s">
        <v>4</v>
      </c>
      <c r="C1" s="47" t="s">
        <v>5</v>
      </c>
      <c r="D1" s="47" t="s">
        <v>6</v>
      </c>
      <c r="E1" s="47" t="s">
        <v>7</v>
      </c>
      <c r="F1" s="47" t="s">
        <v>8</v>
      </c>
      <c r="G1" s="47" t="s">
        <v>9</v>
      </c>
      <c r="H1" s="47" t="s">
        <v>10</v>
      </c>
      <c r="I1" s="47" t="s">
        <v>11</v>
      </c>
      <c r="J1" s="47" t="s">
        <v>12</v>
      </c>
      <c r="K1" s="47" t="s">
        <v>13</v>
      </c>
      <c r="L1" s="47" t="s">
        <v>14</v>
      </c>
      <c r="M1" s="47" t="s">
        <v>15</v>
      </c>
      <c r="N1" s="47" t="s">
        <v>3</v>
      </c>
      <c r="O1" s="47" t="s">
        <v>4</v>
      </c>
      <c r="P1" s="47" t="s">
        <v>16</v>
      </c>
      <c r="Q1" s="47" t="s">
        <v>17</v>
      </c>
      <c r="R1" s="47" t="s">
        <v>18</v>
      </c>
      <c r="S1" s="47" t="s">
        <v>19</v>
      </c>
      <c r="T1" s="47" t="s">
        <v>20</v>
      </c>
      <c r="U1" s="47" t="s">
        <v>21</v>
      </c>
      <c r="V1" s="47" t="s">
        <v>22</v>
      </c>
      <c r="W1" s="47" t="s">
        <v>23</v>
      </c>
      <c r="X1" s="47" t="s">
        <v>24</v>
      </c>
      <c r="Y1" s="47" t="s">
        <v>25</v>
      </c>
      <c r="Z1" s="47" t="s">
        <v>26</v>
      </c>
      <c r="AA1" s="47" t="s">
        <v>3</v>
      </c>
      <c r="AB1" s="47" t="s">
        <v>4</v>
      </c>
      <c r="AC1" s="47" t="s">
        <v>27</v>
      </c>
      <c r="AD1" s="47" t="s">
        <v>28</v>
      </c>
      <c r="AE1" s="47" t="s">
        <v>114</v>
      </c>
      <c r="AF1" s="47" t="s">
        <v>30</v>
      </c>
      <c r="AG1" s="47" t="s">
        <v>31</v>
      </c>
      <c r="AH1" s="47" t="s">
        <v>32</v>
      </c>
      <c r="AI1" s="47" t="s">
        <v>33</v>
      </c>
      <c r="AJ1" s="47" t="s">
        <v>34</v>
      </c>
      <c r="AK1" s="47" t="s">
        <v>35</v>
      </c>
      <c r="AL1" s="47" t="s">
        <v>36</v>
      </c>
      <c r="AM1" s="47" t="s">
        <v>3</v>
      </c>
      <c r="AN1" s="47" t="s">
        <v>4</v>
      </c>
      <c r="AO1" s="47" t="s">
        <v>37</v>
      </c>
      <c r="AP1" s="47" t="s">
        <v>38</v>
      </c>
      <c r="AQ1" s="47" t="s">
        <v>39</v>
      </c>
      <c r="AR1" s="47" t="s">
        <v>40</v>
      </c>
      <c r="AS1" s="47" t="s">
        <v>41</v>
      </c>
      <c r="AT1" s="47" t="s">
        <v>42</v>
      </c>
      <c r="AU1" s="47" t="s">
        <v>43</v>
      </c>
      <c r="AV1" s="47" t="s">
        <v>44</v>
      </c>
      <c r="AW1" s="47" t="s">
        <v>45</v>
      </c>
      <c r="AX1" s="47" t="s">
        <v>46</v>
      </c>
      <c r="AY1" s="47" t="s">
        <v>47</v>
      </c>
      <c r="AZ1" s="47" t="s">
        <v>3</v>
      </c>
      <c r="BA1" s="47" t="s">
        <v>4</v>
      </c>
      <c r="BB1" s="47" t="s">
        <v>48</v>
      </c>
      <c r="BC1" s="47" t="s">
        <v>49</v>
      </c>
      <c r="BD1" s="47" t="s">
        <v>50</v>
      </c>
      <c r="BE1" s="47" t="s">
        <v>51</v>
      </c>
      <c r="BF1" s="47" t="s">
        <v>52</v>
      </c>
      <c r="BG1" s="47" t="s">
        <v>107</v>
      </c>
      <c r="BH1" s="47" t="s">
        <v>54</v>
      </c>
      <c r="BI1" s="47" t="s">
        <v>55</v>
      </c>
      <c r="BJ1" s="47" t="s">
        <v>56</v>
      </c>
      <c r="BK1" s="47" t="s">
        <v>57</v>
      </c>
      <c r="BL1" s="47" t="s">
        <v>58</v>
      </c>
    </row>
    <row r="2" spans="1:64" x14ac:dyDescent="0.3">
      <c r="A2" s="191" t="s">
        <v>59</v>
      </c>
      <c r="B2" s="88" t="s">
        <v>121</v>
      </c>
      <c r="C2" s="89">
        <v>50070.212999999996</v>
      </c>
      <c r="D2" s="89">
        <v>613505.65300000017</v>
      </c>
      <c r="E2" s="89">
        <v>246003.07400000002</v>
      </c>
      <c r="F2" s="89">
        <v>2238377.568</v>
      </c>
      <c r="G2" s="89">
        <v>101234.75</v>
      </c>
      <c r="H2" s="89">
        <v>102244.50599999999</v>
      </c>
      <c r="I2" s="89">
        <v>150900.93</v>
      </c>
      <c r="J2" s="89">
        <v>26080.9</v>
      </c>
      <c r="K2" s="89">
        <v>29951.392</v>
      </c>
      <c r="L2" s="89">
        <v>10400</v>
      </c>
      <c r="M2" s="89">
        <v>21239.210000000003</v>
      </c>
      <c r="N2" s="191" t="s">
        <v>115</v>
      </c>
      <c r="O2" s="88" t="s">
        <v>121</v>
      </c>
      <c r="P2" s="89">
        <v>93066.126000000004</v>
      </c>
      <c r="Q2" s="89">
        <v>123150.06900000002</v>
      </c>
      <c r="R2" s="89">
        <v>94336.675000000017</v>
      </c>
      <c r="S2" s="89">
        <v>102968.63100000002</v>
      </c>
      <c r="T2" s="89">
        <v>17214.189999999999</v>
      </c>
      <c r="U2" s="89">
        <v>245068.33599999998</v>
      </c>
      <c r="V2" s="89">
        <v>330886.63400000002</v>
      </c>
      <c r="W2" s="89">
        <v>630762.53500000003</v>
      </c>
      <c r="X2" s="89">
        <v>1234863.747</v>
      </c>
      <c r="Y2" s="89">
        <v>323497.01500000001</v>
      </c>
      <c r="Z2" s="89">
        <v>92339.405999999988</v>
      </c>
      <c r="AA2" s="191" t="s">
        <v>115</v>
      </c>
      <c r="AB2" s="88" t="s">
        <v>121</v>
      </c>
      <c r="AC2" s="89">
        <v>295111.60599999997</v>
      </c>
      <c r="AD2" s="89">
        <v>28282.339</v>
      </c>
      <c r="AE2" s="89">
        <v>198861.54600000003</v>
      </c>
      <c r="AF2" s="89">
        <v>290417.495</v>
      </c>
      <c r="AG2" s="89">
        <v>353479.57400000002</v>
      </c>
      <c r="AH2" s="89">
        <v>39426.368000000002</v>
      </c>
      <c r="AI2" s="89">
        <v>497848.49800000014</v>
      </c>
      <c r="AJ2" s="89">
        <v>82342.118000000002</v>
      </c>
      <c r="AK2" s="89">
        <v>26463.546000000002</v>
      </c>
      <c r="AL2" s="89">
        <v>57944.883999999998</v>
      </c>
      <c r="AM2" s="191" t="s">
        <v>115</v>
      </c>
      <c r="AN2" s="88" t="s">
        <v>121</v>
      </c>
      <c r="AO2" s="89">
        <v>193264.24900000001</v>
      </c>
      <c r="AP2" s="89">
        <v>602722.40800000005</v>
      </c>
      <c r="AQ2" s="89">
        <v>4652013.716</v>
      </c>
      <c r="AR2" s="89">
        <v>681350.24599999993</v>
      </c>
      <c r="AS2" s="89">
        <v>124649.659</v>
      </c>
      <c r="AT2" s="89">
        <v>96768.138000000006</v>
      </c>
      <c r="AU2" s="89">
        <v>176896.08900000001</v>
      </c>
      <c r="AV2" s="89">
        <v>238091.06699999998</v>
      </c>
      <c r="AW2" s="89">
        <v>90642.108999999997</v>
      </c>
      <c r="AX2" s="89">
        <v>20326.25</v>
      </c>
      <c r="AY2" s="89">
        <v>44217.974999999991</v>
      </c>
      <c r="AZ2" s="191" t="s">
        <v>115</v>
      </c>
      <c r="BA2" s="88" t="s">
        <v>121</v>
      </c>
      <c r="BB2" s="89">
        <v>639.12</v>
      </c>
      <c r="BC2" s="89">
        <v>56418.005000000005</v>
      </c>
      <c r="BD2" s="89">
        <v>22346.977999999999</v>
      </c>
      <c r="BE2" s="89">
        <v>4294378.0239940528</v>
      </c>
      <c r="BF2" s="89">
        <v>4801259.756000001</v>
      </c>
      <c r="BG2" s="89">
        <v>980763.06299999985</v>
      </c>
      <c r="BH2" s="89">
        <v>433897.08399999997</v>
      </c>
      <c r="BI2" s="89">
        <v>3555959.906</v>
      </c>
      <c r="BJ2" s="89">
        <v>23148.82</v>
      </c>
      <c r="BK2" s="89">
        <v>7540.4589999999998</v>
      </c>
      <c r="BL2" s="89">
        <v>25689.75</v>
      </c>
    </row>
    <row r="3" spans="1:64" x14ac:dyDescent="0.3">
      <c r="A3" s="225"/>
      <c r="B3" s="91" t="s">
        <v>141</v>
      </c>
      <c r="C3" s="92">
        <v>47128.464999999997</v>
      </c>
      <c r="D3" s="92">
        <v>631804.7620000001</v>
      </c>
      <c r="E3" s="92">
        <v>205812.41800000001</v>
      </c>
      <c r="F3" s="92">
        <v>2169571.2239999995</v>
      </c>
      <c r="G3" s="92">
        <v>81195.467000000004</v>
      </c>
      <c r="H3" s="92">
        <v>83298.153999999995</v>
      </c>
      <c r="I3" s="92">
        <v>150043.57999999999</v>
      </c>
      <c r="J3" s="92">
        <v>33643.509999999995</v>
      </c>
      <c r="K3" s="92">
        <v>30496.213</v>
      </c>
      <c r="L3" s="92">
        <v>10595</v>
      </c>
      <c r="M3" s="92">
        <v>19678.315000000002</v>
      </c>
      <c r="N3" s="192"/>
      <c r="O3" s="91" t="s">
        <v>141</v>
      </c>
      <c r="P3" s="92">
        <v>94846.375999999975</v>
      </c>
      <c r="Q3" s="92">
        <v>109263.20299999999</v>
      </c>
      <c r="R3" s="92">
        <v>85934.440999999977</v>
      </c>
      <c r="S3" s="92">
        <v>93035.423999999985</v>
      </c>
      <c r="T3" s="92">
        <v>17792.113000000001</v>
      </c>
      <c r="U3" s="92">
        <v>236865.47</v>
      </c>
      <c r="V3" s="92">
        <v>305866.74800000002</v>
      </c>
      <c r="W3" s="92">
        <v>695667.68599999999</v>
      </c>
      <c r="X3" s="92">
        <v>1160110.5329999998</v>
      </c>
      <c r="Y3" s="92">
        <v>341382.93599999993</v>
      </c>
      <c r="Z3" s="92">
        <v>84701.83199999998</v>
      </c>
      <c r="AA3" s="192"/>
      <c r="AB3" s="91" t="s">
        <v>141</v>
      </c>
      <c r="AC3" s="92">
        <v>294572.47700000001</v>
      </c>
      <c r="AD3" s="92">
        <v>24528.453000000001</v>
      </c>
      <c r="AE3" s="92">
        <v>204083.04799999998</v>
      </c>
      <c r="AF3" s="92">
        <v>263629.96600000001</v>
      </c>
      <c r="AG3" s="92">
        <v>364840.74300000002</v>
      </c>
      <c r="AH3" s="92">
        <v>37857.138000000006</v>
      </c>
      <c r="AI3" s="92">
        <v>543198.48699999996</v>
      </c>
      <c r="AJ3" s="92">
        <v>87875.403999999995</v>
      </c>
      <c r="AK3" s="92">
        <v>22667.360000000001</v>
      </c>
      <c r="AL3" s="92">
        <v>56987.777000000002</v>
      </c>
      <c r="AM3" s="192"/>
      <c r="AN3" s="91" t="s">
        <v>141</v>
      </c>
      <c r="AO3" s="92">
        <v>168075.58600000001</v>
      </c>
      <c r="AP3" s="92">
        <v>673946.39999999991</v>
      </c>
      <c r="AQ3" s="92">
        <v>3976618.8789999997</v>
      </c>
      <c r="AR3" s="92">
        <v>725358.9</v>
      </c>
      <c r="AS3" s="92">
        <v>126564.287</v>
      </c>
      <c r="AT3" s="92">
        <v>82800.87000000001</v>
      </c>
      <c r="AU3" s="92">
        <v>149908.17799999999</v>
      </c>
      <c r="AV3" s="92">
        <v>238138.016</v>
      </c>
      <c r="AW3" s="92">
        <v>86254.063999999998</v>
      </c>
      <c r="AX3" s="92">
        <v>16547</v>
      </c>
      <c r="AY3" s="92">
        <v>43579.649999999994</v>
      </c>
      <c r="AZ3" s="192"/>
      <c r="BA3" s="91" t="s">
        <v>141</v>
      </c>
      <c r="BB3" s="92">
        <v>248.17</v>
      </c>
      <c r="BC3" s="92">
        <v>50616.186000000009</v>
      </c>
      <c r="BD3" s="92">
        <v>20049.429000000004</v>
      </c>
      <c r="BE3" s="92">
        <v>4203384.3977149343</v>
      </c>
      <c r="BF3" s="92">
        <v>4511518.8199999994</v>
      </c>
      <c r="BG3" s="92">
        <v>928933.27799999993</v>
      </c>
      <c r="BH3" s="92">
        <v>217519.77099999998</v>
      </c>
      <c r="BI3" s="92">
        <v>1654810.361</v>
      </c>
      <c r="BJ3" s="92">
        <v>25179.42</v>
      </c>
      <c r="BK3" s="92">
        <v>7352.9940000000006</v>
      </c>
      <c r="BL3" s="92">
        <v>35879.772000000004</v>
      </c>
    </row>
    <row r="4" spans="1:64" x14ac:dyDescent="0.3">
      <c r="A4" s="11" t="s">
        <v>62</v>
      </c>
      <c r="B4" s="45" t="s">
        <v>122</v>
      </c>
      <c r="C4" s="13">
        <v>1.9</v>
      </c>
      <c r="D4" s="13">
        <v>20013.23</v>
      </c>
      <c r="E4" s="13">
        <v>2520.1000000000004</v>
      </c>
      <c r="F4" s="13">
        <v>229846.26</v>
      </c>
      <c r="G4" s="13">
        <v>1.92</v>
      </c>
      <c r="H4" s="13">
        <v>0</v>
      </c>
      <c r="I4" s="13">
        <v>0</v>
      </c>
      <c r="J4" s="13">
        <v>0</v>
      </c>
      <c r="K4" s="13">
        <v>118.95</v>
      </c>
      <c r="L4" s="13">
        <v>0</v>
      </c>
      <c r="M4" s="13">
        <v>0</v>
      </c>
      <c r="N4" s="11" t="s">
        <v>62</v>
      </c>
      <c r="O4" s="45" t="s">
        <v>122</v>
      </c>
      <c r="P4" s="13">
        <v>1515.5</v>
      </c>
      <c r="Q4" s="13">
        <v>946.92</v>
      </c>
      <c r="R4" s="13">
        <v>1083.3900000000001</v>
      </c>
      <c r="S4" s="13">
        <v>1980.17</v>
      </c>
      <c r="T4" s="13">
        <v>0</v>
      </c>
      <c r="U4" s="13">
        <v>14</v>
      </c>
      <c r="V4" s="13">
        <v>6982.5300000000007</v>
      </c>
      <c r="W4" s="13">
        <v>788.10500000000002</v>
      </c>
      <c r="X4" s="13">
        <v>61810.141000000003</v>
      </c>
      <c r="Y4" s="13">
        <v>1281</v>
      </c>
      <c r="Z4" s="13">
        <v>8258.4000000000015</v>
      </c>
      <c r="AA4" s="11" t="s">
        <v>62</v>
      </c>
      <c r="AB4" s="45" t="s">
        <v>122</v>
      </c>
      <c r="AC4" s="13">
        <v>10546.9</v>
      </c>
      <c r="AD4" s="13">
        <v>406.97800000000001</v>
      </c>
      <c r="AE4" s="13">
        <v>3426.7</v>
      </c>
      <c r="AF4" s="13">
        <v>3756.1609999999996</v>
      </c>
      <c r="AG4" s="13">
        <v>0</v>
      </c>
      <c r="AH4" s="13">
        <v>0</v>
      </c>
      <c r="AI4" s="13">
        <v>0</v>
      </c>
      <c r="AJ4" s="13">
        <v>5</v>
      </c>
      <c r="AK4" s="13">
        <v>73</v>
      </c>
      <c r="AL4" s="13">
        <v>0</v>
      </c>
      <c r="AM4" s="11" t="s">
        <v>62</v>
      </c>
      <c r="AN4" s="45" t="s">
        <v>122</v>
      </c>
      <c r="AO4" s="13">
        <v>0</v>
      </c>
      <c r="AP4" s="13">
        <v>0</v>
      </c>
      <c r="AQ4" s="13">
        <v>33814.43</v>
      </c>
      <c r="AR4" s="13">
        <v>90398.7</v>
      </c>
      <c r="AS4" s="13">
        <v>86.600000000000009</v>
      </c>
      <c r="AT4" s="13">
        <v>79.2</v>
      </c>
      <c r="AU4" s="13">
        <v>586.70000000000005</v>
      </c>
      <c r="AV4" s="13">
        <v>31414.329999999998</v>
      </c>
      <c r="AW4" s="13">
        <v>2786.3440000000001</v>
      </c>
      <c r="AX4" s="13">
        <v>0</v>
      </c>
      <c r="AY4" s="13">
        <v>3966.0680000000002</v>
      </c>
      <c r="AZ4" s="11" t="s">
        <v>62</v>
      </c>
      <c r="BA4" s="45" t="s">
        <v>122</v>
      </c>
      <c r="BB4" s="13">
        <v>0</v>
      </c>
      <c r="BC4" s="13">
        <v>64.25</v>
      </c>
      <c r="BD4" s="13">
        <v>34.549999999999997</v>
      </c>
      <c r="BE4" s="13">
        <v>0</v>
      </c>
      <c r="BF4" s="13">
        <v>6678.4759999999997</v>
      </c>
      <c r="BG4" s="13">
        <v>0</v>
      </c>
      <c r="BH4" s="13">
        <v>0</v>
      </c>
      <c r="BI4" s="13">
        <v>0</v>
      </c>
      <c r="BJ4" s="13">
        <v>0</v>
      </c>
      <c r="BK4" s="13">
        <v>0</v>
      </c>
      <c r="BL4" s="13">
        <v>0</v>
      </c>
    </row>
    <row r="5" spans="1:64" x14ac:dyDescent="0.3">
      <c r="A5" s="11"/>
      <c r="B5" s="45" t="s">
        <v>142</v>
      </c>
      <c r="C5" s="13">
        <v>0</v>
      </c>
      <c r="D5" s="13">
        <v>25291.15</v>
      </c>
      <c r="E5" s="13">
        <v>2836.84</v>
      </c>
      <c r="F5" s="13">
        <v>212161.46900000001</v>
      </c>
      <c r="G5" s="13">
        <v>4.8</v>
      </c>
      <c r="H5" s="13">
        <v>0</v>
      </c>
      <c r="I5" s="13">
        <v>0</v>
      </c>
      <c r="J5" s="13">
        <v>0</v>
      </c>
      <c r="K5" s="13">
        <v>89.100000000000009</v>
      </c>
      <c r="L5" s="13">
        <v>0</v>
      </c>
      <c r="M5" s="13">
        <v>0</v>
      </c>
      <c r="N5" s="11"/>
      <c r="O5" s="45" t="s">
        <v>142</v>
      </c>
      <c r="P5" s="13">
        <v>1329.3</v>
      </c>
      <c r="Q5" s="13">
        <v>842.69999999999982</v>
      </c>
      <c r="R5" s="13">
        <v>1394.25</v>
      </c>
      <c r="S5" s="13">
        <v>1623.2</v>
      </c>
      <c r="T5" s="13">
        <v>10.4</v>
      </c>
      <c r="U5" s="13">
        <v>14.96</v>
      </c>
      <c r="V5" s="13">
        <v>12620.199999999999</v>
      </c>
      <c r="W5" s="13">
        <v>737.61400000000003</v>
      </c>
      <c r="X5" s="13">
        <v>61677.561999999991</v>
      </c>
      <c r="Y5" s="13">
        <v>2115</v>
      </c>
      <c r="Z5" s="13">
        <v>7305.4</v>
      </c>
      <c r="AA5" s="11"/>
      <c r="AB5" s="45" t="s">
        <v>142</v>
      </c>
      <c r="AC5" s="13">
        <v>8359.6</v>
      </c>
      <c r="AD5" s="13">
        <v>390.03599999999994</v>
      </c>
      <c r="AE5" s="13">
        <v>3310</v>
      </c>
      <c r="AF5" s="13">
        <v>3433.3190000000004</v>
      </c>
      <c r="AG5" s="13">
        <v>0</v>
      </c>
      <c r="AH5" s="13">
        <v>0</v>
      </c>
      <c r="AI5" s="13">
        <v>0</v>
      </c>
      <c r="AJ5" s="13">
        <v>5</v>
      </c>
      <c r="AK5" s="13">
        <v>50.49</v>
      </c>
      <c r="AL5" s="13">
        <v>0</v>
      </c>
      <c r="AM5" s="11"/>
      <c r="AN5" s="45" t="s">
        <v>142</v>
      </c>
      <c r="AO5" s="13">
        <v>0</v>
      </c>
      <c r="AP5" s="13">
        <v>0</v>
      </c>
      <c r="AQ5" s="13">
        <v>42574.3</v>
      </c>
      <c r="AR5" s="13">
        <v>93489.799999999988</v>
      </c>
      <c r="AS5" s="13">
        <v>119.30000000000001</v>
      </c>
      <c r="AT5" s="13">
        <v>83</v>
      </c>
      <c r="AU5" s="13">
        <v>522.20000000000005</v>
      </c>
      <c r="AV5" s="13">
        <v>28230.91</v>
      </c>
      <c r="AW5" s="13">
        <v>2208.8429999999998</v>
      </c>
      <c r="AX5" s="13">
        <v>0</v>
      </c>
      <c r="AY5" s="13">
        <v>2929.8200000000006</v>
      </c>
      <c r="AZ5" s="11"/>
      <c r="BA5" s="45" t="s">
        <v>142</v>
      </c>
      <c r="BB5" s="13">
        <v>0</v>
      </c>
      <c r="BC5" s="13">
        <v>71.25</v>
      </c>
      <c r="BD5" s="13">
        <v>59.849999999999994</v>
      </c>
      <c r="BE5" s="13">
        <v>0</v>
      </c>
      <c r="BF5" s="13">
        <v>6620.8619999999992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</row>
    <row r="6" spans="1:64" x14ac:dyDescent="0.3">
      <c r="A6" s="11" t="s">
        <v>65</v>
      </c>
      <c r="B6" s="95" t="s">
        <v>122</v>
      </c>
      <c r="C6" s="13">
        <v>1364</v>
      </c>
      <c r="D6" s="13">
        <v>42399.5</v>
      </c>
      <c r="E6" s="13">
        <v>5512.8</v>
      </c>
      <c r="F6" s="13">
        <v>60445</v>
      </c>
      <c r="G6" s="13">
        <v>672</v>
      </c>
      <c r="H6" s="13">
        <v>34.799999999999997</v>
      </c>
      <c r="I6" s="13">
        <v>7838</v>
      </c>
      <c r="J6" s="13">
        <v>0</v>
      </c>
      <c r="K6" s="13">
        <v>630</v>
      </c>
      <c r="L6" s="13">
        <v>0</v>
      </c>
      <c r="M6" s="13">
        <v>0</v>
      </c>
      <c r="N6" s="11" t="s">
        <v>65</v>
      </c>
      <c r="O6" s="95" t="s">
        <v>122</v>
      </c>
      <c r="P6" s="13">
        <v>3281</v>
      </c>
      <c r="Q6" s="13">
        <v>7186</v>
      </c>
      <c r="R6" s="13">
        <v>1973.2</v>
      </c>
      <c r="S6" s="13">
        <v>1783</v>
      </c>
      <c r="T6" s="13">
        <v>45</v>
      </c>
      <c r="U6" s="13">
        <v>725</v>
      </c>
      <c r="V6" s="13">
        <v>52298.5</v>
      </c>
      <c r="W6" s="13">
        <v>30118</v>
      </c>
      <c r="X6" s="13">
        <v>916</v>
      </c>
      <c r="Y6" s="13">
        <v>44311</v>
      </c>
      <c r="Z6" s="13">
        <v>94</v>
      </c>
      <c r="AA6" s="11" t="s">
        <v>65</v>
      </c>
      <c r="AB6" s="95" t="s">
        <v>122</v>
      </c>
      <c r="AC6" s="13">
        <v>0</v>
      </c>
      <c r="AD6" s="13">
        <v>40</v>
      </c>
      <c r="AE6" s="13">
        <v>408</v>
      </c>
      <c r="AF6" s="13">
        <v>1706</v>
      </c>
      <c r="AG6" s="13">
        <v>0</v>
      </c>
      <c r="AH6" s="13">
        <v>0</v>
      </c>
      <c r="AI6" s="13">
        <v>3524</v>
      </c>
      <c r="AJ6" s="13">
        <v>3755.5</v>
      </c>
      <c r="AK6" s="13">
        <v>2586</v>
      </c>
      <c r="AL6" s="13">
        <v>6017</v>
      </c>
      <c r="AM6" s="11" t="s">
        <v>65</v>
      </c>
      <c r="AN6" s="95" t="s">
        <v>122</v>
      </c>
      <c r="AO6" s="13">
        <v>0</v>
      </c>
      <c r="AP6" s="13">
        <v>0</v>
      </c>
      <c r="AQ6" s="13">
        <v>122273.8</v>
      </c>
      <c r="AR6" s="13">
        <v>2819</v>
      </c>
      <c r="AS6" s="13">
        <v>6471</v>
      </c>
      <c r="AT6" s="13">
        <v>382</v>
      </c>
      <c r="AU6" s="13">
        <v>3863.1499999999996</v>
      </c>
      <c r="AV6" s="13">
        <v>0</v>
      </c>
      <c r="AW6" s="13">
        <v>0</v>
      </c>
      <c r="AX6" s="13">
        <v>955</v>
      </c>
      <c r="AY6" s="13">
        <v>567.75</v>
      </c>
      <c r="AZ6" s="11" t="s">
        <v>65</v>
      </c>
      <c r="BA6" s="95" t="s">
        <v>122</v>
      </c>
      <c r="BB6" s="13">
        <v>51</v>
      </c>
      <c r="BC6" s="13">
        <v>532.09999999999991</v>
      </c>
      <c r="BD6" s="13">
        <v>99</v>
      </c>
      <c r="BE6" s="13">
        <v>368628.34666185162</v>
      </c>
      <c r="BF6" s="13">
        <v>142280</v>
      </c>
      <c r="BG6" s="13">
        <v>7233</v>
      </c>
      <c r="BH6" s="13">
        <v>0</v>
      </c>
      <c r="BI6" s="13">
        <v>0</v>
      </c>
      <c r="BJ6" s="13">
        <v>1951</v>
      </c>
      <c r="BK6" s="13">
        <v>0</v>
      </c>
      <c r="BL6" s="13">
        <v>2459</v>
      </c>
    </row>
    <row r="7" spans="1:64" x14ac:dyDescent="0.3">
      <c r="A7" s="11"/>
      <c r="B7" s="95" t="s">
        <v>142</v>
      </c>
      <c r="C7" s="13">
        <v>1282.2</v>
      </c>
      <c r="D7" s="13">
        <v>39480.5</v>
      </c>
      <c r="E7" s="13">
        <v>2664.5</v>
      </c>
      <c r="F7" s="13">
        <v>61965</v>
      </c>
      <c r="G7" s="13">
        <v>547.70000000000005</v>
      </c>
      <c r="H7" s="13">
        <v>0</v>
      </c>
      <c r="I7" s="13">
        <v>6417</v>
      </c>
      <c r="J7" s="13">
        <v>0</v>
      </c>
      <c r="K7" s="13">
        <v>496.5</v>
      </c>
      <c r="L7" s="13">
        <v>0</v>
      </c>
      <c r="M7" s="13">
        <v>0</v>
      </c>
      <c r="N7" s="11"/>
      <c r="O7" s="95" t="s">
        <v>142</v>
      </c>
      <c r="P7" s="13">
        <v>2647</v>
      </c>
      <c r="Q7" s="13">
        <v>5029.2</v>
      </c>
      <c r="R7" s="13">
        <v>2172.3000000000002</v>
      </c>
      <c r="S7" s="13">
        <v>956</v>
      </c>
      <c r="T7" s="13">
        <v>16</v>
      </c>
      <c r="U7" s="13">
        <v>898</v>
      </c>
      <c r="V7" s="13">
        <v>49341.5</v>
      </c>
      <c r="W7" s="13">
        <v>23488.05</v>
      </c>
      <c r="X7" s="13">
        <v>743</v>
      </c>
      <c r="Y7" s="13">
        <v>34381</v>
      </c>
      <c r="Z7" s="13">
        <v>95</v>
      </c>
      <c r="AA7" s="11"/>
      <c r="AB7" s="95" t="s">
        <v>142</v>
      </c>
      <c r="AC7" s="13">
        <v>0</v>
      </c>
      <c r="AD7" s="13">
        <v>48</v>
      </c>
      <c r="AE7" s="13">
        <v>344</v>
      </c>
      <c r="AF7" s="13">
        <v>1613</v>
      </c>
      <c r="AG7" s="13">
        <v>0</v>
      </c>
      <c r="AH7" s="13">
        <v>0</v>
      </c>
      <c r="AI7" s="13">
        <v>2850</v>
      </c>
      <c r="AJ7" s="13">
        <v>3374.2</v>
      </c>
      <c r="AK7" s="13">
        <v>2349</v>
      </c>
      <c r="AL7" s="13">
        <v>7184</v>
      </c>
      <c r="AM7" s="11"/>
      <c r="AN7" s="95" t="s">
        <v>142</v>
      </c>
      <c r="AO7" s="13">
        <v>0</v>
      </c>
      <c r="AP7" s="13">
        <v>0</v>
      </c>
      <c r="AQ7" s="13">
        <v>123275.6</v>
      </c>
      <c r="AR7" s="13">
        <v>2247.6999999999998</v>
      </c>
      <c r="AS7" s="13">
        <v>9375</v>
      </c>
      <c r="AT7" s="13">
        <v>811.6</v>
      </c>
      <c r="AU7" s="13">
        <v>3907.2200000000003</v>
      </c>
      <c r="AV7" s="13">
        <v>0</v>
      </c>
      <c r="AW7" s="13">
        <v>0</v>
      </c>
      <c r="AX7" s="13">
        <v>1851</v>
      </c>
      <c r="AY7" s="13">
        <v>207.1</v>
      </c>
      <c r="AZ7" s="11"/>
      <c r="BA7" s="95" t="s">
        <v>142</v>
      </c>
      <c r="BB7" s="13">
        <v>33</v>
      </c>
      <c r="BC7" s="13">
        <v>103</v>
      </c>
      <c r="BD7" s="13">
        <v>0</v>
      </c>
      <c r="BE7" s="13">
        <v>350489.81999559992</v>
      </c>
      <c r="BF7" s="13">
        <v>149245</v>
      </c>
      <c r="BG7" s="13">
        <v>6556</v>
      </c>
      <c r="BH7" s="13">
        <v>0</v>
      </c>
      <c r="BI7" s="13">
        <v>0</v>
      </c>
      <c r="BJ7" s="13">
        <v>1333</v>
      </c>
      <c r="BK7" s="13">
        <v>0</v>
      </c>
      <c r="BL7" s="13">
        <v>3760</v>
      </c>
    </row>
    <row r="8" spans="1:64" x14ac:dyDescent="0.3">
      <c r="A8" s="11" t="s">
        <v>66</v>
      </c>
      <c r="B8" s="45" t="s">
        <v>122</v>
      </c>
      <c r="C8" s="13">
        <v>7188.9500000000007</v>
      </c>
      <c r="D8" s="13">
        <v>7337.1</v>
      </c>
      <c r="E8" s="13">
        <v>50761.35</v>
      </c>
      <c r="F8" s="13">
        <v>0</v>
      </c>
      <c r="G8" s="13">
        <v>5474.2</v>
      </c>
      <c r="H8" s="13">
        <v>11069.589999999998</v>
      </c>
      <c r="I8" s="13">
        <v>0</v>
      </c>
      <c r="J8" s="13">
        <v>14.5</v>
      </c>
      <c r="K8" s="13">
        <v>37</v>
      </c>
      <c r="L8" s="13">
        <v>0</v>
      </c>
      <c r="M8" s="13">
        <v>0</v>
      </c>
      <c r="N8" s="11" t="s">
        <v>66</v>
      </c>
      <c r="O8" s="45" t="s">
        <v>122</v>
      </c>
      <c r="P8" s="13">
        <v>1037</v>
      </c>
      <c r="Q8" s="13">
        <v>3025.5</v>
      </c>
      <c r="R8" s="13">
        <v>3179</v>
      </c>
      <c r="S8" s="13">
        <v>1703.6</v>
      </c>
      <c r="T8" s="13">
        <v>244</v>
      </c>
      <c r="U8" s="13">
        <v>1083.8</v>
      </c>
      <c r="V8" s="13">
        <v>31668</v>
      </c>
      <c r="W8" s="13">
        <v>9793.1</v>
      </c>
      <c r="X8" s="13">
        <v>390.5</v>
      </c>
      <c r="Y8" s="13">
        <v>423.02</v>
      </c>
      <c r="Z8" s="13">
        <v>626.02</v>
      </c>
      <c r="AA8" s="11" t="s">
        <v>66</v>
      </c>
      <c r="AB8" s="45" t="s">
        <v>122</v>
      </c>
      <c r="AC8" s="13">
        <v>0</v>
      </c>
      <c r="AD8" s="13">
        <v>101.61</v>
      </c>
      <c r="AE8" s="13">
        <v>231.19</v>
      </c>
      <c r="AF8" s="13">
        <v>349.98</v>
      </c>
      <c r="AG8" s="13">
        <v>0</v>
      </c>
      <c r="AH8" s="13">
        <v>0</v>
      </c>
      <c r="AI8" s="13">
        <v>0</v>
      </c>
      <c r="AJ8" s="13">
        <v>1012.1300000000001</v>
      </c>
      <c r="AK8" s="13">
        <v>1149.299</v>
      </c>
      <c r="AL8" s="13">
        <v>5402.12</v>
      </c>
      <c r="AM8" s="11" t="s">
        <v>66</v>
      </c>
      <c r="AN8" s="45" t="s">
        <v>122</v>
      </c>
      <c r="AO8" s="13">
        <v>0</v>
      </c>
      <c r="AP8" s="13">
        <v>0</v>
      </c>
      <c r="AQ8" s="13">
        <v>352449.11</v>
      </c>
      <c r="AR8" s="13">
        <v>368</v>
      </c>
      <c r="AS8" s="13">
        <v>750.5</v>
      </c>
      <c r="AT8" s="13">
        <v>11677.4</v>
      </c>
      <c r="AU8" s="13">
        <v>25685.949999999997</v>
      </c>
      <c r="AV8" s="13">
        <v>0</v>
      </c>
      <c r="AW8" s="13">
        <v>0</v>
      </c>
      <c r="AX8" s="13">
        <v>0</v>
      </c>
      <c r="AY8" s="13">
        <v>6886.9</v>
      </c>
      <c r="AZ8" s="11" t="s">
        <v>66</v>
      </c>
      <c r="BA8" s="45" t="s">
        <v>122</v>
      </c>
      <c r="BB8" s="13">
        <v>10</v>
      </c>
      <c r="BC8" s="13">
        <v>7331.9800000000005</v>
      </c>
      <c r="BD8" s="13">
        <v>2056.75</v>
      </c>
      <c r="BE8" s="13">
        <v>0</v>
      </c>
      <c r="BF8" s="13">
        <v>90713.58</v>
      </c>
      <c r="BG8" s="13">
        <v>0</v>
      </c>
      <c r="BH8" s="13">
        <v>6910</v>
      </c>
      <c r="BI8" s="13">
        <v>6667.55</v>
      </c>
      <c r="BJ8" s="13">
        <v>0</v>
      </c>
      <c r="BK8" s="13">
        <v>20.45</v>
      </c>
      <c r="BL8" s="13">
        <v>0</v>
      </c>
    </row>
    <row r="9" spans="1:64" x14ac:dyDescent="0.3">
      <c r="A9" s="11"/>
      <c r="B9" s="45" t="s">
        <v>142</v>
      </c>
      <c r="C9" s="13">
        <v>8100.4</v>
      </c>
      <c r="D9" s="13">
        <v>4503.5</v>
      </c>
      <c r="E9" s="13">
        <v>41459.1</v>
      </c>
      <c r="F9" s="13">
        <v>0</v>
      </c>
      <c r="G9" s="13">
        <v>5298.9500000000007</v>
      </c>
      <c r="H9" s="13">
        <v>9653.4</v>
      </c>
      <c r="I9" s="13">
        <v>0</v>
      </c>
      <c r="J9" s="13">
        <v>14.01</v>
      </c>
      <c r="K9" s="13">
        <v>35.5</v>
      </c>
      <c r="L9" s="13">
        <v>0</v>
      </c>
      <c r="M9" s="13">
        <v>0</v>
      </c>
      <c r="N9" s="11"/>
      <c r="O9" s="45" t="s">
        <v>142</v>
      </c>
      <c r="P9" s="13">
        <v>966</v>
      </c>
      <c r="Q9" s="13">
        <v>2769</v>
      </c>
      <c r="R9" s="13">
        <v>2845.2</v>
      </c>
      <c r="S9" s="13">
        <v>1901.5</v>
      </c>
      <c r="T9" s="13">
        <v>210.28</v>
      </c>
      <c r="U9" s="13">
        <v>978.9</v>
      </c>
      <c r="V9" s="13">
        <v>15690.8</v>
      </c>
      <c r="W9" s="13">
        <v>10672.480000000001</v>
      </c>
      <c r="X9" s="13">
        <v>369.22</v>
      </c>
      <c r="Y9" s="13">
        <v>343.59000000000003</v>
      </c>
      <c r="Z9" s="13">
        <v>444.5</v>
      </c>
      <c r="AA9" s="11"/>
      <c r="AB9" s="45" t="s">
        <v>142</v>
      </c>
      <c r="AC9" s="13">
        <v>0</v>
      </c>
      <c r="AD9" s="13">
        <v>120.50999999999999</v>
      </c>
      <c r="AE9" s="13">
        <v>218.88</v>
      </c>
      <c r="AF9" s="13">
        <v>278.91999999999996</v>
      </c>
      <c r="AG9" s="13">
        <v>0</v>
      </c>
      <c r="AH9" s="13">
        <v>0</v>
      </c>
      <c r="AI9" s="13">
        <v>0</v>
      </c>
      <c r="AJ9" s="13">
        <v>804.02</v>
      </c>
      <c r="AK9" s="13">
        <v>878.96</v>
      </c>
      <c r="AL9" s="13">
        <v>4660.33</v>
      </c>
      <c r="AM9" s="11"/>
      <c r="AN9" s="45" t="s">
        <v>142</v>
      </c>
      <c r="AO9" s="13">
        <v>0</v>
      </c>
      <c r="AP9" s="13">
        <v>0</v>
      </c>
      <c r="AQ9" s="13">
        <v>304837.2</v>
      </c>
      <c r="AR9" s="13">
        <v>450</v>
      </c>
      <c r="AS9" s="13">
        <v>628</v>
      </c>
      <c r="AT9" s="13">
        <v>11286.400000000001</v>
      </c>
      <c r="AU9" s="13">
        <v>21442.400000000001</v>
      </c>
      <c r="AV9" s="13">
        <v>0</v>
      </c>
      <c r="AW9" s="13">
        <v>0</v>
      </c>
      <c r="AX9" s="13">
        <v>0</v>
      </c>
      <c r="AY9" s="13">
        <v>5828.0500000000011</v>
      </c>
      <c r="AZ9" s="11"/>
      <c r="BA9" s="45" t="s">
        <v>142</v>
      </c>
      <c r="BB9" s="13">
        <v>11</v>
      </c>
      <c r="BC9" s="13">
        <v>6388.5</v>
      </c>
      <c r="BD9" s="13">
        <v>1664.3999999999999</v>
      </c>
      <c r="BE9" s="13">
        <v>0</v>
      </c>
      <c r="BF9" s="13">
        <v>96655.096000000005</v>
      </c>
      <c r="BG9" s="13">
        <v>0</v>
      </c>
      <c r="BH9" s="13">
        <v>7761</v>
      </c>
      <c r="BI9" s="13">
        <v>6973.8</v>
      </c>
      <c r="BJ9" s="13">
        <v>0</v>
      </c>
      <c r="BK9" s="13">
        <v>0</v>
      </c>
      <c r="BL9" s="13">
        <v>0</v>
      </c>
    </row>
    <row r="10" spans="1:64" x14ac:dyDescent="0.3">
      <c r="A10" s="11" t="s">
        <v>67</v>
      </c>
      <c r="B10" s="45" t="s">
        <v>122</v>
      </c>
      <c r="C10" s="13">
        <v>66.91</v>
      </c>
      <c r="D10" s="13">
        <v>726.11</v>
      </c>
      <c r="E10" s="13">
        <v>6444.4080000000004</v>
      </c>
      <c r="F10" s="13">
        <v>280325.908</v>
      </c>
      <c r="G10" s="13">
        <v>306.45299999999997</v>
      </c>
      <c r="H10" s="13">
        <v>1164.078</v>
      </c>
      <c r="I10" s="13">
        <v>0</v>
      </c>
      <c r="J10" s="13">
        <v>15920</v>
      </c>
      <c r="K10" s="13">
        <v>1407.7930000000001</v>
      </c>
      <c r="L10" s="13">
        <v>0</v>
      </c>
      <c r="M10" s="13">
        <v>0</v>
      </c>
      <c r="N10" s="11" t="s">
        <v>67</v>
      </c>
      <c r="O10" s="45" t="s">
        <v>122</v>
      </c>
      <c r="P10" s="13">
        <v>20339.942999999999</v>
      </c>
      <c r="Q10" s="13">
        <v>30623.97</v>
      </c>
      <c r="R10" s="13">
        <v>8368.866</v>
      </c>
      <c r="S10" s="13">
        <v>49201.884000000005</v>
      </c>
      <c r="T10" s="13">
        <v>3326.6610000000005</v>
      </c>
      <c r="U10" s="13">
        <v>157160.25599999999</v>
      </c>
      <c r="V10" s="13">
        <v>1864.4189999999999</v>
      </c>
      <c r="W10" s="13">
        <v>16256.87</v>
      </c>
      <c r="X10" s="13">
        <v>0</v>
      </c>
      <c r="Y10" s="13">
        <v>162.25</v>
      </c>
      <c r="Z10" s="13">
        <v>16.310000000000002</v>
      </c>
      <c r="AA10" s="11" t="s">
        <v>67</v>
      </c>
      <c r="AB10" s="45" t="s">
        <v>122</v>
      </c>
      <c r="AC10" s="13">
        <v>0</v>
      </c>
      <c r="AD10" s="13">
        <v>0</v>
      </c>
      <c r="AE10" s="13">
        <v>48.359000000000002</v>
      </c>
      <c r="AF10" s="13">
        <v>118.6</v>
      </c>
      <c r="AG10" s="13">
        <v>9264</v>
      </c>
      <c r="AH10" s="13">
        <v>0</v>
      </c>
      <c r="AI10" s="13">
        <v>15639.819</v>
      </c>
      <c r="AJ10" s="13">
        <v>972.01799999999992</v>
      </c>
      <c r="AK10" s="13">
        <v>722.71900000000005</v>
      </c>
      <c r="AL10" s="13">
        <v>2764.0579999999995</v>
      </c>
      <c r="AM10" s="11" t="s">
        <v>67</v>
      </c>
      <c r="AN10" s="45" t="s">
        <v>122</v>
      </c>
      <c r="AO10" s="13">
        <v>41662.120000000003</v>
      </c>
      <c r="AP10" s="13">
        <v>0</v>
      </c>
      <c r="AQ10" s="13">
        <v>85133.83</v>
      </c>
      <c r="AR10" s="13">
        <v>241.96999999999997</v>
      </c>
      <c r="AS10" s="13">
        <v>598.93000000000006</v>
      </c>
      <c r="AT10" s="13">
        <v>33.918999999999997</v>
      </c>
      <c r="AU10" s="13">
        <v>62.550000000000004</v>
      </c>
      <c r="AV10" s="13">
        <v>0</v>
      </c>
      <c r="AW10" s="13">
        <v>0</v>
      </c>
      <c r="AX10" s="13">
        <v>6654.32</v>
      </c>
      <c r="AY10" s="13">
        <v>233.99700000000001</v>
      </c>
      <c r="AZ10" s="11" t="s">
        <v>67</v>
      </c>
      <c r="BA10" s="45" t="s">
        <v>122</v>
      </c>
      <c r="BB10" s="13">
        <v>0</v>
      </c>
      <c r="BC10" s="13">
        <v>736.22499999999991</v>
      </c>
      <c r="BD10" s="13">
        <v>4.82</v>
      </c>
      <c r="BE10" s="13">
        <v>26913.768</v>
      </c>
      <c r="BF10" s="13">
        <v>1334082.7990000001</v>
      </c>
      <c r="BG10" s="13">
        <v>467980.163</v>
      </c>
      <c r="BH10" s="13">
        <v>5790.384</v>
      </c>
      <c r="BI10" s="13">
        <v>4940.09</v>
      </c>
      <c r="BJ10" s="13">
        <v>555.4</v>
      </c>
      <c r="BK10" s="13">
        <v>1089.8499999999999</v>
      </c>
      <c r="BL10" s="13">
        <v>0</v>
      </c>
    </row>
    <row r="11" spans="1:64" x14ac:dyDescent="0.3">
      <c r="A11" s="11"/>
      <c r="B11" s="45" t="s">
        <v>142</v>
      </c>
      <c r="C11" s="13">
        <v>118.01900000000001</v>
      </c>
      <c r="D11" s="13">
        <v>16</v>
      </c>
      <c r="E11" s="13">
        <v>6625.5940000000001</v>
      </c>
      <c r="F11" s="13">
        <v>275535.80699999997</v>
      </c>
      <c r="G11" s="13">
        <v>319.60399999999987</v>
      </c>
      <c r="H11" s="13">
        <v>587.51400000000001</v>
      </c>
      <c r="I11" s="13">
        <v>0</v>
      </c>
      <c r="J11" s="13">
        <v>23113.5</v>
      </c>
      <c r="K11" s="13">
        <v>620.44299999999998</v>
      </c>
      <c r="L11" s="13">
        <v>0</v>
      </c>
      <c r="M11" s="13">
        <v>0</v>
      </c>
      <c r="N11" s="11"/>
      <c r="O11" s="45" t="s">
        <v>142</v>
      </c>
      <c r="P11" s="13">
        <v>17786.347999999998</v>
      </c>
      <c r="Q11" s="13">
        <v>25291.037</v>
      </c>
      <c r="R11" s="13">
        <v>8219.3209999999999</v>
      </c>
      <c r="S11" s="13">
        <v>40746.968000000001</v>
      </c>
      <c r="T11" s="13">
        <v>4674.5329999999994</v>
      </c>
      <c r="U11" s="13">
        <v>147484.74</v>
      </c>
      <c r="V11" s="13">
        <v>1748.2089999999998</v>
      </c>
      <c r="W11" s="13">
        <v>17029.859999999997</v>
      </c>
      <c r="X11" s="13">
        <v>0</v>
      </c>
      <c r="Y11" s="13">
        <v>621.76800000000003</v>
      </c>
      <c r="Z11" s="13">
        <v>22.96</v>
      </c>
      <c r="AA11" s="11"/>
      <c r="AB11" s="45" t="s">
        <v>142</v>
      </c>
      <c r="AC11" s="13">
        <v>0</v>
      </c>
      <c r="AD11" s="13">
        <v>0</v>
      </c>
      <c r="AE11" s="13">
        <v>50.14</v>
      </c>
      <c r="AF11" s="13">
        <v>54.25</v>
      </c>
      <c r="AG11" s="13">
        <v>4520</v>
      </c>
      <c r="AH11" s="13">
        <v>0</v>
      </c>
      <c r="AI11" s="13">
        <v>13130.199000000002</v>
      </c>
      <c r="AJ11" s="13">
        <v>792.86900000000003</v>
      </c>
      <c r="AK11" s="13">
        <v>499.72999999999996</v>
      </c>
      <c r="AL11" s="13">
        <v>3379.7289999999998</v>
      </c>
      <c r="AM11" s="11"/>
      <c r="AN11" s="45" t="s">
        <v>142</v>
      </c>
      <c r="AO11" s="13">
        <v>39324.415999999997</v>
      </c>
      <c r="AP11" s="13">
        <v>0</v>
      </c>
      <c r="AQ11" s="13">
        <v>104339.376</v>
      </c>
      <c r="AR11" s="13">
        <v>142.92899999999997</v>
      </c>
      <c r="AS11" s="13">
        <v>383.25799999999998</v>
      </c>
      <c r="AT11" s="13">
        <v>55.910000000000011</v>
      </c>
      <c r="AU11" s="13">
        <v>57.28</v>
      </c>
      <c r="AV11" s="13">
        <v>0</v>
      </c>
      <c r="AW11" s="13">
        <v>0</v>
      </c>
      <c r="AX11" s="13">
        <v>4791.7999999999993</v>
      </c>
      <c r="AY11" s="13">
        <v>75.760000000000005</v>
      </c>
      <c r="AZ11" s="11"/>
      <c r="BA11" s="45" t="s">
        <v>142</v>
      </c>
      <c r="BB11" s="13">
        <v>0</v>
      </c>
      <c r="BC11" s="13">
        <v>688.64699999999993</v>
      </c>
      <c r="BD11" s="13">
        <v>5.25</v>
      </c>
      <c r="BE11" s="13">
        <v>27686.727000000003</v>
      </c>
      <c r="BF11" s="13">
        <v>1305965.0960000001</v>
      </c>
      <c r="BG11" s="13">
        <v>445881.33799999999</v>
      </c>
      <c r="BH11" s="13">
        <v>4124.7109999999993</v>
      </c>
      <c r="BI11" s="13">
        <v>3234.2540000000004</v>
      </c>
      <c r="BJ11" s="13">
        <v>906.25</v>
      </c>
      <c r="BK11" s="13">
        <v>1114.97</v>
      </c>
      <c r="BL11" s="13">
        <v>0</v>
      </c>
    </row>
    <row r="12" spans="1:64" x14ac:dyDescent="0.3">
      <c r="A12" s="11" t="s">
        <v>68</v>
      </c>
      <c r="B12" s="45" t="s">
        <v>122</v>
      </c>
      <c r="C12" s="13">
        <v>10542</v>
      </c>
      <c r="D12" s="13">
        <v>1396</v>
      </c>
      <c r="E12" s="13">
        <v>28923</v>
      </c>
      <c r="F12" s="13">
        <v>12</v>
      </c>
      <c r="G12" s="13">
        <v>15639</v>
      </c>
      <c r="H12" s="13">
        <v>26782</v>
      </c>
      <c r="I12" s="13">
        <v>0</v>
      </c>
      <c r="J12" s="13">
        <v>0</v>
      </c>
      <c r="K12" s="13">
        <v>53</v>
      </c>
      <c r="L12" s="13">
        <v>0</v>
      </c>
      <c r="M12" s="13">
        <v>0</v>
      </c>
      <c r="N12" s="11" t="s">
        <v>68</v>
      </c>
      <c r="O12" s="45" t="s">
        <v>122</v>
      </c>
      <c r="P12" s="13">
        <v>851</v>
      </c>
      <c r="Q12" s="13">
        <v>1048</v>
      </c>
      <c r="R12" s="13">
        <v>4734</v>
      </c>
      <c r="S12" s="13">
        <v>1419</v>
      </c>
      <c r="T12" s="13">
        <v>1222</v>
      </c>
      <c r="U12" s="13">
        <v>1684</v>
      </c>
      <c r="V12" s="13">
        <v>10247</v>
      </c>
      <c r="W12" s="13">
        <v>41162</v>
      </c>
      <c r="X12" s="13">
        <v>1290</v>
      </c>
      <c r="Y12" s="13">
        <v>290</v>
      </c>
      <c r="Z12" s="13">
        <v>309</v>
      </c>
      <c r="AA12" s="11" t="s">
        <v>68</v>
      </c>
      <c r="AB12" s="45" t="s">
        <v>122</v>
      </c>
      <c r="AC12" s="13">
        <v>8</v>
      </c>
      <c r="AD12" s="13">
        <v>209</v>
      </c>
      <c r="AE12" s="13">
        <v>422</v>
      </c>
      <c r="AF12" s="13">
        <v>1398</v>
      </c>
      <c r="AG12" s="13">
        <v>276</v>
      </c>
      <c r="AH12" s="13">
        <v>264</v>
      </c>
      <c r="AI12" s="13">
        <v>24</v>
      </c>
      <c r="AJ12" s="13">
        <v>675</v>
      </c>
      <c r="AK12" s="13">
        <v>4032</v>
      </c>
      <c r="AL12" s="13">
        <v>21816</v>
      </c>
      <c r="AM12" s="11" t="s">
        <v>68</v>
      </c>
      <c r="AN12" s="45" t="s">
        <v>122</v>
      </c>
      <c r="AO12" s="13">
        <v>0</v>
      </c>
      <c r="AP12" s="13">
        <v>0</v>
      </c>
      <c r="AQ12" s="13">
        <v>565103</v>
      </c>
      <c r="AR12" s="13">
        <v>4875</v>
      </c>
      <c r="AS12" s="13">
        <v>524</v>
      </c>
      <c r="AT12" s="13">
        <v>10753</v>
      </c>
      <c r="AU12" s="13">
        <v>17070</v>
      </c>
      <c r="AV12" s="13">
        <v>815</v>
      </c>
      <c r="AW12" s="13">
        <v>1930</v>
      </c>
      <c r="AX12" s="13">
        <v>0</v>
      </c>
      <c r="AY12" s="13">
        <v>2108</v>
      </c>
      <c r="AZ12" s="11" t="s">
        <v>68</v>
      </c>
      <c r="BA12" s="45" t="s">
        <v>122</v>
      </c>
      <c r="BB12" s="13">
        <v>38</v>
      </c>
      <c r="BC12" s="13">
        <v>8980</v>
      </c>
      <c r="BD12" s="13">
        <v>5618</v>
      </c>
      <c r="BE12" s="13">
        <v>0</v>
      </c>
      <c r="BF12" s="13">
        <v>136837</v>
      </c>
      <c r="BG12" s="13">
        <v>0</v>
      </c>
      <c r="BH12" s="13">
        <v>47</v>
      </c>
      <c r="BI12" s="13">
        <v>159472</v>
      </c>
      <c r="BJ12" s="13">
        <v>0</v>
      </c>
      <c r="BK12" s="13">
        <v>22</v>
      </c>
      <c r="BL12" s="13">
        <v>0</v>
      </c>
    </row>
    <row r="13" spans="1:64" x14ac:dyDescent="0.3">
      <c r="A13" s="11"/>
      <c r="B13" s="45" t="s">
        <v>142</v>
      </c>
      <c r="C13" s="13">
        <v>10115</v>
      </c>
      <c r="D13" s="13">
        <v>2602</v>
      </c>
      <c r="E13" s="13">
        <v>28112</v>
      </c>
      <c r="F13" s="13">
        <v>0</v>
      </c>
      <c r="G13" s="13">
        <v>18171</v>
      </c>
      <c r="H13" s="13">
        <v>27119</v>
      </c>
      <c r="I13" s="13">
        <v>0</v>
      </c>
      <c r="J13" s="13">
        <v>0</v>
      </c>
      <c r="K13" s="13">
        <v>57</v>
      </c>
      <c r="L13" s="13">
        <v>0</v>
      </c>
      <c r="M13" s="13">
        <v>0</v>
      </c>
      <c r="N13" s="11"/>
      <c r="O13" s="45" t="s">
        <v>142</v>
      </c>
      <c r="P13" s="13">
        <v>915</v>
      </c>
      <c r="Q13" s="13">
        <v>654</v>
      </c>
      <c r="R13" s="13">
        <v>5303</v>
      </c>
      <c r="S13" s="13">
        <v>1318</v>
      </c>
      <c r="T13" s="13">
        <v>1121</v>
      </c>
      <c r="U13" s="13">
        <v>1669</v>
      </c>
      <c r="V13" s="13">
        <v>10480</v>
      </c>
      <c r="W13" s="13">
        <v>22233</v>
      </c>
      <c r="X13" s="13">
        <v>536</v>
      </c>
      <c r="Y13" s="13">
        <v>159</v>
      </c>
      <c r="Z13" s="13">
        <v>183</v>
      </c>
      <c r="AA13" s="11"/>
      <c r="AB13" s="45" t="s">
        <v>142</v>
      </c>
      <c r="AC13" s="13">
        <v>0</v>
      </c>
      <c r="AD13" s="13">
        <v>75</v>
      </c>
      <c r="AE13" s="13">
        <v>327</v>
      </c>
      <c r="AF13" s="13">
        <v>881</v>
      </c>
      <c r="AG13" s="13">
        <v>152</v>
      </c>
      <c r="AH13" s="13">
        <v>124</v>
      </c>
      <c r="AI13" s="13">
        <v>12</v>
      </c>
      <c r="AJ13" s="13">
        <v>466</v>
      </c>
      <c r="AK13" s="13">
        <v>3239</v>
      </c>
      <c r="AL13" s="13">
        <v>20031</v>
      </c>
      <c r="AM13" s="11"/>
      <c r="AN13" s="45" t="s">
        <v>142</v>
      </c>
      <c r="AO13" s="13">
        <v>0</v>
      </c>
      <c r="AP13" s="13">
        <v>0</v>
      </c>
      <c r="AQ13" s="13">
        <v>602645</v>
      </c>
      <c r="AR13" s="13">
        <v>5606</v>
      </c>
      <c r="AS13" s="13">
        <v>224</v>
      </c>
      <c r="AT13" s="13">
        <v>11509</v>
      </c>
      <c r="AU13" s="13">
        <v>18341</v>
      </c>
      <c r="AV13" s="13">
        <v>607</v>
      </c>
      <c r="AW13" s="13">
        <v>1195</v>
      </c>
      <c r="AX13" s="13">
        <v>0</v>
      </c>
      <c r="AY13" s="13">
        <v>2237</v>
      </c>
      <c r="AZ13" s="11"/>
      <c r="BA13" s="45" t="s">
        <v>142</v>
      </c>
      <c r="BB13" s="13">
        <v>48</v>
      </c>
      <c r="BC13" s="13">
        <v>9956</v>
      </c>
      <c r="BD13" s="13">
        <v>6365</v>
      </c>
      <c r="BE13" s="13">
        <v>0</v>
      </c>
      <c r="BF13" s="13">
        <v>159907</v>
      </c>
      <c r="BG13" s="13">
        <v>0</v>
      </c>
      <c r="BH13" s="13">
        <v>120</v>
      </c>
      <c r="BI13" s="13">
        <v>100554</v>
      </c>
      <c r="BJ13" s="13">
        <v>0</v>
      </c>
      <c r="BK13" s="13">
        <v>17</v>
      </c>
      <c r="BL13" s="13">
        <v>0</v>
      </c>
    </row>
    <row r="14" spans="1:64" x14ac:dyDescent="0.3">
      <c r="A14" s="11" t="s">
        <v>69</v>
      </c>
      <c r="B14" s="45" t="s">
        <v>122</v>
      </c>
      <c r="C14" s="13">
        <v>4611.07</v>
      </c>
      <c r="D14" s="13">
        <v>38476.71</v>
      </c>
      <c r="E14" s="13">
        <v>29294.786</v>
      </c>
      <c r="F14" s="13">
        <v>101042.18</v>
      </c>
      <c r="G14" s="13">
        <v>2348.48</v>
      </c>
      <c r="H14" s="13">
        <v>466.10999999999996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1" t="s">
        <v>69</v>
      </c>
      <c r="O14" s="45" t="s">
        <v>122</v>
      </c>
      <c r="P14" s="13">
        <v>1022.1500000000001</v>
      </c>
      <c r="Q14" s="13">
        <v>9378.35</v>
      </c>
      <c r="R14" s="13">
        <v>13408.309000000001</v>
      </c>
      <c r="S14" s="13">
        <v>5083.58</v>
      </c>
      <c r="T14" s="13">
        <v>3759.8499999999995</v>
      </c>
      <c r="U14" s="13">
        <v>650</v>
      </c>
      <c r="V14" s="13">
        <v>22903.02</v>
      </c>
      <c r="W14" s="13">
        <v>3192.13</v>
      </c>
      <c r="X14" s="13">
        <v>24388.102999999999</v>
      </c>
      <c r="Y14" s="13">
        <v>10867.399999999998</v>
      </c>
      <c r="Z14" s="13">
        <v>1550.3370000000002</v>
      </c>
      <c r="AA14" s="11" t="s">
        <v>69</v>
      </c>
      <c r="AB14" s="45" t="s">
        <v>122</v>
      </c>
      <c r="AC14" s="13">
        <v>3201.6490000000003</v>
      </c>
      <c r="AD14" s="13">
        <v>2103.25</v>
      </c>
      <c r="AE14" s="13">
        <v>345.81499999999994</v>
      </c>
      <c r="AF14" s="13">
        <v>3405.0099999999998</v>
      </c>
      <c r="AG14" s="13">
        <v>0</v>
      </c>
      <c r="AH14" s="13">
        <v>0</v>
      </c>
      <c r="AI14" s="13">
        <v>613</v>
      </c>
      <c r="AJ14" s="13">
        <v>336</v>
      </c>
      <c r="AK14" s="13">
        <v>0</v>
      </c>
      <c r="AL14" s="13">
        <v>272</v>
      </c>
      <c r="AM14" s="11" t="s">
        <v>69</v>
      </c>
      <c r="AN14" s="45" t="s">
        <v>122</v>
      </c>
      <c r="AO14" s="13">
        <v>0</v>
      </c>
      <c r="AP14" s="13">
        <v>0</v>
      </c>
      <c r="AQ14" s="13">
        <v>270607.28499999997</v>
      </c>
      <c r="AR14" s="13">
        <v>22586.769999999997</v>
      </c>
      <c r="AS14" s="13">
        <v>2669.529</v>
      </c>
      <c r="AT14" s="13">
        <v>3207.89</v>
      </c>
      <c r="AU14" s="13">
        <v>9952.4290000000001</v>
      </c>
      <c r="AV14" s="13">
        <v>38161.24</v>
      </c>
      <c r="AW14" s="13">
        <v>807.22799999999995</v>
      </c>
      <c r="AX14" s="13">
        <v>0</v>
      </c>
      <c r="AY14" s="13">
        <v>11855.731</v>
      </c>
      <c r="AZ14" s="11" t="s">
        <v>69</v>
      </c>
      <c r="BA14" s="45" t="s">
        <v>122</v>
      </c>
      <c r="BB14" s="13">
        <v>0</v>
      </c>
      <c r="BC14" s="13">
        <v>3391.61</v>
      </c>
      <c r="BD14" s="13">
        <v>3595.9299999999994</v>
      </c>
      <c r="BE14" s="13">
        <v>0</v>
      </c>
      <c r="BF14" s="13">
        <v>103224.74</v>
      </c>
      <c r="BG14" s="13">
        <v>1969</v>
      </c>
      <c r="BH14" s="13">
        <v>0</v>
      </c>
      <c r="BI14" s="13">
        <v>11837.4</v>
      </c>
      <c r="BJ14" s="13">
        <v>0</v>
      </c>
      <c r="BK14" s="13">
        <v>0</v>
      </c>
      <c r="BL14" s="13">
        <v>0</v>
      </c>
    </row>
    <row r="15" spans="1:64" x14ac:dyDescent="0.3">
      <c r="A15" s="11"/>
      <c r="B15" s="45" t="s">
        <v>142</v>
      </c>
      <c r="C15" s="13">
        <v>4130.01</v>
      </c>
      <c r="D15" s="13">
        <v>33835.089999999997</v>
      </c>
      <c r="E15" s="13">
        <v>23714.79</v>
      </c>
      <c r="F15" s="13">
        <v>89216.16</v>
      </c>
      <c r="G15" s="13">
        <v>1815.1100000000001</v>
      </c>
      <c r="H15" s="13">
        <v>331.91999999999996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1"/>
      <c r="O15" s="45" t="s">
        <v>142</v>
      </c>
      <c r="P15" s="13">
        <v>645.08999999999992</v>
      </c>
      <c r="Q15" s="13">
        <v>8392.99</v>
      </c>
      <c r="R15" s="13">
        <v>9656.619999999999</v>
      </c>
      <c r="S15" s="13">
        <v>3686.5099999999998</v>
      </c>
      <c r="T15" s="13">
        <v>2997.2000000000003</v>
      </c>
      <c r="U15" s="13">
        <v>463</v>
      </c>
      <c r="V15" s="13">
        <v>20673.89</v>
      </c>
      <c r="W15" s="13">
        <v>4120.26</v>
      </c>
      <c r="X15" s="13">
        <v>24152.07</v>
      </c>
      <c r="Y15" s="13">
        <v>10357.74</v>
      </c>
      <c r="Z15" s="13">
        <v>1417.9</v>
      </c>
      <c r="AA15" s="11"/>
      <c r="AB15" s="45" t="s">
        <v>142</v>
      </c>
      <c r="AC15" s="13">
        <v>2751</v>
      </c>
      <c r="AD15" s="13">
        <v>2441.27</v>
      </c>
      <c r="AE15" s="13">
        <v>324.19000000000005</v>
      </c>
      <c r="AF15" s="13">
        <v>3351.8500000000004</v>
      </c>
      <c r="AG15" s="13">
        <v>0</v>
      </c>
      <c r="AH15" s="13">
        <v>0</v>
      </c>
      <c r="AI15" s="13">
        <v>1442</v>
      </c>
      <c r="AJ15" s="13">
        <v>312</v>
      </c>
      <c r="AK15" s="13">
        <v>0</v>
      </c>
      <c r="AL15" s="13">
        <v>295</v>
      </c>
      <c r="AM15" s="11"/>
      <c r="AN15" s="45" t="s">
        <v>142</v>
      </c>
      <c r="AO15" s="13">
        <v>0</v>
      </c>
      <c r="AP15" s="13">
        <v>0</v>
      </c>
      <c r="AQ15" s="13">
        <v>211479.34000000003</v>
      </c>
      <c r="AR15" s="13">
        <v>19338.600000000002</v>
      </c>
      <c r="AS15" s="13">
        <v>2074.3599999999997</v>
      </c>
      <c r="AT15" s="13">
        <v>2550.5600000000004</v>
      </c>
      <c r="AU15" s="13">
        <v>7950.6200000000008</v>
      </c>
      <c r="AV15" s="13">
        <v>38686.049999999988</v>
      </c>
      <c r="AW15" s="13">
        <v>756.53</v>
      </c>
      <c r="AX15" s="13">
        <v>18</v>
      </c>
      <c r="AY15" s="13">
        <v>10182.32</v>
      </c>
      <c r="AZ15" s="11"/>
      <c r="BA15" s="45" t="s">
        <v>142</v>
      </c>
      <c r="BB15" s="13">
        <v>0</v>
      </c>
      <c r="BC15" s="13">
        <v>2507.0700000000002</v>
      </c>
      <c r="BD15" s="13">
        <v>1047.9900000000002</v>
      </c>
      <c r="BE15" s="13">
        <v>0</v>
      </c>
      <c r="BF15" s="13">
        <v>101560.79999999999</v>
      </c>
      <c r="BG15" s="13">
        <v>1444.69</v>
      </c>
      <c r="BH15" s="13">
        <v>0</v>
      </c>
      <c r="BI15" s="13">
        <v>9088.91</v>
      </c>
      <c r="BJ15" s="13">
        <v>0</v>
      </c>
      <c r="BK15" s="13">
        <v>0</v>
      </c>
      <c r="BL15" s="13">
        <v>0</v>
      </c>
    </row>
    <row r="16" spans="1:64" x14ac:dyDescent="0.3">
      <c r="A16" s="11" t="s">
        <v>70</v>
      </c>
      <c r="B16" s="45" t="s">
        <v>122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1" t="s">
        <v>70</v>
      </c>
      <c r="O16" s="45" t="s">
        <v>122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1" t="s">
        <v>70</v>
      </c>
      <c r="AB16" s="45" t="s">
        <v>122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1" t="s">
        <v>70</v>
      </c>
      <c r="AN16" s="45" t="s">
        <v>122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1" t="s">
        <v>70</v>
      </c>
      <c r="BA16" s="45" t="s">
        <v>122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</row>
    <row r="17" spans="1:64" x14ac:dyDescent="0.3">
      <c r="A17" s="11"/>
      <c r="B17" s="45" t="s">
        <v>142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1"/>
      <c r="O17" s="45" t="s">
        <v>142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1"/>
      <c r="AB17" s="45" t="s">
        <v>142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1"/>
      <c r="AN17" s="45" t="s">
        <v>142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1"/>
      <c r="BA17" s="45" t="s">
        <v>142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</row>
    <row r="18" spans="1:64" x14ac:dyDescent="0.3">
      <c r="A18" s="11" t="s">
        <v>71</v>
      </c>
      <c r="B18" s="45" t="s">
        <v>122</v>
      </c>
      <c r="C18" s="13">
        <v>6730.0000000000018</v>
      </c>
      <c r="D18" s="13">
        <v>5604.4</v>
      </c>
      <c r="E18" s="13">
        <v>61182.62000000001</v>
      </c>
      <c r="F18" s="13">
        <v>1985.2</v>
      </c>
      <c r="G18" s="13">
        <v>11272.25</v>
      </c>
      <c r="H18" s="13">
        <v>10308.950000000001</v>
      </c>
      <c r="I18" s="13">
        <v>0</v>
      </c>
      <c r="J18" s="13">
        <v>6739</v>
      </c>
      <c r="K18" s="13">
        <v>0</v>
      </c>
      <c r="L18" s="13">
        <v>0</v>
      </c>
      <c r="M18" s="13">
        <v>0</v>
      </c>
      <c r="N18" s="11" t="s">
        <v>71</v>
      </c>
      <c r="O18" s="45" t="s">
        <v>122</v>
      </c>
      <c r="P18" s="13">
        <v>510.8</v>
      </c>
      <c r="Q18" s="13">
        <v>3118</v>
      </c>
      <c r="R18" s="13">
        <v>2905.1</v>
      </c>
      <c r="S18" s="13">
        <v>5671</v>
      </c>
      <c r="T18" s="13">
        <v>0</v>
      </c>
      <c r="U18" s="13">
        <v>5388</v>
      </c>
      <c r="V18" s="13">
        <v>36972.449999999997</v>
      </c>
      <c r="W18" s="13">
        <v>7074</v>
      </c>
      <c r="X18" s="13">
        <v>18247.5</v>
      </c>
      <c r="Y18" s="13">
        <v>254</v>
      </c>
      <c r="Z18" s="13">
        <v>3681.5</v>
      </c>
      <c r="AA18" s="11" t="s">
        <v>71</v>
      </c>
      <c r="AB18" s="45" t="s">
        <v>122</v>
      </c>
      <c r="AC18" s="13">
        <v>3848</v>
      </c>
      <c r="AD18" s="13">
        <v>1417</v>
      </c>
      <c r="AE18" s="13">
        <v>1098.2</v>
      </c>
      <c r="AF18" s="13">
        <v>13454</v>
      </c>
      <c r="AG18" s="13">
        <v>1656.9</v>
      </c>
      <c r="AH18" s="13">
        <v>0</v>
      </c>
      <c r="AI18" s="13">
        <v>0</v>
      </c>
      <c r="AJ18" s="13">
        <v>828</v>
      </c>
      <c r="AK18" s="13">
        <v>1736</v>
      </c>
      <c r="AL18" s="13">
        <v>7325</v>
      </c>
      <c r="AM18" s="11" t="s">
        <v>71</v>
      </c>
      <c r="AN18" s="45" t="s">
        <v>122</v>
      </c>
      <c r="AO18" s="13">
        <v>0</v>
      </c>
      <c r="AP18" s="13">
        <v>0</v>
      </c>
      <c r="AQ18" s="13">
        <v>516478.68700000003</v>
      </c>
      <c r="AR18" s="13">
        <v>20269</v>
      </c>
      <c r="AS18" s="13">
        <v>737.7</v>
      </c>
      <c r="AT18" s="13">
        <v>19057.75</v>
      </c>
      <c r="AU18" s="13">
        <v>34467.1</v>
      </c>
      <c r="AV18" s="13">
        <v>20340.54</v>
      </c>
      <c r="AW18" s="13">
        <v>6252.7999999999993</v>
      </c>
      <c r="AX18" s="13">
        <v>0</v>
      </c>
      <c r="AY18" s="13">
        <v>2633.9500000000003</v>
      </c>
      <c r="AZ18" s="11" t="s">
        <v>71</v>
      </c>
      <c r="BA18" s="45" t="s">
        <v>122</v>
      </c>
      <c r="BB18" s="13">
        <v>0</v>
      </c>
      <c r="BC18" s="13">
        <v>9261.2000000000007</v>
      </c>
      <c r="BD18" s="13">
        <v>2491.6</v>
      </c>
      <c r="BE18" s="13">
        <v>0</v>
      </c>
      <c r="BF18" s="13">
        <v>104481.17</v>
      </c>
      <c r="BG18" s="13">
        <v>0</v>
      </c>
      <c r="BH18" s="13">
        <v>18555</v>
      </c>
      <c r="BI18" s="13">
        <v>243115</v>
      </c>
      <c r="BJ18" s="13">
        <v>0</v>
      </c>
      <c r="BK18" s="13">
        <v>0</v>
      </c>
      <c r="BL18" s="13">
        <v>0</v>
      </c>
    </row>
    <row r="19" spans="1:64" x14ac:dyDescent="0.3">
      <c r="A19" s="11"/>
      <c r="B19" s="45" t="s">
        <v>142</v>
      </c>
      <c r="C19" s="13">
        <v>8406.8500000000022</v>
      </c>
      <c r="D19" s="13">
        <v>5318.5</v>
      </c>
      <c r="E19" s="13">
        <v>49210.8</v>
      </c>
      <c r="F19" s="13">
        <v>1647</v>
      </c>
      <c r="G19" s="13">
        <v>14971.100000000002</v>
      </c>
      <c r="H19" s="13">
        <v>7169.9400000000005</v>
      </c>
      <c r="I19" s="13">
        <v>0</v>
      </c>
      <c r="J19" s="13">
        <v>7050</v>
      </c>
      <c r="K19" s="13">
        <v>0</v>
      </c>
      <c r="L19" s="13">
        <v>0</v>
      </c>
      <c r="M19" s="13">
        <v>0</v>
      </c>
      <c r="N19" s="11"/>
      <c r="O19" s="45" t="s">
        <v>142</v>
      </c>
      <c r="P19" s="13">
        <v>212</v>
      </c>
      <c r="Q19" s="13">
        <v>2564</v>
      </c>
      <c r="R19" s="13">
        <v>2134.3000000000002</v>
      </c>
      <c r="S19" s="13">
        <v>4470</v>
      </c>
      <c r="T19" s="13">
        <v>0</v>
      </c>
      <c r="U19" s="13">
        <v>4335</v>
      </c>
      <c r="V19" s="13">
        <v>31784</v>
      </c>
      <c r="W19" s="13">
        <v>9575.5</v>
      </c>
      <c r="X19" s="13">
        <v>17446</v>
      </c>
      <c r="Y19" s="13">
        <v>302.5</v>
      </c>
      <c r="Z19" s="13">
        <v>3162</v>
      </c>
      <c r="AA19" s="11"/>
      <c r="AB19" s="45" t="s">
        <v>142</v>
      </c>
      <c r="AC19" s="13">
        <v>3409</v>
      </c>
      <c r="AD19" s="13">
        <v>1186</v>
      </c>
      <c r="AE19" s="13">
        <v>1294</v>
      </c>
      <c r="AF19" s="13">
        <v>13607</v>
      </c>
      <c r="AG19" s="13">
        <v>1837</v>
      </c>
      <c r="AH19" s="13">
        <v>0</v>
      </c>
      <c r="AI19" s="13">
        <v>0</v>
      </c>
      <c r="AJ19" s="13">
        <v>1417</v>
      </c>
      <c r="AK19" s="13">
        <v>851</v>
      </c>
      <c r="AL19" s="13">
        <v>3580</v>
      </c>
      <c r="AM19" s="11"/>
      <c r="AN19" s="45" t="s">
        <v>142</v>
      </c>
      <c r="AO19" s="13">
        <v>0</v>
      </c>
      <c r="AP19" s="13">
        <v>0</v>
      </c>
      <c r="AQ19" s="13">
        <v>435035.10000000003</v>
      </c>
      <c r="AR19" s="13">
        <v>21270.799999999999</v>
      </c>
      <c r="AS19" s="13">
        <v>779.90000000000009</v>
      </c>
      <c r="AT19" s="13">
        <v>15219.199999999999</v>
      </c>
      <c r="AU19" s="13">
        <v>23518.6</v>
      </c>
      <c r="AV19" s="13">
        <v>20316.440000000002</v>
      </c>
      <c r="AW19" s="13">
        <v>6731.4</v>
      </c>
      <c r="AX19" s="13">
        <v>0</v>
      </c>
      <c r="AY19" s="13">
        <v>2268.62</v>
      </c>
      <c r="AZ19" s="11"/>
      <c r="BA19" s="45" t="s">
        <v>142</v>
      </c>
      <c r="BB19" s="13">
        <v>0</v>
      </c>
      <c r="BC19" s="13">
        <v>10874.4</v>
      </c>
      <c r="BD19" s="13">
        <v>4150.17</v>
      </c>
      <c r="BE19" s="13">
        <v>0</v>
      </c>
      <c r="BF19" s="13">
        <v>96494</v>
      </c>
      <c r="BG19" s="13">
        <v>0</v>
      </c>
      <c r="BH19" s="13">
        <v>16328</v>
      </c>
      <c r="BI19" s="13">
        <v>138434.5</v>
      </c>
      <c r="BJ19" s="13">
        <v>0</v>
      </c>
      <c r="BK19" s="13">
        <v>0</v>
      </c>
      <c r="BL19" s="13">
        <v>0</v>
      </c>
    </row>
    <row r="20" spans="1:64" x14ac:dyDescent="0.3">
      <c r="A20" s="11" t="s">
        <v>72</v>
      </c>
      <c r="B20" s="45" t="s">
        <v>122</v>
      </c>
      <c r="C20" s="13">
        <v>3584.35</v>
      </c>
      <c r="D20" s="13">
        <v>199.8</v>
      </c>
      <c r="E20" s="13">
        <v>19826.3</v>
      </c>
      <c r="F20" s="13">
        <v>0</v>
      </c>
      <c r="G20" s="13">
        <v>14398.1</v>
      </c>
      <c r="H20" s="13">
        <v>1949.8999999999999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1" t="s">
        <v>72</v>
      </c>
      <c r="O20" s="45" t="s">
        <v>122</v>
      </c>
      <c r="P20" s="13">
        <v>208</v>
      </c>
      <c r="Q20" s="13">
        <v>4224</v>
      </c>
      <c r="R20" s="13">
        <v>16737.099999999999</v>
      </c>
      <c r="S20" s="13">
        <v>951.5</v>
      </c>
      <c r="T20" s="13">
        <v>344.20000000000005</v>
      </c>
      <c r="U20" s="13">
        <v>169.9</v>
      </c>
      <c r="V20" s="13">
        <v>6393.1500000000005</v>
      </c>
      <c r="W20" s="13">
        <v>23736.309999999998</v>
      </c>
      <c r="X20" s="13">
        <v>546.9</v>
      </c>
      <c r="Y20" s="13">
        <v>79.850000000000009</v>
      </c>
      <c r="Z20" s="13">
        <v>213.15000000000003</v>
      </c>
      <c r="AA20" s="11" t="s">
        <v>72</v>
      </c>
      <c r="AB20" s="45" t="s">
        <v>122</v>
      </c>
      <c r="AC20" s="13">
        <v>0</v>
      </c>
      <c r="AD20" s="13">
        <v>5.3</v>
      </c>
      <c r="AE20" s="13">
        <v>161.05000000000001</v>
      </c>
      <c r="AF20" s="13">
        <v>208.09999999999997</v>
      </c>
      <c r="AG20" s="13">
        <v>0</v>
      </c>
      <c r="AH20" s="13">
        <v>0</v>
      </c>
      <c r="AI20" s="13">
        <v>0</v>
      </c>
      <c r="AJ20" s="13">
        <v>133.29999999999998</v>
      </c>
      <c r="AK20" s="13">
        <v>228.95</v>
      </c>
      <c r="AL20" s="13">
        <v>5694.3</v>
      </c>
      <c r="AM20" s="11" t="s">
        <v>72</v>
      </c>
      <c r="AN20" s="45" t="s">
        <v>122</v>
      </c>
      <c r="AO20" s="13">
        <v>0</v>
      </c>
      <c r="AP20" s="13">
        <v>0</v>
      </c>
      <c r="AQ20" s="13">
        <v>275164.05</v>
      </c>
      <c r="AR20" s="13">
        <v>0</v>
      </c>
      <c r="AS20" s="13">
        <v>63.9</v>
      </c>
      <c r="AT20" s="13">
        <v>2547.6999999999998</v>
      </c>
      <c r="AU20" s="13">
        <v>12885.650000000001</v>
      </c>
      <c r="AV20" s="13">
        <v>0</v>
      </c>
      <c r="AW20" s="13">
        <v>0</v>
      </c>
      <c r="AX20" s="13">
        <v>0</v>
      </c>
      <c r="AY20" s="13">
        <v>5198.3999999999996</v>
      </c>
      <c r="AZ20" s="11" t="s">
        <v>72</v>
      </c>
      <c r="BA20" s="45" t="s">
        <v>122</v>
      </c>
      <c r="BB20" s="13">
        <v>7.9499999999999993</v>
      </c>
      <c r="BC20" s="13">
        <v>6649.1500000000005</v>
      </c>
      <c r="BD20" s="13">
        <v>3055.1000000000004</v>
      </c>
      <c r="BE20" s="13">
        <v>0</v>
      </c>
      <c r="BF20" s="13">
        <v>115617.79999999997</v>
      </c>
      <c r="BG20" s="13">
        <v>0</v>
      </c>
      <c r="BH20" s="13">
        <v>250</v>
      </c>
      <c r="BI20" s="13">
        <v>19747.8</v>
      </c>
      <c r="BJ20" s="13">
        <v>0</v>
      </c>
      <c r="BK20" s="13">
        <v>0</v>
      </c>
      <c r="BL20" s="13">
        <v>0</v>
      </c>
    </row>
    <row r="21" spans="1:64" x14ac:dyDescent="0.3">
      <c r="A21" s="11"/>
      <c r="B21" s="45" t="s">
        <v>142</v>
      </c>
      <c r="C21" s="13">
        <v>3376.5499999999993</v>
      </c>
      <c r="D21" s="13">
        <v>204.60000000000002</v>
      </c>
      <c r="E21" s="13">
        <v>19158.849999999999</v>
      </c>
      <c r="F21" s="13">
        <v>0</v>
      </c>
      <c r="G21" s="13">
        <v>13218.3</v>
      </c>
      <c r="H21" s="13">
        <v>1589.9499999999998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1"/>
      <c r="O21" s="45" t="s">
        <v>142</v>
      </c>
      <c r="P21" s="13">
        <v>306</v>
      </c>
      <c r="Q21" s="13">
        <v>4809.8999999999996</v>
      </c>
      <c r="R21" s="13">
        <v>12994.75</v>
      </c>
      <c r="S21" s="13">
        <v>995.2</v>
      </c>
      <c r="T21" s="13">
        <v>415.6</v>
      </c>
      <c r="U21" s="13">
        <v>151.69999999999999</v>
      </c>
      <c r="V21" s="13">
        <v>4539.8</v>
      </c>
      <c r="W21" s="13">
        <v>25233.61</v>
      </c>
      <c r="X21" s="13">
        <v>596.44999999999993</v>
      </c>
      <c r="Y21" s="13">
        <v>82.65</v>
      </c>
      <c r="Z21" s="13">
        <v>211.15</v>
      </c>
      <c r="AA21" s="11"/>
      <c r="AB21" s="45" t="s">
        <v>142</v>
      </c>
      <c r="AC21" s="13">
        <v>0</v>
      </c>
      <c r="AD21" s="13">
        <v>4.95</v>
      </c>
      <c r="AE21" s="13">
        <v>168.3</v>
      </c>
      <c r="AF21" s="13">
        <v>199.45000000000002</v>
      </c>
      <c r="AG21" s="13">
        <v>0</v>
      </c>
      <c r="AH21" s="13">
        <v>0</v>
      </c>
      <c r="AI21" s="13">
        <v>0</v>
      </c>
      <c r="AJ21" s="13">
        <v>131.80000000000001</v>
      </c>
      <c r="AK21" s="13">
        <v>240.54999999999998</v>
      </c>
      <c r="AL21" s="13">
        <v>5483.4</v>
      </c>
      <c r="AM21" s="11"/>
      <c r="AN21" s="45" t="s">
        <v>142</v>
      </c>
      <c r="AO21" s="13">
        <v>0</v>
      </c>
      <c r="AP21" s="13">
        <v>0</v>
      </c>
      <c r="AQ21" s="13">
        <v>233918.84999999998</v>
      </c>
      <c r="AR21" s="13">
        <v>0</v>
      </c>
      <c r="AS21" s="13">
        <v>57</v>
      </c>
      <c r="AT21" s="13">
        <v>2986.8</v>
      </c>
      <c r="AU21" s="13">
        <v>14317.599999999999</v>
      </c>
      <c r="AV21" s="13">
        <v>0</v>
      </c>
      <c r="AW21" s="13">
        <v>0</v>
      </c>
      <c r="AX21" s="13">
        <v>0</v>
      </c>
      <c r="AY21" s="13">
        <v>9415.0499999999993</v>
      </c>
      <c r="AZ21" s="11"/>
      <c r="BA21" s="45" t="s">
        <v>142</v>
      </c>
      <c r="BB21" s="13">
        <v>10.600000000000001</v>
      </c>
      <c r="BC21" s="13">
        <v>6182.3900000000012</v>
      </c>
      <c r="BD21" s="13">
        <v>2727.1</v>
      </c>
      <c r="BE21" s="13">
        <v>0</v>
      </c>
      <c r="BF21" s="13">
        <v>125464.05000000002</v>
      </c>
      <c r="BG21" s="13">
        <v>0</v>
      </c>
      <c r="BH21" s="13">
        <v>207.20000000000002</v>
      </c>
      <c r="BI21" s="13">
        <v>18466.099999999999</v>
      </c>
      <c r="BJ21" s="13">
        <v>0</v>
      </c>
      <c r="BK21" s="13">
        <v>0</v>
      </c>
      <c r="BL21" s="13">
        <v>0</v>
      </c>
    </row>
    <row r="22" spans="1:64" x14ac:dyDescent="0.3">
      <c r="A22" s="11" t="s">
        <v>73</v>
      </c>
      <c r="B22" s="45" t="s">
        <v>122</v>
      </c>
      <c r="C22" s="13">
        <v>5294</v>
      </c>
      <c r="D22" s="13">
        <v>23043.999999999996</v>
      </c>
      <c r="E22" s="13">
        <v>8586.5</v>
      </c>
      <c r="F22" s="13">
        <v>26277</v>
      </c>
      <c r="G22" s="13">
        <v>4337</v>
      </c>
      <c r="H22" s="13">
        <v>749.5</v>
      </c>
      <c r="I22" s="13">
        <v>0</v>
      </c>
      <c r="J22" s="13">
        <v>0</v>
      </c>
      <c r="K22" s="13">
        <v>218</v>
      </c>
      <c r="L22" s="13">
        <v>0</v>
      </c>
      <c r="M22" s="13">
        <v>0</v>
      </c>
      <c r="N22" s="11" t="s">
        <v>73</v>
      </c>
      <c r="O22" s="45" t="s">
        <v>122</v>
      </c>
      <c r="P22" s="13">
        <v>673</v>
      </c>
      <c r="Q22" s="13">
        <v>23109</v>
      </c>
      <c r="R22" s="13">
        <v>9294</v>
      </c>
      <c r="S22" s="13">
        <v>2560</v>
      </c>
      <c r="T22" s="13">
        <v>207</v>
      </c>
      <c r="U22" s="13">
        <v>1185</v>
      </c>
      <c r="V22" s="13">
        <v>9113</v>
      </c>
      <c r="W22" s="13">
        <v>1264.0999999999999</v>
      </c>
      <c r="X22" s="13">
        <v>116319</v>
      </c>
      <c r="Y22" s="13">
        <v>278.8</v>
      </c>
      <c r="Z22" s="13">
        <v>1046.2</v>
      </c>
      <c r="AA22" s="11" t="s">
        <v>73</v>
      </c>
      <c r="AB22" s="45" t="s">
        <v>122</v>
      </c>
      <c r="AC22" s="13">
        <v>4357.3</v>
      </c>
      <c r="AD22" s="13">
        <v>1118.1000000000001</v>
      </c>
      <c r="AE22" s="13">
        <v>794</v>
      </c>
      <c r="AF22" s="13">
        <v>3879</v>
      </c>
      <c r="AG22" s="13">
        <v>848</v>
      </c>
      <c r="AH22" s="13">
        <v>0</v>
      </c>
      <c r="AI22" s="13">
        <v>0</v>
      </c>
      <c r="AJ22" s="13">
        <v>100.3</v>
      </c>
      <c r="AK22" s="13">
        <v>1351</v>
      </c>
      <c r="AL22" s="13">
        <v>150</v>
      </c>
      <c r="AM22" s="11" t="s">
        <v>73</v>
      </c>
      <c r="AN22" s="45" t="s">
        <v>122</v>
      </c>
      <c r="AO22" s="13">
        <v>0</v>
      </c>
      <c r="AP22" s="13">
        <v>19300</v>
      </c>
      <c r="AQ22" s="13">
        <v>419591</v>
      </c>
      <c r="AR22" s="13">
        <v>32647</v>
      </c>
      <c r="AS22" s="13">
        <v>2695</v>
      </c>
      <c r="AT22" s="13">
        <v>5084.5</v>
      </c>
      <c r="AU22" s="13">
        <v>19882</v>
      </c>
      <c r="AV22" s="13">
        <v>7183.4</v>
      </c>
      <c r="AW22" s="13">
        <v>8807</v>
      </c>
      <c r="AX22" s="13">
        <v>0</v>
      </c>
      <c r="AY22" s="13">
        <v>2403</v>
      </c>
      <c r="AZ22" s="11" t="s">
        <v>73</v>
      </c>
      <c r="BA22" s="45" t="s">
        <v>122</v>
      </c>
      <c r="BB22" s="13">
        <v>0</v>
      </c>
      <c r="BC22" s="13">
        <v>1781.9999999999998</v>
      </c>
      <c r="BD22" s="13">
        <v>970.8</v>
      </c>
      <c r="BE22" s="13">
        <v>0</v>
      </c>
      <c r="BF22" s="13">
        <v>19159</v>
      </c>
      <c r="BG22" s="13">
        <v>5487</v>
      </c>
      <c r="BH22" s="13">
        <v>0</v>
      </c>
      <c r="BI22" s="13">
        <v>18167</v>
      </c>
      <c r="BJ22" s="13">
        <v>0</v>
      </c>
      <c r="BK22" s="13">
        <v>0</v>
      </c>
      <c r="BL22" s="13">
        <v>0</v>
      </c>
    </row>
    <row r="23" spans="1:64" x14ac:dyDescent="0.3">
      <c r="A23" s="11"/>
      <c r="B23" s="45" t="s">
        <v>142</v>
      </c>
      <c r="C23" s="13">
        <v>5149</v>
      </c>
      <c r="D23" s="13">
        <v>21378.3</v>
      </c>
      <c r="E23" s="13">
        <v>7485</v>
      </c>
      <c r="F23" s="13">
        <v>28235</v>
      </c>
      <c r="G23" s="13">
        <v>4296.5</v>
      </c>
      <c r="H23" s="13">
        <v>739</v>
      </c>
      <c r="I23" s="13">
        <v>0</v>
      </c>
      <c r="J23" s="13">
        <v>0</v>
      </c>
      <c r="K23" s="13">
        <v>249</v>
      </c>
      <c r="L23" s="13">
        <v>0</v>
      </c>
      <c r="M23" s="13">
        <v>0</v>
      </c>
      <c r="N23" s="11"/>
      <c r="O23" s="45" t="s">
        <v>142</v>
      </c>
      <c r="P23" s="13">
        <v>518</v>
      </c>
      <c r="Q23" s="13">
        <v>20011</v>
      </c>
      <c r="R23" s="13">
        <v>10178</v>
      </c>
      <c r="S23" s="13">
        <v>2729</v>
      </c>
      <c r="T23" s="13">
        <v>190</v>
      </c>
      <c r="U23" s="13">
        <v>1030</v>
      </c>
      <c r="V23" s="13">
        <v>8675</v>
      </c>
      <c r="W23" s="13">
        <v>1682.5</v>
      </c>
      <c r="X23" s="13">
        <v>116707</v>
      </c>
      <c r="Y23" s="13">
        <v>298</v>
      </c>
      <c r="Z23" s="13">
        <v>1084</v>
      </c>
      <c r="AA23" s="11"/>
      <c r="AB23" s="45" t="s">
        <v>142</v>
      </c>
      <c r="AC23" s="13">
        <v>4506</v>
      </c>
      <c r="AD23" s="13">
        <v>1141.9000000000001</v>
      </c>
      <c r="AE23" s="13">
        <v>789.5</v>
      </c>
      <c r="AF23" s="13">
        <v>4034.9</v>
      </c>
      <c r="AG23" s="13">
        <v>841</v>
      </c>
      <c r="AH23" s="13">
        <v>0</v>
      </c>
      <c r="AI23" s="13">
        <v>0</v>
      </c>
      <c r="AJ23" s="13">
        <v>151</v>
      </c>
      <c r="AK23" s="13">
        <v>1380</v>
      </c>
      <c r="AL23" s="13">
        <v>151</v>
      </c>
      <c r="AM23" s="11"/>
      <c r="AN23" s="45" t="s">
        <v>142</v>
      </c>
      <c r="AO23" s="13">
        <v>0</v>
      </c>
      <c r="AP23" s="13">
        <v>19726</v>
      </c>
      <c r="AQ23" s="13">
        <v>375789</v>
      </c>
      <c r="AR23" s="13">
        <v>33863</v>
      </c>
      <c r="AS23" s="13">
        <v>2415</v>
      </c>
      <c r="AT23" s="13">
        <v>4920</v>
      </c>
      <c r="AU23" s="13">
        <v>17806</v>
      </c>
      <c r="AV23" s="13">
        <v>7150.3</v>
      </c>
      <c r="AW23" s="13">
        <v>8982.2000000000007</v>
      </c>
      <c r="AX23" s="13">
        <v>0</v>
      </c>
      <c r="AY23" s="13">
        <v>2732.1</v>
      </c>
      <c r="AZ23" s="11"/>
      <c r="BA23" s="45" t="s">
        <v>142</v>
      </c>
      <c r="BB23" s="13">
        <v>0</v>
      </c>
      <c r="BC23" s="13">
        <v>1832</v>
      </c>
      <c r="BD23" s="13">
        <v>984</v>
      </c>
      <c r="BE23" s="13">
        <v>0</v>
      </c>
      <c r="BF23" s="13">
        <v>23112</v>
      </c>
      <c r="BG23" s="13">
        <v>5668</v>
      </c>
      <c r="BH23" s="13">
        <v>0</v>
      </c>
      <c r="BI23" s="13">
        <v>14893</v>
      </c>
      <c r="BJ23" s="13">
        <v>0</v>
      </c>
      <c r="BK23" s="13">
        <v>0</v>
      </c>
      <c r="BL23" s="13">
        <v>0</v>
      </c>
    </row>
    <row r="24" spans="1:64" x14ac:dyDescent="0.3">
      <c r="A24" s="11" t="s">
        <v>74</v>
      </c>
      <c r="B24" s="45" t="s">
        <v>122</v>
      </c>
      <c r="C24" s="13">
        <v>65.48</v>
      </c>
      <c r="D24" s="13">
        <v>112651.2</v>
      </c>
      <c r="E24" s="13">
        <v>172.42999999999998</v>
      </c>
      <c r="F24" s="13">
        <v>0</v>
      </c>
      <c r="G24" s="13">
        <v>172.56</v>
      </c>
      <c r="H24" s="13">
        <v>21.509999999999998</v>
      </c>
      <c r="I24" s="13">
        <v>65254.909999999996</v>
      </c>
      <c r="J24" s="13">
        <v>0</v>
      </c>
      <c r="K24" s="13">
        <v>2487.1999999999998</v>
      </c>
      <c r="L24" s="13">
        <v>0</v>
      </c>
      <c r="M24" s="13">
        <v>85</v>
      </c>
      <c r="N24" s="11" t="s">
        <v>74</v>
      </c>
      <c r="O24" s="45" t="s">
        <v>122</v>
      </c>
      <c r="P24" s="13">
        <v>33338.329999999994</v>
      </c>
      <c r="Q24" s="13">
        <v>8382.85</v>
      </c>
      <c r="R24" s="13">
        <v>189</v>
      </c>
      <c r="S24" s="13">
        <v>116.58</v>
      </c>
      <c r="T24" s="13">
        <v>0</v>
      </c>
      <c r="U24" s="13">
        <v>33728.230000000003</v>
      </c>
      <c r="V24" s="13">
        <v>121.38999999999999</v>
      </c>
      <c r="W24" s="13">
        <v>77535.69</v>
      </c>
      <c r="X24" s="13">
        <v>1338.53</v>
      </c>
      <c r="Y24" s="13">
        <v>7186.4</v>
      </c>
      <c r="Z24" s="13">
        <v>187.85</v>
      </c>
      <c r="AA24" s="11" t="s">
        <v>74</v>
      </c>
      <c r="AB24" s="45" t="s">
        <v>122</v>
      </c>
      <c r="AC24" s="13">
        <v>0</v>
      </c>
      <c r="AD24" s="13">
        <v>13.1</v>
      </c>
      <c r="AE24" s="13">
        <v>778.34</v>
      </c>
      <c r="AF24" s="13">
        <v>3143.46</v>
      </c>
      <c r="AG24" s="13">
        <v>137063.26</v>
      </c>
      <c r="AH24" s="13">
        <v>2315.4000000000005</v>
      </c>
      <c r="AI24" s="13">
        <v>318245.98000000004</v>
      </c>
      <c r="AJ24" s="13">
        <v>1173.68</v>
      </c>
      <c r="AK24" s="13">
        <v>571.12</v>
      </c>
      <c r="AL24" s="13">
        <v>954.32999999999993</v>
      </c>
      <c r="AM24" s="11" t="s">
        <v>74</v>
      </c>
      <c r="AN24" s="45" t="s">
        <v>122</v>
      </c>
      <c r="AO24" s="13">
        <v>5862.5999999999995</v>
      </c>
      <c r="AP24" s="13">
        <v>0</v>
      </c>
      <c r="AQ24" s="13">
        <v>7416.55</v>
      </c>
      <c r="AR24" s="13">
        <v>4061.75</v>
      </c>
      <c r="AS24" s="13">
        <v>12208.470000000001</v>
      </c>
      <c r="AT24" s="13">
        <v>0</v>
      </c>
      <c r="AU24" s="13">
        <v>12.52</v>
      </c>
      <c r="AV24" s="13">
        <v>0</v>
      </c>
      <c r="AW24" s="13">
        <v>0</v>
      </c>
      <c r="AX24" s="13">
        <v>1721.0300000000002</v>
      </c>
      <c r="AY24" s="13">
        <v>10.68</v>
      </c>
      <c r="AZ24" s="11" t="s">
        <v>74</v>
      </c>
      <c r="BA24" s="45" t="s">
        <v>122</v>
      </c>
      <c r="BB24" s="13">
        <v>417.66999999999996</v>
      </c>
      <c r="BC24" s="13">
        <v>0</v>
      </c>
      <c r="BD24" s="13">
        <v>0</v>
      </c>
      <c r="BE24" s="13">
        <v>0</v>
      </c>
      <c r="BF24" s="13">
        <v>79574.44</v>
      </c>
      <c r="BG24" s="13">
        <v>0</v>
      </c>
      <c r="BH24" s="13">
        <v>0</v>
      </c>
      <c r="BI24" s="13">
        <v>0</v>
      </c>
      <c r="BJ24" s="13">
        <v>15528.689999999999</v>
      </c>
      <c r="BK24" s="13">
        <v>0</v>
      </c>
      <c r="BL24" s="13">
        <v>117.3</v>
      </c>
    </row>
    <row r="25" spans="1:64" x14ac:dyDescent="0.3">
      <c r="A25" s="11"/>
      <c r="B25" s="45" t="s">
        <v>142</v>
      </c>
      <c r="C25" s="13">
        <v>64.39</v>
      </c>
      <c r="D25" s="13">
        <v>99848.97</v>
      </c>
      <c r="E25" s="13">
        <v>187.89000000000001</v>
      </c>
      <c r="F25" s="13">
        <v>0</v>
      </c>
      <c r="G25" s="13">
        <v>155.79999999999998</v>
      </c>
      <c r="H25" s="13">
        <v>24.28</v>
      </c>
      <c r="I25" s="13">
        <v>63674.880000000005</v>
      </c>
      <c r="J25" s="13">
        <v>0</v>
      </c>
      <c r="K25" s="13">
        <v>3880.37</v>
      </c>
      <c r="L25" s="13">
        <v>0</v>
      </c>
      <c r="M25" s="13">
        <v>211</v>
      </c>
      <c r="N25" s="11"/>
      <c r="O25" s="45" t="s">
        <v>142</v>
      </c>
      <c r="P25" s="13">
        <v>38718.03</v>
      </c>
      <c r="Q25" s="13">
        <v>7801.0999999999995</v>
      </c>
      <c r="R25" s="13">
        <v>177.19</v>
      </c>
      <c r="S25" s="13">
        <v>0</v>
      </c>
      <c r="T25" s="13">
        <v>0</v>
      </c>
      <c r="U25" s="13">
        <v>24806.07</v>
      </c>
      <c r="V25" s="13">
        <v>173.07</v>
      </c>
      <c r="W25" s="13">
        <v>99102.37</v>
      </c>
      <c r="X25" s="13">
        <v>1356.67</v>
      </c>
      <c r="Y25" s="13">
        <v>7018.03</v>
      </c>
      <c r="Z25" s="13">
        <v>205.97</v>
      </c>
      <c r="AA25" s="11"/>
      <c r="AB25" s="45" t="s">
        <v>142</v>
      </c>
      <c r="AC25" s="13">
        <v>0</v>
      </c>
      <c r="AD25" s="13">
        <v>15.98</v>
      </c>
      <c r="AE25" s="13">
        <v>692.0200000000001</v>
      </c>
      <c r="AF25" s="13">
        <v>2349.17</v>
      </c>
      <c r="AG25" s="13">
        <v>128772.09999999999</v>
      </c>
      <c r="AH25" s="13">
        <v>1026.4499999999998</v>
      </c>
      <c r="AI25" s="13">
        <v>334316.95</v>
      </c>
      <c r="AJ25" s="13">
        <v>1234.1599999999999</v>
      </c>
      <c r="AK25" s="13">
        <v>548.15</v>
      </c>
      <c r="AL25" s="13">
        <v>762</v>
      </c>
      <c r="AM25" s="11"/>
      <c r="AN25" s="45" t="s">
        <v>142</v>
      </c>
      <c r="AO25" s="13">
        <v>5405.75</v>
      </c>
      <c r="AP25" s="13">
        <v>0</v>
      </c>
      <c r="AQ25" s="13">
        <v>899.13999999999987</v>
      </c>
      <c r="AR25" s="13">
        <v>3641.76</v>
      </c>
      <c r="AS25" s="13">
        <v>13923.6</v>
      </c>
      <c r="AT25" s="13">
        <v>0</v>
      </c>
      <c r="AU25" s="13">
        <v>15.55</v>
      </c>
      <c r="AV25" s="13">
        <v>0</v>
      </c>
      <c r="AW25" s="13">
        <v>0</v>
      </c>
      <c r="AX25" s="13">
        <v>2713.1000000000004</v>
      </c>
      <c r="AY25" s="13">
        <v>14.03</v>
      </c>
      <c r="AZ25" s="11"/>
      <c r="BA25" s="45" t="s">
        <v>142</v>
      </c>
      <c r="BB25" s="13">
        <v>105.57</v>
      </c>
      <c r="BC25" s="13">
        <v>0</v>
      </c>
      <c r="BD25" s="13">
        <v>0</v>
      </c>
      <c r="BE25" s="13">
        <v>0</v>
      </c>
      <c r="BF25" s="13">
        <v>58130.64</v>
      </c>
      <c r="BG25" s="13">
        <v>0</v>
      </c>
      <c r="BH25" s="13">
        <v>0</v>
      </c>
      <c r="BI25" s="13">
        <v>0</v>
      </c>
      <c r="BJ25" s="13">
        <v>19806.77</v>
      </c>
      <c r="BK25" s="13">
        <v>0</v>
      </c>
      <c r="BL25" s="13">
        <v>1985.8</v>
      </c>
    </row>
    <row r="26" spans="1:64" x14ac:dyDescent="0.3">
      <c r="A26" s="11" t="s">
        <v>75</v>
      </c>
      <c r="B26" s="45" t="s">
        <v>122</v>
      </c>
      <c r="C26" s="13">
        <v>3911.8699999999994</v>
      </c>
      <c r="D26" s="13">
        <v>22003.200000000001</v>
      </c>
      <c r="E26" s="13">
        <v>10692.3</v>
      </c>
      <c r="F26" s="13">
        <v>833.6</v>
      </c>
      <c r="G26" s="13">
        <v>11428.44</v>
      </c>
      <c r="H26" s="13">
        <v>3794.4</v>
      </c>
      <c r="I26" s="13">
        <v>0</v>
      </c>
      <c r="J26" s="13">
        <v>2568.6999999999998</v>
      </c>
      <c r="K26" s="13">
        <v>1129.5</v>
      </c>
      <c r="L26" s="13">
        <v>0</v>
      </c>
      <c r="M26" s="13">
        <v>0</v>
      </c>
      <c r="N26" s="11" t="s">
        <v>75</v>
      </c>
      <c r="O26" s="45" t="s">
        <v>122</v>
      </c>
      <c r="P26" s="13">
        <v>61.3</v>
      </c>
      <c r="Q26" s="13">
        <v>2455.7999999999997</v>
      </c>
      <c r="R26" s="13">
        <v>24354.399999999998</v>
      </c>
      <c r="S26" s="13">
        <v>20173.699999999997</v>
      </c>
      <c r="T26" s="13">
        <v>3127.8999999999996</v>
      </c>
      <c r="U26" s="13">
        <v>2033.5000000000002</v>
      </c>
      <c r="V26" s="13">
        <v>102088.2</v>
      </c>
      <c r="W26" s="13">
        <v>30131.32</v>
      </c>
      <c r="X26" s="13">
        <v>110986.64000000001</v>
      </c>
      <c r="Y26" s="13">
        <v>896.4</v>
      </c>
      <c r="Z26" s="13">
        <v>6800.1600000000008</v>
      </c>
      <c r="AA26" s="11" t="s">
        <v>75</v>
      </c>
      <c r="AB26" s="45" t="s">
        <v>122</v>
      </c>
      <c r="AC26" s="13">
        <v>239040.3</v>
      </c>
      <c r="AD26" s="13">
        <v>4778.9500000000007</v>
      </c>
      <c r="AE26" s="13">
        <v>2240.5700000000002</v>
      </c>
      <c r="AF26" s="13">
        <v>154734.565</v>
      </c>
      <c r="AG26" s="13">
        <v>33096.17</v>
      </c>
      <c r="AH26" s="13">
        <v>31528.340000000004</v>
      </c>
      <c r="AI26" s="13">
        <v>0</v>
      </c>
      <c r="AJ26" s="13">
        <v>131.69999999999999</v>
      </c>
      <c r="AK26" s="13">
        <v>329.8</v>
      </c>
      <c r="AL26" s="13">
        <v>166.89999999999998</v>
      </c>
      <c r="AM26" s="11" t="s">
        <v>75</v>
      </c>
      <c r="AN26" s="45" t="s">
        <v>122</v>
      </c>
      <c r="AO26" s="13">
        <v>0</v>
      </c>
      <c r="AP26" s="13">
        <v>0</v>
      </c>
      <c r="AQ26" s="13">
        <v>368505.35</v>
      </c>
      <c r="AR26" s="13">
        <v>53520.05</v>
      </c>
      <c r="AS26" s="13">
        <v>0</v>
      </c>
      <c r="AT26" s="13">
        <v>3571.2999999999997</v>
      </c>
      <c r="AU26" s="13">
        <v>17692.5</v>
      </c>
      <c r="AV26" s="13">
        <v>53020.451000000001</v>
      </c>
      <c r="AW26" s="13">
        <v>17804.786</v>
      </c>
      <c r="AX26" s="13">
        <v>0</v>
      </c>
      <c r="AY26" s="13">
        <v>2185.17</v>
      </c>
      <c r="AZ26" s="11" t="s">
        <v>75</v>
      </c>
      <c r="BA26" s="45" t="s">
        <v>122</v>
      </c>
      <c r="BB26" s="13">
        <v>0</v>
      </c>
      <c r="BC26" s="13">
        <v>3037.9600000000005</v>
      </c>
      <c r="BD26" s="13">
        <v>1317.0300000000002</v>
      </c>
      <c r="BE26" s="13">
        <v>0</v>
      </c>
      <c r="BF26" s="13">
        <v>80026.500000000015</v>
      </c>
      <c r="BG26" s="13">
        <v>0</v>
      </c>
      <c r="BH26" s="13">
        <v>14549.6</v>
      </c>
      <c r="BI26" s="13">
        <v>101842.08000000002</v>
      </c>
      <c r="BJ26" s="13">
        <v>0</v>
      </c>
      <c r="BK26" s="13">
        <v>36.830000000000005</v>
      </c>
      <c r="BL26" s="13">
        <v>0</v>
      </c>
    </row>
    <row r="27" spans="1:64" x14ac:dyDescent="0.3">
      <c r="A27" s="11"/>
      <c r="B27" s="45" t="s">
        <v>142</v>
      </c>
      <c r="C27" s="13">
        <v>1740.0000000000002</v>
      </c>
      <c r="D27" s="13">
        <v>15606.1</v>
      </c>
      <c r="E27" s="13">
        <v>9407.2500000000018</v>
      </c>
      <c r="F27" s="13">
        <v>423.8</v>
      </c>
      <c r="G27" s="13">
        <v>6591.3</v>
      </c>
      <c r="H27" s="13">
        <v>2097.67</v>
      </c>
      <c r="I27" s="13">
        <v>0</v>
      </c>
      <c r="J27" s="13">
        <v>2350.9999999999995</v>
      </c>
      <c r="K27" s="13">
        <v>759.8</v>
      </c>
      <c r="L27" s="13">
        <v>0</v>
      </c>
      <c r="M27" s="13">
        <v>0</v>
      </c>
      <c r="N27" s="11"/>
      <c r="O27" s="45" t="s">
        <v>142</v>
      </c>
      <c r="P27" s="13">
        <v>62.1</v>
      </c>
      <c r="Q27" s="13">
        <v>2760.7</v>
      </c>
      <c r="R27" s="13">
        <v>23015.399999999998</v>
      </c>
      <c r="S27" s="13">
        <v>21303.5</v>
      </c>
      <c r="T27" s="13">
        <v>2489.6</v>
      </c>
      <c r="U27" s="13">
        <v>1251</v>
      </c>
      <c r="V27" s="13">
        <v>98793.4</v>
      </c>
      <c r="W27" s="13">
        <v>31766.25</v>
      </c>
      <c r="X27" s="13">
        <v>111603.65999999999</v>
      </c>
      <c r="Y27" s="13">
        <v>886.40000000000009</v>
      </c>
      <c r="Z27" s="13">
        <v>7048.9</v>
      </c>
      <c r="AA27" s="11"/>
      <c r="AB27" s="45" t="s">
        <v>142</v>
      </c>
      <c r="AC27" s="13">
        <v>240510.50000000003</v>
      </c>
      <c r="AD27" s="13">
        <v>4323.45</v>
      </c>
      <c r="AE27" s="13">
        <v>2389.9100000000003</v>
      </c>
      <c r="AF27" s="13">
        <v>154436.04999999999</v>
      </c>
      <c r="AG27" s="13">
        <v>33207.68</v>
      </c>
      <c r="AH27" s="13">
        <v>31325.600000000002</v>
      </c>
      <c r="AI27" s="13">
        <v>0</v>
      </c>
      <c r="AJ27" s="13">
        <v>124.50000000000001</v>
      </c>
      <c r="AK27" s="13">
        <v>332.09999999999997</v>
      </c>
      <c r="AL27" s="13">
        <v>157.9</v>
      </c>
      <c r="AM27" s="11"/>
      <c r="AN27" s="45" t="s">
        <v>142</v>
      </c>
      <c r="AO27" s="13">
        <v>0</v>
      </c>
      <c r="AP27" s="13">
        <v>0</v>
      </c>
      <c r="AQ27" s="13">
        <v>347371.6</v>
      </c>
      <c r="AR27" s="13">
        <v>51844.600000000006</v>
      </c>
      <c r="AS27" s="13">
        <v>0</v>
      </c>
      <c r="AT27" s="13">
        <v>3324.8</v>
      </c>
      <c r="AU27" s="13">
        <v>16847.699999999997</v>
      </c>
      <c r="AV27" s="13">
        <v>52595.228999999999</v>
      </c>
      <c r="AW27" s="13">
        <v>18271.969000000001</v>
      </c>
      <c r="AX27" s="13">
        <v>0</v>
      </c>
      <c r="AY27" s="13">
        <v>2071.1</v>
      </c>
      <c r="AZ27" s="11"/>
      <c r="BA27" s="45" t="s">
        <v>142</v>
      </c>
      <c r="BB27" s="13">
        <v>0</v>
      </c>
      <c r="BC27" s="13">
        <v>2343.7600000000002</v>
      </c>
      <c r="BD27" s="13">
        <v>926.60000000000036</v>
      </c>
      <c r="BE27" s="13">
        <v>0</v>
      </c>
      <c r="BF27" s="13">
        <v>79343.360000000001</v>
      </c>
      <c r="BG27" s="13">
        <v>0</v>
      </c>
      <c r="BH27" s="13">
        <v>12916.5</v>
      </c>
      <c r="BI27" s="13">
        <v>100636.5</v>
      </c>
      <c r="BJ27" s="13">
        <v>0</v>
      </c>
      <c r="BK27" s="13">
        <v>40.210000000000008</v>
      </c>
      <c r="BL27" s="13">
        <v>0</v>
      </c>
    </row>
    <row r="28" spans="1:64" x14ac:dyDescent="0.3">
      <c r="A28" s="11" t="s">
        <v>76</v>
      </c>
      <c r="B28" s="45" t="s">
        <v>122</v>
      </c>
      <c r="C28" s="13">
        <v>3747.5</v>
      </c>
      <c r="D28" s="13">
        <v>24084.309000000001</v>
      </c>
      <c r="E28" s="13">
        <v>8883.6</v>
      </c>
      <c r="F28" s="13">
        <v>305872.90000000002</v>
      </c>
      <c r="G28" s="13">
        <v>5991.8</v>
      </c>
      <c r="H28" s="13">
        <v>395.3</v>
      </c>
      <c r="I28" s="13">
        <v>71723.520000000004</v>
      </c>
      <c r="J28" s="13">
        <v>0</v>
      </c>
      <c r="K28" s="13">
        <v>2010.6000000000001</v>
      </c>
      <c r="L28" s="13">
        <v>6500</v>
      </c>
      <c r="M28" s="13">
        <v>12080</v>
      </c>
      <c r="N28" s="11" t="s">
        <v>76</v>
      </c>
      <c r="O28" s="45" t="s">
        <v>122</v>
      </c>
      <c r="P28" s="13">
        <v>2996.6</v>
      </c>
      <c r="Q28" s="13">
        <v>7560.8</v>
      </c>
      <c r="R28" s="13">
        <v>3572.55</v>
      </c>
      <c r="S28" s="13">
        <v>5102.2</v>
      </c>
      <c r="T28" s="13">
        <v>1101.0999999999999</v>
      </c>
      <c r="U28" s="13">
        <v>12178.599999999999</v>
      </c>
      <c r="V28" s="13">
        <v>9172.7999999999993</v>
      </c>
      <c r="W28" s="13">
        <v>196177.22399999999</v>
      </c>
      <c r="X28" s="13">
        <v>7207.726999999999</v>
      </c>
      <c r="Y28" s="13">
        <v>4048.9450000000006</v>
      </c>
      <c r="Z28" s="13">
        <v>1166.76</v>
      </c>
      <c r="AA28" s="11" t="s">
        <v>76</v>
      </c>
      <c r="AB28" s="45" t="s">
        <v>122</v>
      </c>
      <c r="AC28" s="13">
        <v>12562.550000000001</v>
      </c>
      <c r="AD28" s="13">
        <v>1420.3579999999999</v>
      </c>
      <c r="AE28" s="13">
        <v>187.46899999999999</v>
      </c>
      <c r="AF28" s="13">
        <v>645.62199999999996</v>
      </c>
      <c r="AG28" s="13">
        <v>2033.3500000000001</v>
      </c>
      <c r="AH28" s="13">
        <v>0</v>
      </c>
      <c r="AI28" s="13">
        <v>25679.25</v>
      </c>
      <c r="AJ28" s="13">
        <v>485.57</v>
      </c>
      <c r="AK28" s="13">
        <v>82.498000000000019</v>
      </c>
      <c r="AL28" s="13">
        <v>579.88799999999992</v>
      </c>
      <c r="AM28" s="11" t="s">
        <v>76</v>
      </c>
      <c r="AN28" s="45" t="s">
        <v>122</v>
      </c>
      <c r="AO28" s="13">
        <v>170.6</v>
      </c>
      <c r="AP28" s="13">
        <v>0</v>
      </c>
      <c r="AQ28" s="13">
        <v>453929.55</v>
      </c>
      <c r="AR28" s="13">
        <v>7926</v>
      </c>
      <c r="AS28" s="13">
        <v>2275.8000000000002</v>
      </c>
      <c r="AT28" s="13">
        <v>3712.5</v>
      </c>
      <c r="AU28" s="13">
        <v>5892</v>
      </c>
      <c r="AV28" s="13">
        <v>130.16899999999998</v>
      </c>
      <c r="AW28" s="13">
        <v>33.247</v>
      </c>
      <c r="AX28" s="13">
        <v>130</v>
      </c>
      <c r="AY28" s="13">
        <v>1516.6999999999998</v>
      </c>
      <c r="AZ28" s="11" t="s">
        <v>76</v>
      </c>
      <c r="BA28" s="45" t="s">
        <v>122</v>
      </c>
      <c r="BB28" s="13">
        <v>25</v>
      </c>
      <c r="BC28" s="13">
        <v>1239.55</v>
      </c>
      <c r="BD28" s="13">
        <v>1605.4999999999998</v>
      </c>
      <c r="BE28" s="13">
        <v>2090470.1413819999</v>
      </c>
      <c r="BF28" s="13">
        <v>99555.189000000028</v>
      </c>
      <c r="BG28" s="13">
        <v>94421</v>
      </c>
      <c r="BH28" s="13">
        <v>424</v>
      </c>
      <c r="BI28" s="13">
        <v>8840.7000000000007</v>
      </c>
      <c r="BJ28" s="13">
        <v>0</v>
      </c>
      <c r="BK28" s="13">
        <v>0</v>
      </c>
      <c r="BL28" s="13">
        <v>17665.55</v>
      </c>
    </row>
    <row r="29" spans="1:64" x14ac:dyDescent="0.3">
      <c r="A29" s="11"/>
      <c r="B29" s="45" t="s">
        <v>142</v>
      </c>
      <c r="C29" s="13">
        <v>2917.5</v>
      </c>
      <c r="D29" s="13">
        <v>22059.300000000003</v>
      </c>
      <c r="E29" s="13">
        <v>4891.3999999999996</v>
      </c>
      <c r="F29" s="13">
        <v>304579.5</v>
      </c>
      <c r="G29" s="13">
        <v>4970</v>
      </c>
      <c r="H29" s="13">
        <v>64.5</v>
      </c>
      <c r="I29" s="13">
        <v>74706.899999999994</v>
      </c>
      <c r="J29" s="13">
        <v>0</v>
      </c>
      <c r="K29" s="13">
        <v>2545.27</v>
      </c>
      <c r="L29" s="13">
        <v>6675</v>
      </c>
      <c r="M29" s="13">
        <v>10195</v>
      </c>
      <c r="N29" s="11"/>
      <c r="O29" s="45" t="s">
        <v>142</v>
      </c>
      <c r="P29" s="13">
        <v>3581</v>
      </c>
      <c r="Q29" s="13">
        <v>6673</v>
      </c>
      <c r="R29" s="13">
        <v>3310.8999999999996</v>
      </c>
      <c r="S29" s="13">
        <v>4361.8999999999996</v>
      </c>
      <c r="T29" s="13">
        <v>710.1</v>
      </c>
      <c r="U29" s="13">
        <v>16324.150000000001</v>
      </c>
      <c r="V29" s="13">
        <v>6854.65</v>
      </c>
      <c r="W29" s="13">
        <v>224133.25200000004</v>
      </c>
      <c r="X29" s="13">
        <v>5783.3490000000002</v>
      </c>
      <c r="Y29" s="13">
        <v>4422.8980000000001</v>
      </c>
      <c r="Z29" s="13">
        <v>1284.069</v>
      </c>
      <c r="AA29" s="11"/>
      <c r="AB29" s="45" t="s">
        <v>142</v>
      </c>
      <c r="AC29" s="13">
        <v>12704.5</v>
      </c>
      <c r="AD29" s="13">
        <v>780.22900000000004</v>
      </c>
      <c r="AE29" s="13">
        <v>516.45100000000002</v>
      </c>
      <c r="AF29" s="13">
        <v>417.959</v>
      </c>
      <c r="AG29" s="13">
        <v>2679.8599999999997</v>
      </c>
      <c r="AH29" s="13">
        <v>0</v>
      </c>
      <c r="AI29" s="13">
        <v>25411.748999999996</v>
      </c>
      <c r="AJ29" s="13">
        <v>517.18500000000006</v>
      </c>
      <c r="AK29" s="13">
        <v>77.180000000000007</v>
      </c>
      <c r="AL29" s="13">
        <v>348.23899999999998</v>
      </c>
      <c r="AM29" s="11"/>
      <c r="AN29" s="45" t="s">
        <v>142</v>
      </c>
      <c r="AO29" s="13">
        <v>169.6</v>
      </c>
      <c r="AP29" s="13">
        <v>0</v>
      </c>
      <c r="AQ29" s="13">
        <v>416071.4</v>
      </c>
      <c r="AR29" s="13">
        <v>9246.7000000000007</v>
      </c>
      <c r="AS29" s="13">
        <v>2363.6</v>
      </c>
      <c r="AT29" s="13">
        <v>2834</v>
      </c>
      <c r="AU29" s="13">
        <v>5335.5</v>
      </c>
      <c r="AV29" s="13">
        <v>58.027000000000008</v>
      </c>
      <c r="AW29" s="13">
        <v>31.268000000000001</v>
      </c>
      <c r="AX29" s="13">
        <v>363</v>
      </c>
      <c r="AY29" s="13">
        <v>1429.0700000000002</v>
      </c>
      <c r="AZ29" s="11"/>
      <c r="BA29" s="45" t="s">
        <v>142</v>
      </c>
      <c r="BB29" s="13">
        <v>0</v>
      </c>
      <c r="BC29" s="13">
        <v>325.3</v>
      </c>
      <c r="BD29" s="13">
        <v>1055.78</v>
      </c>
      <c r="BE29" s="13">
        <v>2246195.8617455997</v>
      </c>
      <c r="BF29" s="13">
        <v>101120.026</v>
      </c>
      <c r="BG29" s="13">
        <v>111584.5</v>
      </c>
      <c r="BH29" s="13">
        <v>0</v>
      </c>
      <c r="BI29" s="13">
        <v>6709.7</v>
      </c>
      <c r="BJ29" s="13">
        <v>0</v>
      </c>
      <c r="BK29" s="13">
        <v>0</v>
      </c>
      <c r="BL29" s="13">
        <v>19280</v>
      </c>
    </row>
    <row r="30" spans="1:64" x14ac:dyDescent="0.3">
      <c r="A30" s="11" t="s">
        <v>77</v>
      </c>
      <c r="B30" s="45" t="s">
        <v>122</v>
      </c>
      <c r="C30" s="13">
        <v>31</v>
      </c>
      <c r="D30" s="13">
        <v>24228.32</v>
      </c>
      <c r="E30" s="13">
        <v>1052</v>
      </c>
      <c r="F30" s="13">
        <v>404249.2</v>
      </c>
      <c r="G30" s="13">
        <v>28</v>
      </c>
      <c r="H30" s="13">
        <v>0</v>
      </c>
      <c r="I30" s="13">
        <v>875</v>
      </c>
      <c r="J30" s="13">
        <v>0</v>
      </c>
      <c r="K30" s="13">
        <v>0</v>
      </c>
      <c r="L30" s="13">
        <v>1400</v>
      </c>
      <c r="M30" s="13">
        <v>73</v>
      </c>
      <c r="N30" s="11" t="s">
        <v>77</v>
      </c>
      <c r="O30" s="45" t="s">
        <v>122</v>
      </c>
      <c r="P30" s="13">
        <v>697</v>
      </c>
      <c r="Q30" s="13">
        <v>465</v>
      </c>
      <c r="R30" s="13">
        <v>731.5</v>
      </c>
      <c r="S30" s="13">
        <v>232</v>
      </c>
      <c r="T30" s="13">
        <v>0</v>
      </c>
      <c r="U30" s="13">
        <v>2295</v>
      </c>
      <c r="V30" s="13">
        <v>9786</v>
      </c>
      <c r="W30" s="13">
        <v>101495</v>
      </c>
      <c r="X30" s="13">
        <v>6659</v>
      </c>
      <c r="Y30" s="13">
        <v>57034.9</v>
      </c>
      <c r="Z30" s="13">
        <v>716</v>
      </c>
      <c r="AA30" s="11" t="s">
        <v>77</v>
      </c>
      <c r="AB30" s="45" t="s">
        <v>122</v>
      </c>
      <c r="AC30" s="13">
        <v>0</v>
      </c>
      <c r="AD30" s="13">
        <v>90</v>
      </c>
      <c r="AE30" s="13">
        <v>27426.799999999999</v>
      </c>
      <c r="AF30" s="13">
        <v>850</v>
      </c>
      <c r="AG30" s="13">
        <v>0</v>
      </c>
      <c r="AH30" s="13">
        <v>0</v>
      </c>
      <c r="AI30" s="13">
        <v>12305</v>
      </c>
      <c r="AJ30" s="13">
        <v>0</v>
      </c>
      <c r="AK30" s="13">
        <v>0</v>
      </c>
      <c r="AL30" s="13">
        <v>3</v>
      </c>
      <c r="AM30" s="11" t="s">
        <v>77</v>
      </c>
      <c r="AN30" s="45" t="s">
        <v>122</v>
      </c>
      <c r="AO30" s="13">
        <v>0</v>
      </c>
      <c r="AP30" s="13">
        <v>0</v>
      </c>
      <c r="AQ30" s="13">
        <v>1530</v>
      </c>
      <c r="AR30" s="13">
        <v>5171</v>
      </c>
      <c r="AS30" s="13">
        <v>6632.6</v>
      </c>
      <c r="AT30" s="13">
        <v>40</v>
      </c>
      <c r="AU30" s="13">
        <v>400</v>
      </c>
      <c r="AV30" s="13">
        <v>320</v>
      </c>
      <c r="AW30" s="13">
        <v>14.5</v>
      </c>
      <c r="AX30" s="13">
        <v>290</v>
      </c>
      <c r="AY30" s="13">
        <v>85.5</v>
      </c>
      <c r="AZ30" s="11" t="s">
        <v>77</v>
      </c>
      <c r="BA30" s="45" t="s">
        <v>122</v>
      </c>
      <c r="BB30" s="13">
        <v>78</v>
      </c>
      <c r="BC30" s="13">
        <v>63</v>
      </c>
      <c r="BD30" s="13">
        <v>6</v>
      </c>
      <c r="BE30" s="13">
        <v>971798.43895020173</v>
      </c>
      <c r="BF30" s="13">
        <v>34391.599999999999</v>
      </c>
      <c r="BG30" s="13">
        <v>27285</v>
      </c>
      <c r="BH30" s="13">
        <v>0</v>
      </c>
      <c r="BI30" s="13">
        <v>0</v>
      </c>
      <c r="BJ30" s="13">
        <v>3430.5</v>
      </c>
      <c r="BK30" s="13">
        <v>0</v>
      </c>
      <c r="BL30" s="13">
        <v>2795</v>
      </c>
    </row>
    <row r="31" spans="1:64" x14ac:dyDescent="0.3">
      <c r="A31" s="11"/>
      <c r="B31" s="45" t="s">
        <v>142</v>
      </c>
      <c r="C31" s="13">
        <v>221</v>
      </c>
      <c r="D31" s="13">
        <v>19846.5</v>
      </c>
      <c r="E31" s="13">
        <v>1034</v>
      </c>
      <c r="F31" s="13">
        <v>389461</v>
      </c>
      <c r="G31" s="13">
        <v>35</v>
      </c>
      <c r="H31" s="13">
        <v>0</v>
      </c>
      <c r="I31" s="13">
        <v>150</v>
      </c>
      <c r="J31" s="13">
        <v>0</v>
      </c>
      <c r="K31" s="13">
        <v>39</v>
      </c>
      <c r="L31" s="13">
        <v>1200</v>
      </c>
      <c r="M31" s="13">
        <v>54</v>
      </c>
      <c r="N31" s="11"/>
      <c r="O31" s="45" t="s">
        <v>142</v>
      </c>
      <c r="P31" s="13">
        <v>1671</v>
      </c>
      <c r="Q31" s="13">
        <v>865</v>
      </c>
      <c r="R31" s="13">
        <v>1211.5</v>
      </c>
      <c r="S31" s="13">
        <v>164</v>
      </c>
      <c r="T31" s="13">
        <v>0</v>
      </c>
      <c r="U31" s="13">
        <v>9008</v>
      </c>
      <c r="V31" s="13">
        <v>11511</v>
      </c>
      <c r="W31" s="13">
        <v>128115</v>
      </c>
      <c r="X31" s="13">
        <v>5231</v>
      </c>
      <c r="Y31" s="13">
        <v>57775</v>
      </c>
      <c r="Z31" s="13">
        <v>357</v>
      </c>
      <c r="AA31" s="11"/>
      <c r="AB31" s="45" t="s">
        <v>142</v>
      </c>
      <c r="AC31" s="13">
        <v>0</v>
      </c>
      <c r="AD31" s="13">
        <v>0</v>
      </c>
      <c r="AE31" s="13">
        <v>20349</v>
      </c>
      <c r="AF31" s="13">
        <v>282</v>
      </c>
      <c r="AG31" s="13">
        <v>0</v>
      </c>
      <c r="AH31" s="13">
        <v>0</v>
      </c>
      <c r="AI31" s="13">
        <v>10630</v>
      </c>
      <c r="AJ31" s="13">
        <v>0</v>
      </c>
      <c r="AK31" s="13">
        <v>0</v>
      </c>
      <c r="AL31" s="13">
        <v>0</v>
      </c>
      <c r="AM31" s="11"/>
      <c r="AN31" s="45" t="s">
        <v>142</v>
      </c>
      <c r="AO31" s="13">
        <v>0</v>
      </c>
      <c r="AP31" s="13">
        <v>0</v>
      </c>
      <c r="AQ31" s="13">
        <v>1270</v>
      </c>
      <c r="AR31" s="13">
        <v>4718</v>
      </c>
      <c r="AS31" s="13">
        <v>7030</v>
      </c>
      <c r="AT31" s="13">
        <v>0</v>
      </c>
      <c r="AU31" s="13">
        <v>1200</v>
      </c>
      <c r="AV31" s="13">
        <v>138</v>
      </c>
      <c r="AW31" s="13">
        <v>10</v>
      </c>
      <c r="AX31" s="13">
        <v>217</v>
      </c>
      <c r="AY31" s="13">
        <v>29.7</v>
      </c>
      <c r="AZ31" s="11"/>
      <c r="BA31" s="45" t="s">
        <v>142</v>
      </c>
      <c r="BB31" s="13">
        <v>40</v>
      </c>
      <c r="BC31" s="13">
        <v>171</v>
      </c>
      <c r="BD31" s="13">
        <v>99</v>
      </c>
      <c r="BE31" s="13">
        <v>721717.28597373504</v>
      </c>
      <c r="BF31" s="13">
        <v>27381</v>
      </c>
      <c r="BG31" s="13">
        <v>20060</v>
      </c>
      <c r="BH31" s="13">
        <v>0</v>
      </c>
      <c r="BI31" s="13">
        <v>0</v>
      </c>
      <c r="BJ31" s="13">
        <v>39</v>
      </c>
      <c r="BK31" s="13">
        <v>0</v>
      </c>
      <c r="BL31" s="13">
        <v>7730</v>
      </c>
    </row>
    <row r="32" spans="1:64" x14ac:dyDescent="0.3">
      <c r="A32" s="11" t="s">
        <v>78</v>
      </c>
      <c r="B32" s="45" t="s">
        <v>122</v>
      </c>
      <c r="C32" s="13">
        <v>37.200000000000003</v>
      </c>
      <c r="D32" s="13">
        <v>63872.05</v>
      </c>
      <c r="E32" s="13">
        <v>346.46</v>
      </c>
      <c r="F32" s="13">
        <v>0</v>
      </c>
      <c r="G32" s="13">
        <v>121.97999999999999</v>
      </c>
      <c r="H32" s="13">
        <v>0</v>
      </c>
      <c r="I32" s="13">
        <v>5209.5</v>
      </c>
      <c r="J32" s="13">
        <v>838.69999999999993</v>
      </c>
      <c r="K32" s="13">
        <v>4192.2</v>
      </c>
      <c r="L32" s="13">
        <v>0</v>
      </c>
      <c r="M32" s="13">
        <v>3260.2</v>
      </c>
      <c r="N32" s="11" t="s">
        <v>78</v>
      </c>
      <c r="O32" s="45" t="s">
        <v>122</v>
      </c>
      <c r="P32" s="13">
        <v>16795.599999999999</v>
      </c>
      <c r="Q32" s="13">
        <v>5042.2</v>
      </c>
      <c r="R32" s="13">
        <v>1347.94</v>
      </c>
      <c r="S32" s="13">
        <v>5675.6</v>
      </c>
      <c r="T32" s="13">
        <v>3434.9</v>
      </c>
      <c r="U32" s="13">
        <v>4902.5</v>
      </c>
      <c r="V32" s="13">
        <v>11950.94</v>
      </c>
      <c r="W32" s="13">
        <v>69784</v>
      </c>
      <c r="X32" s="13">
        <v>1761.2</v>
      </c>
      <c r="Y32" s="13">
        <v>5922.1</v>
      </c>
      <c r="Z32" s="13">
        <v>428.5</v>
      </c>
      <c r="AA32" s="11" t="s">
        <v>78</v>
      </c>
      <c r="AB32" s="45" t="s">
        <v>122</v>
      </c>
      <c r="AC32" s="13">
        <v>0</v>
      </c>
      <c r="AD32" s="13">
        <v>283.60000000000002</v>
      </c>
      <c r="AE32" s="13">
        <v>53.4</v>
      </c>
      <c r="AF32" s="13">
        <v>8651.7000000000007</v>
      </c>
      <c r="AG32" s="13">
        <v>150113.1</v>
      </c>
      <c r="AH32" s="13">
        <v>1704.7</v>
      </c>
      <c r="AI32" s="13">
        <v>69756.100000000006</v>
      </c>
      <c r="AJ32" s="13">
        <v>70004.900000000009</v>
      </c>
      <c r="AK32" s="13">
        <v>12537.9</v>
      </c>
      <c r="AL32" s="13">
        <v>2194.7000000000003</v>
      </c>
      <c r="AM32" s="11" t="s">
        <v>78</v>
      </c>
      <c r="AN32" s="45" t="s">
        <v>122</v>
      </c>
      <c r="AO32" s="13">
        <v>670.9</v>
      </c>
      <c r="AP32" s="13">
        <v>0</v>
      </c>
      <c r="AQ32" s="13">
        <v>55088.689000000006</v>
      </c>
      <c r="AR32" s="13">
        <v>14314</v>
      </c>
      <c r="AS32" s="13">
        <v>75291.399999999994</v>
      </c>
      <c r="AT32" s="13">
        <v>157.10000000000002</v>
      </c>
      <c r="AU32" s="13">
        <v>489.72</v>
      </c>
      <c r="AV32" s="13">
        <v>0</v>
      </c>
      <c r="AW32" s="13">
        <v>0</v>
      </c>
      <c r="AX32" s="13">
        <v>10124.9</v>
      </c>
      <c r="AY32" s="13">
        <v>1702.8999999999999</v>
      </c>
      <c r="AZ32" s="11" t="s">
        <v>78</v>
      </c>
      <c r="BA32" s="45" t="s">
        <v>122</v>
      </c>
      <c r="BB32" s="13">
        <v>11.5</v>
      </c>
      <c r="BC32" s="13">
        <v>67.349999999999994</v>
      </c>
      <c r="BD32" s="13">
        <v>27.2</v>
      </c>
      <c r="BE32" s="13">
        <v>718707.67</v>
      </c>
      <c r="BF32" s="13">
        <v>47310.989000000001</v>
      </c>
      <c r="BG32" s="13">
        <v>305231.7</v>
      </c>
      <c r="BH32" s="13">
        <v>0</v>
      </c>
      <c r="BI32" s="13">
        <v>0</v>
      </c>
      <c r="BJ32" s="13">
        <v>1674.1999999999998</v>
      </c>
      <c r="BK32" s="13">
        <v>0</v>
      </c>
      <c r="BL32" s="13">
        <v>1650.9</v>
      </c>
    </row>
    <row r="33" spans="1:64" x14ac:dyDescent="0.3">
      <c r="A33" s="11"/>
      <c r="B33" s="45" t="s">
        <v>142</v>
      </c>
      <c r="C33" s="13">
        <v>46.7</v>
      </c>
      <c r="D33" s="13">
        <v>57592.2</v>
      </c>
      <c r="E33" s="13">
        <v>496.88</v>
      </c>
      <c r="F33" s="13">
        <v>0</v>
      </c>
      <c r="G33" s="13">
        <v>174.39</v>
      </c>
      <c r="H33" s="13">
        <v>14</v>
      </c>
      <c r="I33" s="13">
        <v>5094.8</v>
      </c>
      <c r="J33" s="13">
        <v>1115</v>
      </c>
      <c r="K33" s="13">
        <v>5063.6000000000004</v>
      </c>
      <c r="L33" s="13">
        <v>50</v>
      </c>
      <c r="M33" s="13">
        <v>2639.6</v>
      </c>
      <c r="N33" s="11"/>
      <c r="O33" s="45" t="s">
        <v>142</v>
      </c>
      <c r="P33" s="13">
        <v>13802.7</v>
      </c>
      <c r="Q33" s="13">
        <v>5448.5</v>
      </c>
      <c r="R33" s="13">
        <v>1356.55</v>
      </c>
      <c r="S33" s="13">
        <v>7514.6</v>
      </c>
      <c r="T33" s="13">
        <v>4634.3</v>
      </c>
      <c r="U33" s="13">
        <v>6934.7000000000007</v>
      </c>
      <c r="V33" s="13">
        <v>15484.75</v>
      </c>
      <c r="W33" s="13">
        <v>77657.600000000006</v>
      </c>
      <c r="X33" s="13">
        <v>1916</v>
      </c>
      <c r="Y33" s="13">
        <v>6356.7</v>
      </c>
      <c r="Z33" s="13">
        <v>486.7</v>
      </c>
      <c r="AA33" s="11"/>
      <c r="AB33" s="45" t="s">
        <v>142</v>
      </c>
      <c r="AC33" s="13">
        <v>0</v>
      </c>
      <c r="AD33" s="13">
        <v>350.3</v>
      </c>
      <c r="AE33" s="13">
        <v>50.400000000000006</v>
      </c>
      <c r="AF33" s="13">
        <v>8236.7000000000007</v>
      </c>
      <c r="AG33" s="13">
        <v>174169.8</v>
      </c>
      <c r="AH33" s="13">
        <v>2109</v>
      </c>
      <c r="AI33" s="13">
        <v>86677.3</v>
      </c>
      <c r="AJ33" s="13">
        <v>75817.5</v>
      </c>
      <c r="AK33" s="13">
        <v>10936.2</v>
      </c>
      <c r="AL33" s="13">
        <v>2465.6999999999998</v>
      </c>
      <c r="AM33" s="11"/>
      <c r="AN33" s="45" t="s">
        <v>142</v>
      </c>
      <c r="AO33" s="13">
        <v>700.9</v>
      </c>
      <c r="AP33" s="13">
        <v>0</v>
      </c>
      <c r="AQ33" s="13">
        <v>64448.478999999999</v>
      </c>
      <c r="AR33" s="13">
        <v>22100.400000000001</v>
      </c>
      <c r="AS33" s="13">
        <v>73644.100000000006</v>
      </c>
      <c r="AT33" s="13">
        <v>86.4</v>
      </c>
      <c r="AU33" s="13">
        <v>492.93</v>
      </c>
      <c r="AV33" s="13">
        <v>0</v>
      </c>
      <c r="AW33" s="13">
        <v>0</v>
      </c>
      <c r="AX33" s="13">
        <v>6278.1</v>
      </c>
      <c r="AY33" s="13">
        <v>916.79999999999984</v>
      </c>
      <c r="AZ33" s="11"/>
      <c r="BA33" s="45" t="s">
        <v>142</v>
      </c>
      <c r="BB33" s="13">
        <v>0</v>
      </c>
      <c r="BC33" s="13">
        <v>62.25</v>
      </c>
      <c r="BD33" s="13">
        <v>27.2</v>
      </c>
      <c r="BE33" s="13">
        <v>621184.92999999993</v>
      </c>
      <c r="BF33" s="13">
        <v>30669.760000000002</v>
      </c>
      <c r="BG33" s="13">
        <v>272789.40000000002</v>
      </c>
      <c r="BH33" s="13">
        <v>0</v>
      </c>
      <c r="BI33" s="13">
        <v>0</v>
      </c>
      <c r="BJ33" s="13">
        <v>3039.8</v>
      </c>
      <c r="BK33" s="13">
        <v>0</v>
      </c>
      <c r="BL33" s="13">
        <v>2232.6</v>
      </c>
    </row>
    <row r="34" spans="1:64" x14ac:dyDescent="0.3">
      <c r="A34" s="11" t="s">
        <v>79</v>
      </c>
      <c r="B34" s="45" t="s">
        <v>122</v>
      </c>
      <c r="C34" s="13">
        <v>15.62</v>
      </c>
      <c r="D34" s="13">
        <v>132.11000000000001</v>
      </c>
      <c r="E34" s="13">
        <v>0</v>
      </c>
      <c r="F34" s="13">
        <v>0</v>
      </c>
      <c r="G34" s="13">
        <v>31.08</v>
      </c>
      <c r="H34" s="13">
        <v>6.4179999999999993</v>
      </c>
      <c r="I34" s="13">
        <v>0</v>
      </c>
      <c r="J34" s="13">
        <v>0</v>
      </c>
      <c r="K34" s="13">
        <v>3442.55</v>
      </c>
      <c r="L34" s="13">
        <v>0</v>
      </c>
      <c r="M34" s="13">
        <v>665.81</v>
      </c>
      <c r="N34" s="11" t="s">
        <v>79</v>
      </c>
      <c r="O34" s="45" t="s">
        <v>122</v>
      </c>
      <c r="P34" s="13">
        <v>1251.4099999999999</v>
      </c>
      <c r="Q34" s="13">
        <v>467.91999999999996</v>
      </c>
      <c r="R34" s="13">
        <v>50.05</v>
      </c>
      <c r="S34" s="13">
        <v>51.97</v>
      </c>
      <c r="T34" s="13">
        <v>0</v>
      </c>
      <c r="U34" s="13">
        <v>3021.0499999999997</v>
      </c>
      <c r="V34" s="13">
        <v>15.52</v>
      </c>
      <c r="W34" s="13">
        <v>987</v>
      </c>
      <c r="X34" s="13">
        <v>149.9</v>
      </c>
      <c r="Y34" s="13">
        <v>22</v>
      </c>
      <c r="Z34" s="13">
        <v>0</v>
      </c>
      <c r="AA34" s="11" t="s">
        <v>79</v>
      </c>
      <c r="AB34" s="45" t="s">
        <v>122</v>
      </c>
      <c r="AC34" s="13">
        <v>0</v>
      </c>
      <c r="AD34" s="13">
        <v>0</v>
      </c>
      <c r="AE34" s="13">
        <v>0</v>
      </c>
      <c r="AF34" s="13">
        <v>0</v>
      </c>
      <c r="AG34" s="13">
        <v>7151.11</v>
      </c>
      <c r="AH34" s="13">
        <v>0</v>
      </c>
      <c r="AI34" s="13">
        <v>278.40000000000003</v>
      </c>
      <c r="AJ34" s="13">
        <v>941.04</v>
      </c>
      <c r="AK34" s="13">
        <v>75.2</v>
      </c>
      <c r="AL34" s="13">
        <v>647</v>
      </c>
      <c r="AM34" s="11" t="s">
        <v>79</v>
      </c>
      <c r="AN34" s="45" t="s">
        <v>122</v>
      </c>
      <c r="AO34" s="13">
        <v>369.56</v>
      </c>
      <c r="AP34" s="13">
        <v>0</v>
      </c>
      <c r="AQ34" s="13">
        <v>0</v>
      </c>
      <c r="AR34" s="13">
        <v>349.25</v>
      </c>
      <c r="AS34" s="13">
        <v>2204.38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60.75</v>
      </c>
      <c r="AZ34" s="11" t="s">
        <v>79</v>
      </c>
      <c r="BA34" s="45" t="s">
        <v>122</v>
      </c>
      <c r="BB34" s="13">
        <v>0</v>
      </c>
      <c r="BC34" s="13">
        <v>0</v>
      </c>
      <c r="BD34" s="13">
        <v>0</v>
      </c>
      <c r="BE34" s="13">
        <v>0</v>
      </c>
      <c r="BF34" s="13">
        <v>402</v>
      </c>
      <c r="BG34" s="13">
        <v>18106.2</v>
      </c>
      <c r="BH34" s="13">
        <v>0</v>
      </c>
      <c r="BI34" s="13">
        <v>0</v>
      </c>
      <c r="BJ34" s="13">
        <v>9.0299999999999994</v>
      </c>
      <c r="BK34" s="13">
        <v>0</v>
      </c>
      <c r="BL34" s="13">
        <v>0</v>
      </c>
    </row>
    <row r="35" spans="1:64" x14ac:dyDescent="0.3">
      <c r="A35" s="11"/>
      <c r="B35" s="45" t="s">
        <v>142</v>
      </c>
      <c r="C35" s="13">
        <v>0</v>
      </c>
      <c r="D35" s="13">
        <v>137.18</v>
      </c>
      <c r="E35" s="13">
        <v>6.3</v>
      </c>
      <c r="F35" s="13">
        <v>0</v>
      </c>
      <c r="G35" s="13">
        <v>30.96</v>
      </c>
      <c r="H35" s="13">
        <v>9</v>
      </c>
      <c r="I35" s="13">
        <v>0</v>
      </c>
      <c r="J35" s="13">
        <v>0</v>
      </c>
      <c r="K35" s="13">
        <v>2653.02</v>
      </c>
      <c r="L35" s="13">
        <v>0</v>
      </c>
      <c r="M35" s="13">
        <v>593.84999999999991</v>
      </c>
      <c r="N35" s="11"/>
      <c r="O35" s="45" t="s">
        <v>142</v>
      </c>
      <c r="P35" s="13">
        <v>1115.54</v>
      </c>
      <c r="Q35" s="13">
        <v>207.39999999999998</v>
      </c>
      <c r="R35" s="13">
        <v>34.04</v>
      </c>
      <c r="S35" s="13">
        <v>31.169999999999998</v>
      </c>
      <c r="T35" s="13">
        <v>6.35</v>
      </c>
      <c r="U35" s="13">
        <v>2900.45</v>
      </c>
      <c r="V35" s="13">
        <v>15.48</v>
      </c>
      <c r="W35" s="13">
        <v>1019.6</v>
      </c>
      <c r="X35" s="13">
        <v>151</v>
      </c>
      <c r="Y35" s="13">
        <v>20.5</v>
      </c>
      <c r="Z35" s="13">
        <v>0</v>
      </c>
      <c r="AA35" s="11"/>
      <c r="AB35" s="45" t="s">
        <v>142</v>
      </c>
      <c r="AC35" s="13">
        <v>0</v>
      </c>
      <c r="AD35" s="13">
        <v>0</v>
      </c>
      <c r="AE35" s="13">
        <v>0</v>
      </c>
      <c r="AF35" s="13">
        <v>0</v>
      </c>
      <c r="AG35" s="13">
        <v>7559.4</v>
      </c>
      <c r="AH35" s="13">
        <v>0</v>
      </c>
      <c r="AI35" s="13">
        <v>270.95000000000005</v>
      </c>
      <c r="AJ35" s="13">
        <v>779.15000000000009</v>
      </c>
      <c r="AK35" s="13">
        <v>74.75</v>
      </c>
      <c r="AL35" s="13">
        <v>681.65</v>
      </c>
      <c r="AM35" s="11"/>
      <c r="AN35" s="45" t="s">
        <v>142</v>
      </c>
      <c r="AO35" s="13">
        <v>431.2</v>
      </c>
      <c r="AP35" s="13">
        <v>0</v>
      </c>
      <c r="AQ35" s="13">
        <v>0</v>
      </c>
      <c r="AR35" s="13">
        <v>319.87</v>
      </c>
      <c r="AS35" s="13">
        <v>2150.1400000000003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105.74999999999999</v>
      </c>
      <c r="AZ35" s="11"/>
      <c r="BA35" s="45" t="s">
        <v>142</v>
      </c>
      <c r="BB35" s="13">
        <v>0</v>
      </c>
      <c r="BC35" s="13">
        <v>0</v>
      </c>
      <c r="BD35" s="13">
        <v>0</v>
      </c>
      <c r="BE35" s="13">
        <v>0</v>
      </c>
      <c r="BF35" s="13">
        <v>407.6</v>
      </c>
      <c r="BG35" s="13">
        <v>12705</v>
      </c>
      <c r="BH35" s="13">
        <v>0</v>
      </c>
      <c r="BI35" s="13">
        <v>0</v>
      </c>
      <c r="BJ35" s="13">
        <v>9.6</v>
      </c>
      <c r="BK35" s="13">
        <v>0</v>
      </c>
      <c r="BL35" s="13">
        <v>0</v>
      </c>
    </row>
    <row r="36" spans="1:64" x14ac:dyDescent="0.3">
      <c r="A36" s="11" t="s">
        <v>80</v>
      </c>
      <c r="B36" s="45" t="s">
        <v>122</v>
      </c>
      <c r="C36" s="13">
        <v>0</v>
      </c>
      <c r="D36" s="13">
        <v>18801</v>
      </c>
      <c r="E36" s="13">
        <v>0</v>
      </c>
      <c r="F36" s="13">
        <v>19554</v>
      </c>
      <c r="G36" s="13">
        <v>0</v>
      </c>
      <c r="H36" s="13">
        <v>0</v>
      </c>
      <c r="I36" s="13">
        <v>0</v>
      </c>
      <c r="J36" s="13">
        <v>0</v>
      </c>
      <c r="K36" s="13">
        <v>244</v>
      </c>
      <c r="L36" s="13">
        <v>0</v>
      </c>
      <c r="M36" s="13">
        <v>0</v>
      </c>
      <c r="N36" s="11" t="s">
        <v>80</v>
      </c>
      <c r="O36" s="45" t="s">
        <v>122</v>
      </c>
      <c r="P36" s="13">
        <v>131</v>
      </c>
      <c r="Q36" s="13">
        <v>223</v>
      </c>
      <c r="R36" s="13">
        <v>0</v>
      </c>
      <c r="S36" s="13">
        <v>0</v>
      </c>
      <c r="T36" s="13">
        <v>0</v>
      </c>
      <c r="U36" s="13">
        <v>0</v>
      </c>
      <c r="V36" s="13">
        <v>4276</v>
      </c>
      <c r="W36" s="13">
        <v>1785</v>
      </c>
      <c r="X36" s="13">
        <v>132937</v>
      </c>
      <c r="Y36" s="13">
        <v>878</v>
      </c>
      <c r="Z36" s="13">
        <v>7632</v>
      </c>
      <c r="AA36" s="11" t="s">
        <v>80</v>
      </c>
      <c r="AB36" s="45" t="s">
        <v>122</v>
      </c>
      <c r="AC36" s="13">
        <v>5689</v>
      </c>
      <c r="AD36" s="13">
        <v>72</v>
      </c>
      <c r="AE36" s="13">
        <v>6743</v>
      </c>
      <c r="AF36" s="13">
        <v>1715</v>
      </c>
      <c r="AG36" s="13">
        <v>1501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1" t="s">
        <v>80</v>
      </c>
      <c r="AN36" s="45" t="s">
        <v>122</v>
      </c>
      <c r="AO36" s="13">
        <v>0</v>
      </c>
      <c r="AP36" s="13">
        <v>56974</v>
      </c>
      <c r="AQ36" s="13">
        <v>0</v>
      </c>
      <c r="AR36" s="13">
        <v>215342</v>
      </c>
      <c r="AS36" s="13">
        <v>0</v>
      </c>
      <c r="AT36" s="13">
        <v>0</v>
      </c>
      <c r="AU36" s="13">
        <v>0</v>
      </c>
      <c r="AV36" s="13">
        <v>0</v>
      </c>
      <c r="AW36" s="13">
        <v>220.5</v>
      </c>
      <c r="AX36" s="13">
        <v>0</v>
      </c>
      <c r="AY36" s="13">
        <v>0</v>
      </c>
      <c r="AZ36" s="11" t="s">
        <v>80</v>
      </c>
      <c r="BA36" s="45" t="s">
        <v>122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0</v>
      </c>
    </row>
    <row r="37" spans="1:64" x14ac:dyDescent="0.3">
      <c r="A37" s="11"/>
      <c r="B37" s="45" t="s">
        <v>142</v>
      </c>
      <c r="C37" s="13">
        <v>0</v>
      </c>
      <c r="D37" s="13">
        <v>17305</v>
      </c>
      <c r="E37" s="13">
        <v>0</v>
      </c>
      <c r="F37" s="13">
        <v>18488</v>
      </c>
      <c r="G37" s="13">
        <v>0</v>
      </c>
      <c r="H37" s="13">
        <v>0</v>
      </c>
      <c r="I37" s="13">
        <v>0</v>
      </c>
      <c r="J37" s="13">
        <v>0</v>
      </c>
      <c r="K37" s="13">
        <v>226</v>
      </c>
      <c r="L37" s="13">
        <v>0</v>
      </c>
      <c r="M37" s="13">
        <v>0</v>
      </c>
      <c r="N37" s="11"/>
      <c r="O37" s="45" t="s">
        <v>142</v>
      </c>
      <c r="P37" s="13">
        <v>131</v>
      </c>
      <c r="Q37" s="13">
        <v>216</v>
      </c>
      <c r="R37" s="13">
        <v>0</v>
      </c>
      <c r="S37" s="13">
        <v>0</v>
      </c>
      <c r="T37" s="13">
        <v>0</v>
      </c>
      <c r="U37" s="13">
        <v>0</v>
      </c>
      <c r="V37" s="13">
        <v>3620</v>
      </c>
      <c r="W37" s="13">
        <v>1795</v>
      </c>
      <c r="X37" s="13">
        <v>137629</v>
      </c>
      <c r="Y37" s="13">
        <v>878</v>
      </c>
      <c r="Z37" s="13">
        <v>7784</v>
      </c>
      <c r="AA37" s="11"/>
      <c r="AB37" s="45" t="s">
        <v>142</v>
      </c>
      <c r="AC37" s="13">
        <v>5742</v>
      </c>
      <c r="AD37" s="13">
        <v>77</v>
      </c>
      <c r="AE37" s="13">
        <v>6742</v>
      </c>
      <c r="AF37" s="13">
        <v>1686</v>
      </c>
      <c r="AG37" s="13">
        <v>1487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1"/>
      <c r="AN37" s="45" t="s">
        <v>142</v>
      </c>
      <c r="AO37" s="13">
        <v>0</v>
      </c>
      <c r="AP37" s="13">
        <v>57040</v>
      </c>
      <c r="AQ37" s="13">
        <v>0</v>
      </c>
      <c r="AR37" s="13">
        <v>229422</v>
      </c>
      <c r="AS37" s="13">
        <v>0</v>
      </c>
      <c r="AT37" s="13">
        <v>0</v>
      </c>
      <c r="AU37" s="13">
        <v>0</v>
      </c>
      <c r="AV37" s="13">
        <v>0</v>
      </c>
      <c r="AW37" s="13">
        <v>246</v>
      </c>
      <c r="AX37" s="13">
        <v>0</v>
      </c>
      <c r="AY37" s="13">
        <v>0</v>
      </c>
      <c r="AZ37" s="11"/>
      <c r="BA37" s="45" t="s">
        <v>142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</row>
    <row r="38" spans="1:64" x14ac:dyDescent="0.3">
      <c r="A38" s="11" t="s">
        <v>81</v>
      </c>
      <c r="B38" s="45" t="s">
        <v>122</v>
      </c>
      <c r="C38" s="13">
        <v>0</v>
      </c>
      <c r="D38" s="13">
        <v>33071.9</v>
      </c>
      <c r="E38" s="13">
        <v>0</v>
      </c>
      <c r="F38" s="13">
        <v>5711.5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1" t="s">
        <v>81</v>
      </c>
      <c r="O38" s="45" t="s">
        <v>122</v>
      </c>
      <c r="P38" s="13">
        <v>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19812</v>
      </c>
      <c r="Y38" s="13">
        <v>0</v>
      </c>
      <c r="Z38" s="13">
        <v>6621</v>
      </c>
      <c r="AA38" s="11" t="s">
        <v>81</v>
      </c>
      <c r="AB38" s="45" t="s">
        <v>122</v>
      </c>
      <c r="AC38" s="13">
        <v>2514.9</v>
      </c>
      <c r="AD38" s="13">
        <v>0</v>
      </c>
      <c r="AE38" s="13">
        <v>413.4</v>
      </c>
      <c r="AF38" s="13">
        <v>977.59999999999991</v>
      </c>
      <c r="AG38" s="13">
        <v>493.70000000000005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1" t="s">
        <v>81</v>
      </c>
      <c r="AN38" s="45" t="s">
        <v>122</v>
      </c>
      <c r="AO38" s="13">
        <v>0</v>
      </c>
      <c r="AP38" s="13">
        <v>0</v>
      </c>
      <c r="AQ38" s="13">
        <v>0</v>
      </c>
      <c r="AR38" s="13">
        <v>12499</v>
      </c>
      <c r="AS38" s="13">
        <v>318.67</v>
      </c>
      <c r="AT38" s="13">
        <v>0</v>
      </c>
      <c r="AU38" s="13">
        <v>0</v>
      </c>
      <c r="AV38" s="13">
        <v>18.240000000000002</v>
      </c>
      <c r="AW38" s="13">
        <v>832.19</v>
      </c>
      <c r="AX38" s="13">
        <v>0</v>
      </c>
      <c r="AY38" s="13">
        <v>21.250000000000004</v>
      </c>
      <c r="AZ38" s="11" t="s">
        <v>81</v>
      </c>
      <c r="BA38" s="45" t="s">
        <v>122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</row>
    <row r="39" spans="1:64" x14ac:dyDescent="0.3">
      <c r="A39" s="11"/>
      <c r="B39" s="45" t="s">
        <v>142</v>
      </c>
      <c r="C39" s="13">
        <v>0</v>
      </c>
      <c r="D39" s="13">
        <v>45102.05</v>
      </c>
      <c r="E39" s="13">
        <v>0</v>
      </c>
      <c r="F39" s="13">
        <v>6061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1"/>
      <c r="O39" s="45" t="s">
        <v>142</v>
      </c>
      <c r="P39" s="13">
        <v>0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17068.5</v>
      </c>
      <c r="Y39" s="13">
        <v>0</v>
      </c>
      <c r="Z39" s="13">
        <v>5755</v>
      </c>
      <c r="AA39" s="11"/>
      <c r="AB39" s="45" t="s">
        <v>142</v>
      </c>
      <c r="AC39" s="13">
        <v>2508</v>
      </c>
      <c r="AD39" s="13">
        <v>0</v>
      </c>
      <c r="AE39" s="13">
        <v>390.25000000000006</v>
      </c>
      <c r="AF39" s="13">
        <v>957.8</v>
      </c>
      <c r="AG39" s="13">
        <v>419.4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1"/>
      <c r="AN39" s="45" t="s">
        <v>142</v>
      </c>
      <c r="AO39" s="13">
        <v>0</v>
      </c>
      <c r="AP39" s="13">
        <v>0</v>
      </c>
      <c r="AQ39" s="13">
        <v>0</v>
      </c>
      <c r="AR39" s="13">
        <v>12369</v>
      </c>
      <c r="AS39" s="13">
        <v>189.4</v>
      </c>
      <c r="AT39" s="13">
        <v>0</v>
      </c>
      <c r="AU39" s="13">
        <v>0</v>
      </c>
      <c r="AV39" s="13">
        <v>20.66</v>
      </c>
      <c r="AW39" s="13">
        <v>1375.798</v>
      </c>
      <c r="AX39" s="13">
        <v>0</v>
      </c>
      <c r="AY39" s="13">
        <v>7.36</v>
      </c>
      <c r="AZ39" s="11"/>
      <c r="BA39" s="45" t="s">
        <v>142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</row>
    <row r="40" spans="1:64" x14ac:dyDescent="0.3">
      <c r="A40" s="11" t="s">
        <v>82</v>
      </c>
      <c r="B40" s="45" t="s">
        <v>122</v>
      </c>
      <c r="C40" s="13">
        <v>53.274000000000001</v>
      </c>
      <c r="D40" s="13">
        <v>215.60000000000002</v>
      </c>
      <c r="E40" s="13">
        <v>839.47</v>
      </c>
      <c r="F40" s="13">
        <v>0</v>
      </c>
      <c r="G40" s="13">
        <v>130.547</v>
      </c>
      <c r="H40" s="13">
        <v>36.949999999999996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1" t="s">
        <v>82</v>
      </c>
      <c r="O40" s="45" t="s">
        <v>122</v>
      </c>
      <c r="P40" s="13">
        <v>218.209</v>
      </c>
      <c r="Q40" s="13">
        <v>319.65999999999997</v>
      </c>
      <c r="R40" s="13">
        <v>112.57000000000001</v>
      </c>
      <c r="S40" s="13">
        <v>253.1</v>
      </c>
      <c r="T40" s="13">
        <v>96.879000000000005</v>
      </c>
      <c r="U40" s="13">
        <v>2572</v>
      </c>
      <c r="V40" s="13">
        <v>676</v>
      </c>
      <c r="W40" s="13">
        <v>5733.9070000000002</v>
      </c>
      <c r="X40" s="13">
        <v>1.5</v>
      </c>
      <c r="Y40" s="13">
        <v>78.05</v>
      </c>
      <c r="Z40" s="13">
        <v>84.6</v>
      </c>
      <c r="AA40" s="11" t="s">
        <v>82</v>
      </c>
      <c r="AB40" s="45" t="s">
        <v>122</v>
      </c>
      <c r="AC40" s="13">
        <v>0</v>
      </c>
      <c r="AD40" s="13">
        <v>0</v>
      </c>
      <c r="AE40" s="13">
        <v>45.33</v>
      </c>
      <c r="AF40" s="13">
        <v>66.5</v>
      </c>
      <c r="AG40" s="13">
        <v>6.1</v>
      </c>
      <c r="AH40" s="13">
        <v>0</v>
      </c>
      <c r="AI40" s="13">
        <v>6494.9490000000005</v>
      </c>
      <c r="AJ40" s="13">
        <v>511.98</v>
      </c>
      <c r="AK40" s="13">
        <v>151.85999999999999</v>
      </c>
      <c r="AL40" s="13">
        <v>2859.3180000000002</v>
      </c>
      <c r="AM40" s="11" t="s">
        <v>82</v>
      </c>
      <c r="AN40" s="45" t="s">
        <v>122</v>
      </c>
      <c r="AO40" s="13">
        <v>45.469000000000001</v>
      </c>
      <c r="AP40" s="13">
        <v>0</v>
      </c>
      <c r="AQ40" s="13">
        <v>6900.5229999999992</v>
      </c>
      <c r="AR40" s="13">
        <v>0</v>
      </c>
      <c r="AS40" s="13">
        <v>8.1999999999999993</v>
      </c>
      <c r="AT40" s="13">
        <v>173.64999999999998</v>
      </c>
      <c r="AU40" s="13">
        <v>61.9</v>
      </c>
      <c r="AV40" s="13">
        <v>0</v>
      </c>
      <c r="AW40" s="13">
        <v>0</v>
      </c>
      <c r="AX40" s="13">
        <v>0</v>
      </c>
      <c r="AY40" s="13">
        <v>22.8</v>
      </c>
      <c r="AZ40" s="11" t="s">
        <v>82</v>
      </c>
      <c r="BA40" s="45" t="s">
        <v>122</v>
      </c>
      <c r="BB40" s="13">
        <v>0</v>
      </c>
      <c r="BC40" s="13">
        <v>115.07000000000001</v>
      </c>
      <c r="BD40" s="13">
        <v>0</v>
      </c>
      <c r="BE40" s="13">
        <v>0</v>
      </c>
      <c r="BF40" s="13">
        <v>381508.87000000005</v>
      </c>
      <c r="BG40" s="13">
        <v>6087</v>
      </c>
      <c r="BH40" s="13">
        <v>0</v>
      </c>
      <c r="BI40" s="13">
        <v>257.916</v>
      </c>
      <c r="BJ40" s="13">
        <v>0</v>
      </c>
      <c r="BK40" s="13">
        <v>873.22900000000004</v>
      </c>
      <c r="BL40" s="13">
        <v>0</v>
      </c>
    </row>
    <row r="41" spans="1:64" x14ac:dyDescent="0.3">
      <c r="A41" s="11"/>
      <c r="B41" s="45" t="s">
        <v>142</v>
      </c>
      <c r="C41" s="13">
        <v>57.116</v>
      </c>
      <c r="D41" s="13">
        <v>182.95</v>
      </c>
      <c r="E41" s="13">
        <v>479.43899999999996</v>
      </c>
      <c r="F41" s="13">
        <v>0</v>
      </c>
      <c r="G41" s="13">
        <v>95.834000000000003</v>
      </c>
      <c r="H41" s="13">
        <v>40.68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1"/>
      <c r="O41" s="45" t="s">
        <v>142</v>
      </c>
      <c r="P41" s="13">
        <v>219</v>
      </c>
      <c r="Q41" s="13">
        <v>269.60000000000002</v>
      </c>
      <c r="R41" s="13">
        <v>89.87</v>
      </c>
      <c r="S41" s="13">
        <v>289</v>
      </c>
      <c r="T41" s="13">
        <v>63.35</v>
      </c>
      <c r="U41" s="13">
        <v>2346.5</v>
      </c>
      <c r="V41" s="13">
        <v>889.5</v>
      </c>
      <c r="W41" s="13">
        <v>5066.76</v>
      </c>
      <c r="X41" s="13">
        <v>0</v>
      </c>
      <c r="Y41" s="13">
        <v>105.5</v>
      </c>
      <c r="Z41" s="13">
        <v>124.30000000000001</v>
      </c>
      <c r="AA41" s="11"/>
      <c r="AB41" s="45" t="s">
        <v>142</v>
      </c>
      <c r="AC41" s="13">
        <v>0</v>
      </c>
      <c r="AD41" s="13">
        <v>0</v>
      </c>
      <c r="AE41" s="13">
        <v>6.4</v>
      </c>
      <c r="AF41" s="13">
        <v>32.5</v>
      </c>
      <c r="AG41" s="13">
        <v>57.9</v>
      </c>
      <c r="AH41" s="13">
        <v>0</v>
      </c>
      <c r="AI41" s="13">
        <v>7550.8389999999999</v>
      </c>
      <c r="AJ41" s="13">
        <v>634.02</v>
      </c>
      <c r="AK41" s="13">
        <v>114.10000000000002</v>
      </c>
      <c r="AL41" s="13">
        <v>3123.9300000000003</v>
      </c>
      <c r="AM41" s="11"/>
      <c r="AN41" s="45" t="s">
        <v>142</v>
      </c>
      <c r="AO41" s="13">
        <v>64.72</v>
      </c>
      <c r="AP41" s="13">
        <v>0</v>
      </c>
      <c r="AQ41" s="13">
        <v>5318.7230000000009</v>
      </c>
      <c r="AR41" s="13">
        <v>0</v>
      </c>
      <c r="AS41" s="13">
        <v>0</v>
      </c>
      <c r="AT41" s="13">
        <v>173.00200000000001</v>
      </c>
      <c r="AU41" s="13">
        <v>65</v>
      </c>
      <c r="AV41" s="13">
        <v>0</v>
      </c>
      <c r="AW41" s="13">
        <v>0</v>
      </c>
      <c r="AX41" s="13">
        <v>0</v>
      </c>
      <c r="AY41" s="13">
        <v>3.1</v>
      </c>
      <c r="AZ41" s="11"/>
      <c r="BA41" s="45" t="s">
        <v>142</v>
      </c>
      <c r="BB41" s="13">
        <v>0</v>
      </c>
      <c r="BC41" s="13">
        <v>62.103999999999999</v>
      </c>
      <c r="BD41" s="13">
        <v>0</v>
      </c>
      <c r="BE41" s="13">
        <v>0</v>
      </c>
      <c r="BF41" s="13">
        <v>312081.78299999994</v>
      </c>
      <c r="BG41" s="13">
        <v>5368.35</v>
      </c>
      <c r="BH41" s="13">
        <v>0</v>
      </c>
      <c r="BI41" s="13">
        <v>164</v>
      </c>
      <c r="BJ41" s="13">
        <v>0</v>
      </c>
      <c r="BK41" s="13">
        <v>745.81399999999996</v>
      </c>
      <c r="BL41" s="13">
        <v>0</v>
      </c>
    </row>
    <row r="42" spans="1:64" x14ac:dyDescent="0.3">
      <c r="A42" s="11" t="s">
        <v>83</v>
      </c>
      <c r="B42" s="45" t="s">
        <v>122</v>
      </c>
      <c r="C42" s="13">
        <v>0</v>
      </c>
      <c r="D42" s="13">
        <v>5652.0970000000007</v>
      </c>
      <c r="E42" s="13">
        <v>580.95000000000005</v>
      </c>
      <c r="F42" s="13">
        <v>1360.1799999999998</v>
      </c>
      <c r="G42" s="13">
        <v>0</v>
      </c>
      <c r="H42" s="13">
        <v>0</v>
      </c>
      <c r="I42" s="13">
        <v>0</v>
      </c>
      <c r="J42" s="13">
        <v>0</v>
      </c>
      <c r="K42" s="13">
        <v>2260.8389999999999</v>
      </c>
      <c r="L42" s="13">
        <v>0</v>
      </c>
      <c r="M42" s="13">
        <v>0</v>
      </c>
      <c r="N42" s="11" t="s">
        <v>83</v>
      </c>
      <c r="O42" s="45" t="s">
        <v>122</v>
      </c>
      <c r="P42" s="13">
        <v>0</v>
      </c>
      <c r="Q42" s="13">
        <v>8402.0489999999991</v>
      </c>
      <c r="R42" s="13">
        <v>2089.6999999999998</v>
      </c>
      <c r="S42" s="13">
        <v>631.24700000000007</v>
      </c>
      <c r="T42" s="13">
        <v>9.6000000000000014</v>
      </c>
      <c r="U42" s="13">
        <v>0</v>
      </c>
      <c r="V42" s="13">
        <v>11490.15</v>
      </c>
      <c r="W42" s="13">
        <v>4197.6299999999992</v>
      </c>
      <c r="X42" s="13">
        <v>43285.148999999998</v>
      </c>
      <c r="Y42" s="13">
        <v>84</v>
      </c>
      <c r="Z42" s="13">
        <v>1038.3100000000002</v>
      </c>
      <c r="AA42" s="11" t="s">
        <v>83</v>
      </c>
      <c r="AB42" s="45" t="s">
        <v>122</v>
      </c>
      <c r="AC42" s="13">
        <v>267.75</v>
      </c>
      <c r="AD42" s="13">
        <v>14057.31</v>
      </c>
      <c r="AE42" s="13">
        <v>100</v>
      </c>
      <c r="AF42" s="13">
        <v>476.6</v>
      </c>
      <c r="AG42" s="13">
        <v>146</v>
      </c>
      <c r="AH42" s="13">
        <v>0</v>
      </c>
      <c r="AI42" s="13">
        <v>0</v>
      </c>
      <c r="AJ42" s="13">
        <v>0</v>
      </c>
      <c r="AK42" s="13">
        <v>0</v>
      </c>
      <c r="AL42" s="13">
        <v>10.27</v>
      </c>
      <c r="AM42" s="11" t="s">
        <v>83</v>
      </c>
      <c r="AN42" s="45" t="s">
        <v>122</v>
      </c>
      <c r="AO42" s="13">
        <v>0</v>
      </c>
      <c r="AP42" s="13">
        <v>0</v>
      </c>
      <c r="AQ42" s="13">
        <v>134859.76199999999</v>
      </c>
      <c r="AR42" s="13">
        <v>33909.239000000001</v>
      </c>
      <c r="AS42" s="13">
        <v>0</v>
      </c>
      <c r="AT42" s="13">
        <v>4872.049</v>
      </c>
      <c r="AU42" s="13">
        <v>6883.0700000000006</v>
      </c>
      <c r="AV42" s="13">
        <v>12299.150000000001</v>
      </c>
      <c r="AW42" s="13">
        <v>2525.1669999999999</v>
      </c>
      <c r="AX42" s="13">
        <v>0</v>
      </c>
      <c r="AY42" s="13">
        <v>666.40000000000009</v>
      </c>
      <c r="AZ42" s="11" t="s">
        <v>83</v>
      </c>
      <c r="BA42" s="45" t="s">
        <v>122</v>
      </c>
      <c r="BB42" s="13">
        <v>0</v>
      </c>
      <c r="BC42" s="13">
        <v>613.4</v>
      </c>
      <c r="BD42" s="13">
        <v>84.878000000000014</v>
      </c>
      <c r="BE42" s="13">
        <v>0</v>
      </c>
      <c r="BF42" s="13">
        <v>3555.5030000000002</v>
      </c>
      <c r="BG42" s="13">
        <v>0</v>
      </c>
      <c r="BH42" s="13">
        <v>157</v>
      </c>
      <c r="BI42" s="13">
        <v>1138.47</v>
      </c>
      <c r="BJ42" s="13">
        <v>0</v>
      </c>
      <c r="BK42" s="13">
        <v>0</v>
      </c>
      <c r="BL42" s="13">
        <v>0</v>
      </c>
    </row>
    <row r="43" spans="1:64" x14ac:dyDescent="0.3">
      <c r="A43" s="11"/>
      <c r="B43" s="45" t="s">
        <v>142</v>
      </c>
      <c r="C43" s="13">
        <v>0</v>
      </c>
      <c r="D43" s="13">
        <v>5113.9769999999999</v>
      </c>
      <c r="E43" s="13">
        <v>0</v>
      </c>
      <c r="F43" s="13">
        <v>1409.1299999999999</v>
      </c>
      <c r="G43" s="13">
        <v>0</v>
      </c>
      <c r="H43" s="13">
        <v>0</v>
      </c>
      <c r="I43" s="13">
        <v>0</v>
      </c>
      <c r="J43" s="13">
        <v>0</v>
      </c>
      <c r="K43" s="13">
        <v>2173.06</v>
      </c>
      <c r="L43" s="13">
        <v>0</v>
      </c>
      <c r="M43" s="13">
        <v>0</v>
      </c>
      <c r="N43" s="11"/>
      <c r="O43" s="45" t="s">
        <v>142</v>
      </c>
      <c r="P43" s="13">
        <v>0</v>
      </c>
      <c r="Q43" s="13">
        <v>7153.7179999999989</v>
      </c>
      <c r="R43" s="13">
        <v>1132.25</v>
      </c>
      <c r="S43" s="13">
        <v>549.07600000000002</v>
      </c>
      <c r="T43" s="13">
        <v>6.4</v>
      </c>
      <c r="U43" s="13">
        <v>0</v>
      </c>
      <c r="V43" s="13">
        <v>9741.8790000000008</v>
      </c>
      <c r="W43" s="13">
        <v>3401.01</v>
      </c>
      <c r="X43" s="13">
        <v>42953.188000000009</v>
      </c>
      <c r="Y43" s="13">
        <v>90</v>
      </c>
      <c r="Z43" s="13">
        <v>1104.54</v>
      </c>
      <c r="AA43" s="11"/>
      <c r="AB43" s="45" t="s">
        <v>142</v>
      </c>
      <c r="AC43" s="13">
        <v>209.47000000000003</v>
      </c>
      <c r="AD43" s="13">
        <v>11607.09</v>
      </c>
      <c r="AE43" s="13">
        <v>28.5</v>
      </c>
      <c r="AF43" s="13">
        <v>421.95</v>
      </c>
      <c r="AG43" s="13">
        <v>187</v>
      </c>
      <c r="AH43" s="13">
        <v>0</v>
      </c>
      <c r="AI43" s="13">
        <v>0</v>
      </c>
      <c r="AJ43" s="13">
        <v>0</v>
      </c>
      <c r="AK43" s="13">
        <v>0</v>
      </c>
      <c r="AL43" s="13">
        <v>9.8989999999999991</v>
      </c>
      <c r="AM43" s="11"/>
      <c r="AN43" s="45" t="s">
        <v>142</v>
      </c>
      <c r="AO43" s="13">
        <v>0</v>
      </c>
      <c r="AP43" s="13">
        <v>0</v>
      </c>
      <c r="AQ43" s="13">
        <v>120211.87</v>
      </c>
      <c r="AR43" s="13">
        <v>37553.08</v>
      </c>
      <c r="AS43" s="13">
        <v>0</v>
      </c>
      <c r="AT43" s="13">
        <v>4760.5700000000006</v>
      </c>
      <c r="AU43" s="13">
        <v>7153.4490000000005</v>
      </c>
      <c r="AV43" s="13">
        <v>11241.88</v>
      </c>
      <c r="AW43" s="13">
        <v>2349.38</v>
      </c>
      <c r="AX43" s="13">
        <v>0</v>
      </c>
      <c r="AY43" s="13">
        <v>835.03</v>
      </c>
      <c r="AZ43" s="11"/>
      <c r="BA43" s="45" t="s">
        <v>142</v>
      </c>
      <c r="BB43" s="13">
        <v>0</v>
      </c>
      <c r="BC43" s="13">
        <v>848.5</v>
      </c>
      <c r="BD43" s="13">
        <v>169.18899999999999</v>
      </c>
      <c r="BE43" s="13">
        <v>0</v>
      </c>
      <c r="BF43" s="13">
        <v>1942.5680000000002</v>
      </c>
      <c r="BG43" s="13">
        <v>0</v>
      </c>
      <c r="BH43" s="13">
        <v>136.5</v>
      </c>
      <c r="BI43" s="13">
        <v>195.3</v>
      </c>
      <c r="BJ43" s="13">
        <v>0</v>
      </c>
      <c r="BK43" s="13">
        <v>0</v>
      </c>
      <c r="BL43" s="13">
        <v>0</v>
      </c>
    </row>
    <row r="44" spans="1:64" x14ac:dyDescent="0.3">
      <c r="A44" s="11" t="s">
        <v>84</v>
      </c>
      <c r="B44" s="45" t="s">
        <v>122</v>
      </c>
      <c r="C44" s="13">
        <v>1136</v>
      </c>
      <c r="D44" s="13">
        <v>48528</v>
      </c>
      <c r="E44" s="13">
        <v>2307</v>
      </c>
      <c r="F44" s="13">
        <v>231057</v>
      </c>
      <c r="G44" s="13">
        <v>36</v>
      </c>
      <c r="H44" s="13">
        <v>0</v>
      </c>
      <c r="I44" s="13">
        <v>0</v>
      </c>
      <c r="J44" s="13">
        <v>0</v>
      </c>
      <c r="K44" s="13">
        <v>0</v>
      </c>
      <c r="L44" s="13">
        <v>2500</v>
      </c>
      <c r="M44" s="13">
        <v>3790</v>
      </c>
      <c r="N44" s="11" t="s">
        <v>84</v>
      </c>
      <c r="O44" s="45" t="s">
        <v>122</v>
      </c>
      <c r="P44" s="13">
        <v>714</v>
      </c>
      <c r="Q44" s="13">
        <v>0</v>
      </c>
      <c r="R44" s="13">
        <v>121</v>
      </c>
      <c r="S44" s="13">
        <v>239</v>
      </c>
      <c r="T44" s="13">
        <v>0</v>
      </c>
      <c r="U44" s="13">
        <v>1120</v>
      </c>
      <c r="V44" s="13">
        <v>720</v>
      </c>
      <c r="W44" s="13">
        <v>3971</v>
      </c>
      <c r="X44" s="13">
        <v>220049</v>
      </c>
      <c r="Y44" s="13">
        <v>188342</v>
      </c>
      <c r="Z44" s="13">
        <v>1463</v>
      </c>
      <c r="AA44" s="11" t="s">
        <v>84</v>
      </c>
      <c r="AB44" s="45" t="s">
        <v>122</v>
      </c>
      <c r="AC44" s="13">
        <v>0</v>
      </c>
      <c r="AD44" s="13">
        <v>386</v>
      </c>
      <c r="AE44" s="13">
        <v>117300</v>
      </c>
      <c r="AF44" s="13">
        <v>1216</v>
      </c>
      <c r="AG44" s="13">
        <v>0</v>
      </c>
      <c r="AH44" s="13">
        <v>0</v>
      </c>
      <c r="AI44" s="13">
        <v>38091</v>
      </c>
      <c r="AJ44" s="13">
        <v>0</v>
      </c>
      <c r="AK44" s="13">
        <v>0</v>
      </c>
      <c r="AL44" s="13">
        <v>0</v>
      </c>
      <c r="AM44" s="11" t="s">
        <v>84</v>
      </c>
      <c r="AN44" s="45" t="s">
        <v>122</v>
      </c>
      <c r="AO44" s="13">
        <v>0</v>
      </c>
      <c r="AP44" s="13">
        <v>0</v>
      </c>
      <c r="AQ44" s="13">
        <v>5643</v>
      </c>
      <c r="AR44" s="13">
        <v>3696</v>
      </c>
      <c r="AS44" s="13">
        <v>4265</v>
      </c>
      <c r="AT44" s="13">
        <v>756</v>
      </c>
      <c r="AU44" s="13">
        <v>655</v>
      </c>
      <c r="AV44" s="13">
        <v>1759</v>
      </c>
      <c r="AW44" s="13">
        <v>1329</v>
      </c>
      <c r="AX44" s="13">
        <v>266</v>
      </c>
      <c r="AY44" s="13">
        <v>520</v>
      </c>
      <c r="AZ44" s="11" t="s">
        <v>84</v>
      </c>
      <c r="BA44" s="45" t="s">
        <v>122</v>
      </c>
      <c r="BB44" s="13">
        <v>0</v>
      </c>
      <c r="BC44" s="13">
        <v>105</v>
      </c>
      <c r="BD44" s="13">
        <v>329</v>
      </c>
      <c r="BE44" s="13">
        <v>117859.659</v>
      </c>
      <c r="BF44" s="13">
        <v>1949</v>
      </c>
      <c r="BG44" s="13">
        <v>0</v>
      </c>
      <c r="BH44" s="13">
        <v>0</v>
      </c>
      <c r="BI44" s="13">
        <v>0</v>
      </c>
      <c r="BJ44" s="13">
        <v>0</v>
      </c>
      <c r="BK44" s="13">
        <v>0</v>
      </c>
      <c r="BL44" s="13">
        <v>1002</v>
      </c>
    </row>
    <row r="45" spans="1:64" x14ac:dyDescent="0.3">
      <c r="A45" s="11"/>
      <c r="B45" s="45" t="s">
        <v>142</v>
      </c>
      <c r="C45" s="13">
        <v>519</v>
      </c>
      <c r="D45" s="13">
        <v>25872</v>
      </c>
      <c r="E45" s="13">
        <v>729</v>
      </c>
      <c r="F45" s="13">
        <v>230112</v>
      </c>
      <c r="G45" s="13">
        <v>44</v>
      </c>
      <c r="H45" s="13">
        <v>0</v>
      </c>
      <c r="I45" s="13">
        <v>0</v>
      </c>
      <c r="J45" s="13">
        <v>0</v>
      </c>
      <c r="K45" s="13">
        <v>0</v>
      </c>
      <c r="L45" s="13">
        <v>2670</v>
      </c>
      <c r="M45" s="13">
        <v>3770</v>
      </c>
      <c r="N45" s="11"/>
      <c r="O45" s="45" t="s">
        <v>142</v>
      </c>
      <c r="P45" s="13">
        <v>317</v>
      </c>
      <c r="Q45" s="13">
        <v>69</v>
      </c>
      <c r="R45" s="13">
        <v>631</v>
      </c>
      <c r="S45" s="13">
        <v>255</v>
      </c>
      <c r="T45" s="13">
        <v>0</v>
      </c>
      <c r="U45" s="13">
        <v>1045</v>
      </c>
      <c r="V45" s="13">
        <v>688</v>
      </c>
      <c r="W45" s="13">
        <v>3801</v>
      </c>
      <c r="X45" s="13">
        <v>186057</v>
      </c>
      <c r="Y45" s="13">
        <v>214016</v>
      </c>
      <c r="Z45" s="13">
        <v>597</v>
      </c>
      <c r="AA45" s="11"/>
      <c r="AB45" s="45" t="s">
        <v>142</v>
      </c>
      <c r="AC45" s="13">
        <v>0</v>
      </c>
      <c r="AD45" s="13">
        <v>403</v>
      </c>
      <c r="AE45" s="13">
        <v>120448</v>
      </c>
      <c r="AF45" s="13">
        <v>1508</v>
      </c>
      <c r="AG45" s="13">
        <v>0</v>
      </c>
      <c r="AH45" s="13">
        <v>0</v>
      </c>
      <c r="AI45" s="13">
        <v>53583</v>
      </c>
      <c r="AJ45" s="13">
        <v>0</v>
      </c>
      <c r="AK45" s="13">
        <v>0</v>
      </c>
      <c r="AL45" s="13">
        <v>2704</v>
      </c>
      <c r="AM45" s="11"/>
      <c r="AN45" s="45" t="s">
        <v>142</v>
      </c>
      <c r="AO45" s="13">
        <v>0</v>
      </c>
      <c r="AP45" s="13">
        <v>0</v>
      </c>
      <c r="AQ45" s="13">
        <v>7597</v>
      </c>
      <c r="AR45" s="13">
        <v>2698</v>
      </c>
      <c r="AS45" s="13">
        <v>2628</v>
      </c>
      <c r="AT45" s="13">
        <v>919</v>
      </c>
      <c r="AU45" s="13">
        <v>433</v>
      </c>
      <c r="AV45" s="13">
        <v>3130</v>
      </c>
      <c r="AW45" s="13">
        <v>866</v>
      </c>
      <c r="AX45" s="13">
        <v>60</v>
      </c>
      <c r="AY45" s="13">
        <v>321</v>
      </c>
      <c r="AZ45" s="11"/>
      <c r="BA45" s="45" t="s">
        <v>142</v>
      </c>
      <c r="BB45" s="13">
        <v>0</v>
      </c>
      <c r="BC45" s="13">
        <v>252</v>
      </c>
      <c r="BD45" s="13">
        <v>294</v>
      </c>
      <c r="BE45" s="13">
        <v>236109.77300000002</v>
      </c>
      <c r="BF45" s="13">
        <v>3011.4</v>
      </c>
      <c r="BG45" s="13">
        <v>0</v>
      </c>
      <c r="BH45" s="13">
        <v>0</v>
      </c>
      <c r="BI45" s="13">
        <v>0</v>
      </c>
      <c r="BJ45" s="13">
        <v>45</v>
      </c>
      <c r="BK45" s="13">
        <v>0</v>
      </c>
      <c r="BL45" s="13">
        <v>891.37200000000007</v>
      </c>
    </row>
    <row r="46" spans="1:64" x14ac:dyDescent="0.3">
      <c r="A46" s="11" t="s">
        <v>85</v>
      </c>
      <c r="B46" s="45" t="s">
        <v>122</v>
      </c>
      <c r="C46" s="13">
        <v>1689.0889999999999</v>
      </c>
      <c r="D46" s="13">
        <v>4114.3999999999996</v>
      </c>
      <c r="E46" s="13">
        <v>6259</v>
      </c>
      <c r="F46" s="13">
        <v>88.5</v>
      </c>
      <c r="G46" s="13">
        <v>28844.94</v>
      </c>
      <c r="H46" s="13">
        <v>45188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1" t="s">
        <v>85</v>
      </c>
      <c r="O46" s="45" t="s">
        <v>122</v>
      </c>
      <c r="P46" s="13">
        <v>0</v>
      </c>
      <c r="Q46" s="13">
        <v>928.59999999999991</v>
      </c>
      <c r="R46" s="13">
        <v>0</v>
      </c>
      <c r="S46" s="13">
        <v>139.5</v>
      </c>
      <c r="T46" s="13">
        <v>180.1</v>
      </c>
      <c r="U46" s="13">
        <v>6066.5</v>
      </c>
      <c r="V46" s="13">
        <v>0</v>
      </c>
      <c r="W46" s="13">
        <v>2188.4</v>
      </c>
      <c r="X46" s="13">
        <v>5954.3000000000011</v>
      </c>
      <c r="Y46" s="13">
        <v>0</v>
      </c>
      <c r="Z46" s="13">
        <v>2435.8000000000002</v>
      </c>
      <c r="AA46" s="11" t="s">
        <v>85</v>
      </c>
      <c r="AB46" s="45" t="s">
        <v>122</v>
      </c>
      <c r="AC46" s="13">
        <v>108.8</v>
      </c>
      <c r="AD46" s="13">
        <v>550.9</v>
      </c>
      <c r="AE46" s="13">
        <v>38.799999999999997</v>
      </c>
      <c r="AF46" s="13">
        <v>15249.9</v>
      </c>
      <c r="AG46" s="13">
        <v>3689</v>
      </c>
      <c r="AH46" s="13">
        <v>0</v>
      </c>
      <c r="AI46" s="13">
        <v>0</v>
      </c>
      <c r="AJ46" s="13">
        <v>0</v>
      </c>
      <c r="AK46" s="13">
        <v>319.2</v>
      </c>
      <c r="AL46" s="13">
        <v>0</v>
      </c>
      <c r="AM46" s="11" t="s">
        <v>85</v>
      </c>
      <c r="AN46" s="45" t="s">
        <v>122</v>
      </c>
      <c r="AO46" s="13">
        <v>0</v>
      </c>
      <c r="AP46" s="13">
        <v>0</v>
      </c>
      <c r="AQ46" s="13">
        <v>968651.1</v>
      </c>
      <c r="AR46" s="13">
        <v>31332.3</v>
      </c>
      <c r="AS46" s="13">
        <v>2438.1</v>
      </c>
      <c r="AT46" s="13">
        <v>30662.180000000004</v>
      </c>
      <c r="AU46" s="13">
        <v>20353.850000000006</v>
      </c>
      <c r="AV46" s="13">
        <v>5488.1</v>
      </c>
      <c r="AW46" s="13">
        <v>299.10000000000002</v>
      </c>
      <c r="AX46" s="13">
        <v>0</v>
      </c>
      <c r="AY46" s="13">
        <v>648.20000000000005</v>
      </c>
      <c r="AZ46" s="11" t="s">
        <v>85</v>
      </c>
      <c r="BA46" s="45" t="s">
        <v>122</v>
      </c>
      <c r="BB46" s="13">
        <v>0</v>
      </c>
      <c r="BC46" s="13">
        <v>12448.16</v>
      </c>
      <c r="BD46" s="13">
        <v>1050.82</v>
      </c>
      <c r="BE46" s="13">
        <v>0</v>
      </c>
      <c r="BF46" s="13">
        <v>1872032.1</v>
      </c>
      <c r="BG46" s="13">
        <v>0</v>
      </c>
      <c r="BH46" s="13">
        <v>387214.1</v>
      </c>
      <c r="BI46" s="13">
        <v>2979921.9</v>
      </c>
      <c r="BJ46" s="13">
        <v>0</v>
      </c>
      <c r="BK46" s="13">
        <v>21.1</v>
      </c>
      <c r="BL46" s="13">
        <v>0</v>
      </c>
    </row>
    <row r="47" spans="1:64" x14ac:dyDescent="0.3">
      <c r="A47" s="11"/>
      <c r="B47" s="45" t="s">
        <v>142</v>
      </c>
      <c r="C47" s="13">
        <v>884.73</v>
      </c>
      <c r="D47" s="13">
        <v>4144.9689999999991</v>
      </c>
      <c r="E47" s="13">
        <v>5831.7849999999999</v>
      </c>
      <c r="F47" s="13">
        <v>38</v>
      </c>
      <c r="G47" s="13">
        <v>10450.118999999999</v>
      </c>
      <c r="H47" s="13">
        <v>33522.300000000003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1"/>
      <c r="O47" s="45" t="s">
        <v>142</v>
      </c>
      <c r="P47" s="13">
        <v>0</v>
      </c>
      <c r="Q47" s="13">
        <v>961.85800000000006</v>
      </c>
      <c r="R47" s="13">
        <v>0</v>
      </c>
      <c r="S47" s="13">
        <v>140.80000000000001</v>
      </c>
      <c r="T47" s="13">
        <v>151</v>
      </c>
      <c r="U47" s="13">
        <v>5569.2999999999993</v>
      </c>
      <c r="V47" s="13">
        <v>250.6</v>
      </c>
      <c r="W47" s="13">
        <v>2278</v>
      </c>
      <c r="X47" s="13">
        <v>6280.4</v>
      </c>
      <c r="Y47" s="13">
        <v>0</v>
      </c>
      <c r="Z47" s="13">
        <v>2440.9500000000003</v>
      </c>
      <c r="AA47" s="11"/>
      <c r="AB47" s="45" t="s">
        <v>142</v>
      </c>
      <c r="AC47" s="13">
        <v>111</v>
      </c>
      <c r="AD47" s="13">
        <v>527</v>
      </c>
      <c r="AE47" s="13">
        <v>40.849999999999994</v>
      </c>
      <c r="AF47" s="13">
        <v>15275.900000000001</v>
      </c>
      <c r="AG47" s="13">
        <v>3696.9</v>
      </c>
      <c r="AH47" s="13">
        <v>0</v>
      </c>
      <c r="AI47" s="13">
        <v>0</v>
      </c>
      <c r="AJ47" s="13">
        <v>0</v>
      </c>
      <c r="AK47" s="13">
        <v>398.15</v>
      </c>
      <c r="AL47" s="13">
        <v>0</v>
      </c>
      <c r="AM47" s="11"/>
      <c r="AN47" s="45" t="s">
        <v>142</v>
      </c>
      <c r="AO47" s="13">
        <v>0</v>
      </c>
      <c r="AP47" s="13">
        <v>0</v>
      </c>
      <c r="AQ47" s="13">
        <v>571887.90100000007</v>
      </c>
      <c r="AR47" s="13">
        <v>35586</v>
      </c>
      <c r="AS47" s="13">
        <v>2339.1999999999998</v>
      </c>
      <c r="AT47" s="13">
        <v>21280.628000000008</v>
      </c>
      <c r="AU47" s="13">
        <v>10502.128999999999</v>
      </c>
      <c r="AV47" s="13">
        <v>5294.8</v>
      </c>
      <c r="AW47" s="13">
        <v>299.8</v>
      </c>
      <c r="AX47" s="13">
        <v>0</v>
      </c>
      <c r="AY47" s="13">
        <v>650.04999999999995</v>
      </c>
      <c r="AZ47" s="11"/>
      <c r="BA47" s="45" t="s">
        <v>142</v>
      </c>
      <c r="BB47" s="13">
        <v>0</v>
      </c>
      <c r="BC47" s="13">
        <v>7948.0150000000021</v>
      </c>
      <c r="BD47" s="13">
        <v>473.90000000000009</v>
      </c>
      <c r="BE47" s="13">
        <v>0</v>
      </c>
      <c r="BF47" s="13">
        <v>1676841.7790000001</v>
      </c>
      <c r="BG47" s="13">
        <v>0</v>
      </c>
      <c r="BH47" s="13">
        <v>175925.86</v>
      </c>
      <c r="BI47" s="13">
        <v>1255460.297</v>
      </c>
      <c r="BJ47" s="13">
        <v>0</v>
      </c>
      <c r="BK47" s="13">
        <v>14</v>
      </c>
      <c r="BL47" s="13">
        <v>0</v>
      </c>
    </row>
    <row r="48" spans="1:64" x14ac:dyDescent="0.3">
      <c r="A48" s="11" t="s">
        <v>86</v>
      </c>
      <c r="B48" s="45" t="s">
        <v>122</v>
      </c>
      <c r="C48" s="13">
        <v>0</v>
      </c>
      <c r="D48" s="13">
        <v>102789</v>
      </c>
      <c r="E48" s="13">
        <v>0</v>
      </c>
      <c r="F48" s="13">
        <v>452697.4</v>
      </c>
      <c r="G48" s="13">
        <v>0</v>
      </c>
      <c r="H48" s="13">
        <v>0</v>
      </c>
      <c r="I48" s="13">
        <v>0</v>
      </c>
      <c r="J48" s="13">
        <v>0</v>
      </c>
      <c r="K48" s="13">
        <v>244</v>
      </c>
      <c r="L48" s="13">
        <v>0</v>
      </c>
      <c r="M48" s="13">
        <v>0</v>
      </c>
      <c r="N48" s="11" t="s">
        <v>86</v>
      </c>
      <c r="O48" s="45" t="s">
        <v>122</v>
      </c>
      <c r="P48" s="13">
        <v>1136.97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267</v>
      </c>
      <c r="X48" s="13">
        <v>232578</v>
      </c>
      <c r="Y48" s="13">
        <v>330.5</v>
      </c>
      <c r="Z48" s="13">
        <v>12850</v>
      </c>
      <c r="AA48" s="11" t="s">
        <v>86</v>
      </c>
      <c r="AB48" s="45" t="s">
        <v>122</v>
      </c>
      <c r="AC48" s="13">
        <v>7360</v>
      </c>
      <c r="AD48" s="13">
        <v>0</v>
      </c>
      <c r="AE48" s="13">
        <v>3287.7</v>
      </c>
      <c r="AF48" s="13">
        <v>37073</v>
      </c>
      <c r="AG48" s="13">
        <v>401</v>
      </c>
      <c r="AH48" s="13">
        <v>0</v>
      </c>
      <c r="AI48" s="13">
        <v>624</v>
      </c>
      <c r="AJ48" s="13">
        <v>0</v>
      </c>
      <c r="AK48" s="13">
        <v>0</v>
      </c>
      <c r="AL48" s="13">
        <v>0</v>
      </c>
      <c r="AM48" s="11" t="s">
        <v>86</v>
      </c>
      <c r="AN48" s="45" t="s">
        <v>122</v>
      </c>
      <c r="AO48" s="13">
        <v>0</v>
      </c>
      <c r="AP48" s="13">
        <v>252070.3</v>
      </c>
      <c r="AQ48" s="13">
        <v>0</v>
      </c>
      <c r="AR48" s="13">
        <v>53094.599999999991</v>
      </c>
      <c r="AS48" s="13">
        <v>0</v>
      </c>
      <c r="AT48" s="13">
        <v>0</v>
      </c>
      <c r="AU48" s="13">
        <v>0</v>
      </c>
      <c r="AV48" s="13">
        <v>61743.199999999997</v>
      </c>
      <c r="AW48" s="13">
        <v>34170.199999999997</v>
      </c>
      <c r="AX48" s="13">
        <v>0</v>
      </c>
      <c r="AY48" s="13">
        <v>825.16999999999985</v>
      </c>
      <c r="AZ48" s="11" t="s">
        <v>86</v>
      </c>
      <c r="BA48" s="45" t="s">
        <v>122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  <c r="BJ48" s="13">
        <v>0</v>
      </c>
      <c r="BK48" s="13">
        <v>0</v>
      </c>
      <c r="BL48" s="13">
        <v>0</v>
      </c>
    </row>
    <row r="49" spans="1:64" x14ac:dyDescent="0.3">
      <c r="A49" s="11"/>
      <c r="B49" s="45" t="s">
        <v>142</v>
      </c>
      <c r="C49" s="13">
        <v>0</v>
      </c>
      <c r="D49" s="13">
        <v>162905.70000000001</v>
      </c>
      <c r="E49" s="13">
        <v>0</v>
      </c>
      <c r="F49" s="13">
        <v>443881.49</v>
      </c>
      <c r="G49" s="13">
        <v>0</v>
      </c>
      <c r="H49" s="13">
        <v>0</v>
      </c>
      <c r="I49" s="13">
        <v>0</v>
      </c>
      <c r="J49" s="13">
        <v>0</v>
      </c>
      <c r="K49" s="13">
        <v>50</v>
      </c>
      <c r="L49" s="13">
        <v>0</v>
      </c>
      <c r="M49" s="13">
        <v>0</v>
      </c>
      <c r="N49" s="11"/>
      <c r="O49" s="45" t="s">
        <v>142</v>
      </c>
      <c r="P49" s="13">
        <v>1688.3</v>
      </c>
      <c r="Q49" s="13">
        <v>59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253</v>
      </c>
      <c r="X49" s="13">
        <v>227920.3</v>
      </c>
      <c r="Y49" s="13">
        <v>334.5</v>
      </c>
      <c r="Z49" s="13">
        <v>12401.5</v>
      </c>
      <c r="AA49" s="11"/>
      <c r="AB49" s="45" t="s">
        <v>142</v>
      </c>
      <c r="AC49" s="13">
        <v>8574.7999999999993</v>
      </c>
      <c r="AD49" s="13">
        <v>0</v>
      </c>
      <c r="AE49" s="13">
        <v>2960.1</v>
      </c>
      <c r="AF49" s="13">
        <v>35269</v>
      </c>
      <c r="AG49" s="13">
        <v>341</v>
      </c>
      <c r="AH49" s="13">
        <v>0</v>
      </c>
      <c r="AI49" s="13">
        <v>658.5</v>
      </c>
      <c r="AJ49" s="13">
        <v>0</v>
      </c>
      <c r="AK49" s="13">
        <v>0</v>
      </c>
      <c r="AL49" s="13">
        <v>0</v>
      </c>
      <c r="AM49" s="11"/>
      <c r="AN49" s="45" t="s">
        <v>142</v>
      </c>
      <c r="AO49" s="13">
        <v>0</v>
      </c>
      <c r="AP49" s="13">
        <v>256944.99</v>
      </c>
      <c r="AQ49" s="13">
        <v>0</v>
      </c>
      <c r="AR49" s="13">
        <v>64728</v>
      </c>
      <c r="AS49" s="13">
        <v>0</v>
      </c>
      <c r="AT49" s="13">
        <v>0</v>
      </c>
      <c r="AU49" s="13">
        <v>0</v>
      </c>
      <c r="AV49" s="13">
        <v>67151</v>
      </c>
      <c r="AW49" s="13">
        <v>34556.1</v>
      </c>
      <c r="AX49" s="13">
        <v>0</v>
      </c>
      <c r="AY49" s="13">
        <v>1078.3499999999999</v>
      </c>
      <c r="AZ49" s="11"/>
      <c r="BA49" s="45" t="s">
        <v>142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  <c r="BJ49" s="13">
        <v>0</v>
      </c>
      <c r="BK49" s="13">
        <v>0</v>
      </c>
      <c r="BL49" s="13">
        <v>0</v>
      </c>
    </row>
    <row r="50" spans="1:64" x14ac:dyDescent="0.3">
      <c r="A50" s="11" t="s">
        <v>87</v>
      </c>
      <c r="B50" s="45" t="s">
        <v>122</v>
      </c>
      <c r="C50" s="13">
        <v>0</v>
      </c>
      <c r="D50" s="13">
        <v>0</v>
      </c>
      <c r="E50" s="13">
        <v>1818</v>
      </c>
      <c r="F50" s="13">
        <v>0</v>
      </c>
      <c r="G50" s="13">
        <v>0</v>
      </c>
      <c r="H50" s="13">
        <v>277</v>
      </c>
      <c r="I50" s="13">
        <v>0</v>
      </c>
      <c r="J50" s="13">
        <v>0</v>
      </c>
      <c r="K50" s="13">
        <v>11471</v>
      </c>
      <c r="L50" s="13">
        <v>0</v>
      </c>
      <c r="M50" s="13">
        <v>1249</v>
      </c>
      <c r="N50" s="11" t="s">
        <v>87</v>
      </c>
      <c r="O50" s="45" t="s">
        <v>122</v>
      </c>
      <c r="P50" s="13">
        <v>6096</v>
      </c>
      <c r="Q50" s="13">
        <v>6036</v>
      </c>
      <c r="R50" s="13">
        <v>85</v>
      </c>
      <c r="S50" s="13">
        <v>0</v>
      </c>
      <c r="T50" s="13">
        <v>115</v>
      </c>
      <c r="U50" s="13">
        <v>9091</v>
      </c>
      <c r="V50" s="13">
        <v>985</v>
      </c>
      <c r="W50" s="13">
        <v>501</v>
      </c>
      <c r="X50" s="13">
        <v>28</v>
      </c>
      <c r="Y50" s="13">
        <v>0</v>
      </c>
      <c r="Z50" s="13">
        <v>0</v>
      </c>
      <c r="AA50" s="11" t="s">
        <v>87</v>
      </c>
      <c r="AB50" s="45" t="s">
        <v>122</v>
      </c>
      <c r="AC50" s="13">
        <v>0</v>
      </c>
      <c r="AD50" s="13">
        <v>0</v>
      </c>
      <c r="AE50" s="13">
        <v>0</v>
      </c>
      <c r="AF50" s="13">
        <v>25591</v>
      </c>
      <c r="AG50" s="13">
        <v>0</v>
      </c>
      <c r="AH50" s="13">
        <v>0</v>
      </c>
      <c r="AI50" s="13">
        <v>6573</v>
      </c>
      <c r="AJ50" s="13">
        <v>1276</v>
      </c>
      <c r="AK50" s="13">
        <v>517</v>
      </c>
      <c r="AL50" s="13">
        <v>1089</v>
      </c>
      <c r="AM50" s="11" t="s">
        <v>87</v>
      </c>
      <c r="AN50" s="45" t="s">
        <v>122</v>
      </c>
      <c r="AO50" s="13">
        <v>144483</v>
      </c>
      <c r="AP50" s="13">
        <v>0</v>
      </c>
      <c r="AQ50" s="13">
        <v>8874</v>
      </c>
      <c r="AR50" s="13">
        <v>0</v>
      </c>
      <c r="AS50" s="13">
        <v>3956</v>
      </c>
      <c r="AT50" s="13">
        <v>0</v>
      </c>
      <c r="AU50" s="13">
        <v>0</v>
      </c>
      <c r="AV50" s="13">
        <v>0</v>
      </c>
      <c r="AW50" s="13">
        <v>0</v>
      </c>
      <c r="AX50" s="13">
        <v>185</v>
      </c>
      <c r="AY50" s="13">
        <v>0</v>
      </c>
      <c r="AZ50" s="11" t="s">
        <v>87</v>
      </c>
      <c r="BA50" s="45" t="s">
        <v>122</v>
      </c>
      <c r="BB50" s="13">
        <v>0</v>
      </c>
      <c r="BC50" s="13">
        <v>0</v>
      </c>
      <c r="BD50" s="13">
        <v>0</v>
      </c>
      <c r="BE50" s="13">
        <v>0</v>
      </c>
      <c r="BF50" s="13">
        <v>147879</v>
      </c>
      <c r="BG50" s="13">
        <v>46963</v>
      </c>
      <c r="BH50" s="13">
        <v>0</v>
      </c>
      <c r="BI50" s="13">
        <v>12</v>
      </c>
      <c r="BJ50" s="13">
        <v>0</v>
      </c>
      <c r="BK50" s="13">
        <v>5477</v>
      </c>
      <c r="BL50" s="13">
        <v>0</v>
      </c>
    </row>
    <row r="51" spans="1:64" x14ac:dyDescent="0.3">
      <c r="A51" s="11"/>
      <c r="B51" s="45" t="s">
        <v>142</v>
      </c>
      <c r="C51" s="13">
        <v>0</v>
      </c>
      <c r="D51" s="13">
        <v>0</v>
      </c>
      <c r="E51" s="13">
        <v>1481</v>
      </c>
      <c r="F51" s="13">
        <v>0</v>
      </c>
      <c r="G51" s="13">
        <v>5</v>
      </c>
      <c r="H51" s="13">
        <v>335</v>
      </c>
      <c r="I51" s="13">
        <v>0</v>
      </c>
      <c r="J51" s="13">
        <v>0</v>
      </c>
      <c r="K51" s="13">
        <v>11556</v>
      </c>
      <c r="L51" s="13">
        <v>0</v>
      </c>
      <c r="M51" s="13">
        <v>2183</v>
      </c>
      <c r="N51" s="11"/>
      <c r="O51" s="45" t="s">
        <v>142</v>
      </c>
      <c r="P51" s="13">
        <v>7998</v>
      </c>
      <c r="Q51" s="13">
        <v>6362</v>
      </c>
      <c r="R51" s="13">
        <v>78</v>
      </c>
      <c r="S51" s="13">
        <v>0</v>
      </c>
      <c r="T51" s="13">
        <v>96</v>
      </c>
      <c r="U51" s="13">
        <v>9655</v>
      </c>
      <c r="V51" s="13">
        <v>1411</v>
      </c>
      <c r="W51" s="13">
        <v>203</v>
      </c>
      <c r="X51" s="13">
        <v>30</v>
      </c>
      <c r="Y51" s="13">
        <v>0</v>
      </c>
      <c r="Z51" s="13">
        <v>0</v>
      </c>
      <c r="AA51" s="11"/>
      <c r="AB51" s="45" t="s">
        <v>142</v>
      </c>
      <c r="AC51" s="13">
        <v>0</v>
      </c>
      <c r="AD51" s="13">
        <v>0</v>
      </c>
      <c r="AE51" s="13">
        <v>0</v>
      </c>
      <c r="AF51" s="13">
        <v>4433</v>
      </c>
      <c r="AG51" s="13">
        <v>0</v>
      </c>
      <c r="AH51" s="13">
        <v>0</v>
      </c>
      <c r="AI51" s="13">
        <v>6665</v>
      </c>
      <c r="AJ51" s="13">
        <v>1315</v>
      </c>
      <c r="AK51" s="13">
        <v>698</v>
      </c>
      <c r="AL51" s="13">
        <v>1970</v>
      </c>
      <c r="AM51" s="11"/>
      <c r="AN51" s="45" t="s">
        <v>142</v>
      </c>
      <c r="AO51" s="13">
        <v>121979</v>
      </c>
      <c r="AP51" s="13">
        <v>0</v>
      </c>
      <c r="AQ51" s="13">
        <v>7649</v>
      </c>
      <c r="AR51" s="13">
        <v>0</v>
      </c>
      <c r="AS51" s="13">
        <v>6043</v>
      </c>
      <c r="AT51" s="13">
        <v>0</v>
      </c>
      <c r="AU51" s="13">
        <v>0</v>
      </c>
      <c r="AV51" s="13">
        <v>0</v>
      </c>
      <c r="AW51" s="13">
        <v>0</v>
      </c>
      <c r="AX51" s="13">
        <v>255</v>
      </c>
      <c r="AY51" s="13">
        <v>0</v>
      </c>
      <c r="AZ51" s="11"/>
      <c r="BA51" s="45" t="s">
        <v>142</v>
      </c>
      <c r="BB51" s="13">
        <v>0</v>
      </c>
      <c r="BC51" s="13">
        <v>0</v>
      </c>
      <c r="BD51" s="13">
        <v>0</v>
      </c>
      <c r="BE51" s="13">
        <v>0</v>
      </c>
      <c r="BF51" s="13">
        <v>155565</v>
      </c>
      <c r="BG51" s="13">
        <v>46876</v>
      </c>
      <c r="BH51" s="13">
        <v>0</v>
      </c>
      <c r="BI51" s="13">
        <v>0</v>
      </c>
      <c r="BJ51" s="13">
        <v>0</v>
      </c>
      <c r="BK51" s="13">
        <v>5421</v>
      </c>
      <c r="BL51" s="13">
        <v>0</v>
      </c>
    </row>
    <row r="52" spans="1:64" x14ac:dyDescent="0.3">
      <c r="A52" s="11" t="s">
        <v>88</v>
      </c>
      <c r="B52" s="45" t="s">
        <v>122</v>
      </c>
      <c r="C52" s="13">
        <v>0</v>
      </c>
      <c r="D52" s="13">
        <v>1393.4499999999998</v>
      </c>
      <c r="E52" s="13">
        <v>0</v>
      </c>
      <c r="F52" s="13">
        <v>62974.781999999999</v>
      </c>
      <c r="G52" s="13">
        <v>0</v>
      </c>
      <c r="H52" s="13">
        <v>0</v>
      </c>
      <c r="I52" s="13">
        <v>0</v>
      </c>
      <c r="J52" s="13">
        <v>0</v>
      </c>
      <c r="K52" s="13">
        <v>4.76</v>
      </c>
      <c r="L52" s="13">
        <v>0</v>
      </c>
      <c r="M52" s="13">
        <v>36.200000000000003</v>
      </c>
      <c r="N52" s="11" t="s">
        <v>88</v>
      </c>
      <c r="O52" s="45" t="s">
        <v>122</v>
      </c>
      <c r="P52" s="13">
        <v>55.335000000000001</v>
      </c>
      <c r="Q52" s="13">
        <v>114</v>
      </c>
      <c r="R52" s="13">
        <v>0</v>
      </c>
      <c r="S52" s="13">
        <v>0</v>
      </c>
      <c r="T52" s="13">
        <v>0</v>
      </c>
      <c r="U52" s="13">
        <v>0</v>
      </c>
      <c r="V52" s="13">
        <v>1162.5650000000001</v>
      </c>
      <c r="W52" s="13">
        <v>0</v>
      </c>
      <c r="X52" s="13">
        <v>75970.77</v>
      </c>
      <c r="Y52" s="13">
        <v>166.05</v>
      </c>
      <c r="Z52" s="13">
        <v>868.45999999999992</v>
      </c>
      <c r="AA52" s="11" t="s">
        <v>88</v>
      </c>
      <c r="AB52" s="45" t="s">
        <v>122</v>
      </c>
      <c r="AC52" s="13">
        <v>0</v>
      </c>
      <c r="AD52" s="13">
        <v>0</v>
      </c>
      <c r="AE52" s="13">
        <v>23819.230000000003</v>
      </c>
      <c r="AF52" s="13">
        <v>167.3</v>
      </c>
      <c r="AG52" s="13">
        <v>10.5</v>
      </c>
      <c r="AH52" s="13">
        <v>25</v>
      </c>
      <c r="AI52" s="13">
        <v>0</v>
      </c>
      <c r="AJ52" s="13">
        <v>0</v>
      </c>
      <c r="AK52" s="13">
        <v>0</v>
      </c>
      <c r="AL52" s="13">
        <v>0</v>
      </c>
      <c r="AM52" s="11" t="s">
        <v>88</v>
      </c>
      <c r="AN52" s="45" t="s">
        <v>122</v>
      </c>
      <c r="AO52" s="13">
        <v>0</v>
      </c>
      <c r="AP52" s="13">
        <v>0</v>
      </c>
      <c r="AQ52" s="13">
        <v>0</v>
      </c>
      <c r="AR52" s="13">
        <v>3033.7309999999998</v>
      </c>
      <c r="AS52" s="13">
        <v>77.22</v>
      </c>
      <c r="AT52" s="13">
        <v>0</v>
      </c>
      <c r="AU52" s="13">
        <v>0</v>
      </c>
      <c r="AV52" s="13">
        <v>0</v>
      </c>
      <c r="AW52" s="13">
        <v>716.23900000000003</v>
      </c>
      <c r="AX52" s="13">
        <v>0</v>
      </c>
      <c r="AY52" s="13">
        <v>0</v>
      </c>
      <c r="AZ52" s="11" t="s">
        <v>88</v>
      </c>
      <c r="BA52" s="45" t="s">
        <v>122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</row>
    <row r="53" spans="1:64" x14ac:dyDescent="0.3">
      <c r="A53" s="11"/>
      <c r="B53" s="45" t="s">
        <v>142</v>
      </c>
      <c r="C53" s="13">
        <v>0</v>
      </c>
      <c r="D53" s="13">
        <v>1673.729</v>
      </c>
      <c r="E53" s="13">
        <v>0</v>
      </c>
      <c r="F53" s="13">
        <v>58833.487999999998</v>
      </c>
      <c r="G53" s="13">
        <v>0</v>
      </c>
      <c r="H53" s="13">
        <v>0</v>
      </c>
      <c r="I53" s="13">
        <v>0</v>
      </c>
      <c r="J53" s="13">
        <v>0</v>
      </c>
      <c r="K53" s="13">
        <v>2.5499999999999998</v>
      </c>
      <c r="L53" s="13">
        <v>0</v>
      </c>
      <c r="M53" s="13">
        <v>31.865000000000002</v>
      </c>
      <c r="N53" s="11"/>
      <c r="O53" s="45" t="s">
        <v>142</v>
      </c>
      <c r="P53" s="13">
        <v>6.5</v>
      </c>
      <c r="Q53" s="13">
        <v>52.5</v>
      </c>
      <c r="R53" s="13">
        <v>0</v>
      </c>
      <c r="S53" s="13">
        <v>0</v>
      </c>
      <c r="T53" s="13">
        <v>0</v>
      </c>
      <c r="U53" s="13">
        <v>0</v>
      </c>
      <c r="V53" s="13">
        <v>880.02000000000021</v>
      </c>
      <c r="W53" s="13">
        <v>0</v>
      </c>
      <c r="X53" s="13">
        <v>56706.595000000008</v>
      </c>
      <c r="Y53" s="13">
        <v>184.23999999999998</v>
      </c>
      <c r="Z53" s="13">
        <v>664.08500000000004</v>
      </c>
      <c r="AA53" s="11"/>
      <c r="AB53" s="45" t="s">
        <v>142</v>
      </c>
      <c r="AC53" s="13">
        <v>0</v>
      </c>
      <c r="AD53" s="13">
        <v>0</v>
      </c>
      <c r="AE53" s="13">
        <v>34807.770999999993</v>
      </c>
      <c r="AF53" s="13">
        <v>350.94</v>
      </c>
      <c r="AG53" s="13">
        <v>8.75</v>
      </c>
      <c r="AH53" s="13">
        <v>0</v>
      </c>
      <c r="AI53" s="13">
        <v>0</v>
      </c>
      <c r="AJ53" s="13">
        <v>0</v>
      </c>
      <c r="AK53" s="13">
        <v>0</v>
      </c>
      <c r="AL53" s="13">
        <v>0</v>
      </c>
      <c r="AM53" s="11"/>
      <c r="AN53" s="45" t="s">
        <v>142</v>
      </c>
      <c r="AO53" s="13">
        <v>0</v>
      </c>
      <c r="AP53" s="13">
        <v>0</v>
      </c>
      <c r="AQ53" s="13">
        <v>0</v>
      </c>
      <c r="AR53" s="13">
        <v>1949.4</v>
      </c>
      <c r="AS53" s="13">
        <v>0</v>
      </c>
      <c r="AT53" s="13">
        <v>0</v>
      </c>
      <c r="AU53" s="13">
        <v>0</v>
      </c>
      <c r="AV53" s="13">
        <v>0</v>
      </c>
      <c r="AW53" s="13">
        <v>590.24599999999998</v>
      </c>
      <c r="AX53" s="13">
        <v>0</v>
      </c>
      <c r="AY53" s="13">
        <v>0</v>
      </c>
      <c r="AZ53" s="11"/>
      <c r="BA53" s="45" t="s">
        <v>142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</row>
    <row r="54" spans="1:64" x14ac:dyDescent="0.3">
      <c r="A54" s="11" t="s">
        <v>89</v>
      </c>
      <c r="B54" s="45" t="s">
        <v>122</v>
      </c>
      <c r="C54" s="13">
        <v>0</v>
      </c>
      <c r="D54" s="13">
        <v>12772.167000000001</v>
      </c>
      <c r="E54" s="13">
        <v>0</v>
      </c>
      <c r="F54" s="13">
        <v>54044.957999999999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1" t="s">
        <v>89</v>
      </c>
      <c r="O54" s="45" t="s">
        <v>122</v>
      </c>
      <c r="P54" s="13">
        <v>135.97900000000001</v>
      </c>
      <c r="Q54" s="13">
        <v>92.45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2623.7490000000003</v>
      </c>
      <c r="X54" s="13">
        <v>152236.88699999999</v>
      </c>
      <c r="Y54" s="13">
        <v>560.34999999999991</v>
      </c>
      <c r="Z54" s="13">
        <v>34252.048999999992</v>
      </c>
      <c r="AA54" s="11" t="s">
        <v>89</v>
      </c>
      <c r="AB54" s="45" t="s">
        <v>122</v>
      </c>
      <c r="AC54" s="13">
        <v>5606.4569999999994</v>
      </c>
      <c r="AD54" s="13">
        <v>1228.8829999999998</v>
      </c>
      <c r="AE54" s="13">
        <v>9492.1929999999993</v>
      </c>
      <c r="AF54" s="13">
        <v>11584.397000000001</v>
      </c>
      <c r="AG54" s="13">
        <v>5730.384</v>
      </c>
      <c r="AH54" s="13">
        <v>3588.9279999999999</v>
      </c>
      <c r="AI54" s="13">
        <v>0</v>
      </c>
      <c r="AJ54" s="13">
        <v>0</v>
      </c>
      <c r="AK54" s="13">
        <v>0</v>
      </c>
      <c r="AL54" s="13">
        <v>0</v>
      </c>
      <c r="AM54" s="11" t="s">
        <v>89</v>
      </c>
      <c r="AN54" s="45" t="s">
        <v>122</v>
      </c>
      <c r="AO54" s="13">
        <v>0</v>
      </c>
      <c r="AP54" s="13">
        <v>274378.10800000001</v>
      </c>
      <c r="AQ54" s="13">
        <v>0</v>
      </c>
      <c r="AR54" s="13">
        <v>68895.885999999999</v>
      </c>
      <c r="AS54" s="13">
        <v>376.65999999999997</v>
      </c>
      <c r="AT54" s="13">
        <v>0</v>
      </c>
      <c r="AU54" s="13">
        <v>0</v>
      </c>
      <c r="AV54" s="13">
        <v>5398.2469999999994</v>
      </c>
      <c r="AW54" s="13">
        <v>12113.808000000001</v>
      </c>
      <c r="AX54" s="13">
        <v>0</v>
      </c>
      <c r="AY54" s="13">
        <v>98.658999999999992</v>
      </c>
      <c r="AZ54" s="11" t="s">
        <v>89</v>
      </c>
      <c r="BA54" s="45" t="s">
        <v>122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0</v>
      </c>
      <c r="BK54" s="13">
        <v>0</v>
      </c>
      <c r="BL54" s="13">
        <v>0</v>
      </c>
    </row>
    <row r="55" spans="1:64" x14ac:dyDescent="0.3">
      <c r="A55" s="15"/>
      <c r="B55" s="46" t="s">
        <v>142</v>
      </c>
      <c r="C55" s="17">
        <v>0</v>
      </c>
      <c r="D55" s="17">
        <v>21784.496999999999</v>
      </c>
      <c r="E55" s="17">
        <v>0</v>
      </c>
      <c r="F55" s="17">
        <v>47523.38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5"/>
      <c r="O55" s="46" t="s">
        <v>142</v>
      </c>
      <c r="P55" s="17">
        <v>211.46799999999999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2302.9700000000003</v>
      </c>
      <c r="X55" s="17">
        <v>137196.56899999999</v>
      </c>
      <c r="Y55" s="17">
        <v>633.92000000000007</v>
      </c>
      <c r="Z55" s="17">
        <v>30521.907999999999</v>
      </c>
      <c r="AA55" s="15"/>
      <c r="AB55" s="46" t="s">
        <v>142</v>
      </c>
      <c r="AC55" s="17">
        <v>5186.607</v>
      </c>
      <c r="AD55" s="17">
        <v>1036.7380000000001</v>
      </c>
      <c r="AE55" s="17">
        <v>7835.3860000000004</v>
      </c>
      <c r="AF55" s="17">
        <v>10519.307999999999</v>
      </c>
      <c r="AG55" s="17">
        <v>4903.9529999999995</v>
      </c>
      <c r="AH55" s="17">
        <v>3272.0880000000002</v>
      </c>
      <c r="AI55" s="17">
        <v>0</v>
      </c>
      <c r="AJ55" s="17">
        <v>0</v>
      </c>
      <c r="AK55" s="17">
        <v>0</v>
      </c>
      <c r="AL55" s="17">
        <v>0</v>
      </c>
      <c r="AM55" s="15"/>
      <c r="AN55" s="46" t="s">
        <v>142</v>
      </c>
      <c r="AO55" s="17">
        <v>0</v>
      </c>
      <c r="AP55" s="17">
        <v>340235.41</v>
      </c>
      <c r="AQ55" s="17">
        <v>0</v>
      </c>
      <c r="AR55" s="17">
        <v>72773.260999999999</v>
      </c>
      <c r="AS55" s="17">
        <v>197.429</v>
      </c>
      <c r="AT55" s="17">
        <v>0</v>
      </c>
      <c r="AU55" s="17">
        <v>0</v>
      </c>
      <c r="AV55" s="17">
        <v>3517.7200000000003</v>
      </c>
      <c r="AW55" s="17">
        <v>7783.53</v>
      </c>
      <c r="AX55" s="17">
        <v>0</v>
      </c>
      <c r="AY55" s="17">
        <v>242.48999999999998</v>
      </c>
      <c r="AZ55" s="15"/>
      <c r="BA55" s="46" t="s">
        <v>142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0</v>
      </c>
      <c r="BK55" s="17">
        <v>0</v>
      </c>
      <c r="BL55" s="17">
        <v>0</v>
      </c>
    </row>
    <row r="56" spans="1:64" x14ac:dyDescent="0.3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9" t="s">
        <v>90</v>
      </c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9" t="s">
        <v>91</v>
      </c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9" t="s">
        <v>91</v>
      </c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9" t="s">
        <v>91</v>
      </c>
      <c r="AZ56" s="99" t="s">
        <v>144</v>
      </c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</row>
    <row r="57" spans="1:64" x14ac:dyDescent="0.3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20" t="s">
        <v>93</v>
      </c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</row>
    <row r="58" spans="1:64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1" t="s">
        <v>116</v>
      </c>
      <c r="BA58" s="21"/>
      <c r="BB58" s="20"/>
      <c r="BC58" s="20"/>
      <c r="BD58" s="20"/>
      <c r="BE58" s="20"/>
      <c r="BF58" s="20"/>
      <c r="BG58" s="20"/>
      <c r="BH58" s="20"/>
      <c r="BI58" s="21"/>
      <c r="BJ58" s="21"/>
      <c r="BK58" s="21"/>
      <c r="BL58" s="21"/>
    </row>
  </sheetData>
  <mergeCells count="5">
    <mergeCell ref="A2:A3"/>
    <mergeCell ref="N2:N3"/>
    <mergeCell ref="AA2:AA3"/>
    <mergeCell ref="AM2:AM3"/>
    <mergeCell ref="AZ2:AZ3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F5DE6-D960-4F21-8B43-30B5021CCC8C}">
  <dimension ref="A1:BL58"/>
  <sheetViews>
    <sheetView topLeftCell="AA32" workbookViewId="0">
      <selection activeCell="AI1" sqref="AI1:AI55"/>
    </sheetView>
  </sheetViews>
  <sheetFormatPr baseColWidth="10" defaultRowHeight="14.4" x14ac:dyDescent="0.3"/>
  <sheetData>
    <row r="1" spans="1:64" x14ac:dyDescent="0.3">
      <c r="A1" s="47" t="s">
        <v>3</v>
      </c>
      <c r="B1" s="47" t="s">
        <v>4</v>
      </c>
      <c r="C1" s="47" t="s">
        <v>5</v>
      </c>
      <c r="D1" s="47" t="s">
        <v>6</v>
      </c>
      <c r="E1" s="47" t="s">
        <v>7</v>
      </c>
      <c r="F1" s="47" t="s">
        <v>8</v>
      </c>
      <c r="G1" s="47" t="s">
        <v>9</v>
      </c>
      <c r="H1" s="47" t="s">
        <v>10</v>
      </c>
      <c r="I1" s="47" t="s">
        <v>11</v>
      </c>
      <c r="J1" s="47" t="s">
        <v>12</v>
      </c>
      <c r="K1" s="47" t="s">
        <v>13</v>
      </c>
      <c r="L1" s="47" t="s">
        <v>14</v>
      </c>
      <c r="M1" s="47" t="s">
        <v>15</v>
      </c>
      <c r="N1" s="47" t="s">
        <v>3</v>
      </c>
      <c r="O1" s="47" t="s">
        <v>4</v>
      </c>
      <c r="P1" s="47" t="s">
        <v>16</v>
      </c>
      <c r="Q1" s="47" t="s">
        <v>17</v>
      </c>
      <c r="R1" s="47" t="s">
        <v>18</v>
      </c>
      <c r="S1" s="47" t="s">
        <v>19</v>
      </c>
      <c r="T1" s="47" t="s">
        <v>20</v>
      </c>
      <c r="U1" s="47" t="s">
        <v>21</v>
      </c>
      <c r="V1" s="47" t="s">
        <v>22</v>
      </c>
      <c r="W1" s="47" t="s">
        <v>23</v>
      </c>
      <c r="X1" s="47" t="s">
        <v>24</v>
      </c>
      <c r="Y1" s="47" t="s">
        <v>25</v>
      </c>
      <c r="Z1" s="47" t="s">
        <v>26</v>
      </c>
      <c r="AA1" s="47" t="s">
        <v>3</v>
      </c>
      <c r="AB1" s="47" t="s">
        <v>4</v>
      </c>
      <c r="AC1" s="47" t="s">
        <v>27</v>
      </c>
      <c r="AD1" s="47" t="s">
        <v>28</v>
      </c>
      <c r="AE1" s="47" t="s">
        <v>114</v>
      </c>
      <c r="AF1" s="47" t="s">
        <v>30</v>
      </c>
      <c r="AG1" s="47" t="s">
        <v>31</v>
      </c>
      <c r="AH1" s="47" t="s">
        <v>32</v>
      </c>
      <c r="AI1" s="47" t="s">
        <v>33</v>
      </c>
      <c r="AJ1" s="47" t="s">
        <v>34</v>
      </c>
      <c r="AK1" s="47" t="s">
        <v>35</v>
      </c>
      <c r="AL1" s="47" t="s">
        <v>36</v>
      </c>
      <c r="AM1" s="47" t="s">
        <v>3</v>
      </c>
      <c r="AN1" s="47" t="s">
        <v>4</v>
      </c>
      <c r="AO1" s="47" t="s">
        <v>37</v>
      </c>
      <c r="AP1" s="47" t="s">
        <v>38</v>
      </c>
      <c r="AQ1" s="47" t="s">
        <v>39</v>
      </c>
      <c r="AR1" s="47" t="s">
        <v>40</v>
      </c>
      <c r="AS1" s="47" t="s">
        <v>41</v>
      </c>
      <c r="AT1" s="47" t="s">
        <v>42</v>
      </c>
      <c r="AU1" s="47" t="s">
        <v>43</v>
      </c>
      <c r="AV1" s="47" t="s">
        <v>44</v>
      </c>
      <c r="AW1" s="47" t="s">
        <v>45</v>
      </c>
      <c r="AX1" s="47" t="s">
        <v>46</v>
      </c>
      <c r="AY1" s="47" t="s">
        <v>145</v>
      </c>
      <c r="AZ1" s="47" t="s">
        <v>3</v>
      </c>
      <c r="BA1" s="47" t="s">
        <v>4</v>
      </c>
      <c r="BB1" s="47" t="s">
        <v>134</v>
      </c>
      <c r="BC1" s="47" t="s">
        <v>49</v>
      </c>
      <c r="BD1" s="47" t="s">
        <v>50</v>
      </c>
      <c r="BE1" s="47" t="s">
        <v>51</v>
      </c>
      <c r="BF1" s="47" t="s">
        <v>52</v>
      </c>
      <c r="BG1" s="47" t="s">
        <v>107</v>
      </c>
      <c r="BH1" s="47" t="s">
        <v>54</v>
      </c>
      <c r="BI1" s="47" t="s">
        <v>55</v>
      </c>
      <c r="BJ1" s="47" t="s">
        <v>56</v>
      </c>
      <c r="BK1" s="47" t="s">
        <v>57</v>
      </c>
      <c r="BL1" s="47" t="s">
        <v>58</v>
      </c>
    </row>
    <row r="2" spans="1:64" x14ac:dyDescent="0.3">
      <c r="A2" s="191" t="s">
        <v>146</v>
      </c>
      <c r="B2" s="88" t="s">
        <v>121</v>
      </c>
      <c r="C2" s="89">
        <v>124977.21600000001</v>
      </c>
      <c r="D2" s="89">
        <v>767946.02</v>
      </c>
      <c r="E2" s="89">
        <v>330118.96699999995</v>
      </c>
      <c r="F2" s="89">
        <v>2582000.798</v>
      </c>
      <c r="G2" s="89">
        <v>179697.766</v>
      </c>
      <c r="H2" s="89">
        <v>108107.54399999998</v>
      </c>
      <c r="I2" s="89">
        <v>190730.73</v>
      </c>
      <c r="J2" s="89">
        <v>29584.3</v>
      </c>
      <c r="K2" s="89">
        <v>35178.012000000002</v>
      </c>
      <c r="L2" s="89">
        <v>12432</v>
      </c>
      <c r="M2" s="89">
        <v>22764.697</v>
      </c>
      <c r="N2" s="191" t="s">
        <v>115</v>
      </c>
      <c r="O2" s="88" t="s">
        <v>121</v>
      </c>
      <c r="P2" s="89">
        <v>107793.61300000003</v>
      </c>
      <c r="Q2" s="89">
        <v>137885.28300000002</v>
      </c>
      <c r="R2" s="89">
        <v>109240.98500000003</v>
      </c>
      <c r="S2" s="89">
        <v>120351.80900000001</v>
      </c>
      <c r="T2" s="89">
        <v>21904.776999999998</v>
      </c>
      <c r="U2" s="89">
        <v>303779.79499999998</v>
      </c>
      <c r="V2" s="89">
        <v>351626.66399999999</v>
      </c>
      <c r="W2" s="89">
        <v>712713.78300000005</v>
      </c>
      <c r="X2" s="89">
        <v>1427850.871</v>
      </c>
      <c r="Y2" s="109">
        <v>324159.77399999998</v>
      </c>
      <c r="Z2" s="89">
        <v>107536.636</v>
      </c>
      <c r="AA2" s="191" t="s">
        <v>115</v>
      </c>
      <c r="AB2" s="88" t="s">
        <v>121</v>
      </c>
      <c r="AC2" s="89">
        <v>336353.70500000002</v>
      </c>
      <c r="AD2" s="89">
        <v>32815.807999999997</v>
      </c>
      <c r="AE2" s="89">
        <v>221093.39300000007</v>
      </c>
      <c r="AF2" s="89">
        <v>384298.98300000001</v>
      </c>
      <c r="AG2" s="89">
        <v>451552.42400000006</v>
      </c>
      <c r="AH2" s="89">
        <v>60585.278000000006</v>
      </c>
      <c r="AI2" s="89">
        <v>504698.06700000016</v>
      </c>
      <c r="AJ2" s="89">
        <v>93384.214999999997</v>
      </c>
      <c r="AK2" s="89">
        <v>31676.646000000001</v>
      </c>
      <c r="AL2" s="89">
        <v>58923.994000000006</v>
      </c>
      <c r="AM2" s="191" t="s">
        <v>115</v>
      </c>
      <c r="AN2" s="88" t="s">
        <v>121</v>
      </c>
      <c r="AO2" s="89">
        <v>216781.01800000001</v>
      </c>
      <c r="AP2" s="89">
        <v>690618.77799999993</v>
      </c>
      <c r="AQ2" s="89">
        <v>4910443.557</v>
      </c>
      <c r="AR2" s="89">
        <v>807338.47600000002</v>
      </c>
      <c r="AS2" s="89">
        <v>147026.359</v>
      </c>
      <c r="AT2" s="89">
        <v>102600.088</v>
      </c>
      <c r="AU2" s="89">
        <v>194687.28900000002</v>
      </c>
      <c r="AV2" s="89">
        <v>299721.08400000003</v>
      </c>
      <c r="AW2" s="89">
        <v>110408.30899999999</v>
      </c>
      <c r="AX2" s="89">
        <v>22723.07</v>
      </c>
      <c r="AY2" s="89">
        <v>63480.609000000004</v>
      </c>
      <c r="AZ2" s="191" t="s">
        <v>115</v>
      </c>
      <c r="BA2" s="88" t="s">
        <v>121</v>
      </c>
      <c r="BB2" s="89">
        <v>738.77</v>
      </c>
      <c r="BC2" s="89">
        <v>79906.239000000001</v>
      </c>
      <c r="BD2" s="89">
        <v>32688.878000000001</v>
      </c>
      <c r="BE2" s="89">
        <v>5254624.7018291326</v>
      </c>
      <c r="BF2" s="89">
        <v>5238159.17</v>
      </c>
      <c r="BG2" s="89">
        <v>1133136.8149999999</v>
      </c>
      <c r="BH2" s="89">
        <v>439710.26399999997</v>
      </c>
      <c r="BI2" s="89">
        <v>3607383.0049999999</v>
      </c>
      <c r="BJ2" s="89">
        <v>24323.48</v>
      </c>
      <c r="BK2" s="89">
        <v>8534.9480000000003</v>
      </c>
      <c r="BL2" s="89">
        <v>37148.583999999995</v>
      </c>
    </row>
    <row r="3" spans="1:64" x14ac:dyDescent="0.3">
      <c r="A3" s="225"/>
      <c r="B3" s="91" t="s">
        <v>141</v>
      </c>
      <c r="C3" s="92">
        <v>115809.28400000001</v>
      </c>
      <c r="D3" s="92">
        <v>833999.01800000004</v>
      </c>
      <c r="E3" s="92">
        <v>287455.85700000002</v>
      </c>
      <c r="F3" s="92">
        <v>2437694.1639999999</v>
      </c>
      <c r="G3" s="92">
        <v>155663.29799999998</v>
      </c>
      <c r="H3" s="92">
        <v>91079.394</v>
      </c>
      <c r="I3" s="92">
        <v>180753.28</v>
      </c>
      <c r="J3" s="92">
        <v>38015.21</v>
      </c>
      <c r="K3" s="92">
        <v>35050</v>
      </c>
      <c r="L3" s="92">
        <v>13395</v>
      </c>
      <c r="M3" s="92">
        <v>22456.814999999999</v>
      </c>
      <c r="N3" s="192"/>
      <c r="O3" s="91" t="s">
        <v>141</v>
      </c>
      <c r="P3" s="92">
        <v>110058.326</v>
      </c>
      <c r="Q3" s="92">
        <v>125777.01299999998</v>
      </c>
      <c r="R3" s="92">
        <v>97260.14499999999</v>
      </c>
      <c r="S3" s="92">
        <v>117020.141</v>
      </c>
      <c r="T3" s="92">
        <v>21333.084999999999</v>
      </c>
      <c r="U3" s="92">
        <v>287487.272</v>
      </c>
      <c r="V3" s="92">
        <v>324511.96799999994</v>
      </c>
      <c r="W3" s="92">
        <v>783948.27399999998</v>
      </c>
      <c r="X3" s="92">
        <v>1350047.4569999999</v>
      </c>
      <c r="Y3" s="110">
        <v>342092.56599999993</v>
      </c>
      <c r="Z3" s="92">
        <v>98490.451000000001</v>
      </c>
      <c r="AA3" s="192"/>
      <c r="AB3" s="91" t="s">
        <v>141</v>
      </c>
      <c r="AC3" s="92">
        <v>335727.587</v>
      </c>
      <c r="AD3" s="92">
        <v>28263.383999999998</v>
      </c>
      <c r="AE3" s="92">
        <v>224647.55699999997</v>
      </c>
      <c r="AF3" s="92">
        <v>358998.266</v>
      </c>
      <c r="AG3" s="92">
        <v>472521.30200000008</v>
      </c>
      <c r="AH3" s="92">
        <v>60192.947000000007</v>
      </c>
      <c r="AI3" s="92">
        <v>548755.40700000012</v>
      </c>
      <c r="AJ3" s="92">
        <v>96543.104000000007</v>
      </c>
      <c r="AK3" s="92">
        <v>26602</v>
      </c>
      <c r="AL3" s="92">
        <v>58007.437000000005</v>
      </c>
      <c r="AM3" s="192"/>
      <c r="AN3" s="91" t="s">
        <v>141</v>
      </c>
      <c r="AO3" s="92">
        <v>191875.28999999998</v>
      </c>
      <c r="AP3" s="92">
        <v>783289.22</v>
      </c>
      <c r="AQ3" s="92">
        <v>4269295.3739999998</v>
      </c>
      <c r="AR3" s="92">
        <v>864642.08199999994</v>
      </c>
      <c r="AS3" s="92">
        <v>158721.576</v>
      </c>
      <c r="AT3" s="92">
        <v>91414.82</v>
      </c>
      <c r="AU3" s="92">
        <v>164621.24799999996</v>
      </c>
      <c r="AV3" s="92">
        <v>305828.45299999998</v>
      </c>
      <c r="AW3" s="92">
        <v>106913.68799999999</v>
      </c>
      <c r="AX3" s="92">
        <v>22062.6</v>
      </c>
      <c r="AY3" s="92">
        <v>64870.769</v>
      </c>
      <c r="AZ3" s="192"/>
      <c r="BA3" s="91" t="s">
        <v>141</v>
      </c>
      <c r="BB3" s="92">
        <v>306.07</v>
      </c>
      <c r="BC3" s="92">
        <v>69801.455000000002</v>
      </c>
      <c r="BD3" s="92">
        <v>30337.448000000004</v>
      </c>
      <c r="BE3" s="92">
        <v>5137954.6025130926</v>
      </c>
      <c r="BF3" s="92">
        <v>4924329.2780000009</v>
      </c>
      <c r="BG3" s="92">
        <v>1077671.6939999999</v>
      </c>
      <c r="BH3" s="92">
        <v>221571.76499999998</v>
      </c>
      <c r="BI3" s="92">
        <v>1681135.8399999999</v>
      </c>
      <c r="BJ3" s="92">
        <v>26814.02</v>
      </c>
      <c r="BK3" s="92">
        <v>7971.0929999999998</v>
      </c>
      <c r="BL3" s="92">
        <v>43490.272000000004</v>
      </c>
    </row>
    <row r="4" spans="1:64" x14ac:dyDescent="0.3">
      <c r="A4" s="11" t="s">
        <v>62</v>
      </c>
      <c r="B4" s="45" t="s">
        <v>122</v>
      </c>
      <c r="C4" s="13">
        <v>6.65</v>
      </c>
      <c r="D4" s="13">
        <v>23921.63</v>
      </c>
      <c r="E4" s="13">
        <v>7296.8850000000002</v>
      </c>
      <c r="F4" s="13">
        <v>281066.12</v>
      </c>
      <c r="G4" s="13">
        <v>5.6899999999999995</v>
      </c>
      <c r="H4" s="13">
        <v>0</v>
      </c>
      <c r="I4" s="13">
        <v>0</v>
      </c>
      <c r="J4" s="13">
        <v>0</v>
      </c>
      <c r="K4" s="13">
        <v>140.94999999999999</v>
      </c>
      <c r="L4" s="13">
        <v>0</v>
      </c>
      <c r="M4" s="13">
        <v>0</v>
      </c>
      <c r="N4" s="11" t="s">
        <v>62</v>
      </c>
      <c r="O4" s="45" t="s">
        <v>122</v>
      </c>
      <c r="P4" s="13">
        <v>1540.7</v>
      </c>
      <c r="Q4" s="13">
        <v>975.02</v>
      </c>
      <c r="R4" s="13">
        <v>1416.5900000000001</v>
      </c>
      <c r="S4" s="13">
        <v>2362.9700000000003</v>
      </c>
      <c r="T4" s="13">
        <v>5.5</v>
      </c>
      <c r="U4" s="13">
        <v>14</v>
      </c>
      <c r="V4" s="13">
        <v>7498.5300000000007</v>
      </c>
      <c r="W4" s="13">
        <v>858.01300000000003</v>
      </c>
      <c r="X4" s="13">
        <v>71924.713000000003</v>
      </c>
      <c r="Y4" s="54">
        <v>1460</v>
      </c>
      <c r="Z4" s="13">
        <v>9468.7000000000007</v>
      </c>
      <c r="AA4" s="11" t="s">
        <v>62</v>
      </c>
      <c r="AB4" s="45" t="s">
        <v>122</v>
      </c>
      <c r="AC4" s="13">
        <v>11996.699999999999</v>
      </c>
      <c r="AD4" s="13">
        <v>480.07800000000003</v>
      </c>
      <c r="AE4" s="13">
        <v>4013.3999999999996</v>
      </c>
      <c r="AF4" s="13">
        <v>4285.9519999999993</v>
      </c>
      <c r="AG4" s="13">
        <v>0</v>
      </c>
      <c r="AH4" s="13">
        <v>0</v>
      </c>
      <c r="AI4" s="13">
        <v>0</v>
      </c>
      <c r="AJ4" s="13">
        <v>5</v>
      </c>
      <c r="AK4" s="13">
        <v>73</v>
      </c>
      <c r="AL4" s="13">
        <v>0</v>
      </c>
      <c r="AM4" s="11" t="s">
        <v>62</v>
      </c>
      <c r="AN4" s="45" t="s">
        <v>122</v>
      </c>
      <c r="AO4" s="13">
        <v>0</v>
      </c>
      <c r="AP4" s="13">
        <v>0</v>
      </c>
      <c r="AQ4" s="13">
        <v>45513.43</v>
      </c>
      <c r="AR4" s="13">
        <v>108240.7</v>
      </c>
      <c r="AS4" s="13">
        <v>113.80000000000001</v>
      </c>
      <c r="AT4" s="13">
        <v>92.2</v>
      </c>
      <c r="AU4" s="13">
        <v>806.2</v>
      </c>
      <c r="AV4" s="13">
        <v>41198.729999999996</v>
      </c>
      <c r="AW4" s="13">
        <v>3280.634</v>
      </c>
      <c r="AX4" s="13">
        <v>0</v>
      </c>
      <c r="AY4" s="13">
        <v>6223.5029999999988</v>
      </c>
      <c r="AZ4" s="11" t="s">
        <v>62</v>
      </c>
      <c r="BA4" s="45" t="s">
        <v>122</v>
      </c>
      <c r="BB4" s="13">
        <v>0</v>
      </c>
      <c r="BC4" s="13">
        <v>78.45</v>
      </c>
      <c r="BD4" s="13">
        <v>49.05</v>
      </c>
      <c r="BE4" s="13">
        <v>0</v>
      </c>
      <c r="BF4" s="13">
        <v>7741.6979999999994</v>
      </c>
      <c r="BG4" s="13">
        <v>0</v>
      </c>
      <c r="BH4" s="13">
        <v>0</v>
      </c>
      <c r="BI4" s="13">
        <v>0</v>
      </c>
      <c r="BJ4" s="13">
        <v>0</v>
      </c>
      <c r="BK4" s="13">
        <v>0</v>
      </c>
      <c r="BL4" s="13">
        <v>0</v>
      </c>
    </row>
    <row r="5" spans="1:64" x14ac:dyDescent="0.3">
      <c r="A5" s="11"/>
      <c r="B5" s="45" t="s">
        <v>142</v>
      </c>
      <c r="C5" s="13">
        <v>0.95</v>
      </c>
      <c r="D5" s="13">
        <v>28296.25</v>
      </c>
      <c r="E5" s="13">
        <v>18084.849999999999</v>
      </c>
      <c r="F5" s="13">
        <v>251436.26900000003</v>
      </c>
      <c r="G5" s="13">
        <v>13.43</v>
      </c>
      <c r="H5" s="13">
        <v>0</v>
      </c>
      <c r="I5" s="13">
        <v>0</v>
      </c>
      <c r="J5" s="13">
        <v>0</v>
      </c>
      <c r="K5" s="13">
        <v>109</v>
      </c>
      <c r="L5" s="13">
        <v>0</v>
      </c>
      <c r="M5" s="13">
        <v>0</v>
      </c>
      <c r="N5" s="11"/>
      <c r="O5" s="45" t="s">
        <v>142</v>
      </c>
      <c r="P5" s="13">
        <v>1337.3</v>
      </c>
      <c r="Q5" s="13">
        <v>859.49999999999977</v>
      </c>
      <c r="R5" s="13">
        <v>1766.35</v>
      </c>
      <c r="S5" s="13">
        <v>1899.3</v>
      </c>
      <c r="T5" s="13">
        <v>20.700000000000003</v>
      </c>
      <c r="U5" s="13">
        <v>14.96</v>
      </c>
      <c r="V5" s="13">
        <v>13014.599999999999</v>
      </c>
      <c r="W5" s="13">
        <v>799.33199999999999</v>
      </c>
      <c r="X5" s="13">
        <v>71982.188999999984</v>
      </c>
      <c r="Y5" s="54">
        <v>2354</v>
      </c>
      <c r="Z5" s="13">
        <v>8342.4</v>
      </c>
      <c r="AA5" s="11"/>
      <c r="AB5" s="45" t="s">
        <v>142</v>
      </c>
      <c r="AC5" s="13">
        <v>9440.5</v>
      </c>
      <c r="AD5" s="13">
        <v>459.18699999999995</v>
      </c>
      <c r="AE5" s="13">
        <v>3887.8</v>
      </c>
      <c r="AF5" s="13">
        <v>4275.9540000000006</v>
      </c>
      <c r="AG5" s="13">
        <v>0</v>
      </c>
      <c r="AH5" s="13">
        <v>0</v>
      </c>
      <c r="AI5" s="13">
        <v>0</v>
      </c>
      <c r="AJ5" s="13">
        <v>5</v>
      </c>
      <c r="AK5" s="13">
        <v>50.49</v>
      </c>
      <c r="AL5" s="13">
        <v>0</v>
      </c>
      <c r="AM5" s="11"/>
      <c r="AN5" s="45" t="s">
        <v>142</v>
      </c>
      <c r="AO5" s="13">
        <v>0</v>
      </c>
      <c r="AP5" s="13">
        <v>0</v>
      </c>
      <c r="AQ5" s="13">
        <v>49604.100000000006</v>
      </c>
      <c r="AR5" s="13">
        <v>109459.79999999999</v>
      </c>
      <c r="AS5" s="13">
        <v>142.9</v>
      </c>
      <c r="AT5" s="13">
        <v>109</v>
      </c>
      <c r="AU5" s="13">
        <v>611.70000000000005</v>
      </c>
      <c r="AV5" s="13">
        <v>37107.270000000004</v>
      </c>
      <c r="AW5" s="13">
        <v>2599.797</v>
      </c>
      <c r="AX5" s="13">
        <v>0</v>
      </c>
      <c r="AY5" s="13">
        <v>9007.36</v>
      </c>
      <c r="AZ5" s="11"/>
      <c r="BA5" s="45" t="s">
        <v>142</v>
      </c>
      <c r="BB5" s="13">
        <v>0</v>
      </c>
      <c r="BC5" s="13">
        <v>76.2</v>
      </c>
      <c r="BD5" s="13">
        <v>73.150000000000006</v>
      </c>
      <c r="BE5" s="13">
        <v>0</v>
      </c>
      <c r="BF5" s="13">
        <v>7689.101999999999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</row>
    <row r="6" spans="1:64" x14ac:dyDescent="0.3">
      <c r="A6" s="11" t="s">
        <v>65</v>
      </c>
      <c r="B6" s="95" t="s">
        <v>122</v>
      </c>
      <c r="C6" s="13">
        <v>6546</v>
      </c>
      <c r="D6" s="13">
        <v>45937.5</v>
      </c>
      <c r="E6" s="13">
        <v>7773</v>
      </c>
      <c r="F6" s="13">
        <v>60445</v>
      </c>
      <c r="G6" s="13">
        <v>3207</v>
      </c>
      <c r="H6" s="13">
        <v>34.799999999999997</v>
      </c>
      <c r="I6" s="13">
        <v>9013</v>
      </c>
      <c r="J6" s="13">
        <v>0</v>
      </c>
      <c r="K6" s="13">
        <v>817</v>
      </c>
      <c r="L6" s="13">
        <v>0</v>
      </c>
      <c r="M6" s="13">
        <v>0</v>
      </c>
      <c r="N6" s="11" t="s">
        <v>65</v>
      </c>
      <c r="O6" s="95" t="s">
        <v>122</v>
      </c>
      <c r="P6" s="13">
        <v>3594</v>
      </c>
      <c r="Q6" s="13">
        <v>7927.5</v>
      </c>
      <c r="R6" s="13">
        <v>2261.5</v>
      </c>
      <c r="S6" s="13">
        <v>1783</v>
      </c>
      <c r="T6" s="13">
        <v>45</v>
      </c>
      <c r="U6" s="13">
        <v>790</v>
      </c>
      <c r="V6" s="13">
        <v>56145.5</v>
      </c>
      <c r="W6" s="13">
        <v>32280.5</v>
      </c>
      <c r="X6" s="13">
        <v>1053</v>
      </c>
      <c r="Y6" s="54">
        <v>44311</v>
      </c>
      <c r="Z6" s="13">
        <v>109</v>
      </c>
      <c r="AA6" s="11" t="s">
        <v>65</v>
      </c>
      <c r="AB6" s="95" t="s">
        <v>122</v>
      </c>
      <c r="AC6" s="13">
        <v>0</v>
      </c>
      <c r="AD6" s="13">
        <v>40</v>
      </c>
      <c r="AE6" s="13">
        <v>464</v>
      </c>
      <c r="AF6" s="13">
        <v>1797</v>
      </c>
      <c r="AG6" s="13">
        <v>0</v>
      </c>
      <c r="AH6" s="13">
        <v>0</v>
      </c>
      <c r="AI6" s="13">
        <v>3861</v>
      </c>
      <c r="AJ6" s="13">
        <v>4097.5</v>
      </c>
      <c r="AK6" s="13">
        <v>2904</v>
      </c>
      <c r="AL6" s="13">
        <v>6624</v>
      </c>
      <c r="AM6" s="11" t="s">
        <v>65</v>
      </c>
      <c r="AN6" s="95" t="s">
        <v>122</v>
      </c>
      <c r="AO6" s="13">
        <v>0</v>
      </c>
      <c r="AP6" s="13">
        <v>0</v>
      </c>
      <c r="AQ6" s="13">
        <v>124567.5</v>
      </c>
      <c r="AR6" s="13">
        <v>3214</v>
      </c>
      <c r="AS6" s="13">
        <v>7409</v>
      </c>
      <c r="AT6" s="13">
        <v>700.39999999999986</v>
      </c>
      <c r="AU6" s="13">
        <v>4201.03</v>
      </c>
      <c r="AV6" s="13">
        <v>0</v>
      </c>
      <c r="AW6" s="13">
        <v>0</v>
      </c>
      <c r="AX6" s="13">
        <v>1076</v>
      </c>
      <c r="AY6" s="13">
        <v>756.95</v>
      </c>
      <c r="AZ6" s="11" t="s">
        <v>65</v>
      </c>
      <c r="BA6" s="95" t="s">
        <v>122</v>
      </c>
      <c r="BB6" s="13">
        <v>51</v>
      </c>
      <c r="BC6" s="13">
        <v>709.09999999999991</v>
      </c>
      <c r="BD6" s="13">
        <v>374</v>
      </c>
      <c r="BE6" s="13">
        <v>466688.51356775162</v>
      </c>
      <c r="BF6" s="13">
        <v>164508</v>
      </c>
      <c r="BG6" s="13">
        <v>9352</v>
      </c>
      <c r="BH6" s="13">
        <v>0</v>
      </c>
      <c r="BI6" s="13">
        <v>0</v>
      </c>
      <c r="BJ6" s="13">
        <v>1951</v>
      </c>
      <c r="BK6" s="13">
        <v>0</v>
      </c>
      <c r="BL6" s="13">
        <v>3459</v>
      </c>
    </row>
    <row r="7" spans="1:64" x14ac:dyDescent="0.3">
      <c r="A7" s="11"/>
      <c r="B7" s="95" t="s">
        <v>142</v>
      </c>
      <c r="C7" s="13">
        <v>6817.5999999999995</v>
      </c>
      <c r="D7" s="13">
        <v>49373.5</v>
      </c>
      <c r="E7" s="13">
        <v>6818.5</v>
      </c>
      <c r="F7" s="13">
        <v>62415</v>
      </c>
      <c r="G7" s="13">
        <v>3172.8999999999996</v>
      </c>
      <c r="H7" s="13">
        <v>0</v>
      </c>
      <c r="I7" s="13">
        <v>7272</v>
      </c>
      <c r="J7" s="13">
        <v>0</v>
      </c>
      <c r="K7" s="13">
        <v>587.70000000000005</v>
      </c>
      <c r="L7" s="13">
        <v>0</v>
      </c>
      <c r="M7" s="13">
        <v>0</v>
      </c>
      <c r="N7" s="11"/>
      <c r="O7" s="95" t="s">
        <v>142</v>
      </c>
      <c r="P7" s="13">
        <v>3194</v>
      </c>
      <c r="Q7" s="13">
        <v>6049.2</v>
      </c>
      <c r="R7" s="13">
        <v>2529.9</v>
      </c>
      <c r="S7" s="13">
        <v>1596</v>
      </c>
      <c r="T7" s="13">
        <v>16</v>
      </c>
      <c r="U7" s="13">
        <v>1005</v>
      </c>
      <c r="V7" s="13">
        <v>51951.5</v>
      </c>
      <c r="W7" s="13">
        <v>25331.05</v>
      </c>
      <c r="X7" s="13">
        <v>859</v>
      </c>
      <c r="Y7" s="54">
        <v>34381</v>
      </c>
      <c r="Z7" s="13">
        <v>110</v>
      </c>
      <c r="AA7" s="11"/>
      <c r="AB7" s="95" t="s">
        <v>142</v>
      </c>
      <c r="AC7" s="13">
        <v>0</v>
      </c>
      <c r="AD7" s="13">
        <v>48</v>
      </c>
      <c r="AE7" s="13">
        <v>384</v>
      </c>
      <c r="AF7" s="13">
        <v>1705</v>
      </c>
      <c r="AG7" s="13">
        <v>0</v>
      </c>
      <c r="AH7" s="13">
        <v>0</v>
      </c>
      <c r="AI7" s="13">
        <v>3090</v>
      </c>
      <c r="AJ7" s="13">
        <v>3537.2</v>
      </c>
      <c r="AK7" s="13">
        <v>2616</v>
      </c>
      <c r="AL7" s="13">
        <v>7679</v>
      </c>
      <c r="AM7" s="11"/>
      <c r="AN7" s="95" t="s">
        <v>142</v>
      </c>
      <c r="AO7" s="13">
        <v>0</v>
      </c>
      <c r="AP7" s="13">
        <v>0</v>
      </c>
      <c r="AQ7" s="13">
        <v>125277.6</v>
      </c>
      <c r="AR7" s="13">
        <v>2721.7</v>
      </c>
      <c r="AS7" s="13">
        <v>16394</v>
      </c>
      <c r="AT7" s="13">
        <v>1152.5</v>
      </c>
      <c r="AU7" s="13">
        <v>4365.0200000000004</v>
      </c>
      <c r="AV7" s="13">
        <v>0</v>
      </c>
      <c r="AW7" s="13">
        <v>0</v>
      </c>
      <c r="AX7" s="13">
        <v>1985.2</v>
      </c>
      <c r="AY7" s="13">
        <v>322.60000000000002</v>
      </c>
      <c r="AZ7" s="11"/>
      <c r="BA7" s="95" t="s">
        <v>142</v>
      </c>
      <c r="BB7" s="13">
        <v>40</v>
      </c>
      <c r="BC7" s="13">
        <v>594</v>
      </c>
      <c r="BD7" s="13">
        <v>115</v>
      </c>
      <c r="BE7" s="13">
        <v>350489.81999559992</v>
      </c>
      <c r="BF7" s="13">
        <v>172083</v>
      </c>
      <c r="BG7" s="13">
        <v>7726</v>
      </c>
      <c r="BH7" s="13">
        <v>0</v>
      </c>
      <c r="BI7" s="13">
        <v>0</v>
      </c>
      <c r="BJ7" s="13">
        <v>1333</v>
      </c>
      <c r="BK7" s="13">
        <v>0</v>
      </c>
      <c r="BL7" s="13">
        <v>4420</v>
      </c>
    </row>
    <row r="8" spans="1:64" x14ac:dyDescent="0.3">
      <c r="A8" s="11" t="s">
        <v>66</v>
      </c>
      <c r="B8" s="45" t="s">
        <v>122</v>
      </c>
      <c r="C8" s="13">
        <v>11525.35</v>
      </c>
      <c r="D8" s="13">
        <v>7884.1</v>
      </c>
      <c r="E8" s="13">
        <v>61029.25</v>
      </c>
      <c r="F8" s="13">
        <v>0</v>
      </c>
      <c r="G8" s="13">
        <v>9931.4500000000007</v>
      </c>
      <c r="H8" s="13">
        <v>12662.989999999998</v>
      </c>
      <c r="I8" s="13">
        <v>0</v>
      </c>
      <c r="J8" s="13">
        <v>14.5</v>
      </c>
      <c r="K8" s="13">
        <v>45</v>
      </c>
      <c r="L8" s="13">
        <v>0</v>
      </c>
      <c r="M8" s="13">
        <v>0</v>
      </c>
      <c r="N8" s="11" t="s">
        <v>66</v>
      </c>
      <c r="O8" s="45" t="s">
        <v>122</v>
      </c>
      <c r="P8" s="13">
        <v>1271</v>
      </c>
      <c r="Q8" s="13">
        <v>3497.5</v>
      </c>
      <c r="R8" s="13">
        <v>3445</v>
      </c>
      <c r="S8" s="13">
        <v>1868.6</v>
      </c>
      <c r="T8" s="13">
        <v>450</v>
      </c>
      <c r="U8" s="13">
        <v>1276.8</v>
      </c>
      <c r="V8" s="13">
        <v>33783</v>
      </c>
      <c r="W8" s="13">
        <v>10601.4</v>
      </c>
      <c r="X8" s="13">
        <v>415.5</v>
      </c>
      <c r="Y8" s="54">
        <v>450.02</v>
      </c>
      <c r="Z8" s="13">
        <v>667.52</v>
      </c>
      <c r="AA8" s="11" t="s">
        <v>66</v>
      </c>
      <c r="AB8" s="45" t="s">
        <v>122</v>
      </c>
      <c r="AC8" s="13">
        <v>0</v>
      </c>
      <c r="AD8" s="13">
        <v>186.03</v>
      </c>
      <c r="AE8" s="13">
        <v>251.69</v>
      </c>
      <c r="AF8" s="13">
        <v>381.38</v>
      </c>
      <c r="AG8" s="13">
        <v>0</v>
      </c>
      <c r="AH8" s="13">
        <v>0</v>
      </c>
      <c r="AI8" s="13">
        <v>0</v>
      </c>
      <c r="AJ8" s="13">
        <v>1012.1300000000001</v>
      </c>
      <c r="AK8" s="13">
        <v>1149.299</v>
      </c>
      <c r="AL8" s="13">
        <v>5402.12</v>
      </c>
      <c r="AM8" s="11" t="s">
        <v>66</v>
      </c>
      <c r="AN8" s="45" t="s">
        <v>122</v>
      </c>
      <c r="AO8" s="13">
        <v>0</v>
      </c>
      <c r="AP8" s="13">
        <v>0</v>
      </c>
      <c r="AQ8" s="13">
        <v>418544.11</v>
      </c>
      <c r="AR8" s="13">
        <v>428</v>
      </c>
      <c r="AS8" s="13">
        <v>1016.5</v>
      </c>
      <c r="AT8" s="13">
        <v>11856.4</v>
      </c>
      <c r="AU8" s="13">
        <v>31129.949999999997</v>
      </c>
      <c r="AV8" s="13">
        <v>0</v>
      </c>
      <c r="AW8" s="13">
        <v>0</v>
      </c>
      <c r="AX8" s="13">
        <v>0</v>
      </c>
      <c r="AY8" s="13">
        <v>8476.7999999999993</v>
      </c>
      <c r="AZ8" s="11" t="s">
        <v>66</v>
      </c>
      <c r="BA8" s="45" t="s">
        <v>122</v>
      </c>
      <c r="BB8" s="13">
        <v>14</v>
      </c>
      <c r="BC8" s="13">
        <v>9399.2800000000007</v>
      </c>
      <c r="BD8" s="13">
        <v>2531.6</v>
      </c>
      <c r="BE8" s="13">
        <v>0</v>
      </c>
      <c r="BF8" s="13">
        <v>101167.489</v>
      </c>
      <c r="BG8" s="13">
        <v>0</v>
      </c>
      <c r="BH8" s="13">
        <v>7810</v>
      </c>
      <c r="BI8" s="13">
        <v>7087.55</v>
      </c>
      <c r="BJ8" s="13">
        <v>0</v>
      </c>
      <c r="BK8" s="13">
        <v>100.71899999999999</v>
      </c>
      <c r="BL8" s="13">
        <v>0</v>
      </c>
    </row>
    <row r="9" spans="1:64" x14ac:dyDescent="0.3">
      <c r="A9" s="11"/>
      <c r="B9" s="45" t="s">
        <v>142</v>
      </c>
      <c r="C9" s="13">
        <v>13291.05</v>
      </c>
      <c r="D9" s="13">
        <v>5542.8</v>
      </c>
      <c r="E9" s="13">
        <v>51734</v>
      </c>
      <c r="F9" s="13">
        <v>0</v>
      </c>
      <c r="G9" s="13">
        <v>10644.86</v>
      </c>
      <c r="H9" s="13">
        <v>12259.55</v>
      </c>
      <c r="I9" s="13">
        <v>0</v>
      </c>
      <c r="J9" s="13">
        <v>14.01</v>
      </c>
      <c r="K9" s="13">
        <v>43.5</v>
      </c>
      <c r="L9" s="13">
        <v>0</v>
      </c>
      <c r="M9" s="13">
        <v>0</v>
      </c>
      <c r="N9" s="11"/>
      <c r="O9" s="45" t="s">
        <v>142</v>
      </c>
      <c r="P9" s="13">
        <v>1208</v>
      </c>
      <c r="Q9" s="13">
        <v>3129</v>
      </c>
      <c r="R9" s="13">
        <v>2984.2</v>
      </c>
      <c r="S9" s="13">
        <v>2023.5</v>
      </c>
      <c r="T9" s="13">
        <v>231.28</v>
      </c>
      <c r="U9" s="13">
        <v>1178.9000000000001</v>
      </c>
      <c r="V9" s="13">
        <v>20996.799999999999</v>
      </c>
      <c r="W9" s="13">
        <v>11376.980000000001</v>
      </c>
      <c r="X9" s="13">
        <v>377.22</v>
      </c>
      <c r="Y9" s="54">
        <v>343.59000000000003</v>
      </c>
      <c r="Z9" s="13">
        <v>444.5</v>
      </c>
      <c r="AA9" s="11"/>
      <c r="AB9" s="45" t="s">
        <v>142</v>
      </c>
      <c r="AC9" s="13">
        <v>0</v>
      </c>
      <c r="AD9" s="13">
        <v>166.51</v>
      </c>
      <c r="AE9" s="13">
        <v>225.28</v>
      </c>
      <c r="AF9" s="13">
        <v>289.91999999999996</v>
      </c>
      <c r="AG9" s="13">
        <v>0</v>
      </c>
      <c r="AH9" s="13">
        <v>0</v>
      </c>
      <c r="AI9" s="13">
        <v>0</v>
      </c>
      <c r="AJ9" s="13">
        <v>804.02</v>
      </c>
      <c r="AK9" s="13">
        <v>878.96</v>
      </c>
      <c r="AL9" s="13">
        <v>4660.33</v>
      </c>
      <c r="AM9" s="11"/>
      <c r="AN9" s="45" t="s">
        <v>142</v>
      </c>
      <c r="AO9" s="13">
        <v>0</v>
      </c>
      <c r="AP9" s="13">
        <v>0</v>
      </c>
      <c r="AQ9" s="13">
        <v>347869.2</v>
      </c>
      <c r="AR9" s="13">
        <v>558</v>
      </c>
      <c r="AS9" s="13">
        <v>822</v>
      </c>
      <c r="AT9" s="13">
        <v>12955.400000000001</v>
      </c>
      <c r="AU9" s="13">
        <v>24371.4</v>
      </c>
      <c r="AV9" s="13">
        <v>0</v>
      </c>
      <c r="AW9" s="13">
        <v>0</v>
      </c>
      <c r="AX9" s="13">
        <v>0</v>
      </c>
      <c r="AY9" s="13">
        <v>6866.4900000000016</v>
      </c>
      <c r="AZ9" s="11"/>
      <c r="BA9" s="45" t="s">
        <v>142</v>
      </c>
      <c r="BB9" s="13">
        <v>11</v>
      </c>
      <c r="BC9" s="13">
        <v>9355.5499999999993</v>
      </c>
      <c r="BD9" s="13">
        <v>2244.6</v>
      </c>
      <c r="BE9" s="13">
        <v>0</v>
      </c>
      <c r="BF9" s="13">
        <v>113678.59600000001</v>
      </c>
      <c r="BG9" s="13">
        <v>0</v>
      </c>
      <c r="BH9" s="13">
        <v>8301</v>
      </c>
      <c r="BI9" s="13">
        <v>8113.8</v>
      </c>
      <c r="BJ9" s="13">
        <v>0</v>
      </c>
      <c r="BK9" s="13">
        <v>50.22</v>
      </c>
      <c r="BL9" s="13">
        <v>0</v>
      </c>
    </row>
    <row r="10" spans="1:64" x14ac:dyDescent="0.3">
      <c r="A10" s="11" t="s">
        <v>67</v>
      </c>
      <c r="B10" s="45" t="s">
        <v>122</v>
      </c>
      <c r="C10" s="13">
        <v>148.98899999999998</v>
      </c>
      <c r="D10" s="13">
        <v>933.65</v>
      </c>
      <c r="E10" s="13">
        <v>7057.7579999999998</v>
      </c>
      <c r="F10" s="13">
        <v>280697.24800000002</v>
      </c>
      <c r="G10" s="13">
        <v>571.02300000000002</v>
      </c>
      <c r="H10" s="13">
        <v>1491.4659999999999</v>
      </c>
      <c r="I10" s="13">
        <v>0</v>
      </c>
      <c r="J10" s="13">
        <v>18899</v>
      </c>
      <c r="K10" s="13">
        <v>1407.7930000000001</v>
      </c>
      <c r="L10" s="13">
        <v>0</v>
      </c>
      <c r="M10" s="13">
        <v>0</v>
      </c>
      <c r="N10" s="11" t="s">
        <v>67</v>
      </c>
      <c r="O10" s="45" t="s">
        <v>122</v>
      </c>
      <c r="P10" s="13">
        <v>25878.68</v>
      </c>
      <c r="Q10" s="13">
        <v>32123.534</v>
      </c>
      <c r="R10" s="13">
        <v>9603.9560000000001</v>
      </c>
      <c r="S10" s="13">
        <v>54942.272000000004</v>
      </c>
      <c r="T10" s="13">
        <v>4264.2480000000005</v>
      </c>
      <c r="U10" s="13">
        <v>201491.935</v>
      </c>
      <c r="V10" s="13">
        <v>8507.3089999999993</v>
      </c>
      <c r="W10" s="13">
        <v>16458.07</v>
      </c>
      <c r="X10" s="13">
        <v>7.65</v>
      </c>
      <c r="Y10" s="54">
        <v>162.25</v>
      </c>
      <c r="Z10" s="13">
        <v>24.160000000000004</v>
      </c>
      <c r="AA10" s="11" t="s">
        <v>67</v>
      </c>
      <c r="AB10" s="45" t="s">
        <v>122</v>
      </c>
      <c r="AC10" s="13">
        <v>0</v>
      </c>
      <c r="AD10" s="13">
        <v>0</v>
      </c>
      <c r="AE10" s="13">
        <v>48.359000000000002</v>
      </c>
      <c r="AF10" s="13">
        <v>147.6</v>
      </c>
      <c r="AG10" s="13">
        <v>10421</v>
      </c>
      <c r="AH10" s="13">
        <v>0</v>
      </c>
      <c r="AI10" s="13">
        <v>16049.819</v>
      </c>
      <c r="AJ10" s="13">
        <v>972.01799999999992</v>
      </c>
      <c r="AK10" s="13">
        <v>722.71900000000005</v>
      </c>
      <c r="AL10" s="13">
        <v>2764.0579999999995</v>
      </c>
      <c r="AM10" s="11" t="s">
        <v>67</v>
      </c>
      <c r="AN10" s="45" t="s">
        <v>122</v>
      </c>
      <c r="AO10" s="13">
        <v>41999.200000000004</v>
      </c>
      <c r="AP10" s="13">
        <v>0</v>
      </c>
      <c r="AQ10" s="13">
        <v>124585.621</v>
      </c>
      <c r="AR10" s="13">
        <v>305.02999999999997</v>
      </c>
      <c r="AS10" s="13">
        <v>706.73</v>
      </c>
      <c r="AT10" s="13">
        <v>43.168999999999997</v>
      </c>
      <c r="AU10" s="13">
        <v>81.67</v>
      </c>
      <c r="AV10" s="13">
        <v>0</v>
      </c>
      <c r="AW10" s="13">
        <v>0</v>
      </c>
      <c r="AX10" s="13">
        <v>7556.57</v>
      </c>
      <c r="AY10" s="13">
        <v>2057.4969999999998</v>
      </c>
      <c r="AZ10" s="11" t="s">
        <v>67</v>
      </c>
      <c r="BA10" s="45" t="s">
        <v>122</v>
      </c>
      <c r="BB10" s="13">
        <v>14.25</v>
      </c>
      <c r="BC10" s="13">
        <v>791.7299999999999</v>
      </c>
      <c r="BD10" s="13">
        <v>4.82</v>
      </c>
      <c r="BE10" s="13">
        <v>32432.768</v>
      </c>
      <c r="BF10" s="13">
        <v>1524499.4840000002</v>
      </c>
      <c r="BG10" s="13">
        <v>539020.76500000001</v>
      </c>
      <c r="BH10" s="13">
        <v>7076.1639999999998</v>
      </c>
      <c r="BI10" s="13">
        <v>6101.2690000000002</v>
      </c>
      <c r="BJ10" s="13">
        <v>811.9</v>
      </c>
      <c r="BK10" s="13">
        <v>1602.85</v>
      </c>
      <c r="BL10" s="13">
        <v>0</v>
      </c>
    </row>
    <row r="11" spans="1:64" x14ac:dyDescent="0.3">
      <c r="A11" s="11"/>
      <c r="B11" s="45" t="s">
        <v>142</v>
      </c>
      <c r="C11" s="13">
        <v>156.88900000000001</v>
      </c>
      <c r="D11" s="13">
        <v>233</v>
      </c>
      <c r="E11" s="13">
        <v>6961.7470000000003</v>
      </c>
      <c r="F11" s="13">
        <v>275535.80699999997</v>
      </c>
      <c r="G11" s="13">
        <v>444.61599999999987</v>
      </c>
      <c r="H11" s="13">
        <v>914.50400000000002</v>
      </c>
      <c r="I11" s="13">
        <v>0</v>
      </c>
      <c r="J11" s="13">
        <v>26321.5</v>
      </c>
      <c r="K11" s="13">
        <v>620.44299999999998</v>
      </c>
      <c r="L11" s="13">
        <v>0</v>
      </c>
      <c r="M11" s="13">
        <v>0</v>
      </c>
      <c r="N11" s="11"/>
      <c r="O11" s="45" t="s">
        <v>142</v>
      </c>
      <c r="P11" s="13">
        <v>22322.487999999998</v>
      </c>
      <c r="Q11" s="13">
        <v>29955.537</v>
      </c>
      <c r="R11" s="13">
        <v>9807.1550000000007</v>
      </c>
      <c r="S11" s="13">
        <v>49953.606</v>
      </c>
      <c r="T11" s="13">
        <v>4912.6049999999996</v>
      </c>
      <c r="U11" s="13">
        <v>182829.492</v>
      </c>
      <c r="V11" s="13">
        <v>1960.3989999999999</v>
      </c>
      <c r="W11" s="13">
        <v>17865.459999999995</v>
      </c>
      <c r="X11" s="13">
        <v>0</v>
      </c>
      <c r="Y11" s="54">
        <v>621.76800000000003</v>
      </c>
      <c r="Z11" s="13">
        <v>22.96</v>
      </c>
      <c r="AA11" s="11"/>
      <c r="AB11" s="45" t="s">
        <v>142</v>
      </c>
      <c r="AC11" s="13">
        <v>0</v>
      </c>
      <c r="AD11" s="13">
        <v>0</v>
      </c>
      <c r="AE11" s="13">
        <v>50.14</v>
      </c>
      <c r="AF11" s="13">
        <v>124.45</v>
      </c>
      <c r="AG11" s="13">
        <v>9312</v>
      </c>
      <c r="AH11" s="13">
        <v>0</v>
      </c>
      <c r="AI11" s="13">
        <v>14174.199000000002</v>
      </c>
      <c r="AJ11" s="13">
        <v>792.86900000000003</v>
      </c>
      <c r="AK11" s="13">
        <v>499.72999999999996</v>
      </c>
      <c r="AL11" s="13">
        <v>3379.7289999999998</v>
      </c>
      <c r="AM11" s="11"/>
      <c r="AN11" s="45" t="s">
        <v>142</v>
      </c>
      <c r="AO11" s="13">
        <v>41276.559999999998</v>
      </c>
      <c r="AP11" s="13">
        <v>0</v>
      </c>
      <c r="AQ11" s="13">
        <v>131101.04200000002</v>
      </c>
      <c r="AR11" s="13">
        <v>172.41399999999999</v>
      </c>
      <c r="AS11" s="13">
        <v>428.75799999999998</v>
      </c>
      <c r="AT11" s="13">
        <v>68.210000000000008</v>
      </c>
      <c r="AU11" s="13">
        <v>72.930000000000007</v>
      </c>
      <c r="AV11" s="13">
        <v>0</v>
      </c>
      <c r="AW11" s="13">
        <v>0</v>
      </c>
      <c r="AX11" s="13">
        <v>6636.0999999999995</v>
      </c>
      <c r="AY11" s="13">
        <v>1876.34</v>
      </c>
      <c r="AZ11" s="11"/>
      <c r="BA11" s="45" t="s">
        <v>142</v>
      </c>
      <c r="BB11" s="13">
        <v>0</v>
      </c>
      <c r="BC11" s="13">
        <v>789.07099999999991</v>
      </c>
      <c r="BD11" s="13">
        <v>12.75</v>
      </c>
      <c r="BE11" s="13">
        <v>32220.166000000005</v>
      </c>
      <c r="BF11" s="13">
        <v>1494692.3260000001</v>
      </c>
      <c r="BG11" s="13">
        <v>515905.72399999999</v>
      </c>
      <c r="BH11" s="13">
        <v>5157.704999999999</v>
      </c>
      <c r="BI11" s="13">
        <v>4180.4330000000009</v>
      </c>
      <c r="BJ11" s="13">
        <v>1075.45</v>
      </c>
      <c r="BK11" s="13">
        <v>1317.42</v>
      </c>
      <c r="BL11" s="13">
        <v>0</v>
      </c>
    </row>
    <row r="12" spans="1:64" x14ac:dyDescent="0.3">
      <c r="A12" s="11" t="s">
        <v>68</v>
      </c>
      <c r="B12" s="45" t="s">
        <v>122</v>
      </c>
      <c r="C12" s="13">
        <v>13462</v>
      </c>
      <c r="D12" s="13">
        <v>1474</v>
      </c>
      <c r="E12" s="13">
        <v>31631</v>
      </c>
      <c r="F12" s="13">
        <v>12</v>
      </c>
      <c r="G12" s="13">
        <v>17822</v>
      </c>
      <c r="H12" s="13">
        <v>27021</v>
      </c>
      <c r="I12" s="13">
        <v>0</v>
      </c>
      <c r="J12" s="13">
        <v>0</v>
      </c>
      <c r="K12" s="13">
        <v>53</v>
      </c>
      <c r="L12" s="13">
        <v>0</v>
      </c>
      <c r="M12" s="13">
        <v>0</v>
      </c>
      <c r="N12" s="11" t="s">
        <v>68</v>
      </c>
      <c r="O12" s="45" t="s">
        <v>122</v>
      </c>
      <c r="P12" s="13">
        <v>929</v>
      </c>
      <c r="Q12" s="13">
        <v>1048</v>
      </c>
      <c r="R12" s="13">
        <v>4899</v>
      </c>
      <c r="S12" s="13">
        <v>1491</v>
      </c>
      <c r="T12" s="13">
        <v>2095</v>
      </c>
      <c r="U12" s="13">
        <v>1795</v>
      </c>
      <c r="V12" s="13">
        <v>10272</v>
      </c>
      <c r="W12" s="13">
        <v>42110</v>
      </c>
      <c r="X12" s="13">
        <v>1454</v>
      </c>
      <c r="Y12" s="54">
        <v>304</v>
      </c>
      <c r="Z12" s="13">
        <v>368</v>
      </c>
      <c r="AA12" s="11" t="s">
        <v>68</v>
      </c>
      <c r="AB12" s="45" t="s">
        <v>122</v>
      </c>
      <c r="AC12" s="13">
        <v>12</v>
      </c>
      <c r="AD12" s="13">
        <v>300</v>
      </c>
      <c r="AE12" s="13">
        <v>483</v>
      </c>
      <c r="AF12" s="13">
        <v>1841</v>
      </c>
      <c r="AG12" s="13">
        <v>387</v>
      </c>
      <c r="AH12" s="13">
        <v>316</v>
      </c>
      <c r="AI12" s="13">
        <v>24</v>
      </c>
      <c r="AJ12" s="13">
        <v>687</v>
      </c>
      <c r="AK12" s="13">
        <v>4032</v>
      </c>
      <c r="AL12" s="13">
        <v>21836</v>
      </c>
      <c r="AM12" s="11" t="s">
        <v>68</v>
      </c>
      <c r="AN12" s="45" t="s">
        <v>122</v>
      </c>
      <c r="AO12" s="13">
        <v>0</v>
      </c>
      <c r="AP12" s="13">
        <v>0</v>
      </c>
      <c r="AQ12" s="13">
        <v>572601</v>
      </c>
      <c r="AR12" s="13">
        <v>5753</v>
      </c>
      <c r="AS12" s="13">
        <v>634</v>
      </c>
      <c r="AT12" s="13">
        <v>10914</v>
      </c>
      <c r="AU12" s="13">
        <v>18037</v>
      </c>
      <c r="AV12" s="13">
        <v>1143</v>
      </c>
      <c r="AW12" s="13">
        <v>2899</v>
      </c>
      <c r="AX12" s="13">
        <v>0</v>
      </c>
      <c r="AY12" s="13">
        <v>2276</v>
      </c>
      <c r="AZ12" s="11" t="s">
        <v>68</v>
      </c>
      <c r="BA12" s="45" t="s">
        <v>122</v>
      </c>
      <c r="BB12" s="13">
        <v>61</v>
      </c>
      <c r="BC12" s="13">
        <v>9840</v>
      </c>
      <c r="BD12" s="13">
        <v>6149</v>
      </c>
      <c r="BE12" s="13">
        <v>0</v>
      </c>
      <c r="BF12" s="13">
        <v>157790</v>
      </c>
      <c r="BG12" s="13">
        <v>0</v>
      </c>
      <c r="BH12" s="13">
        <v>47</v>
      </c>
      <c r="BI12" s="13">
        <v>194348</v>
      </c>
      <c r="BJ12" s="13">
        <v>0</v>
      </c>
      <c r="BK12" s="13">
        <v>27</v>
      </c>
      <c r="BL12" s="13">
        <v>0</v>
      </c>
    </row>
    <row r="13" spans="1:64" x14ac:dyDescent="0.3">
      <c r="A13" s="11"/>
      <c r="B13" s="45" t="s">
        <v>142</v>
      </c>
      <c r="C13" s="13">
        <v>15499</v>
      </c>
      <c r="D13" s="13">
        <v>2695</v>
      </c>
      <c r="E13" s="13">
        <v>33155</v>
      </c>
      <c r="F13" s="13">
        <v>0</v>
      </c>
      <c r="G13" s="13">
        <v>22564</v>
      </c>
      <c r="H13" s="13">
        <v>27846</v>
      </c>
      <c r="I13" s="13">
        <v>0</v>
      </c>
      <c r="J13" s="13">
        <v>0</v>
      </c>
      <c r="K13" s="13">
        <v>57</v>
      </c>
      <c r="L13" s="13">
        <v>0</v>
      </c>
      <c r="M13" s="13">
        <v>0</v>
      </c>
      <c r="N13" s="11"/>
      <c r="O13" s="45" t="s">
        <v>142</v>
      </c>
      <c r="P13" s="13">
        <v>915</v>
      </c>
      <c r="Q13" s="13">
        <v>802</v>
      </c>
      <c r="R13" s="13">
        <v>5374</v>
      </c>
      <c r="S13" s="13">
        <v>1409</v>
      </c>
      <c r="T13" s="13">
        <v>2048</v>
      </c>
      <c r="U13" s="13">
        <v>1908</v>
      </c>
      <c r="V13" s="13">
        <v>10649</v>
      </c>
      <c r="W13" s="13">
        <v>22814</v>
      </c>
      <c r="X13" s="13">
        <v>631</v>
      </c>
      <c r="Y13" s="54">
        <v>159</v>
      </c>
      <c r="Z13" s="13">
        <v>214</v>
      </c>
      <c r="AA13" s="11"/>
      <c r="AB13" s="45" t="s">
        <v>142</v>
      </c>
      <c r="AC13" s="13">
        <v>0</v>
      </c>
      <c r="AD13" s="13">
        <v>102</v>
      </c>
      <c r="AE13" s="13">
        <v>366</v>
      </c>
      <c r="AF13" s="13">
        <v>930</v>
      </c>
      <c r="AG13" s="13">
        <v>152</v>
      </c>
      <c r="AH13" s="13">
        <v>124</v>
      </c>
      <c r="AI13" s="13">
        <v>12</v>
      </c>
      <c r="AJ13" s="13">
        <v>506</v>
      </c>
      <c r="AK13" s="13">
        <v>3239</v>
      </c>
      <c r="AL13" s="13">
        <v>20056</v>
      </c>
      <c r="AM13" s="11"/>
      <c r="AN13" s="45" t="s">
        <v>142</v>
      </c>
      <c r="AO13" s="13">
        <v>0</v>
      </c>
      <c r="AP13" s="13">
        <v>0</v>
      </c>
      <c r="AQ13" s="13">
        <v>617509</v>
      </c>
      <c r="AR13" s="13">
        <v>6537</v>
      </c>
      <c r="AS13" s="13">
        <v>302</v>
      </c>
      <c r="AT13" s="13">
        <v>12162</v>
      </c>
      <c r="AU13" s="13">
        <v>19786</v>
      </c>
      <c r="AV13" s="13">
        <v>932</v>
      </c>
      <c r="AW13" s="13">
        <v>2062</v>
      </c>
      <c r="AX13" s="13">
        <v>0</v>
      </c>
      <c r="AY13" s="13">
        <v>2516</v>
      </c>
      <c r="AZ13" s="11"/>
      <c r="BA13" s="45" t="s">
        <v>142</v>
      </c>
      <c r="BB13" s="13">
        <v>48</v>
      </c>
      <c r="BC13" s="13">
        <v>11495</v>
      </c>
      <c r="BD13" s="13">
        <v>6994</v>
      </c>
      <c r="BE13" s="13">
        <v>0</v>
      </c>
      <c r="BF13" s="13">
        <v>186717</v>
      </c>
      <c r="BG13" s="13">
        <v>0</v>
      </c>
      <c r="BH13" s="13">
        <v>120</v>
      </c>
      <c r="BI13" s="13">
        <v>107613</v>
      </c>
      <c r="BJ13" s="13">
        <v>0</v>
      </c>
      <c r="BK13" s="13">
        <v>17</v>
      </c>
      <c r="BL13" s="13">
        <v>0</v>
      </c>
    </row>
    <row r="14" spans="1:64" x14ac:dyDescent="0.3">
      <c r="A14" s="11" t="s">
        <v>69</v>
      </c>
      <c r="B14" s="45" t="s">
        <v>122</v>
      </c>
      <c r="C14" s="13">
        <v>13275.514000000001</v>
      </c>
      <c r="D14" s="13">
        <v>52620.419000000002</v>
      </c>
      <c r="E14" s="13">
        <v>34050.275000000001</v>
      </c>
      <c r="F14" s="13">
        <v>112290.68</v>
      </c>
      <c r="G14" s="13">
        <v>4071.9859999999999</v>
      </c>
      <c r="H14" s="13">
        <v>558.41</v>
      </c>
      <c r="I14" s="13">
        <v>0</v>
      </c>
      <c r="J14" s="13">
        <v>0</v>
      </c>
      <c r="K14" s="13">
        <v>0</v>
      </c>
      <c r="L14" s="13">
        <v>0</v>
      </c>
      <c r="M14" s="13">
        <v>0</v>
      </c>
      <c r="N14" s="11" t="s">
        <v>69</v>
      </c>
      <c r="O14" s="45" t="s">
        <v>122</v>
      </c>
      <c r="P14" s="13">
        <v>1130.0900000000001</v>
      </c>
      <c r="Q14" s="13">
        <v>10265.810000000001</v>
      </c>
      <c r="R14" s="13">
        <v>20076.149000000001</v>
      </c>
      <c r="S14" s="13">
        <v>5813.2</v>
      </c>
      <c r="T14" s="13">
        <v>4095.5499999999993</v>
      </c>
      <c r="U14" s="13">
        <v>1236.75</v>
      </c>
      <c r="V14" s="13">
        <v>23691.91</v>
      </c>
      <c r="W14" s="13">
        <v>3463.13</v>
      </c>
      <c r="X14" s="13">
        <v>27989.55</v>
      </c>
      <c r="Y14" s="54">
        <v>10869.758999999998</v>
      </c>
      <c r="Z14" s="13">
        <v>1791.6170000000002</v>
      </c>
      <c r="AA14" s="11" t="s">
        <v>69</v>
      </c>
      <c r="AB14" s="45" t="s">
        <v>122</v>
      </c>
      <c r="AC14" s="13">
        <v>3665.4490000000005</v>
      </c>
      <c r="AD14" s="13">
        <v>2322.25</v>
      </c>
      <c r="AE14" s="13">
        <v>429.54499999999996</v>
      </c>
      <c r="AF14" s="13">
        <v>4016.009</v>
      </c>
      <c r="AG14" s="13">
        <v>0</v>
      </c>
      <c r="AH14" s="13">
        <v>0</v>
      </c>
      <c r="AI14" s="13">
        <v>1139</v>
      </c>
      <c r="AJ14" s="13">
        <v>348</v>
      </c>
      <c r="AK14" s="13">
        <v>0</v>
      </c>
      <c r="AL14" s="13">
        <v>325</v>
      </c>
      <c r="AM14" s="11" t="s">
        <v>69</v>
      </c>
      <c r="AN14" s="45" t="s">
        <v>122</v>
      </c>
      <c r="AO14" s="13">
        <v>0</v>
      </c>
      <c r="AP14" s="13">
        <v>0</v>
      </c>
      <c r="AQ14" s="13">
        <v>284598.46499999997</v>
      </c>
      <c r="AR14" s="13">
        <v>26034.329999999998</v>
      </c>
      <c r="AS14" s="13">
        <v>3380.9490000000001</v>
      </c>
      <c r="AT14" s="13">
        <v>3744.92</v>
      </c>
      <c r="AU14" s="13">
        <v>11741.029</v>
      </c>
      <c r="AV14" s="13">
        <v>59653.45</v>
      </c>
      <c r="AW14" s="13">
        <v>869.928</v>
      </c>
      <c r="AX14" s="13">
        <v>0</v>
      </c>
      <c r="AY14" s="13">
        <v>13255.619999999999</v>
      </c>
      <c r="AZ14" s="11" t="s">
        <v>69</v>
      </c>
      <c r="BA14" s="45" t="s">
        <v>122</v>
      </c>
      <c r="BB14" s="13">
        <v>0</v>
      </c>
      <c r="BC14" s="13">
        <v>3594.7090000000003</v>
      </c>
      <c r="BD14" s="13">
        <v>4113.99</v>
      </c>
      <c r="BE14" s="13">
        <v>0</v>
      </c>
      <c r="BF14" s="13">
        <v>120073.89000000001</v>
      </c>
      <c r="BG14" s="13">
        <v>2446</v>
      </c>
      <c r="BH14" s="13">
        <v>0</v>
      </c>
      <c r="BI14" s="13">
        <v>13568.199999999999</v>
      </c>
      <c r="BJ14" s="13">
        <v>0</v>
      </c>
      <c r="BK14" s="13">
        <v>0</v>
      </c>
      <c r="BL14" s="13">
        <v>0</v>
      </c>
    </row>
    <row r="15" spans="1:64" x14ac:dyDescent="0.3">
      <c r="A15" s="11"/>
      <c r="B15" s="45" t="s">
        <v>142</v>
      </c>
      <c r="C15" s="13">
        <v>11623.25</v>
      </c>
      <c r="D15" s="13">
        <v>49191.417999999991</v>
      </c>
      <c r="E15" s="13">
        <v>29502.027000000002</v>
      </c>
      <c r="F15" s="13">
        <v>96225.56</v>
      </c>
      <c r="G15" s="13">
        <v>3794.7700000000004</v>
      </c>
      <c r="H15" s="13">
        <v>356.71999999999997</v>
      </c>
      <c r="I15" s="13">
        <v>0</v>
      </c>
      <c r="J15" s="13">
        <v>0</v>
      </c>
      <c r="K15" s="13">
        <v>0</v>
      </c>
      <c r="L15" s="13">
        <v>0</v>
      </c>
      <c r="M15" s="13">
        <v>0</v>
      </c>
      <c r="N15" s="11"/>
      <c r="O15" s="45" t="s">
        <v>142</v>
      </c>
      <c r="P15" s="13">
        <v>723.32999999999993</v>
      </c>
      <c r="Q15" s="13">
        <v>8938.99</v>
      </c>
      <c r="R15" s="13">
        <v>13257.59</v>
      </c>
      <c r="S15" s="13">
        <v>4451.41</v>
      </c>
      <c r="T15" s="13">
        <v>3350.7000000000003</v>
      </c>
      <c r="U15" s="13">
        <v>916.95</v>
      </c>
      <c r="V15" s="13">
        <v>21279.07</v>
      </c>
      <c r="W15" s="13">
        <v>4434.76</v>
      </c>
      <c r="X15" s="13">
        <v>27755.797999999999</v>
      </c>
      <c r="Y15" s="54">
        <v>10357.74</v>
      </c>
      <c r="Z15" s="13">
        <v>1643.1200000000001</v>
      </c>
      <c r="AA15" s="11"/>
      <c r="AB15" s="45" t="s">
        <v>142</v>
      </c>
      <c r="AC15" s="13">
        <v>3142.1</v>
      </c>
      <c r="AD15" s="13">
        <v>2647.27</v>
      </c>
      <c r="AE15" s="13">
        <v>422.31000000000006</v>
      </c>
      <c r="AF15" s="13">
        <v>3975.3180000000002</v>
      </c>
      <c r="AG15" s="13">
        <v>0</v>
      </c>
      <c r="AH15" s="13">
        <v>0</v>
      </c>
      <c r="AI15" s="13">
        <v>1822</v>
      </c>
      <c r="AJ15" s="13">
        <v>324</v>
      </c>
      <c r="AK15" s="13">
        <v>0</v>
      </c>
      <c r="AL15" s="13">
        <v>349</v>
      </c>
      <c r="AM15" s="11"/>
      <c r="AN15" s="45" t="s">
        <v>142</v>
      </c>
      <c r="AO15" s="13">
        <v>0</v>
      </c>
      <c r="AP15" s="13">
        <v>0</v>
      </c>
      <c r="AQ15" s="13">
        <v>223185.00900000002</v>
      </c>
      <c r="AR15" s="13">
        <v>22087.49</v>
      </c>
      <c r="AS15" s="13">
        <v>2569.8799999999997</v>
      </c>
      <c r="AT15" s="13">
        <v>3294.01</v>
      </c>
      <c r="AU15" s="13">
        <v>9323.0400000000009</v>
      </c>
      <c r="AV15" s="13">
        <v>61120.87799999999</v>
      </c>
      <c r="AW15" s="13">
        <v>818.21899999999994</v>
      </c>
      <c r="AX15" s="13">
        <v>18</v>
      </c>
      <c r="AY15" s="13">
        <v>11947.199000000001</v>
      </c>
      <c r="AZ15" s="11"/>
      <c r="BA15" s="45" t="s">
        <v>142</v>
      </c>
      <c r="BB15" s="13">
        <v>0</v>
      </c>
      <c r="BC15" s="13">
        <v>3150.69</v>
      </c>
      <c r="BD15" s="13">
        <v>2484.6790000000001</v>
      </c>
      <c r="BE15" s="13">
        <v>0</v>
      </c>
      <c r="BF15" s="13">
        <v>117121.49999999999</v>
      </c>
      <c r="BG15" s="13">
        <v>1759.29</v>
      </c>
      <c r="BH15" s="13">
        <v>0</v>
      </c>
      <c r="BI15" s="13">
        <v>10400.66</v>
      </c>
      <c r="BJ15" s="13">
        <v>0</v>
      </c>
      <c r="BK15" s="13">
        <v>0</v>
      </c>
      <c r="BL15" s="13">
        <v>0</v>
      </c>
    </row>
    <row r="16" spans="1:64" x14ac:dyDescent="0.3">
      <c r="A16" s="11" t="s">
        <v>70</v>
      </c>
      <c r="B16" s="45" t="s">
        <v>122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1" t="s">
        <v>70</v>
      </c>
      <c r="O16" s="45" t="s">
        <v>122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54">
        <v>0</v>
      </c>
      <c r="Z16" s="13">
        <v>0</v>
      </c>
      <c r="AA16" s="11" t="s">
        <v>70</v>
      </c>
      <c r="AB16" s="45" t="s">
        <v>122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1" t="s">
        <v>70</v>
      </c>
      <c r="AN16" s="45" t="s">
        <v>122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1" t="s">
        <v>70</v>
      </c>
      <c r="BA16" s="45" t="s">
        <v>122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</row>
    <row r="17" spans="1:64" x14ac:dyDescent="0.3">
      <c r="A17" s="11"/>
      <c r="B17" s="45" t="s">
        <v>142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1"/>
      <c r="O17" s="45" t="s">
        <v>142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54">
        <v>0</v>
      </c>
      <c r="Z17" s="13">
        <v>0</v>
      </c>
      <c r="AA17" s="11"/>
      <c r="AB17" s="45" t="s">
        <v>142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1"/>
      <c r="AN17" s="45" t="s">
        <v>142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1"/>
      <c r="BA17" s="45" t="s">
        <v>142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</row>
    <row r="18" spans="1:64" x14ac:dyDescent="0.3">
      <c r="A18" s="11" t="s">
        <v>71</v>
      </c>
      <c r="B18" s="45" t="s">
        <v>122</v>
      </c>
      <c r="C18" s="13">
        <v>20733</v>
      </c>
      <c r="D18" s="13">
        <v>5700.2</v>
      </c>
      <c r="E18" s="13">
        <v>79818.22</v>
      </c>
      <c r="F18" s="13">
        <v>1985.2</v>
      </c>
      <c r="G18" s="13">
        <v>33424.1</v>
      </c>
      <c r="H18" s="13">
        <v>10312.950000000001</v>
      </c>
      <c r="I18" s="13">
        <v>0</v>
      </c>
      <c r="J18" s="13">
        <v>6739</v>
      </c>
      <c r="K18" s="13">
        <v>0</v>
      </c>
      <c r="L18" s="13">
        <v>0</v>
      </c>
      <c r="M18" s="13">
        <v>0</v>
      </c>
      <c r="N18" s="11" t="s">
        <v>71</v>
      </c>
      <c r="O18" s="45" t="s">
        <v>122</v>
      </c>
      <c r="P18" s="13">
        <v>580.79999999999995</v>
      </c>
      <c r="Q18" s="13">
        <v>3473</v>
      </c>
      <c r="R18" s="13">
        <v>2941.1</v>
      </c>
      <c r="S18" s="13">
        <v>6607</v>
      </c>
      <c r="T18" s="13">
        <v>0</v>
      </c>
      <c r="U18" s="13">
        <v>6132</v>
      </c>
      <c r="V18" s="13">
        <v>37112.449999999997</v>
      </c>
      <c r="W18" s="13">
        <v>8161</v>
      </c>
      <c r="X18" s="13">
        <v>21004.5</v>
      </c>
      <c r="Y18" s="54">
        <v>254</v>
      </c>
      <c r="Z18" s="13">
        <v>4483.5</v>
      </c>
      <c r="AA18" s="11" t="s">
        <v>71</v>
      </c>
      <c r="AB18" s="45" t="s">
        <v>122</v>
      </c>
      <c r="AC18" s="13">
        <v>4400</v>
      </c>
      <c r="AD18" s="13">
        <v>1920</v>
      </c>
      <c r="AE18" s="13">
        <v>1152.2</v>
      </c>
      <c r="AF18" s="13">
        <v>15860</v>
      </c>
      <c r="AG18" s="13">
        <v>1812.9</v>
      </c>
      <c r="AH18" s="13">
        <v>0</v>
      </c>
      <c r="AI18" s="13">
        <v>0</v>
      </c>
      <c r="AJ18" s="13">
        <v>828</v>
      </c>
      <c r="AK18" s="13">
        <v>1736</v>
      </c>
      <c r="AL18" s="13">
        <v>7325</v>
      </c>
      <c r="AM18" s="11" t="s">
        <v>71</v>
      </c>
      <c r="AN18" s="45" t="s">
        <v>122</v>
      </c>
      <c r="AO18" s="13">
        <v>0</v>
      </c>
      <c r="AP18" s="13">
        <v>0</v>
      </c>
      <c r="AQ18" s="13">
        <v>519516.68700000003</v>
      </c>
      <c r="AR18" s="13">
        <v>22841.5</v>
      </c>
      <c r="AS18" s="13">
        <v>737.7</v>
      </c>
      <c r="AT18" s="13">
        <v>19057.75</v>
      </c>
      <c r="AU18" s="13">
        <v>34647.1</v>
      </c>
      <c r="AV18" s="13">
        <v>24822.54</v>
      </c>
      <c r="AW18" s="13">
        <v>6333.9999999999991</v>
      </c>
      <c r="AX18" s="13">
        <v>0</v>
      </c>
      <c r="AY18" s="13">
        <v>2655.9500000000003</v>
      </c>
      <c r="AZ18" s="11" t="s">
        <v>71</v>
      </c>
      <c r="BA18" s="45" t="s">
        <v>122</v>
      </c>
      <c r="BB18" s="13">
        <v>0</v>
      </c>
      <c r="BC18" s="13">
        <v>22001.300000000003</v>
      </c>
      <c r="BD18" s="13">
        <v>2897.2</v>
      </c>
      <c r="BE18" s="13">
        <v>0</v>
      </c>
      <c r="BF18" s="13">
        <v>117503.8</v>
      </c>
      <c r="BG18" s="13">
        <v>0</v>
      </c>
      <c r="BH18" s="13">
        <v>19793</v>
      </c>
      <c r="BI18" s="13">
        <v>243625</v>
      </c>
      <c r="BJ18" s="13">
        <v>0</v>
      </c>
      <c r="BK18" s="13">
        <v>0</v>
      </c>
      <c r="BL18" s="13">
        <v>0</v>
      </c>
    </row>
    <row r="19" spans="1:64" x14ac:dyDescent="0.3">
      <c r="A19" s="11"/>
      <c r="B19" s="45" t="s">
        <v>142</v>
      </c>
      <c r="C19" s="13">
        <v>15021.100000000002</v>
      </c>
      <c r="D19" s="13">
        <v>5318.5</v>
      </c>
      <c r="E19" s="13">
        <v>54692.5</v>
      </c>
      <c r="F19" s="13">
        <v>1647</v>
      </c>
      <c r="G19" s="13">
        <v>28527.800000000003</v>
      </c>
      <c r="H19" s="13">
        <v>7227.84</v>
      </c>
      <c r="I19" s="13">
        <v>0</v>
      </c>
      <c r="J19" s="13">
        <v>7050</v>
      </c>
      <c r="K19" s="13">
        <v>0</v>
      </c>
      <c r="L19" s="13">
        <v>0</v>
      </c>
      <c r="M19" s="13">
        <v>0</v>
      </c>
      <c r="N19" s="11"/>
      <c r="O19" s="45" t="s">
        <v>142</v>
      </c>
      <c r="P19" s="13">
        <v>232</v>
      </c>
      <c r="Q19" s="13">
        <v>2764</v>
      </c>
      <c r="R19" s="13">
        <v>2197.3000000000002</v>
      </c>
      <c r="S19" s="13">
        <v>8574.4</v>
      </c>
      <c r="T19" s="13">
        <v>0</v>
      </c>
      <c r="U19" s="13">
        <v>5277</v>
      </c>
      <c r="V19" s="13">
        <v>31944</v>
      </c>
      <c r="W19" s="13">
        <v>10660.5</v>
      </c>
      <c r="X19" s="13">
        <v>20147</v>
      </c>
      <c r="Y19" s="54">
        <v>302.5</v>
      </c>
      <c r="Z19" s="13">
        <v>3705</v>
      </c>
      <c r="AA19" s="11"/>
      <c r="AB19" s="45" t="s">
        <v>142</v>
      </c>
      <c r="AC19" s="13">
        <v>3924</v>
      </c>
      <c r="AD19" s="13">
        <v>1566</v>
      </c>
      <c r="AE19" s="13">
        <v>1352</v>
      </c>
      <c r="AF19" s="13">
        <v>15884</v>
      </c>
      <c r="AG19" s="13">
        <v>2013</v>
      </c>
      <c r="AH19" s="13">
        <v>0</v>
      </c>
      <c r="AI19" s="13">
        <v>0</v>
      </c>
      <c r="AJ19" s="13">
        <v>1417</v>
      </c>
      <c r="AK19" s="13">
        <v>851</v>
      </c>
      <c r="AL19" s="13">
        <v>3580</v>
      </c>
      <c r="AM19" s="11"/>
      <c r="AN19" s="45" t="s">
        <v>142</v>
      </c>
      <c r="AO19" s="13">
        <v>0</v>
      </c>
      <c r="AP19" s="13">
        <v>0</v>
      </c>
      <c r="AQ19" s="13">
        <v>436708.10000000003</v>
      </c>
      <c r="AR19" s="13">
        <v>23474.2</v>
      </c>
      <c r="AS19" s="13">
        <v>779.90000000000009</v>
      </c>
      <c r="AT19" s="13">
        <v>16195.599999999999</v>
      </c>
      <c r="AU19" s="13">
        <v>24748.199999999997</v>
      </c>
      <c r="AV19" s="13">
        <v>24777.840000000004</v>
      </c>
      <c r="AW19" s="13">
        <v>6815.9</v>
      </c>
      <c r="AX19" s="13">
        <v>0</v>
      </c>
      <c r="AY19" s="13">
        <v>2302.02</v>
      </c>
      <c r="AZ19" s="11"/>
      <c r="BA19" s="45" t="s">
        <v>142</v>
      </c>
      <c r="BB19" s="13">
        <v>0</v>
      </c>
      <c r="BC19" s="13">
        <v>17997</v>
      </c>
      <c r="BD19" s="13">
        <v>4763.2700000000004</v>
      </c>
      <c r="BE19" s="13">
        <v>0</v>
      </c>
      <c r="BF19" s="13">
        <v>107110</v>
      </c>
      <c r="BG19" s="13">
        <v>0</v>
      </c>
      <c r="BH19" s="13">
        <v>16858</v>
      </c>
      <c r="BI19" s="13">
        <v>139224.5</v>
      </c>
      <c r="BJ19" s="13">
        <v>0</v>
      </c>
      <c r="BK19" s="13">
        <v>0</v>
      </c>
      <c r="BL19" s="13">
        <v>0</v>
      </c>
    </row>
    <row r="20" spans="1:64" x14ac:dyDescent="0.3">
      <c r="A20" s="11" t="s">
        <v>72</v>
      </c>
      <c r="B20" s="45" t="s">
        <v>122</v>
      </c>
      <c r="C20" s="13">
        <v>6386.9999999999991</v>
      </c>
      <c r="D20" s="13">
        <v>597.79999999999995</v>
      </c>
      <c r="E20" s="13">
        <v>33434.75</v>
      </c>
      <c r="F20" s="13">
        <v>0</v>
      </c>
      <c r="G20" s="13">
        <v>22800.5</v>
      </c>
      <c r="H20" s="13">
        <v>2495.6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1" t="s">
        <v>72</v>
      </c>
      <c r="O20" s="45" t="s">
        <v>122</v>
      </c>
      <c r="P20" s="13">
        <v>208</v>
      </c>
      <c r="Q20" s="13">
        <v>5085</v>
      </c>
      <c r="R20" s="13">
        <v>18192.599999999999</v>
      </c>
      <c r="S20" s="13">
        <v>1003.5</v>
      </c>
      <c r="T20" s="13">
        <v>952.00000000000011</v>
      </c>
      <c r="U20" s="13">
        <v>415.9</v>
      </c>
      <c r="V20" s="13">
        <v>6760.1500000000005</v>
      </c>
      <c r="W20" s="13">
        <v>24144.959999999999</v>
      </c>
      <c r="X20" s="13">
        <v>586.69999999999993</v>
      </c>
      <c r="Y20" s="54">
        <v>79.850000000000009</v>
      </c>
      <c r="Z20" s="13">
        <v>220.05000000000004</v>
      </c>
      <c r="AA20" s="11" t="s">
        <v>72</v>
      </c>
      <c r="AB20" s="45" t="s">
        <v>122</v>
      </c>
      <c r="AC20" s="13">
        <v>0</v>
      </c>
      <c r="AD20" s="13">
        <v>5.7</v>
      </c>
      <c r="AE20" s="13">
        <v>184.05</v>
      </c>
      <c r="AF20" s="13">
        <v>255.14999999999995</v>
      </c>
      <c r="AG20" s="13">
        <v>0</v>
      </c>
      <c r="AH20" s="13">
        <v>0</v>
      </c>
      <c r="AI20" s="13">
        <v>0</v>
      </c>
      <c r="AJ20" s="13">
        <v>153.89999999999998</v>
      </c>
      <c r="AK20" s="13">
        <v>229.64999999999998</v>
      </c>
      <c r="AL20" s="13">
        <v>5694.3</v>
      </c>
      <c r="AM20" s="11" t="s">
        <v>72</v>
      </c>
      <c r="AN20" s="45" t="s">
        <v>122</v>
      </c>
      <c r="AO20" s="13">
        <v>0</v>
      </c>
      <c r="AP20" s="13">
        <v>0</v>
      </c>
      <c r="AQ20" s="13">
        <v>287431.09999999998</v>
      </c>
      <c r="AR20" s="13">
        <v>0</v>
      </c>
      <c r="AS20" s="13">
        <v>63.9</v>
      </c>
      <c r="AT20" s="13">
        <v>2636.5499999999997</v>
      </c>
      <c r="AU20" s="13">
        <v>14925.150000000001</v>
      </c>
      <c r="AV20" s="13">
        <v>0</v>
      </c>
      <c r="AW20" s="13">
        <v>0</v>
      </c>
      <c r="AX20" s="13">
        <v>0</v>
      </c>
      <c r="AY20" s="13">
        <v>11261.25</v>
      </c>
      <c r="AZ20" s="11" t="s">
        <v>72</v>
      </c>
      <c r="BA20" s="45" t="s">
        <v>122</v>
      </c>
      <c r="BB20" s="13">
        <v>12.95</v>
      </c>
      <c r="BC20" s="13">
        <v>9593.4500000000007</v>
      </c>
      <c r="BD20" s="13">
        <v>5108.0000000000009</v>
      </c>
      <c r="BE20" s="13">
        <v>0</v>
      </c>
      <c r="BF20" s="13">
        <v>131269.64999999997</v>
      </c>
      <c r="BG20" s="13">
        <v>0</v>
      </c>
      <c r="BH20" s="13">
        <v>250</v>
      </c>
      <c r="BI20" s="13">
        <v>20014.8</v>
      </c>
      <c r="BJ20" s="13">
        <v>0</v>
      </c>
      <c r="BK20" s="13">
        <v>0</v>
      </c>
      <c r="BL20" s="13">
        <v>0</v>
      </c>
    </row>
    <row r="21" spans="1:64" x14ac:dyDescent="0.3">
      <c r="A21" s="11"/>
      <c r="B21" s="45" t="s">
        <v>142</v>
      </c>
      <c r="C21" s="13">
        <v>5655.8999999999987</v>
      </c>
      <c r="D21" s="13">
        <v>429.15000000000003</v>
      </c>
      <c r="E21" s="13">
        <v>29120.25</v>
      </c>
      <c r="F21" s="13">
        <v>0</v>
      </c>
      <c r="G21" s="13">
        <v>21757.75</v>
      </c>
      <c r="H21" s="13">
        <v>2213.35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1"/>
      <c r="O21" s="45" t="s">
        <v>142</v>
      </c>
      <c r="P21" s="13">
        <v>306</v>
      </c>
      <c r="Q21" s="13">
        <v>5004.5</v>
      </c>
      <c r="R21" s="13">
        <v>13704.6</v>
      </c>
      <c r="S21" s="13">
        <v>995.2</v>
      </c>
      <c r="T21" s="13">
        <v>511.1</v>
      </c>
      <c r="U21" s="13">
        <v>320.7</v>
      </c>
      <c r="V21" s="13">
        <v>4574.8</v>
      </c>
      <c r="W21" s="13">
        <v>25652.510000000002</v>
      </c>
      <c r="X21" s="13">
        <v>634.79999999999995</v>
      </c>
      <c r="Y21" s="54">
        <v>82.65</v>
      </c>
      <c r="Z21" s="13">
        <v>218.15</v>
      </c>
      <c r="AA21" s="11"/>
      <c r="AB21" s="45" t="s">
        <v>142</v>
      </c>
      <c r="AC21" s="13">
        <v>0</v>
      </c>
      <c r="AD21" s="13">
        <v>5.3500000000000005</v>
      </c>
      <c r="AE21" s="13">
        <v>192.9</v>
      </c>
      <c r="AF21" s="13">
        <v>250.3</v>
      </c>
      <c r="AG21" s="13">
        <v>0</v>
      </c>
      <c r="AH21" s="13">
        <v>0</v>
      </c>
      <c r="AI21" s="13">
        <v>0</v>
      </c>
      <c r="AJ21" s="13">
        <v>148.35000000000002</v>
      </c>
      <c r="AK21" s="13">
        <v>241.49999999999997</v>
      </c>
      <c r="AL21" s="13">
        <v>5483.4</v>
      </c>
      <c r="AM21" s="11"/>
      <c r="AN21" s="45" t="s">
        <v>142</v>
      </c>
      <c r="AO21" s="13">
        <v>0</v>
      </c>
      <c r="AP21" s="13">
        <v>0</v>
      </c>
      <c r="AQ21" s="13">
        <v>250545.55</v>
      </c>
      <c r="AR21" s="13">
        <v>0</v>
      </c>
      <c r="AS21" s="13">
        <v>107.8</v>
      </c>
      <c r="AT21" s="13">
        <v>3217.5</v>
      </c>
      <c r="AU21" s="13">
        <v>16072.099999999999</v>
      </c>
      <c r="AV21" s="13">
        <v>0</v>
      </c>
      <c r="AW21" s="13">
        <v>0</v>
      </c>
      <c r="AX21" s="13">
        <v>0</v>
      </c>
      <c r="AY21" s="13">
        <v>13942.599999999999</v>
      </c>
      <c r="AZ21" s="11"/>
      <c r="BA21" s="45" t="s">
        <v>142</v>
      </c>
      <c r="BB21" s="13">
        <v>10.600000000000001</v>
      </c>
      <c r="BC21" s="13">
        <v>8666.4400000000023</v>
      </c>
      <c r="BD21" s="13">
        <v>3795.1</v>
      </c>
      <c r="BE21" s="13">
        <v>0</v>
      </c>
      <c r="BF21" s="13">
        <v>142654.65000000002</v>
      </c>
      <c r="BG21" s="13">
        <v>0</v>
      </c>
      <c r="BH21" s="13">
        <v>207.20000000000002</v>
      </c>
      <c r="BI21" s="13">
        <v>19135.099999999999</v>
      </c>
      <c r="BJ21" s="13">
        <v>0</v>
      </c>
      <c r="BK21" s="13">
        <v>0</v>
      </c>
      <c r="BL21" s="13">
        <v>0</v>
      </c>
    </row>
    <row r="22" spans="1:64" x14ac:dyDescent="0.3">
      <c r="A22" s="11" t="s">
        <v>73</v>
      </c>
      <c r="B22" s="45" t="s">
        <v>122</v>
      </c>
      <c r="C22" s="13">
        <v>11549.3</v>
      </c>
      <c r="D22" s="13">
        <v>26203.599999999995</v>
      </c>
      <c r="E22" s="13">
        <v>14702.5</v>
      </c>
      <c r="F22" s="13">
        <v>31220</v>
      </c>
      <c r="G22" s="13">
        <v>9205.5</v>
      </c>
      <c r="H22" s="13">
        <v>881.5</v>
      </c>
      <c r="I22" s="13">
        <v>0</v>
      </c>
      <c r="J22" s="13">
        <v>0</v>
      </c>
      <c r="K22" s="13">
        <v>245</v>
      </c>
      <c r="L22" s="13">
        <v>0</v>
      </c>
      <c r="M22" s="13">
        <v>0</v>
      </c>
      <c r="N22" s="11" t="s">
        <v>73</v>
      </c>
      <c r="O22" s="45" t="s">
        <v>122</v>
      </c>
      <c r="P22" s="13">
        <v>743</v>
      </c>
      <c r="Q22" s="13">
        <v>23382</v>
      </c>
      <c r="R22" s="13">
        <v>10470</v>
      </c>
      <c r="S22" s="13">
        <v>2844</v>
      </c>
      <c r="T22" s="13">
        <v>207</v>
      </c>
      <c r="U22" s="13">
        <v>1276</v>
      </c>
      <c r="V22" s="13">
        <v>9452</v>
      </c>
      <c r="W22" s="13">
        <v>1340.6</v>
      </c>
      <c r="X22" s="13">
        <v>135813</v>
      </c>
      <c r="Y22" s="54">
        <v>278.8</v>
      </c>
      <c r="Z22" s="13">
        <v>1201.2</v>
      </c>
      <c r="AA22" s="11" t="s">
        <v>73</v>
      </c>
      <c r="AB22" s="45" t="s">
        <v>122</v>
      </c>
      <c r="AC22" s="13">
        <v>5085.3</v>
      </c>
      <c r="AD22" s="13">
        <v>1440.6000000000001</v>
      </c>
      <c r="AE22" s="13">
        <v>923.5</v>
      </c>
      <c r="AF22" s="13">
        <v>6106.5</v>
      </c>
      <c r="AG22" s="13">
        <v>1020</v>
      </c>
      <c r="AH22" s="13">
        <v>0</v>
      </c>
      <c r="AI22" s="13">
        <v>0</v>
      </c>
      <c r="AJ22" s="13">
        <v>103.3</v>
      </c>
      <c r="AK22" s="13">
        <v>1414</v>
      </c>
      <c r="AL22" s="13">
        <v>150</v>
      </c>
      <c r="AM22" s="11" t="s">
        <v>73</v>
      </c>
      <c r="AN22" s="45" t="s">
        <v>122</v>
      </c>
      <c r="AO22" s="13">
        <v>0</v>
      </c>
      <c r="AP22" s="13">
        <v>22723</v>
      </c>
      <c r="AQ22" s="13">
        <v>434423</v>
      </c>
      <c r="AR22" s="13">
        <v>38660</v>
      </c>
      <c r="AS22" s="13">
        <v>2909</v>
      </c>
      <c r="AT22" s="13">
        <v>5765</v>
      </c>
      <c r="AU22" s="13">
        <v>20960</v>
      </c>
      <c r="AV22" s="13">
        <v>9428.2000000000007</v>
      </c>
      <c r="AW22" s="13">
        <v>10406.299999999999</v>
      </c>
      <c r="AX22" s="13">
        <v>0</v>
      </c>
      <c r="AY22" s="13">
        <v>3731.3</v>
      </c>
      <c r="AZ22" s="11" t="s">
        <v>73</v>
      </c>
      <c r="BA22" s="45" t="s">
        <v>122</v>
      </c>
      <c r="BB22" s="13">
        <v>0</v>
      </c>
      <c r="BC22" s="13">
        <v>3210.3</v>
      </c>
      <c r="BD22" s="13">
        <v>1479.1999999999998</v>
      </c>
      <c r="BE22" s="13">
        <v>0</v>
      </c>
      <c r="BF22" s="13">
        <v>21109</v>
      </c>
      <c r="BG22" s="13">
        <v>5958.5</v>
      </c>
      <c r="BH22" s="13">
        <v>0</v>
      </c>
      <c r="BI22" s="13">
        <v>20416</v>
      </c>
      <c r="BJ22" s="13">
        <v>0</v>
      </c>
      <c r="BK22" s="13">
        <v>0</v>
      </c>
      <c r="BL22" s="13">
        <v>0</v>
      </c>
    </row>
    <row r="23" spans="1:64" x14ac:dyDescent="0.3">
      <c r="A23" s="11"/>
      <c r="B23" s="45" t="s">
        <v>142</v>
      </c>
      <c r="C23" s="13">
        <v>11460</v>
      </c>
      <c r="D23" s="13">
        <v>25715.9</v>
      </c>
      <c r="E23" s="13">
        <v>13721</v>
      </c>
      <c r="F23" s="13">
        <v>33815</v>
      </c>
      <c r="G23" s="13">
        <v>9144</v>
      </c>
      <c r="H23" s="13">
        <v>865</v>
      </c>
      <c r="I23" s="13">
        <v>0</v>
      </c>
      <c r="J23" s="13">
        <v>0</v>
      </c>
      <c r="K23" s="13">
        <v>274</v>
      </c>
      <c r="L23" s="13">
        <v>0</v>
      </c>
      <c r="M23" s="13">
        <v>0</v>
      </c>
      <c r="N23" s="11"/>
      <c r="O23" s="45" t="s">
        <v>142</v>
      </c>
      <c r="P23" s="13">
        <v>576</v>
      </c>
      <c r="Q23" s="13">
        <v>20224</v>
      </c>
      <c r="R23" s="13">
        <v>11325</v>
      </c>
      <c r="S23" s="13">
        <v>3044</v>
      </c>
      <c r="T23" s="13">
        <v>190</v>
      </c>
      <c r="U23" s="13">
        <v>1081</v>
      </c>
      <c r="V23" s="13">
        <v>9075</v>
      </c>
      <c r="W23" s="13">
        <v>1819.5</v>
      </c>
      <c r="X23" s="13">
        <v>136336.5</v>
      </c>
      <c r="Y23" s="54">
        <v>298</v>
      </c>
      <c r="Z23" s="13">
        <v>1243</v>
      </c>
      <c r="AA23" s="11"/>
      <c r="AB23" s="45" t="s">
        <v>142</v>
      </c>
      <c r="AC23" s="13">
        <v>5258</v>
      </c>
      <c r="AD23" s="13">
        <v>1483</v>
      </c>
      <c r="AE23" s="13">
        <v>925.5</v>
      </c>
      <c r="AF23" s="13">
        <v>6229.9</v>
      </c>
      <c r="AG23" s="13">
        <v>1022</v>
      </c>
      <c r="AH23" s="13">
        <v>0</v>
      </c>
      <c r="AI23" s="13">
        <v>0</v>
      </c>
      <c r="AJ23" s="13">
        <v>154</v>
      </c>
      <c r="AK23" s="13">
        <v>1442</v>
      </c>
      <c r="AL23" s="13">
        <v>151</v>
      </c>
      <c r="AM23" s="11"/>
      <c r="AN23" s="45" t="s">
        <v>142</v>
      </c>
      <c r="AO23" s="13">
        <v>0</v>
      </c>
      <c r="AP23" s="13">
        <v>23199</v>
      </c>
      <c r="AQ23" s="13">
        <v>395401</v>
      </c>
      <c r="AR23" s="13">
        <v>41239</v>
      </c>
      <c r="AS23" s="13">
        <v>2617</v>
      </c>
      <c r="AT23" s="13">
        <v>5372</v>
      </c>
      <c r="AU23" s="13">
        <v>18798</v>
      </c>
      <c r="AV23" s="13">
        <v>9393</v>
      </c>
      <c r="AW23" s="13">
        <v>10604</v>
      </c>
      <c r="AX23" s="13">
        <v>0</v>
      </c>
      <c r="AY23" s="13">
        <v>3758</v>
      </c>
      <c r="AZ23" s="11"/>
      <c r="BA23" s="45" t="s">
        <v>142</v>
      </c>
      <c r="BB23" s="13">
        <v>0</v>
      </c>
      <c r="BC23" s="13">
        <v>3334</v>
      </c>
      <c r="BD23" s="13">
        <v>1508.6</v>
      </c>
      <c r="BE23" s="13">
        <v>0</v>
      </c>
      <c r="BF23" s="13">
        <v>25682</v>
      </c>
      <c r="BG23" s="13">
        <v>6314</v>
      </c>
      <c r="BH23" s="13">
        <v>0</v>
      </c>
      <c r="BI23" s="13">
        <v>16650</v>
      </c>
      <c r="BJ23" s="13">
        <v>0</v>
      </c>
      <c r="BK23" s="13">
        <v>0</v>
      </c>
      <c r="BL23" s="13">
        <v>0</v>
      </c>
    </row>
    <row r="24" spans="1:64" x14ac:dyDescent="0.3">
      <c r="A24" s="11" t="s">
        <v>74</v>
      </c>
      <c r="B24" s="45" t="s">
        <v>122</v>
      </c>
      <c r="C24" s="13">
        <v>65.48</v>
      </c>
      <c r="D24" s="13">
        <v>131775</v>
      </c>
      <c r="E24" s="13">
        <v>179.92999999999998</v>
      </c>
      <c r="F24" s="13">
        <v>0</v>
      </c>
      <c r="G24" s="13">
        <v>172.56</v>
      </c>
      <c r="H24" s="13">
        <v>24.459999999999997</v>
      </c>
      <c r="I24" s="13">
        <v>78506.81</v>
      </c>
      <c r="J24" s="13">
        <v>92.5</v>
      </c>
      <c r="K24" s="13">
        <v>2901.7799999999997</v>
      </c>
      <c r="L24" s="13">
        <v>0</v>
      </c>
      <c r="M24" s="13">
        <v>85</v>
      </c>
      <c r="N24" s="11" t="s">
        <v>74</v>
      </c>
      <c r="O24" s="45" t="s">
        <v>122</v>
      </c>
      <c r="P24" s="13">
        <v>37769.859999999993</v>
      </c>
      <c r="Q24" s="13">
        <v>13433.42</v>
      </c>
      <c r="R24" s="13">
        <v>204.45</v>
      </c>
      <c r="S24" s="13">
        <v>116.58</v>
      </c>
      <c r="T24" s="13">
        <v>0</v>
      </c>
      <c r="U24" s="13">
        <v>38332.960000000006</v>
      </c>
      <c r="V24" s="13">
        <v>390.59000000000003</v>
      </c>
      <c r="W24" s="13">
        <v>89221.49</v>
      </c>
      <c r="X24" s="13">
        <v>1550.55</v>
      </c>
      <c r="Y24" s="54">
        <v>7186.4</v>
      </c>
      <c r="Z24" s="13">
        <v>217.93</v>
      </c>
      <c r="AA24" s="11" t="s">
        <v>74</v>
      </c>
      <c r="AB24" s="45" t="s">
        <v>122</v>
      </c>
      <c r="AC24" s="13">
        <v>0</v>
      </c>
      <c r="AD24" s="13">
        <v>13.1</v>
      </c>
      <c r="AE24" s="13">
        <v>1294.81</v>
      </c>
      <c r="AF24" s="13">
        <v>20284.759999999998</v>
      </c>
      <c r="AG24" s="13">
        <v>186014.97000000003</v>
      </c>
      <c r="AH24" s="13">
        <v>17817.050000000003</v>
      </c>
      <c r="AI24" s="13">
        <v>318245.98000000004</v>
      </c>
      <c r="AJ24" s="13">
        <v>1175.27</v>
      </c>
      <c r="AK24" s="13">
        <v>571.12</v>
      </c>
      <c r="AL24" s="13">
        <v>954.32999999999993</v>
      </c>
      <c r="AM24" s="11" t="s">
        <v>74</v>
      </c>
      <c r="AN24" s="45" t="s">
        <v>122</v>
      </c>
      <c r="AO24" s="13">
        <v>5905.0999999999995</v>
      </c>
      <c r="AP24" s="13">
        <v>0</v>
      </c>
      <c r="AQ24" s="13">
        <v>27615.68</v>
      </c>
      <c r="AR24" s="13">
        <v>5769.85</v>
      </c>
      <c r="AS24" s="13">
        <v>17884.670000000002</v>
      </c>
      <c r="AT24" s="13">
        <v>0</v>
      </c>
      <c r="AU24" s="13">
        <v>12.52</v>
      </c>
      <c r="AV24" s="13">
        <v>0</v>
      </c>
      <c r="AW24" s="13">
        <v>0</v>
      </c>
      <c r="AX24" s="13">
        <v>2580.3000000000002</v>
      </c>
      <c r="AY24" s="13">
        <v>89.03</v>
      </c>
      <c r="AZ24" s="11" t="s">
        <v>74</v>
      </c>
      <c r="BA24" s="45" t="s">
        <v>122</v>
      </c>
      <c r="BB24" s="13">
        <v>471.06999999999994</v>
      </c>
      <c r="BC24" s="13">
        <v>0</v>
      </c>
      <c r="BD24" s="13">
        <v>0</v>
      </c>
      <c r="BE24" s="13">
        <v>0</v>
      </c>
      <c r="BF24" s="13">
        <v>91722.430000000008</v>
      </c>
      <c r="BG24" s="13">
        <v>0</v>
      </c>
      <c r="BH24" s="13">
        <v>0</v>
      </c>
      <c r="BI24" s="13">
        <v>0</v>
      </c>
      <c r="BJ24" s="13">
        <v>15679.39</v>
      </c>
      <c r="BK24" s="13">
        <v>0</v>
      </c>
      <c r="BL24" s="13">
        <v>617.29999999999995</v>
      </c>
    </row>
    <row r="25" spans="1:64" x14ac:dyDescent="0.3">
      <c r="A25" s="11"/>
      <c r="B25" s="45" t="s">
        <v>142</v>
      </c>
      <c r="C25" s="13">
        <v>64.39</v>
      </c>
      <c r="D25" s="13">
        <v>124030.26000000001</v>
      </c>
      <c r="E25" s="13">
        <v>187.89000000000001</v>
      </c>
      <c r="F25" s="13">
        <v>0</v>
      </c>
      <c r="G25" s="13">
        <v>155.79999999999998</v>
      </c>
      <c r="H25" s="13">
        <v>24.28</v>
      </c>
      <c r="I25" s="13">
        <v>73709.680000000008</v>
      </c>
      <c r="J25" s="13">
        <v>731</v>
      </c>
      <c r="K25" s="13">
        <v>4059.37</v>
      </c>
      <c r="L25" s="13">
        <v>0</v>
      </c>
      <c r="M25" s="13">
        <v>273</v>
      </c>
      <c r="N25" s="11"/>
      <c r="O25" s="45" t="s">
        <v>142</v>
      </c>
      <c r="P25" s="13">
        <v>43166.229999999996</v>
      </c>
      <c r="Q25" s="13">
        <v>10828</v>
      </c>
      <c r="R25" s="13">
        <v>213.75</v>
      </c>
      <c r="S25" s="13">
        <v>0</v>
      </c>
      <c r="T25" s="13">
        <v>0</v>
      </c>
      <c r="U25" s="13">
        <v>30992.67</v>
      </c>
      <c r="V25" s="13">
        <v>686.51</v>
      </c>
      <c r="W25" s="13">
        <v>111807.92</v>
      </c>
      <c r="X25" s="13">
        <v>1573.5300000000002</v>
      </c>
      <c r="Y25" s="54">
        <v>7018.03</v>
      </c>
      <c r="Z25" s="13">
        <v>235.39</v>
      </c>
      <c r="AA25" s="11"/>
      <c r="AB25" s="45" t="s">
        <v>142</v>
      </c>
      <c r="AC25" s="13">
        <v>0</v>
      </c>
      <c r="AD25" s="13">
        <v>15.98</v>
      </c>
      <c r="AE25" s="13">
        <v>991.2600000000001</v>
      </c>
      <c r="AF25" s="13">
        <v>17669.870000000003</v>
      </c>
      <c r="AG25" s="13">
        <v>176189.66999999998</v>
      </c>
      <c r="AH25" s="13">
        <v>17340</v>
      </c>
      <c r="AI25" s="13">
        <v>334316.95</v>
      </c>
      <c r="AJ25" s="13">
        <v>1235.8699999999999</v>
      </c>
      <c r="AK25" s="13">
        <v>548.15</v>
      </c>
      <c r="AL25" s="13">
        <v>762</v>
      </c>
      <c r="AM25" s="11"/>
      <c r="AN25" s="45" t="s">
        <v>142</v>
      </c>
      <c r="AO25" s="13">
        <v>5413.85</v>
      </c>
      <c r="AP25" s="13">
        <v>0</v>
      </c>
      <c r="AQ25" s="13">
        <v>30925.360000000001</v>
      </c>
      <c r="AR25" s="13">
        <v>4969.5</v>
      </c>
      <c r="AS25" s="13">
        <v>18602.849999999999</v>
      </c>
      <c r="AT25" s="13">
        <v>0</v>
      </c>
      <c r="AU25" s="13">
        <v>15.55</v>
      </c>
      <c r="AV25" s="13">
        <v>0</v>
      </c>
      <c r="AW25" s="13">
        <v>0</v>
      </c>
      <c r="AX25" s="13">
        <v>3041.6000000000004</v>
      </c>
      <c r="AY25" s="13">
        <v>22.479999999999997</v>
      </c>
      <c r="AZ25" s="11"/>
      <c r="BA25" s="45" t="s">
        <v>142</v>
      </c>
      <c r="BB25" s="13">
        <v>147.47</v>
      </c>
      <c r="BC25" s="13">
        <v>0</v>
      </c>
      <c r="BD25" s="13">
        <v>0</v>
      </c>
      <c r="BE25" s="13">
        <v>0</v>
      </c>
      <c r="BF25" s="13">
        <v>66102.81</v>
      </c>
      <c r="BG25" s="13">
        <v>0</v>
      </c>
      <c r="BH25" s="13">
        <v>0</v>
      </c>
      <c r="BI25" s="13">
        <v>0</v>
      </c>
      <c r="BJ25" s="13">
        <v>20650.47</v>
      </c>
      <c r="BK25" s="13">
        <v>0</v>
      </c>
      <c r="BL25" s="13">
        <v>2555.5</v>
      </c>
    </row>
    <row r="26" spans="1:64" x14ac:dyDescent="0.3">
      <c r="A26" s="11" t="s">
        <v>75</v>
      </c>
      <c r="B26" s="45" t="s">
        <v>122</v>
      </c>
      <c r="C26" s="13">
        <v>7111.23</v>
      </c>
      <c r="D26" s="13">
        <v>22233.100000000002</v>
      </c>
      <c r="E26" s="13">
        <v>12861.65</v>
      </c>
      <c r="F26" s="13">
        <v>934.4</v>
      </c>
      <c r="G26" s="13">
        <v>19985.839999999997</v>
      </c>
      <c r="H26" s="13">
        <v>6095.8</v>
      </c>
      <c r="I26" s="13">
        <v>0</v>
      </c>
      <c r="J26" s="13">
        <v>2795.6</v>
      </c>
      <c r="K26" s="13">
        <v>1153.7</v>
      </c>
      <c r="L26" s="13">
        <v>0</v>
      </c>
      <c r="M26" s="13">
        <v>0</v>
      </c>
      <c r="N26" s="11" t="s">
        <v>75</v>
      </c>
      <c r="O26" s="45" t="s">
        <v>122</v>
      </c>
      <c r="P26" s="13">
        <v>61.3</v>
      </c>
      <c r="Q26" s="13">
        <v>2503.1999999999998</v>
      </c>
      <c r="R26" s="13">
        <v>25430.1</v>
      </c>
      <c r="S26" s="13">
        <v>21025.699999999997</v>
      </c>
      <c r="T26" s="13">
        <v>4540.8999999999996</v>
      </c>
      <c r="U26" s="13">
        <v>2294</v>
      </c>
      <c r="V26" s="13">
        <v>102120.2</v>
      </c>
      <c r="W26" s="13">
        <v>32226.14</v>
      </c>
      <c r="X26" s="13">
        <v>127997.35</v>
      </c>
      <c r="Y26" s="54">
        <v>896.4</v>
      </c>
      <c r="Z26" s="13">
        <v>7656.1600000000008</v>
      </c>
      <c r="AA26" s="11" t="s">
        <v>75</v>
      </c>
      <c r="AB26" s="45" t="s">
        <v>122</v>
      </c>
      <c r="AC26" s="13">
        <v>272388.2</v>
      </c>
      <c r="AD26" s="13">
        <v>5544.0100000000011</v>
      </c>
      <c r="AE26" s="13">
        <v>2546.42</v>
      </c>
      <c r="AF26" s="13">
        <v>188402.92499999999</v>
      </c>
      <c r="AG26" s="13">
        <v>44155.77</v>
      </c>
      <c r="AH26" s="13">
        <v>34746.340000000004</v>
      </c>
      <c r="AI26" s="13">
        <v>0</v>
      </c>
      <c r="AJ26" s="13">
        <v>131.69999999999999</v>
      </c>
      <c r="AK26" s="13">
        <v>329.8</v>
      </c>
      <c r="AL26" s="13">
        <v>166.89999999999998</v>
      </c>
      <c r="AM26" s="11" t="s">
        <v>75</v>
      </c>
      <c r="AN26" s="45" t="s">
        <v>122</v>
      </c>
      <c r="AO26" s="13">
        <v>0</v>
      </c>
      <c r="AP26" s="13">
        <v>0</v>
      </c>
      <c r="AQ26" s="13">
        <v>400465.35</v>
      </c>
      <c r="AR26" s="13">
        <v>61516.55</v>
      </c>
      <c r="AS26" s="13">
        <v>0</v>
      </c>
      <c r="AT26" s="13">
        <v>4131.62</v>
      </c>
      <c r="AU26" s="13">
        <v>19277.599999999999</v>
      </c>
      <c r="AV26" s="13">
        <v>61857.289000000004</v>
      </c>
      <c r="AW26" s="13">
        <v>22577.705999999998</v>
      </c>
      <c r="AX26" s="13">
        <v>0</v>
      </c>
      <c r="AY26" s="13">
        <v>2955.69</v>
      </c>
      <c r="AZ26" s="11" t="s">
        <v>75</v>
      </c>
      <c r="BA26" s="45" t="s">
        <v>122</v>
      </c>
      <c r="BB26" s="13">
        <v>0</v>
      </c>
      <c r="BC26" s="13">
        <v>3360.5600000000004</v>
      </c>
      <c r="BD26" s="13">
        <v>1405.4300000000003</v>
      </c>
      <c r="BE26" s="13">
        <v>0</v>
      </c>
      <c r="BF26" s="13">
        <v>91553.200000000012</v>
      </c>
      <c r="BG26" s="13">
        <v>0</v>
      </c>
      <c r="BH26" s="13">
        <v>16361</v>
      </c>
      <c r="BI26" s="13">
        <v>106123.98000000001</v>
      </c>
      <c r="BJ26" s="13">
        <v>0</v>
      </c>
      <c r="BK26" s="13">
        <v>42.050000000000004</v>
      </c>
      <c r="BL26" s="13">
        <v>0</v>
      </c>
    </row>
    <row r="27" spans="1:64" x14ac:dyDescent="0.3">
      <c r="A27" s="11"/>
      <c r="B27" s="45" t="s">
        <v>142</v>
      </c>
      <c r="C27" s="13">
        <v>4836.5999999999995</v>
      </c>
      <c r="D27" s="13">
        <v>15822.300000000001</v>
      </c>
      <c r="E27" s="13">
        <v>11384.730000000003</v>
      </c>
      <c r="F27" s="13">
        <v>451.1</v>
      </c>
      <c r="G27" s="13">
        <v>16473.399999999998</v>
      </c>
      <c r="H27" s="13">
        <v>4876.7699999999995</v>
      </c>
      <c r="I27" s="13">
        <v>0</v>
      </c>
      <c r="J27" s="13">
        <v>2560.6999999999994</v>
      </c>
      <c r="K27" s="13">
        <v>759.8</v>
      </c>
      <c r="L27" s="13">
        <v>0</v>
      </c>
      <c r="M27" s="13">
        <v>0</v>
      </c>
      <c r="N27" s="11"/>
      <c r="O27" s="45" t="s">
        <v>142</v>
      </c>
      <c r="P27" s="13">
        <v>62.1</v>
      </c>
      <c r="Q27" s="13">
        <v>2818.7</v>
      </c>
      <c r="R27" s="13">
        <v>24095.3</v>
      </c>
      <c r="S27" s="13">
        <v>23104.5</v>
      </c>
      <c r="T27" s="13">
        <v>3955.2000000000003</v>
      </c>
      <c r="U27" s="13">
        <v>1288.0999999999999</v>
      </c>
      <c r="V27" s="13">
        <v>98830.399999999994</v>
      </c>
      <c r="W27" s="13">
        <v>34092.04</v>
      </c>
      <c r="X27" s="13">
        <v>129341.51999999999</v>
      </c>
      <c r="Y27" s="54">
        <v>886.40000000000009</v>
      </c>
      <c r="Z27" s="13">
        <v>7998.5</v>
      </c>
      <c r="AA27" s="11"/>
      <c r="AB27" s="45" t="s">
        <v>142</v>
      </c>
      <c r="AC27" s="13">
        <v>274250</v>
      </c>
      <c r="AD27" s="13">
        <v>4801.6499999999996</v>
      </c>
      <c r="AE27" s="13">
        <v>2714.96</v>
      </c>
      <c r="AF27" s="13">
        <v>188551.25</v>
      </c>
      <c r="AG27" s="13">
        <v>44738.18</v>
      </c>
      <c r="AH27" s="13">
        <v>34800.700000000004</v>
      </c>
      <c r="AI27" s="13">
        <v>0</v>
      </c>
      <c r="AJ27" s="13">
        <v>124.50000000000001</v>
      </c>
      <c r="AK27" s="13">
        <v>332.09999999999997</v>
      </c>
      <c r="AL27" s="13">
        <v>157.9</v>
      </c>
      <c r="AM27" s="11"/>
      <c r="AN27" s="45" t="s">
        <v>142</v>
      </c>
      <c r="AO27" s="13">
        <v>0</v>
      </c>
      <c r="AP27" s="13">
        <v>0</v>
      </c>
      <c r="AQ27" s="13">
        <v>390352.19999999995</v>
      </c>
      <c r="AR27" s="13">
        <v>58971.400000000009</v>
      </c>
      <c r="AS27" s="13">
        <v>0</v>
      </c>
      <c r="AT27" s="13">
        <v>4098.3</v>
      </c>
      <c r="AU27" s="13">
        <v>18018.799999999996</v>
      </c>
      <c r="AV27" s="13">
        <v>61545.938999999998</v>
      </c>
      <c r="AW27" s="13">
        <v>23348.129000000001</v>
      </c>
      <c r="AX27" s="13">
        <v>0</v>
      </c>
      <c r="AY27" s="13">
        <v>2717.8999999999996</v>
      </c>
      <c r="AZ27" s="11"/>
      <c r="BA27" s="45" t="s">
        <v>142</v>
      </c>
      <c r="BB27" s="13">
        <v>0</v>
      </c>
      <c r="BC27" s="13">
        <v>2716.26</v>
      </c>
      <c r="BD27" s="13">
        <v>988.60000000000036</v>
      </c>
      <c r="BE27" s="13">
        <v>0</v>
      </c>
      <c r="BF27" s="13">
        <v>90154.41</v>
      </c>
      <c r="BG27" s="13">
        <v>0</v>
      </c>
      <c r="BH27" s="13">
        <v>14673.5</v>
      </c>
      <c r="BI27" s="13">
        <v>106594.2</v>
      </c>
      <c r="BJ27" s="13">
        <v>0</v>
      </c>
      <c r="BK27" s="13">
        <v>69.860000000000014</v>
      </c>
      <c r="BL27" s="13">
        <v>0</v>
      </c>
    </row>
    <row r="28" spans="1:64" x14ac:dyDescent="0.3">
      <c r="A28" s="11" t="s">
        <v>76</v>
      </c>
      <c r="B28" s="45" t="s">
        <v>122</v>
      </c>
      <c r="C28" s="13">
        <v>27694.35</v>
      </c>
      <c r="D28" s="13">
        <v>39363.709000000003</v>
      </c>
      <c r="E28" s="13">
        <v>21057</v>
      </c>
      <c r="F28" s="13">
        <v>308671.40000000002</v>
      </c>
      <c r="G28" s="13">
        <v>29059.7</v>
      </c>
      <c r="H28" s="13">
        <v>995.2</v>
      </c>
      <c r="I28" s="13">
        <v>82551.22</v>
      </c>
      <c r="J28" s="13">
        <v>0</v>
      </c>
      <c r="K28" s="13">
        <v>2591.75</v>
      </c>
      <c r="L28" s="13">
        <v>6650</v>
      </c>
      <c r="M28" s="13">
        <v>12102</v>
      </c>
      <c r="N28" s="11" t="s">
        <v>76</v>
      </c>
      <c r="O28" s="45" t="s">
        <v>122</v>
      </c>
      <c r="P28" s="13">
        <v>4413.1000000000004</v>
      </c>
      <c r="Q28" s="13">
        <v>8694.9</v>
      </c>
      <c r="R28" s="13">
        <v>4770.8500000000004</v>
      </c>
      <c r="S28" s="13">
        <v>6335.2</v>
      </c>
      <c r="T28" s="13">
        <v>1367.1</v>
      </c>
      <c r="U28" s="13">
        <v>15859.099999999999</v>
      </c>
      <c r="V28" s="13">
        <v>11609.8</v>
      </c>
      <c r="W28" s="13">
        <v>220177.22399999999</v>
      </c>
      <c r="X28" s="13">
        <v>8273.0369999999984</v>
      </c>
      <c r="Y28" s="54">
        <v>4181.3450000000003</v>
      </c>
      <c r="Z28" s="13">
        <v>1264.45</v>
      </c>
      <c r="AA28" s="11" t="s">
        <v>76</v>
      </c>
      <c r="AB28" s="45" t="s">
        <v>122</v>
      </c>
      <c r="AC28" s="13">
        <v>14153.85</v>
      </c>
      <c r="AD28" s="13">
        <v>1531.7179999999998</v>
      </c>
      <c r="AE28" s="13">
        <v>205.779</v>
      </c>
      <c r="AF28" s="13">
        <v>861.53200000000004</v>
      </c>
      <c r="AG28" s="13">
        <v>5053.5500000000011</v>
      </c>
      <c r="AH28" s="13">
        <v>0</v>
      </c>
      <c r="AI28" s="13">
        <v>28367.819</v>
      </c>
      <c r="AJ28" s="13">
        <v>504.27699999999999</v>
      </c>
      <c r="AK28" s="13">
        <v>82.498000000000019</v>
      </c>
      <c r="AL28" s="13">
        <v>708.33799999999997</v>
      </c>
      <c r="AM28" s="11" t="s">
        <v>76</v>
      </c>
      <c r="AN28" s="45" t="s">
        <v>122</v>
      </c>
      <c r="AO28" s="13">
        <v>393.4</v>
      </c>
      <c r="AP28" s="13">
        <v>0</v>
      </c>
      <c r="AQ28" s="13">
        <v>478009.64999999997</v>
      </c>
      <c r="AR28" s="13">
        <v>9466.1</v>
      </c>
      <c r="AS28" s="13">
        <v>3176.3</v>
      </c>
      <c r="AT28" s="13">
        <v>6594.5</v>
      </c>
      <c r="AU28" s="13">
        <v>9239</v>
      </c>
      <c r="AV28" s="13">
        <v>180.959</v>
      </c>
      <c r="AW28" s="13">
        <v>33.247</v>
      </c>
      <c r="AX28" s="13">
        <v>250</v>
      </c>
      <c r="AY28" s="13">
        <v>2799.8999999999996</v>
      </c>
      <c r="AZ28" s="11" t="s">
        <v>76</v>
      </c>
      <c r="BA28" s="45" t="s">
        <v>122</v>
      </c>
      <c r="BB28" s="13">
        <v>25</v>
      </c>
      <c r="BC28" s="13">
        <v>3425.5</v>
      </c>
      <c r="BD28" s="13">
        <v>6007.2</v>
      </c>
      <c r="BE28" s="13">
        <v>2564577.7486878</v>
      </c>
      <c r="BF28" s="13">
        <v>117566.58900000004</v>
      </c>
      <c r="BG28" s="13">
        <v>106949</v>
      </c>
      <c r="BH28" s="13">
        <v>1002</v>
      </c>
      <c r="BI28" s="13">
        <v>13406.300000000001</v>
      </c>
      <c r="BJ28" s="13">
        <v>0</v>
      </c>
      <c r="BK28" s="13">
        <v>0</v>
      </c>
      <c r="BL28" s="13">
        <v>23385.649999999998</v>
      </c>
    </row>
    <row r="29" spans="1:64" x14ac:dyDescent="0.3">
      <c r="A29" s="11"/>
      <c r="B29" s="45" t="s">
        <v>142</v>
      </c>
      <c r="C29" s="13">
        <v>25920.55</v>
      </c>
      <c r="D29" s="13">
        <v>53455.5</v>
      </c>
      <c r="E29" s="13">
        <v>14671.300000000001</v>
      </c>
      <c r="F29" s="13">
        <v>305265.5</v>
      </c>
      <c r="G29" s="13">
        <v>27705.9</v>
      </c>
      <c r="H29" s="13">
        <v>526.40000000000009</v>
      </c>
      <c r="I29" s="13">
        <v>85948.599999999991</v>
      </c>
      <c r="J29" s="13">
        <v>0</v>
      </c>
      <c r="K29" s="13">
        <v>3015.2200000000003</v>
      </c>
      <c r="L29" s="13">
        <v>6975</v>
      </c>
      <c r="M29" s="13">
        <v>10399</v>
      </c>
      <c r="N29" s="11"/>
      <c r="O29" s="45" t="s">
        <v>142</v>
      </c>
      <c r="P29" s="13">
        <v>5076</v>
      </c>
      <c r="Q29" s="13">
        <v>8460</v>
      </c>
      <c r="R29" s="13">
        <v>4064.3999999999996</v>
      </c>
      <c r="S29" s="13">
        <v>4888.3999999999996</v>
      </c>
      <c r="T29" s="13">
        <v>1054.5999999999999</v>
      </c>
      <c r="U29" s="13">
        <v>17137.650000000001</v>
      </c>
      <c r="V29" s="13">
        <v>10260.25</v>
      </c>
      <c r="W29" s="13">
        <v>250133.25200000004</v>
      </c>
      <c r="X29" s="13">
        <v>6749.9290000000001</v>
      </c>
      <c r="Y29" s="54">
        <v>4573.5280000000002</v>
      </c>
      <c r="Z29" s="13">
        <v>1413.748</v>
      </c>
      <c r="AA29" s="11"/>
      <c r="AB29" s="45" t="s">
        <v>142</v>
      </c>
      <c r="AC29" s="13">
        <v>14280.8</v>
      </c>
      <c r="AD29" s="13">
        <v>871.81900000000007</v>
      </c>
      <c r="AE29" s="13">
        <v>588.12099999999998</v>
      </c>
      <c r="AF29" s="13">
        <v>664.79899999999998</v>
      </c>
      <c r="AG29" s="13">
        <v>4348.54</v>
      </c>
      <c r="AH29" s="13">
        <v>0</v>
      </c>
      <c r="AI29" s="13">
        <v>27761.748999999996</v>
      </c>
      <c r="AJ29" s="13">
        <v>547.02500000000009</v>
      </c>
      <c r="AK29" s="13">
        <v>77.180000000000007</v>
      </c>
      <c r="AL29" s="13">
        <v>425.09899999999999</v>
      </c>
      <c r="AM29" s="11"/>
      <c r="AN29" s="45" t="s">
        <v>142</v>
      </c>
      <c r="AO29" s="13">
        <v>392.6</v>
      </c>
      <c r="AP29" s="13">
        <v>0</v>
      </c>
      <c r="AQ29" s="13">
        <v>475720</v>
      </c>
      <c r="AR29" s="13">
        <v>11150.900000000001</v>
      </c>
      <c r="AS29" s="13">
        <v>3444.7</v>
      </c>
      <c r="AT29" s="13">
        <v>4984.5</v>
      </c>
      <c r="AU29" s="13">
        <v>7978</v>
      </c>
      <c r="AV29" s="13">
        <v>86.977000000000004</v>
      </c>
      <c r="AW29" s="13">
        <v>31.268000000000001</v>
      </c>
      <c r="AX29" s="13">
        <v>381</v>
      </c>
      <c r="AY29" s="13">
        <v>2604.0700000000002</v>
      </c>
      <c r="AZ29" s="11"/>
      <c r="BA29" s="45" t="s">
        <v>142</v>
      </c>
      <c r="BB29" s="13">
        <v>0</v>
      </c>
      <c r="BC29" s="13">
        <v>1704.3799999999999</v>
      </c>
      <c r="BD29" s="13">
        <v>5487.28</v>
      </c>
      <c r="BE29" s="13">
        <v>2755578.0207760995</v>
      </c>
      <c r="BF29" s="13">
        <v>116771.78599999999</v>
      </c>
      <c r="BG29" s="13">
        <v>125098.5</v>
      </c>
      <c r="BH29" s="13">
        <v>192</v>
      </c>
      <c r="BI29" s="13">
        <v>13225.099999999999</v>
      </c>
      <c r="BJ29" s="13">
        <v>0</v>
      </c>
      <c r="BK29" s="13">
        <v>0</v>
      </c>
      <c r="BL29" s="13">
        <v>23080</v>
      </c>
    </row>
    <row r="30" spans="1:64" x14ac:dyDescent="0.3">
      <c r="A30" s="11" t="s">
        <v>77</v>
      </c>
      <c r="B30" s="45" t="s">
        <v>122</v>
      </c>
      <c r="C30" s="13">
        <v>545.6</v>
      </c>
      <c r="D30" s="13">
        <v>30825.82</v>
      </c>
      <c r="E30" s="13">
        <v>1221</v>
      </c>
      <c r="F30" s="13">
        <v>436936.2</v>
      </c>
      <c r="G30" s="13">
        <v>48</v>
      </c>
      <c r="H30" s="13">
        <v>0</v>
      </c>
      <c r="I30" s="13">
        <v>14911</v>
      </c>
      <c r="J30" s="13">
        <v>0</v>
      </c>
      <c r="K30" s="13">
        <v>0</v>
      </c>
      <c r="L30" s="13">
        <v>1400</v>
      </c>
      <c r="M30" s="13">
        <v>79</v>
      </c>
      <c r="N30" s="11" t="s">
        <v>77</v>
      </c>
      <c r="O30" s="45" t="s">
        <v>122</v>
      </c>
      <c r="P30" s="13">
        <v>1066</v>
      </c>
      <c r="Q30" s="13">
        <v>605</v>
      </c>
      <c r="R30" s="13">
        <v>935.5</v>
      </c>
      <c r="S30" s="13">
        <v>292</v>
      </c>
      <c r="T30" s="13">
        <v>0</v>
      </c>
      <c r="U30" s="13">
        <v>3263</v>
      </c>
      <c r="V30" s="13">
        <v>11477</v>
      </c>
      <c r="W30" s="13">
        <v>120815</v>
      </c>
      <c r="X30" s="13">
        <v>7908</v>
      </c>
      <c r="Y30" s="54">
        <v>57034.9</v>
      </c>
      <c r="Z30" s="13">
        <v>742</v>
      </c>
      <c r="AA30" s="11" t="s">
        <v>77</v>
      </c>
      <c r="AB30" s="45" t="s">
        <v>122</v>
      </c>
      <c r="AC30" s="13">
        <v>0</v>
      </c>
      <c r="AD30" s="13">
        <v>97</v>
      </c>
      <c r="AE30" s="13">
        <v>29230.799999999999</v>
      </c>
      <c r="AF30" s="13">
        <v>1534</v>
      </c>
      <c r="AG30" s="13">
        <v>0</v>
      </c>
      <c r="AH30" s="13">
        <v>0</v>
      </c>
      <c r="AI30" s="13">
        <v>12405</v>
      </c>
      <c r="AJ30" s="13">
        <v>0</v>
      </c>
      <c r="AK30" s="13">
        <v>0</v>
      </c>
      <c r="AL30" s="13">
        <v>3</v>
      </c>
      <c r="AM30" s="11" t="s">
        <v>77</v>
      </c>
      <c r="AN30" s="45" t="s">
        <v>122</v>
      </c>
      <c r="AO30" s="13">
        <v>0</v>
      </c>
      <c r="AP30" s="13">
        <v>0</v>
      </c>
      <c r="AQ30" s="13">
        <v>1530</v>
      </c>
      <c r="AR30" s="13">
        <v>5754.5</v>
      </c>
      <c r="AS30" s="13">
        <v>7107.6</v>
      </c>
      <c r="AT30" s="13">
        <v>40</v>
      </c>
      <c r="AU30" s="13">
        <v>518</v>
      </c>
      <c r="AV30" s="13">
        <v>1135</v>
      </c>
      <c r="AW30" s="13">
        <v>20.5</v>
      </c>
      <c r="AX30" s="13">
        <v>290</v>
      </c>
      <c r="AY30" s="13">
        <v>100.3</v>
      </c>
      <c r="AZ30" s="11" t="s">
        <v>77</v>
      </c>
      <c r="BA30" s="45" t="s">
        <v>122</v>
      </c>
      <c r="BB30" s="13">
        <v>78</v>
      </c>
      <c r="BC30" s="13">
        <v>82</v>
      </c>
      <c r="BD30" s="13">
        <v>88</v>
      </c>
      <c r="BE30" s="13">
        <v>1176600.4925735816</v>
      </c>
      <c r="BF30" s="13">
        <v>42160.6</v>
      </c>
      <c r="BG30" s="13">
        <v>31535</v>
      </c>
      <c r="BH30" s="13">
        <v>0</v>
      </c>
      <c r="BI30" s="13">
        <v>0</v>
      </c>
      <c r="BJ30" s="13">
        <v>3430.5</v>
      </c>
      <c r="BK30" s="13">
        <v>0</v>
      </c>
      <c r="BL30" s="13">
        <v>6395</v>
      </c>
    </row>
    <row r="31" spans="1:64" x14ac:dyDescent="0.3">
      <c r="A31" s="11"/>
      <c r="B31" s="45" t="s">
        <v>142</v>
      </c>
      <c r="C31" s="13">
        <v>946</v>
      </c>
      <c r="D31" s="13">
        <v>29969.5</v>
      </c>
      <c r="E31" s="13">
        <v>1193</v>
      </c>
      <c r="F31" s="13">
        <v>401461</v>
      </c>
      <c r="G31" s="13">
        <v>51</v>
      </c>
      <c r="H31" s="13">
        <v>0</v>
      </c>
      <c r="I31" s="13">
        <v>8150</v>
      </c>
      <c r="J31" s="13">
        <v>0</v>
      </c>
      <c r="K31" s="13">
        <v>84</v>
      </c>
      <c r="L31" s="13">
        <v>1200</v>
      </c>
      <c r="M31" s="13">
        <v>54</v>
      </c>
      <c r="N31" s="11"/>
      <c r="O31" s="45" t="s">
        <v>142</v>
      </c>
      <c r="P31" s="13">
        <v>2121</v>
      </c>
      <c r="Q31" s="13">
        <v>1115</v>
      </c>
      <c r="R31" s="13">
        <v>1576.5</v>
      </c>
      <c r="S31" s="13">
        <v>196</v>
      </c>
      <c r="T31" s="13">
        <v>0</v>
      </c>
      <c r="U31" s="13">
        <v>9358</v>
      </c>
      <c r="V31" s="13">
        <v>14935</v>
      </c>
      <c r="W31" s="13">
        <v>149115</v>
      </c>
      <c r="X31" s="13">
        <v>6031</v>
      </c>
      <c r="Y31" s="54">
        <v>57775</v>
      </c>
      <c r="Z31" s="13">
        <v>367</v>
      </c>
      <c r="AA31" s="11"/>
      <c r="AB31" s="45" t="s">
        <v>142</v>
      </c>
      <c r="AC31" s="13">
        <v>0</v>
      </c>
      <c r="AD31" s="13">
        <v>27</v>
      </c>
      <c r="AE31" s="13">
        <v>22449</v>
      </c>
      <c r="AF31" s="13">
        <v>362</v>
      </c>
      <c r="AG31" s="13">
        <v>0</v>
      </c>
      <c r="AH31" s="13">
        <v>0</v>
      </c>
      <c r="AI31" s="13">
        <v>10630</v>
      </c>
      <c r="AJ31" s="13">
        <v>0</v>
      </c>
      <c r="AK31" s="13">
        <v>0</v>
      </c>
      <c r="AL31" s="13">
        <v>0</v>
      </c>
      <c r="AM31" s="11"/>
      <c r="AN31" s="45" t="s">
        <v>142</v>
      </c>
      <c r="AO31" s="13">
        <v>0</v>
      </c>
      <c r="AP31" s="13">
        <v>0</v>
      </c>
      <c r="AQ31" s="13">
        <v>1270</v>
      </c>
      <c r="AR31" s="13">
        <v>6034</v>
      </c>
      <c r="AS31" s="13">
        <v>8698</v>
      </c>
      <c r="AT31" s="13">
        <v>0</v>
      </c>
      <c r="AU31" s="13">
        <v>1282</v>
      </c>
      <c r="AV31" s="13">
        <v>390.4</v>
      </c>
      <c r="AW31" s="13">
        <v>18.899999999999999</v>
      </c>
      <c r="AX31" s="13">
        <v>217</v>
      </c>
      <c r="AY31" s="13">
        <v>75.7</v>
      </c>
      <c r="AZ31" s="11"/>
      <c r="BA31" s="45" t="s">
        <v>142</v>
      </c>
      <c r="BB31" s="13">
        <v>49</v>
      </c>
      <c r="BC31" s="13">
        <v>189</v>
      </c>
      <c r="BD31" s="13">
        <v>174</v>
      </c>
      <c r="BE31" s="13">
        <v>929708.96274139301</v>
      </c>
      <c r="BF31" s="13">
        <v>31968</v>
      </c>
      <c r="BG31" s="13">
        <v>27513</v>
      </c>
      <c r="BH31" s="13">
        <v>0</v>
      </c>
      <c r="BI31" s="13">
        <v>0</v>
      </c>
      <c r="BJ31" s="13">
        <v>39</v>
      </c>
      <c r="BK31" s="13">
        <v>0</v>
      </c>
      <c r="BL31" s="13">
        <v>8730</v>
      </c>
    </row>
    <row r="32" spans="1:64" x14ac:dyDescent="0.3">
      <c r="A32" s="11" t="s">
        <v>78</v>
      </c>
      <c r="B32" s="45" t="s">
        <v>122</v>
      </c>
      <c r="C32" s="13">
        <v>55.52</v>
      </c>
      <c r="D32" s="13">
        <v>102035.05</v>
      </c>
      <c r="E32" s="13">
        <v>525.38</v>
      </c>
      <c r="F32" s="13">
        <v>0</v>
      </c>
      <c r="G32" s="13">
        <v>183.51</v>
      </c>
      <c r="H32" s="13">
        <v>0</v>
      </c>
      <c r="I32" s="13">
        <v>5748.7</v>
      </c>
      <c r="J32" s="13">
        <v>1043.6999999999998</v>
      </c>
      <c r="K32" s="13">
        <v>5697.7</v>
      </c>
      <c r="L32" s="13">
        <v>0</v>
      </c>
      <c r="M32" s="13">
        <v>3490.2</v>
      </c>
      <c r="N32" s="11" t="s">
        <v>78</v>
      </c>
      <c r="O32" s="45" t="s">
        <v>122</v>
      </c>
      <c r="P32" s="13">
        <v>17740.8</v>
      </c>
      <c r="Q32" s="13">
        <v>6102.2999999999993</v>
      </c>
      <c r="R32" s="13">
        <v>1550.66</v>
      </c>
      <c r="S32" s="13">
        <v>12455.7</v>
      </c>
      <c r="T32" s="13">
        <v>3449.9</v>
      </c>
      <c r="U32" s="13">
        <v>7170.2</v>
      </c>
      <c r="V32" s="13">
        <v>12559.16</v>
      </c>
      <c r="W32" s="13">
        <v>86269</v>
      </c>
      <c r="X32" s="13">
        <v>2022.8000000000002</v>
      </c>
      <c r="Y32" s="54">
        <v>5922.1</v>
      </c>
      <c r="Z32" s="13">
        <v>428.5</v>
      </c>
      <c r="AA32" s="11" t="s">
        <v>78</v>
      </c>
      <c r="AB32" s="45" t="s">
        <v>122</v>
      </c>
      <c r="AC32" s="13">
        <v>0</v>
      </c>
      <c r="AD32" s="13">
        <v>283.60000000000002</v>
      </c>
      <c r="AE32" s="13">
        <v>53.4</v>
      </c>
      <c r="AF32" s="13">
        <v>16656.599999999999</v>
      </c>
      <c r="AG32" s="13">
        <v>179030.5</v>
      </c>
      <c r="AH32" s="13">
        <v>3530.2</v>
      </c>
      <c r="AI32" s="13">
        <v>70654.100000000006</v>
      </c>
      <c r="AJ32" s="13">
        <v>80629.8</v>
      </c>
      <c r="AK32" s="13">
        <v>17287.8</v>
      </c>
      <c r="AL32" s="13">
        <v>2204.2000000000003</v>
      </c>
      <c r="AM32" s="11" t="s">
        <v>78</v>
      </c>
      <c r="AN32" s="45" t="s">
        <v>122</v>
      </c>
      <c r="AO32" s="13">
        <v>760.5</v>
      </c>
      <c r="AP32" s="13">
        <v>0</v>
      </c>
      <c r="AQ32" s="13">
        <v>57548.589000000007</v>
      </c>
      <c r="AR32" s="13">
        <v>20456</v>
      </c>
      <c r="AS32" s="13">
        <v>86183.2</v>
      </c>
      <c r="AT32" s="13">
        <v>157.10000000000002</v>
      </c>
      <c r="AU32" s="13">
        <v>499.22</v>
      </c>
      <c r="AV32" s="13">
        <v>0</v>
      </c>
      <c r="AW32" s="13">
        <v>0</v>
      </c>
      <c r="AX32" s="13">
        <v>10499.199999999999</v>
      </c>
      <c r="AY32" s="13">
        <v>1702.8999999999999</v>
      </c>
      <c r="AZ32" s="11" t="s">
        <v>78</v>
      </c>
      <c r="BA32" s="45" t="s">
        <v>122</v>
      </c>
      <c r="BB32" s="13">
        <v>11.5</v>
      </c>
      <c r="BC32" s="13">
        <v>154.89999999999998</v>
      </c>
      <c r="BD32" s="13">
        <v>27.2</v>
      </c>
      <c r="BE32" s="13">
        <v>848573.67</v>
      </c>
      <c r="BF32" s="13">
        <v>53086.289000000004</v>
      </c>
      <c r="BG32" s="13">
        <v>354166</v>
      </c>
      <c r="BH32" s="13">
        <v>0</v>
      </c>
      <c r="BI32" s="13">
        <v>0</v>
      </c>
      <c r="BJ32" s="13">
        <v>2431.66</v>
      </c>
      <c r="BK32" s="13">
        <v>0</v>
      </c>
      <c r="BL32" s="13">
        <v>2050.9</v>
      </c>
    </row>
    <row r="33" spans="1:64" x14ac:dyDescent="0.3">
      <c r="A33" s="11"/>
      <c r="B33" s="45" t="s">
        <v>142</v>
      </c>
      <c r="C33" s="13">
        <v>51.1</v>
      </c>
      <c r="D33" s="13">
        <v>95030.9</v>
      </c>
      <c r="E33" s="13">
        <v>550.88</v>
      </c>
      <c r="F33" s="13">
        <v>0</v>
      </c>
      <c r="G33" s="13">
        <v>272.94899999999996</v>
      </c>
      <c r="H33" s="13">
        <v>14</v>
      </c>
      <c r="I33" s="13">
        <v>5673</v>
      </c>
      <c r="J33" s="13">
        <v>1338</v>
      </c>
      <c r="K33" s="13">
        <v>6411.6</v>
      </c>
      <c r="L33" s="13">
        <v>50</v>
      </c>
      <c r="M33" s="13">
        <v>2779.6</v>
      </c>
      <c r="N33" s="11"/>
      <c r="O33" s="45" t="s">
        <v>142</v>
      </c>
      <c r="P33" s="13">
        <v>15517.5</v>
      </c>
      <c r="Q33" s="13">
        <v>6320.5</v>
      </c>
      <c r="R33" s="13">
        <v>1425.25</v>
      </c>
      <c r="S33" s="13">
        <v>13428.6</v>
      </c>
      <c r="T33" s="13">
        <v>4676.8</v>
      </c>
      <c r="U33" s="13">
        <v>12028.8</v>
      </c>
      <c r="V33" s="13">
        <v>15830.65</v>
      </c>
      <c r="W33" s="13">
        <v>94657.600000000006</v>
      </c>
      <c r="X33" s="13">
        <v>2342.5</v>
      </c>
      <c r="Y33" s="54">
        <v>6356.7</v>
      </c>
      <c r="Z33" s="13">
        <v>486.7</v>
      </c>
      <c r="AA33" s="11"/>
      <c r="AB33" s="45" t="s">
        <v>142</v>
      </c>
      <c r="AC33" s="13">
        <v>0</v>
      </c>
      <c r="AD33" s="13">
        <v>350.3</v>
      </c>
      <c r="AE33" s="13">
        <v>50.400000000000006</v>
      </c>
      <c r="AF33" s="13">
        <v>16042</v>
      </c>
      <c r="AG33" s="13">
        <v>211353.09999999998</v>
      </c>
      <c r="AH33" s="13">
        <v>4098.3</v>
      </c>
      <c r="AI33" s="13">
        <v>87577.3</v>
      </c>
      <c r="AJ33" s="13">
        <v>84217.1</v>
      </c>
      <c r="AK33" s="13">
        <v>14455.6</v>
      </c>
      <c r="AL33" s="13">
        <v>2767</v>
      </c>
      <c r="AM33" s="11"/>
      <c r="AN33" s="45" t="s">
        <v>142</v>
      </c>
      <c r="AO33" s="13">
        <v>728</v>
      </c>
      <c r="AP33" s="13">
        <v>0</v>
      </c>
      <c r="AQ33" s="13">
        <v>65045.978999999999</v>
      </c>
      <c r="AR33" s="13">
        <v>27125.4</v>
      </c>
      <c r="AS33" s="13">
        <v>87504.5</v>
      </c>
      <c r="AT33" s="13">
        <v>86.4</v>
      </c>
      <c r="AU33" s="13">
        <v>504.93</v>
      </c>
      <c r="AV33" s="13">
        <v>0</v>
      </c>
      <c r="AW33" s="13">
        <v>0</v>
      </c>
      <c r="AX33" s="13">
        <v>9242.7000000000007</v>
      </c>
      <c r="AY33" s="13">
        <v>916.79999999999984</v>
      </c>
      <c r="AZ33" s="11"/>
      <c r="BA33" s="45" t="s">
        <v>142</v>
      </c>
      <c r="BB33" s="13">
        <v>0</v>
      </c>
      <c r="BC33" s="13">
        <v>155.05000000000001</v>
      </c>
      <c r="BD33" s="13">
        <v>27.2</v>
      </c>
      <c r="BE33" s="13">
        <v>768796.85999999987</v>
      </c>
      <c r="BF33" s="13">
        <v>36236.480000000003</v>
      </c>
      <c r="BG33" s="13">
        <v>318332.7</v>
      </c>
      <c r="BH33" s="13">
        <v>0</v>
      </c>
      <c r="BI33" s="13">
        <v>0</v>
      </c>
      <c r="BJ33" s="13">
        <v>3554</v>
      </c>
      <c r="BK33" s="13">
        <v>0</v>
      </c>
      <c r="BL33" s="13">
        <v>3432.6</v>
      </c>
    </row>
    <row r="34" spans="1:64" x14ac:dyDescent="0.3">
      <c r="A34" s="11" t="s">
        <v>79</v>
      </c>
      <c r="B34" s="45" t="s">
        <v>122</v>
      </c>
      <c r="C34" s="13">
        <v>15.62</v>
      </c>
      <c r="D34" s="13">
        <v>148.38000000000002</v>
      </c>
      <c r="E34" s="13">
        <v>0</v>
      </c>
      <c r="F34" s="13">
        <v>0</v>
      </c>
      <c r="G34" s="13">
        <v>31.08</v>
      </c>
      <c r="H34" s="13">
        <v>6.4179999999999993</v>
      </c>
      <c r="I34" s="13">
        <v>0</v>
      </c>
      <c r="J34" s="13">
        <v>0</v>
      </c>
      <c r="K34" s="13">
        <v>4531.2000000000007</v>
      </c>
      <c r="L34" s="13">
        <v>0</v>
      </c>
      <c r="M34" s="13">
        <v>783.6099999999999</v>
      </c>
      <c r="N34" s="11" t="s">
        <v>79</v>
      </c>
      <c r="O34" s="45" t="s">
        <v>122</v>
      </c>
      <c r="P34" s="13">
        <v>1391.1899999999998</v>
      </c>
      <c r="Q34" s="13">
        <v>678.81999999999994</v>
      </c>
      <c r="R34" s="13">
        <v>61.459999999999994</v>
      </c>
      <c r="S34" s="13">
        <v>51.97</v>
      </c>
      <c r="T34" s="13">
        <v>0</v>
      </c>
      <c r="U34" s="13">
        <v>3045.6499999999996</v>
      </c>
      <c r="V34" s="13">
        <v>15.52</v>
      </c>
      <c r="W34" s="13">
        <v>1213.4000000000001</v>
      </c>
      <c r="X34" s="13">
        <v>180.4</v>
      </c>
      <c r="Y34" s="54">
        <v>22</v>
      </c>
      <c r="Z34" s="13">
        <v>0</v>
      </c>
      <c r="AA34" s="11" t="s">
        <v>79</v>
      </c>
      <c r="AB34" s="45" t="s">
        <v>122</v>
      </c>
      <c r="AC34" s="13">
        <v>0</v>
      </c>
      <c r="AD34" s="13">
        <v>0</v>
      </c>
      <c r="AE34" s="13">
        <v>0</v>
      </c>
      <c r="AF34" s="13">
        <v>6</v>
      </c>
      <c r="AG34" s="13">
        <v>8118.61</v>
      </c>
      <c r="AH34" s="13">
        <v>0</v>
      </c>
      <c r="AI34" s="13">
        <v>278.40000000000003</v>
      </c>
      <c r="AJ34" s="13">
        <v>948.33999999999992</v>
      </c>
      <c r="AK34" s="13">
        <v>81.2</v>
      </c>
      <c r="AL34" s="13">
        <v>655</v>
      </c>
      <c r="AM34" s="11" t="s">
        <v>79</v>
      </c>
      <c r="AN34" s="45" t="s">
        <v>122</v>
      </c>
      <c r="AO34" s="13">
        <v>369.56</v>
      </c>
      <c r="AP34" s="13">
        <v>0</v>
      </c>
      <c r="AQ34" s="13">
        <v>0</v>
      </c>
      <c r="AR34" s="13">
        <v>349.25</v>
      </c>
      <c r="AS34" s="13">
        <v>2741.03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60.75</v>
      </c>
      <c r="AZ34" s="11" t="s">
        <v>79</v>
      </c>
      <c r="BA34" s="45" t="s">
        <v>122</v>
      </c>
      <c r="BB34" s="13">
        <v>0</v>
      </c>
      <c r="BC34" s="13">
        <v>0</v>
      </c>
      <c r="BD34" s="13">
        <v>0</v>
      </c>
      <c r="BE34" s="13">
        <v>0</v>
      </c>
      <c r="BF34" s="13">
        <v>494</v>
      </c>
      <c r="BG34" s="13">
        <v>20869.55</v>
      </c>
      <c r="BH34" s="13">
        <v>0</v>
      </c>
      <c r="BI34" s="13">
        <v>0</v>
      </c>
      <c r="BJ34" s="13">
        <v>9.0299999999999994</v>
      </c>
      <c r="BK34" s="13">
        <v>0</v>
      </c>
      <c r="BL34" s="13">
        <v>0</v>
      </c>
    </row>
    <row r="35" spans="1:64" x14ac:dyDescent="0.3">
      <c r="A35" s="11"/>
      <c r="B35" s="45" t="s">
        <v>142</v>
      </c>
      <c r="C35" s="13">
        <v>0</v>
      </c>
      <c r="D35" s="13">
        <v>154.21899999999999</v>
      </c>
      <c r="E35" s="13">
        <v>6.3</v>
      </c>
      <c r="F35" s="13">
        <v>0</v>
      </c>
      <c r="G35" s="13">
        <v>30.96</v>
      </c>
      <c r="H35" s="13">
        <v>9</v>
      </c>
      <c r="I35" s="13">
        <v>0</v>
      </c>
      <c r="J35" s="13">
        <v>0</v>
      </c>
      <c r="K35" s="13">
        <v>3217.02</v>
      </c>
      <c r="L35" s="13">
        <v>0</v>
      </c>
      <c r="M35" s="13">
        <v>626.64999999999986</v>
      </c>
      <c r="N35" s="11"/>
      <c r="O35" s="45" t="s">
        <v>142</v>
      </c>
      <c r="P35" s="13">
        <v>1207.04</v>
      </c>
      <c r="Q35" s="13">
        <v>207.39999999999998</v>
      </c>
      <c r="R35" s="13">
        <v>39.78</v>
      </c>
      <c r="S35" s="13">
        <v>44.81</v>
      </c>
      <c r="T35" s="13">
        <v>6.35</v>
      </c>
      <c r="U35" s="13">
        <v>2927.25</v>
      </c>
      <c r="V35" s="13">
        <v>15.48</v>
      </c>
      <c r="W35" s="13">
        <v>1266.5999999999999</v>
      </c>
      <c r="X35" s="13">
        <v>172</v>
      </c>
      <c r="Y35" s="54">
        <v>20.5</v>
      </c>
      <c r="Z35" s="13">
        <v>0</v>
      </c>
      <c r="AA35" s="11"/>
      <c r="AB35" s="45" t="s">
        <v>142</v>
      </c>
      <c r="AC35" s="13">
        <v>0</v>
      </c>
      <c r="AD35" s="13">
        <v>0</v>
      </c>
      <c r="AE35" s="13">
        <v>0</v>
      </c>
      <c r="AF35" s="13">
        <v>6.5</v>
      </c>
      <c r="AG35" s="13">
        <v>8590.4</v>
      </c>
      <c r="AH35" s="13">
        <v>0</v>
      </c>
      <c r="AI35" s="13">
        <v>270.95000000000005</v>
      </c>
      <c r="AJ35" s="13">
        <v>781.15000000000009</v>
      </c>
      <c r="AK35" s="13">
        <v>83.75</v>
      </c>
      <c r="AL35" s="13">
        <v>690.65</v>
      </c>
      <c r="AM35" s="11"/>
      <c r="AN35" s="45" t="s">
        <v>142</v>
      </c>
      <c r="AO35" s="13">
        <v>431.2</v>
      </c>
      <c r="AP35" s="13">
        <v>0</v>
      </c>
      <c r="AQ35" s="13">
        <v>0</v>
      </c>
      <c r="AR35" s="13">
        <v>319.87</v>
      </c>
      <c r="AS35" s="13">
        <v>2948.32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105.74999999999999</v>
      </c>
      <c r="AZ35" s="11"/>
      <c r="BA35" s="45" t="s">
        <v>142</v>
      </c>
      <c r="BB35" s="13">
        <v>0</v>
      </c>
      <c r="BC35" s="13">
        <v>0</v>
      </c>
      <c r="BD35" s="13">
        <v>0</v>
      </c>
      <c r="BE35" s="13">
        <v>0</v>
      </c>
      <c r="BF35" s="13">
        <v>458.6</v>
      </c>
      <c r="BG35" s="13">
        <v>14958.130000000001</v>
      </c>
      <c r="BH35" s="13">
        <v>0</v>
      </c>
      <c r="BI35" s="13">
        <v>0</v>
      </c>
      <c r="BJ35" s="13">
        <v>9.6</v>
      </c>
      <c r="BK35" s="13">
        <v>0</v>
      </c>
      <c r="BL35" s="13">
        <v>0</v>
      </c>
    </row>
    <row r="36" spans="1:64" x14ac:dyDescent="0.3">
      <c r="A36" s="11" t="s">
        <v>80</v>
      </c>
      <c r="B36" s="45" t="s">
        <v>122</v>
      </c>
      <c r="C36" s="13">
        <v>0</v>
      </c>
      <c r="D36" s="13">
        <v>22441</v>
      </c>
      <c r="E36" s="13">
        <v>0</v>
      </c>
      <c r="F36" s="13">
        <v>23765</v>
      </c>
      <c r="G36" s="13">
        <v>0</v>
      </c>
      <c r="H36" s="13">
        <v>0</v>
      </c>
      <c r="I36" s="13">
        <v>0</v>
      </c>
      <c r="J36" s="13">
        <v>0</v>
      </c>
      <c r="K36" s="13">
        <v>274</v>
      </c>
      <c r="L36" s="13">
        <v>0</v>
      </c>
      <c r="M36" s="13">
        <v>0</v>
      </c>
      <c r="N36" s="11" t="s">
        <v>80</v>
      </c>
      <c r="O36" s="45" t="s">
        <v>122</v>
      </c>
      <c r="P36" s="13">
        <v>154</v>
      </c>
      <c r="Q36" s="13">
        <v>274</v>
      </c>
      <c r="R36" s="13">
        <v>0</v>
      </c>
      <c r="S36" s="13">
        <v>0</v>
      </c>
      <c r="T36" s="13">
        <v>0</v>
      </c>
      <c r="U36" s="13">
        <v>0</v>
      </c>
      <c r="V36" s="13">
        <v>4594</v>
      </c>
      <c r="W36" s="13">
        <v>1966</v>
      </c>
      <c r="X36" s="13">
        <v>153544</v>
      </c>
      <c r="Y36" s="54">
        <v>878</v>
      </c>
      <c r="Z36" s="13">
        <v>8968</v>
      </c>
      <c r="AA36" s="11" t="s">
        <v>80</v>
      </c>
      <c r="AB36" s="45" t="s">
        <v>122</v>
      </c>
      <c r="AC36" s="13">
        <v>6029</v>
      </c>
      <c r="AD36" s="13">
        <v>81</v>
      </c>
      <c r="AE36" s="13">
        <v>7707</v>
      </c>
      <c r="AF36" s="13">
        <v>1958</v>
      </c>
      <c r="AG36" s="13">
        <v>1685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1" t="s">
        <v>80</v>
      </c>
      <c r="AN36" s="45" t="s">
        <v>122</v>
      </c>
      <c r="AO36" s="13">
        <v>0</v>
      </c>
      <c r="AP36" s="13">
        <v>66169</v>
      </c>
      <c r="AQ36" s="13">
        <v>0</v>
      </c>
      <c r="AR36" s="13">
        <v>253803</v>
      </c>
      <c r="AS36" s="13">
        <v>0</v>
      </c>
      <c r="AT36" s="13">
        <v>0</v>
      </c>
      <c r="AU36" s="13">
        <v>0</v>
      </c>
      <c r="AV36" s="13">
        <v>7</v>
      </c>
      <c r="AW36" s="13">
        <v>238.5</v>
      </c>
      <c r="AX36" s="13">
        <v>0</v>
      </c>
      <c r="AY36" s="13">
        <v>0</v>
      </c>
      <c r="AZ36" s="11" t="s">
        <v>80</v>
      </c>
      <c r="BA36" s="45" t="s">
        <v>122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0</v>
      </c>
    </row>
    <row r="37" spans="1:64" x14ac:dyDescent="0.3">
      <c r="A37" s="11"/>
      <c r="B37" s="45" t="s">
        <v>142</v>
      </c>
      <c r="C37" s="13">
        <v>0</v>
      </c>
      <c r="D37" s="13">
        <v>21008</v>
      </c>
      <c r="E37" s="13">
        <v>0</v>
      </c>
      <c r="F37" s="13">
        <v>22244</v>
      </c>
      <c r="G37" s="13">
        <v>0</v>
      </c>
      <c r="H37" s="13">
        <v>0</v>
      </c>
      <c r="I37" s="13">
        <v>0</v>
      </c>
      <c r="J37" s="13">
        <v>0</v>
      </c>
      <c r="K37" s="13">
        <v>256</v>
      </c>
      <c r="L37" s="13">
        <v>0</v>
      </c>
      <c r="M37" s="13">
        <v>0</v>
      </c>
      <c r="N37" s="11"/>
      <c r="O37" s="45" t="s">
        <v>142</v>
      </c>
      <c r="P37" s="13">
        <v>154</v>
      </c>
      <c r="Q37" s="13">
        <v>266</v>
      </c>
      <c r="R37" s="13">
        <v>0</v>
      </c>
      <c r="S37" s="13">
        <v>0</v>
      </c>
      <c r="T37" s="13">
        <v>0</v>
      </c>
      <c r="U37" s="13">
        <v>0</v>
      </c>
      <c r="V37" s="13">
        <v>3923</v>
      </c>
      <c r="W37" s="13">
        <v>1975</v>
      </c>
      <c r="X37" s="13">
        <v>159613</v>
      </c>
      <c r="Y37" s="54">
        <v>878</v>
      </c>
      <c r="Z37" s="13">
        <v>9156</v>
      </c>
      <c r="AA37" s="11"/>
      <c r="AB37" s="45" t="s">
        <v>142</v>
      </c>
      <c r="AC37" s="13">
        <v>6185</v>
      </c>
      <c r="AD37" s="13">
        <v>87</v>
      </c>
      <c r="AE37" s="13">
        <v>7693</v>
      </c>
      <c r="AF37" s="13">
        <v>1927</v>
      </c>
      <c r="AG37" s="13">
        <v>1666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1"/>
      <c r="AN37" s="45" t="s">
        <v>142</v>
      </c>
      <c r="AO37" s="13">
        <v>0</v>
      </c>
      <c r="AP37" s="13">
        <v>66244</v>
      </c>
      <c r="AQ37" s="13">
        <v>0</v>
      </c>
      <c r="AR37" s="13">
        <v>270114</v>
      </c>
      <c r="AS37" s="13">
        <v>0</v>
      </c>
      <c r="AT37" s="13">
        <v>0</v>
      </c>
      <c r="AU37" s="13">
        <v>0</v>
      </c>
      <c r="AV37" s="13">
        <v>7</v>
      </c>
      <c r="AW37" s="13">
        <v>266</v>
      </c>
      <c r="AX37" s="13">
        <v>0</v>
      </c>
      <c r="AY37" s="13">
        <v>0</v>
      </c>
      <c r="AZ37" s="11"/>
      <c r="BA37" s="45" t="s">
        <v>142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</row>
    <row r="38" spans="1:64" x14ac:dyDescent="0.3">
      <c r="A38" s="11" t="s">
        <v>81</v>
      </c>
      <c r="B38" s="45" t="s">
        <v>122</v>
      </c>
      <c r="C38" s="13">
        <v>0</v>
      </c>
      <c r="D38" s="13">
        <v>33960.400000000001</v>
      </c>
      <c r="E38" s="13">
        <v>0</v>
      </c>
      <c r="F38" s="13">
        <v>6169.5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1" t="s">
        <v>81</v>
      </c>
      <c r="O38" s="45" t="s">
        <v>122</v>
      </c>
      <c r="P38" s="13">
        <v>10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23482</v>
      </c>
      <c r="Y38" s="54">
        <v>0</v>
      </c>
      <c r="Z38" s="13">
        <v>8041</v>
      </c>
      <c r="AA38" s="11" t="s">
        <v>81</v>
      </c>
      <c r="AB38" s="45" t="s">
        <v>122</v>
      </c>
      <c r="AC38" s="13">
        <v>3093.9</v>
      </c>
      <c r="AD38" s="13">
        <v>0</v>
      </c>
      <c r="AE38" s="13">
        <v>490.59999999999997</v>
      </c>
      <c r="AF38" s="13">
        <v>1175</v>
      </c>
      <c r="AG38" s="13">
        <v>563.90000000000009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1" t="s">
        <v>81</v>
      </c>
      <c r="AN38" s="45" t="s">
        <v>122</v>
      </c>
      <c r="AO38" s="13">
        <v>0</v>
      </c>
      <c r="AP38" s="13">
        <v>0</v>
      </c>
      <c r="AQ38" s="13">
        <v>0</v>
      </c>
      <c r="AR38" s="13">
        <v>14758</v>
      </c>
      <c r="AS38" s="13">
        <v>386.17</v>
      </c>
      <c r="AT38" s="13">
        <v>0</v>
      </c>
      <c r="AU38" s="13">
        <v>0</v>
      </c>
      <c r="AV38" s="13">
        <v>18.240000000000002</v>
      </c>
      <c r="AW38" s="13">
        <v>1061.69</v>
      </c>
      <c r="AX38" s="13">
        <v>0</v>
      </c>
      <c r="AY38" s="13">
        <v>47.2</v>
      </c>
      <c r="AZ38" s="11" t="s">
        <v>81</v>
      </c>
      <c r="BA38" s="45" t="s">
        <v>122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</row>
    <row r="39" spans="1:64" x14ac:dyDescent="0.3">
      <c r="A39" s="11"/>
      <c r="B39" s="45" t="s">
        <v>142</v>
      </c>
      <c r="C39" s="13">
        <v>0</v>
      </c>
      <c r="D39" s="13">
        <v>45783.350000000006</v>
      </c>
      <c r="E39" s="13">
        <v>0</v>
      </c>
      <c r="F39" s="13">
        <v>6441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1"/>
      <c r="O39" s="45" t="s">
        <v>142</v>
      </c>
      <c r="P39" s="13">
        <v>4.5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20189.5</v>
      </c>
      <c r="Y39" s="54">
        <v>0</v>
      </c>
      <c r="Z39" s="13">
        <v>6622</v>
      </c>
      <c r="AA39" s="11"/>
      <c r="AB39" s="45" t="s">
        <v>142</v>
      </c>
      <c r="AC39" s="13">
        <v>3143.5</v>
      </c>
      <c r="AD39" s="13">
        <v>0</v>
      </c>
      <c r="AE39" s="13">
        <v>445.00000000000006</v>
      </c>
      <c r="AF39" s="13">
        <v>1209.5999999999999</v>
      </c>
      <c r="AG39" s="13">
        <v>536.4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1"/>
      <c r="AN39" s="45" t="s">
        <v>142</v>
      </c>
      <c r="AO39" s="13">
        <v>0</v>
      </c>
      <c r="AP39" s="13">
        <v>0</v>
      </c>
      <c r="AQ39" s="13">
        <v>0</v>
      </c>
      <c r="AR39" s="13">
        <v>14676.76</v>
      </c>
      <c r="AS39" s="13">
        <v>288.39999999999998</v>
      </c>
      <c r="AT39" s="13">
        <v>0</v>
      </c>
      <c r="AU39" s="13">
        <v>0</v>
      </c>
      <c r="AV39" s="13">
        <v>20.66</v>
      </c>
      <c r="AW39" s="13">
        <v>1667.4680000000001</v>
      </c>
      <c r="AX39" s="13">
        <v>0</v>
      </c>
      <c r="AY39" s="13">
        <v>20.11</v>
      </c>
      <c r="AZ39" s="11"/>
      <c r="BA39" s="45" t="s">
        <v>142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</row>
    <row r="40" spans="1:64" x14ac:dyDescent="0.3">
      <c r="A40" s="11" t="s">
        <v>82</v>
      </c>
      <c r="B40" s="45" t="s">
        <v>122</v>
      </c>
      <c r="C40" s="13">
        <v>66.784000000000006</v>
      </c>
      <c r="D40" s="13">
        <v>221.8</v>
      </c>
      <c r="E40" s="13">
        <v>844.81000000000006</v>
      </c>
      <c r="F40" s="13">
        <v>0</v>
      </c>
      <c r="G40" s="13">
        <v>164.52699999999999</v>
      </c>
      <c r="H40" s="13">
        <v>36.949999999999996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1" t="s">
        <v>82</v>
      </c>
      <c r="O40" s="45" t="s">
        <v>122</v>
      </c>
      <c r="P40" s="13">
        <v>218.209</v>
      </c>
      <c r="Q40" s="13">
        <v>319.65999999999997</v>
      </c>
      <c r="R40" s="13">
        <v>133.47</v>
      </c>
      <c r="S40" s="13">
        <v>306.10000000000002</v>
      </c>
      <c r="T40" s="13">
        <v>96.879000000000005</v>
      </c>
      <c r="U40" s="13">
        <v>2631</v>
      </c>
      <c r="V40" s="13">
        <v>780</v>
      </c>
      <c r="W40" s="13">
        <v>6807.1869999999999</v>
      </c>
      <c r="X40" s="13">
        <v>1.5</v>
      </c>
      <c r="Y40" s="54">
        <v>78.05</v>
      </c>
      <c r="Z40" s="13">
        <v>84.6</v>
      </c>
      <c r="AA40" s="11" t="s">
        <v>82</v>
      </c>
      <c r="AB40" s="45" t="s">
        <v>122</v>
      </c>
      <c r="AC40" s="13">
        <v>0</v>
      </c>
      <c r="AD40" s="13">
        <v>0</v>
      </c>
      <c r="AE40" s="13">
        <v>50.129999999999995</v>
      </c>
      <c r="AF40" s="13">
        <v>68.2</v>
      </c>
      <c r="AG40" s="13">
        <v>6.1</v>
      </c>
      <c r="AH40" s="13">
        <v>0</v>
      </c>
      <c r="AI40" s="13">
        <v>6523.9490000000005</v>
      </c>
      <c r="AJ40" s="13">
        <v>511.98</v>
      </c>
      <c r="AK40" s="13">
        <v>151.85999999999999</v>
      </c>
      <c r="AL40" s="13">
        <v>3012.4780000000001</v>
      </c>
      <c r="AM40" s="11" t="s">
        <v>82</v>
      </c>
      <c r="AN40" s="45" t="s">
        <v>122</v>
      </c>
      <c r="AO40" s="13">
        <v>435.25799999999998</v>
      </c>
      <c r="AP40" s="13">
        <v>0</v>
      </c>
      <c r="AQ40" s="13">
        <v>6900.5229999999992</v>
      </c>
      <c r="AR40" s="13">
        <v>0</v>
      </c>
      <c r="AS40" s="13">
        <v>8.1999999999999993</v>
      </c>
      <c r="AT40" s="13">
        <v>173.64999999999998</v>
      </c>
      <c r="AU40" s="13">
        <v>61.9</v>
      </c>
      <c r="AV40" s="13">
        <v>0</v>
      </c>
      <c r="AW40" s="13">
        <v>0</v>
      </c>
      <c r="AX40" s="13">
        <v>0</v>
      </c>
      <c r="AY40" s="13">
        <v>22.8</v>
      </c>
      <c r="AZ40" s="11" t="s">
        <v>82</v>
      </c>
      <c r="BA40" s="45" t="s">
        <v>122</v>
      </c>
      <c r="BB40" s="13">
        <v>0</v>
      </c>
      <c r="BC40" s="13">
        <v>116.85000000000001</v>
      </c>
      <c r="BD40" s="13">
        <v>0</v>
      </c>
      <c r="BE40" s="13">
        <v>0</v>
      </c>
      <c r="BF40" s="13">
        <v>445359.39000000007</v>
      </c>
      <c r="BG40" s="13">
        <v>6835</v>
      </c>
      <c r="BH40" s="13">
        <v>0</v>
      </c>
      <c r="BI40" s="13">
        <v>375.11599999999999</v>
      </c>
      <c r="BJ40" s="13">
        <v>0</v>
      </c>
      <c r="BK40" s="13">
        <v>919.22900000000004</v>
      </c>
      <c r="BL40" s="13">
        <v>78.733999999999995</v>
      </c>
    </row>
    <row r="41" spans="1:64" x14ac:dyDescent="0.3">
      <c r="A41" s="11"/>
      <c r="B41" s="45" t="s">
        <v>142</v>
      </c>
      <c r="C41" s="13">
        <v>63.545999999999999</v>
      </c>
      <c r="D41" s="13">
        <v>191.82999999999998</v>
      </c>
      <c r="E41" s="13">
        <v>492.55899999999997</v>
      </c>
      <c r="F41" s="13">
        <v>0</v>
      </c>
      <c r="G41" s="13">
        <v>109.70400000000001</v>
      </c>
      <c r="H41" s="13">
        <v>40.68</v>
      </c>
      <c r="I41" s="13">
        <v>0</v>
      </c>
      <c r="J41" s="13">
        <v>0</v>
      </c>
      <c r="K41" s="13">
        <v>0</v>
      </c>
      <c r="L41" s="13">
        <v>0</v>
      </c>
      <c r="M41" s="13">
        <v>0</v>
      </c>
      <c r="N41" s="11"/>
      <c r="O41" s="45" t="s">
        <v>142</v>
      </c>
      <c r="P41" s="13">
        <v>283</v>
      </c>
      <c r="Q41" s="13">
        <v>671.2</v>
      </c>
      <c r="R41" s="13">
        <v>106.12</v>
      </c>
      <c r="S41" s="13">
        <v>289</v>
      </c>
      <c r="T41" s="13">
        <v>63.35</v>
      </c>
      <c r="U41" s="13">
        <v>2346.5</v>
      </c>
      <c r="V41" s="13">
        <v>963.75</v>
      </c>
      <c r="W41" s="13">
        <v>6288.77</v>
      </c>
      <c r="X41" s="13">
        <v>0</v>
      </c>
      <c r="Y41" s="54">
        <v>105.5</v>
      </c>
      <c r="Z41" s="13">
        <v>130.34</v>
      </c>
      <c r="AA41" s="11"/>
      <c r="AB41" s="45" t="s">
        <v>142</v>
      </c>
      <c r="AC41" s="13">
        <v>0</v>
      </c>
      <c r="AD41" s="13">
        <v>0</v>
      </c>
      <c r="AE41" s="13">
        <v>6.4</v>
      </c>
      <c r="AF41" s="13">
        <v>32.5</v>
      </c>
      <c r="AG41" s="13">
        <v>57.9</v>
      </c>
      <c r="AH41" s="13">
        <v>0</v>
      </c>
      <c r="AI41" s="13">
        <v>7570.259</v>
      </c>
      <c r="AJ41" s="13">
        <v>634.02</v>
      </c>
      <c r="AK41" s="13">
        <v>114.10000000000002</v>
      </c>
      <c r="AL41" s="13">
        <v>3182.4300000000003</v>
      </c>
      <c r="AM41" s="11"/>
      <c r="AN41" s="45" t="s">
        <v>142</v>
      </c>
      <c r="AO41" s="13">
        <v>154.07999999999998</v>
      </c>
      <c r="AP41" s="13">
        <v>0</v>
      </c>
      <c r="AQ41" s="13">
        <v>5346.7230000000009</v>
      </c>
      <c r="AR41" s="13">
        <v>0</v>
      </c>
      <c r="AS41" s="13">
        <v>0</v>
      </c>
      <c r="AT41" s="13">
        <v>173.00200000000001</v>
      </c>
      <c r="AU41" s="13">
        <v>65</v>
      </c>
      <c r="AV41" s="13">
        <v>0</v>
      </c>
      <c r="AW41" s="13">
        <v>0</v>
      </c>
      <c r="AX41" s="13">
        <v>0</v>
      </c>
      <c r="AY41" s="13">
        <v>3.1</v>
      </c>
      <c r="AZ41" s="11"/>
      <c r="BA41" s="45" t="s">
        <v>142</v>
      </c>
      <c r="BB41" s="13">
        <v>0</v>
      </c>
      <c r="BC41" s="13">
        <v>74.108999999999995</v>
      </c>
      <c r="BD41" s="13">
        <v>0</v>
      </c>
      <c r="BE41" s="13">
        <v>0</v>
      </c>
      <c r="BF41" s="13">
        <v>352077.42299999995</v>
      </c>
      <c r="BG41" s="13">
        <v>5503.35</v>
      </c>
      <c r="BH41" s="13">
        <v>0</v>
      </c>
      <c r="BI41" s="13">
        <v>164</v>
      </c>
      <c r="BJ41" s="13">
        <v>0</v>
      </c>
      <c r="BK41" s="13">
        <v>760.59299999999996</v>
      </c>
      <c r="BL41" s="13">
        <v>160.80000000000001</v>
      </c>
    </row>
    <row r="42" spans="1:64" x14ac:dyDescent="0.3">
      <c r="A42" s="11" t="s">
        <v>83</v>
      </c>
      <c r="B42" s="45" t="s">
        <v>122</v>
      </c>
      <c r="C42" s="13">
        <v>82.740000000000009</v>
      </c>
      <c r="D42" s="13">
        <v>6808.0770000000011</v>
      </c>
      <c r="E42" s="13">
        <v>2536.5589999999997</v>
      </c>
      <c r="F42" s="13">
        <v>1605.9299999999998</v>
      </c>
      <c r="G42" s="13">
        <v>33.36</v>
      </c>
      <c r="H42" s="13">
        <v>0</v>
      </c>
      <c r="I42" s="13">
        <v>0</v>
      </c>
      <c r="J42" s="13">
        <v>0</v>
      </c>
      <c r="K42" s="13">
        <v>2717.3789999999999</v>
      </c>
      <c r="L42" s="13">
        <v>0</v>
      </c>
      <c r="M42" s="13">
        <v>0</v>
      </c>
      <c r="N42" s="11" t="s">
        <v>83</v>
      </c>
      <c r="O42" s="45" t="s">
        <v>122</v>
      </c>
      <c r="P42" s="13">
        <v>0</v>
      </c>
      <c r="Q42" s="13">
        <v>9856.5689999999995</v>
      </c>
      <c r="R42" s="13">
        <v>2580.6</v>
      </c>
      <c r="S42" s="13">
        <v>668.51700000000005</v>
      </c>
      <c r="T42" s="13">
        <v>9.6000000000000014</v>
      </c>
      <c r="U42" s="13">
        <v>0</v>
      </c>
      <c r="V42" s="13">
        <v>11610.15</v>
      </c>
      <c r="W42" s="13">
        <v>4490.2699999999995</v>
      </c>
      <c r="X42" s="13">
        <v>50725.498999999996</v>
      </c>
      <c r="Y42" s="54">
        <v>84</v>
      </c>
      <c r="Z42" s="13">
        <v>1252.2390000000003</v>
      </c>
      <c r="AA42" s="11" t="s">
        <v>83</v>
      </c>
      <c r="AB42" s="45" t="s">
        <v>122</v>
      </c>
      <c r="AC42" s="13">
        <v>322.5</v>
      </c>
      <c r="AD42" s="13">
        <v>16255.179</v>
      </c>
      <c r="AE42" s="13">
        <v>100</v>
      </c>
      <c r="AF42" s="13">
        <v>543.55000000000007</v>
      </c>
      <c r="AG42" s="13">
        <v>174</v>
      </c>
      <c r="AH42" s="13">
        <v>0</v>
      </c>
      <c r="AI42" s="13">
        <v>0</v>
      </c>
      <c r="AJ42" s="13">
        <v>0</v>
      </c>
      <c r="AK42" s="13">
        <v>0</v>
      </c>
      <c r="AL42" s="13">
        <v>10.27</v>
      </c>
      <c r="AM42" s="11" t="s">
        <v>83</v>
      </c>
      <c r="AN42" s="45" t="s">
        <v>122</v>
      </c>
      <c r="AO42" s="13">
        <v>0</v>
      </c>
      <c r="AP42" s="13">
        <v>0</v>
      </c>
      <c r="AQ42" s="13">
        <v>141213.75199999998</v>
      </c>
      <c r="AR42" s="13">
        <v>39795.789000000004</v>
      </c>
      <c r="AS42" s="13">
        <v>0</v>
      </c>
      <c r="AT42" s="13">
        <v>5150.6490000000003</v>
      </c>
      <c r="AU42" s="13">
        <v>7246.0700000000006</v>
      </c>
      <c r="AV42" s="13">
        <v>15741.149000000001</v>
      </c>
      <c r="AW42" s="13">
        <v>3034.5259999999998</v>
      </c>
      <c r="AX42" s="13">
        <v>0</v>
      </c>
      <c r="AY42" s="13">
        <v>920.7600000000001</v>
      </c>
      <c r="AZ42" s="11" t="s">
        <v>83</v>
      </c>
      <c r="BA42" s="45" t="s">
        <v>122</v>
      </c>
      <c r="BB42" s="13">
        <v>0</v>
      </c>
      <c r="BC42" s="13">
        <v>907.94999999999993</v>
      </c>
      <c r="BD42" s="13">
        <v>103.36800000000001</v>
      </c>
      <c r="BE42" s="13">
        <v>0</v>
      </c>
      <c r="BF42" s="13">
        <v>4253.5610000000006</v>
      </c>
      <c r="BG42" s="13">
        <v>0</v>
      </c>
      <c r="BH42" s="13">
        <v>157</v>
      </c>
      <c r="BI42" s="13">
        <v>2382.8900000000003</v>
      </c>
      <c r="BJ42" s="13">
        <v>0</v>
      </c>
      <c r="BK42" s="13">
        <v>0</v>
      </c>
      <c r="BL42" s="13">
        <v>0</v>
      </c>
    </row>
    <row r="43" spans="1:64" x14ac:dyDescent="0.3">
      <c r="A43" s="11"/>
      <c r="B43" s="45" t="s">
        <v>142</v>
      </c>
      <c r="C43" s="13">
        <v>138.62900000000002</v>
      </c>
      <c r="D43" s="13">
        <v>6123.4870000000001</v>
      </c>
      <c r="E43" s="13">
        <v>2238.5390000000002</v>
      </c>
      <c r="F43" s="13">
        <v>1709.23</v>
      </c>
      <c r="G43" s="13">
        <v>80.34</v>
      </c>
      <c r="H43" s="13">
        <v>0</v>
      </c>
      <c r="I43" s="13">
        <v>0</v>
      </c>
      <c r="J43" s="13">
        <v>0</v>
      </c>
      <c r="K43" s="13">
        <v>2672.1</v>
      </c>
      <c r="L43" s="13">
        <v>0</v>
      </c>
      <c r="M43" s="13">
        <v>0</v>
      </c>
      <c r="N43" s="11"/>
      <c r="O43" s="45" t="s">
        <v>142</v>
      </c>
      <c r="P43" s="13">
        <v>0</v>
      </c>
      <c r="Q43" s="13">
        <v>9153.1279999999988</v>
      </c>
      <c r="R43" s="13">
        <v>1935.9499999999998</v>
      </c>
      <c r="S43" s="13">
        <v>726.61500000000001</v>
      </c>
      <c r="T43" s="13">
        <v>6.4</v>
      </c>
      <c r="U43" s="13">
        <v>0</v>
      </c>
      <c r="V43" s="13">
        <v>10129.179</v>
      </c>
      <c r="W43" s="13">
        <v>4016.6000000000004</v>
      </c>
      <c r="X43" s="13">
        <v>50630.608000000007</v>
      </c>
      <c r="Y43" s="54">
        <v>90</v>
      </c>
      <c r="Z43" s="13">
        <v>1361.4299999999998</v>
      </c>
      <c r="AA43" s="11"/>
      <c r="AB43" s="45" t="s">
        <v>142</v>
      </c>
      <c r="AC43" s="13">
        <v>230.84000000000003</v>
      </c>
      <c r="AD43" s="13">
        <v>13425.02</v>
      </c>
      <c r="AE43" s="13">
        <v>28.5</v>
      </c>
      <c r="AF43" s="13">
        <v>484.55</v>
      </c>
      <c r="AG43" s="13">
        <v>253</v>
      </c>
      <c r="AH43" s="13">
        <v>0</v>
      </c>
      <c r="AI43" s="13">
        <v>0</v>
      </c>
      <c r="AJ43" s="13">
        <v>0</v>
      </c>
      <c r="AK43" s="13">
        <v>0</v>
      </c>
      <c r="AL43" s="13">
        <v>9.8989999999999991</v>
      </c>
      <c r="AM43" s="11"/>
      <c r="AN43" s="45" t="s">
        <v>142</v>
      </c>
      <c r="AO43" s="13">
        <v>0</v>
      </c>
      <c r="AP43" s="13">
        <v>0</v>
      </c>
      <c r="AQ43" s="13">
        <v>132856.60999999999</v>
      </c>
      <c r="AR43" s="13">
        <v>45295.37</v>
      </c>
      <c r="AS43" s="13">
        <v>0</v>
      </c>
      <c r="AT43" s="13">
        <v>5091.7700000000004</v>
      </c>
      <c r="AU43" s="13">
        <v>7483.4490000000005</v>
      </c>
      <c r="AV43" s="13">
        <v>15024.868999999999</v>
      </c>
      <c r="AW43" s="13">
        <v>2774.87</v>
      </c>
      <c r="AX43" s="13">
        <v>0</v>
      </c>
      <c r="AY43" s="13">
        <v>1148.28</v>
      </c>
      <c r="AZ43" s="11"/>
      <c r="BA43" s="45" t="s">
        <v>142</v>
      </c>
      <c r="BB43" s="13">
        <v>0</v>
      </c>
      <c r="BC43" s="13">
        <v>1157.69</v>
      </c>
      <c r="BD43" s="13">
        <v>177.31899999999999</v>
      </c>
      <c r="BE43" s="13">
        <v>0</v>
      </c>
      <c r="BF43" s="13">
        <v>2398.4160000000002</v>
      </c>
      <c r="BG43" s="13">
        <v>0</v>
      </c>
      <c r="BH43" s="13">
        <v>136.5</v>
      </c>
      <c r="BI43" s="13">
        <v>374.75</v>
      </c>
      <c r="BJ43" s="13">
        <v>0</v>
      </c>
      <c r="BK43" s="13">
        <v>0</v>
      </c>
      <c r="BL43" s="13">
        <v>0</v>
      </c>
    </row>
    <row r="44" spans="1:64" x14ac:dyDescent="0.3">
      <c r="A44" s="11" t="s">
        <v>84</v>
      </c>
      <c r="B44" s="45" t="s">
        <v>122</v>
      </c>
      <c r="C44" s="13">
        <v>4017</v>
      </c>
      <c r="D44" s="13">
        <v>55085</v>
      </c>
      <c r="E44" s="13">
        <v>5727</v>
      </c>
      <c r="F44" s="13">
        <v>370657</v>
      </c>
      <c r="G44" s="13">
        <v>135</v>
      </c>
      <c r="H44" s="13">
        <v>0</v>
      </c>
      <c r="I44" s="13">
        <v>0</v>
      </c>
      <c r="J44" s="13">
        <v>0</v>
      </c>
      <c r="K44" s="13">
        <v>0</v>
      </c>
      <c r="L44" s="13">
        <v>4382</v>
      </c>
      <c r="M44" s="13">
        <v>4780</v>
      </c>
      <c r="N44" s="11" t="s">
        <v>84</v>
      </c>
      <c r="O44" s="45" t="s">
        <v>122</v>
      </c>
      <c r="P44" s="13">
        <v>1127</v>
      </c>
      <c r="Q44" s="13">
        <v>0</v>
      </c>
      <c r="R44" s="13">
        <v>171</v>
      </c>
      <c r="S44" s="13">
        <v>245</v>
      </c>
      <c r="T44" s="13">
        <v>22</v>
      </c>
      <c r="U44" s="13">
        <v>1319</v>
      </c>
      <c r="V44" s="13">
        <v>960</v>
      </c>
      <c r="W44" s="13">
        <v>4393</v>
      </c>
      <c r="X44" s="13">
        <v>252938</v>
      </c>
      <c r="Y44" s="54">
        <v>188650</v>
      </c>
      <c r="Z44" s="13">
        <v>1706</v>
      </c>
      <c r="AA44" s="11" t="s">
        <v>84</v>
      </c>
      <c r="AB44" s="45" t="s">
        <v>122</v>
      </c>
      <c r="AC44" s="13">
        <v>0</v>
      </c>
      <c r="AD44" s="13">
        <v>435</v>
      </c>
      <c r="AE44" s="13">
        <v>131700</v>
      </c>
      <c r="AF44" s="13">
        <v>1380</v>
      </c>
      <c r="AG44" s="13">
        <v>0</v>
      </c>
      <c r="AH44" s="13">
        <v>0</v>
      </c>
      <c r="AI44" s="13">
        <v>39891</v>
      </c>
      <c r="AJ44" s="13">
        <v>0</v>
      </c>
      <c r="AK44" s="13">
        <v>0</v>
      </c>
      <c r="AL44" s="13">
        <v>0</v>
      </c>
      <c r="AM44" s="11" t="s">
        <v>84</v>
      </c>
      <c r="AN44" s="45" t="s">
        <v>122</v>
      </c>
      <c r="AO44" s="13">
        <v>0</v>
      </c>
      <c r="AP44" s="13">
        <v>0</v>
      </c>
      <c r="AQ44" s="13">
        <v>7621</v>
      </c>
      <c r="AR44" s="13">
        <v>4487</v>
      </c>
      <c r="AS44" s="13">
        <v>5200.5</v>
      </c>
      <c r="AT44" s="13">
        <v>880</v>
      </c>
      <c r="AU44" s="13">
        <v>950</v>
      </c>
      <c r="AV44" s="13">
        <v>3276</v>
      </c>
      <c r="AW44" s="13">
        <v>1636</v>
      </c>
      <c r="AX44" s="13">
        <v>286</v>
      </c>
      <c r="AY44" s="13">
        <v>2195</v>
      </c>
      <c r="AZ44" s="11" t="s">
        <v>84</v>
      </c>
      <c r="BA44" s="45" t="s">
        <v>122</v>
      </c>
      <c r="BB44" s="13">
        <v>0</v>
      </c>
      <c r="BC44" s="13">
        <v>192</v>
      </c>
      <c r="BD44" s="13">
        <v>1300</v>
      </c>
      <c r="BE44" s="13">
        <v>165751.50899999999</v>
      </c>
      <c r="BF44" s="13">
        <v>2241</v>
      </c>
      <c r="BG44" s="13">
        <v>0</v>
      </c>
      <c r="BH44" s="13">
        <v>0</v>
      </c>
      <c r="BI44" s="13">
        <v>0</v>
      </c>
      <c r="BJ44" s="13">
        <v>10</v>
      </c>
      <c r="BK44" s="13">
        <v>0</v>
      </c>
      <c r="BL44" s="13">
        <v>1162</v>
      </c>
    </row>
    <row r="45" spans="1:64" x14ac:dyDescent="0.3">
      <c r="A45" s="11"/>
      <c r="B45" s="45" t="s">
        <v>142</v>
      </c>
      <c r="C45" s="13">
        <v>3378</v>
      </c>
      <c r="D45" s="13">
        <v>38262</v>
      </c>
      <c r="E45" s="13">
        <v>5505</v>
      </c>
      <c r="F45" s="13">
        <v>345112</v>
      </c>
      <c r="G45" s="13">
        <v>264</v>
      </c>
      <c r="H45" s="13">
        <v>0</v>
      </c>
      <c r="I45" s="13">
        <v>0</v>
      </c>
      <c r="J45" s="13">
        <v>0</v>
      </c>
      <c r="K45" s="13">
        <v>0</v>
      </c>
      <c r="L45" s="13">
        <v>5170</v>
      </c>
      <c r="M45" s="13">
        <v>5970</v>
      </c>
      <c r="N45" s="11"/>
      <c r="O45" s="45" t="s">
        <v>142</v>
      </c>
      <c r="P45" s="13">
        <v>337</v>
      </c>
      <c r="Q45" s="13">
        <v>69</v>
      </c>
      <c r="R45" s="13">
        <v>760</v>
      </c>
      <c r="S45" s="13">
        <v>255</v>
      </c>
      <c r="T45" s="13">
        <v>43</v>
      </c>
      <c r="U45" s="13">
        <v>1410</v>
      </c>
      <c r="V45" s="13">
        <v>778</v>
      </c>
      <c r="W45" s="13">
        <v>4492</v>
      </c>
      <c r="X45" s="13">
        <v>218057</v>
      </c>
      <c r="Y45" s="54">
        <v>214336</v>
      </c>
      <c r="Z45" s="13">
        <v>763</v>
      </c>
      <c r="AA45" s="11"/>
      <c r="AB45" s="45" t="s">
        <v>142</v>
      </c>
      <c r="AC45" s="13">
        <v>0</v>
      </c>
      <c r="AD45" s="13">
        <v>541</v>
      </c>
      <c r="AE45" s="13">
        <v>133448</v>
      </c>
      <c r="AF45" s="13">
        <v>1764</v>
      </c>
      <c r="AG45" s="13">
        <v>0</v>
      </c>
      <c r="AH45" s="13">
        <v>0</v>
      </c>
      <c r="AI45" s="13">
        <v>54183</v>
      </c>
      <c r="AJ45" s="13">
        <v>0</v>
      </c>
      <c r="AK45" s="13">
        <v>0</v>
      </c>
      <c r="AL45" s="13">
        <v>2704</v>
      </c>
      <c r="AM45" s="11"/>
      <c r="AN45" s="45" t="s">
        <v>142</v>
      </c>
      <c r="AO45" s="13">
        <v>0</v>
      </c>
      <c r="AP45" s="13">
        <v>0</v>
      </c>
      <c r="AQ45" s="13">
        <v>10936</v>
      </c>
      <c r="AR45" s="13">
        <v>3301</v>
      </c>
      <c r="AS45" s="13">
        <v>3252</v>
      </c>
      <c r="AT45" s="13">
        <v>1174</v>
      </c>
      <c r="AU45" s="13">
        <v>623</v>
      </c>
      <c r="AV45" s="13">
        <v>4339</v>
      </c>
      <c r="AW45" s="13">
        <v>1146</v>
      </c>
      <c r="AX45" s="13">
        <v>286</v>
      </c>
      <c r="AY45" s="13">
        <v>2512</v>
      </c>
      <c r="AZ45" s="11"/>
      <c r="BA45" s="45" t="s">
        <v>142</v>
      </c>
      <c r="BB45" s="13">
        <v>0</v>
      </c>
      <c r="BC45" s="13">
        <v>399</v>
      </c>
      <c r="BD45" s="13">
        <v>1018</v>
      </c>
      <c r="BE45" s="13">
        <v>301160.77300000004</v>
      </c>
      <c r="BF45" s="13">
        <v>3470.4</v>
      </c>
      <c r="BG45" s="13">
        <v>0</v>
      </c>
      <c r="BH45" s="13">
        <v>0</v>
      </c>
      <c r="BI45" s="13">
        <v>0</v>
      </c>
      <c r="BJ45" s="13">
        <v>45</v>
      </c>
      <c r="BK45" s="13">
        <v>0</v>
      </c>
      <c r="BL45" s="13">
        <v>1111.3720000000001</v>
      </c>
    </row>
    <row r="46" spans="1:64" x14ac:dyDescent="0.3">
      <c r="A46" s="11" t="s">
        <v>85</v>
      </c>
      <c r="B46" s="45" t="s">
        <v>122</v>
      </c>
      <c r="C46" s="13">
        <v>1689.0889999999999</v>
      </c>
      <c r="D46" s="13">
        <v>4114.3999999999996</v>
      </c>
      <c r="E46" s="13">
        <v>6259</v>
      </c>
      <c r="F46" s="13">
        <v>88.5</v>
      </c>
      <c r="G46" s="13">
        <v>28844.94</v>
      </c>
      <c r="H46" s="13">
        <v>45188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1" t="s">
        <v>85</v>
      </c>
      <c r="O46" s="45" t="s">
        <v>122</v>
      </c>
      <c r="P46" s="13">
        <v>0</v>
      </c>
      <c r="Q46" s="13">
        <v>928.59999999999991</v>
      </c>
      <c r="R46" s="13">
        <v>0</v>
      </c>
      <c r="S46" s="13">
        <v>139.5</v>
      </c>
      <c r="T46" s="13">
        <v>180.1</v>
      </c>
      <c r="U46" s="13">
        <v>6066.5</v>
      </c>
      <c r="V46" s="13">
        <v>0</v>
      </c>
      <c r="W46" s="13">
        <v>2188.4</v>
      </c>
      <c r="X46" s="13">
        <v>6898.8000000000011</v>
      </c>
      <c r="Y46" s="54">
        <v>0</v>
      </c>
      <c r="Z46" s="13">
        <v>2841</v>
      </c>
      <c r="AA46" s="11" t="s">
        <v>85</v>
      </c>
      <c r="AB46" s="45" t="s">
        <v>122</v>
      </c>
      <c r="AC46" s="13">
        <v>108.8</v>
      </c>
      <c r="AD46" s="13">
        <v>637.29999999999995</v>
      </c>
      <c r="AE46" s="13">
        <v>56.099999999999994</v>
      </c>
      <c r="AF46" s="13">
        <v>22551</v>
      </c>
      <c r="AG46" s="13">
        <v>6164.9</v>
      </c>
      <c r="AH46" s="13">
        <v>0</v>
      </c>
      <c r="AI46" s="13">
        <v>0</v>
      </c>
      <c r="AJ46" s="13">
        <v>0</v>
      </c>
      <c r="AK46" s="13">
        <v>394.7</v>
      </c>
      <c r="AL46" s="13">
        <v>0</v>
      </c>
      <c r="AM46" s="11" t="s">
        <v>85</v>
      </c>
      <c r="AN46" s="45" t="s">
        <v>122</v>
      </c>
      <c r="AO46" s="13">
        <v>0</v>
      </c>
      <c r="AP46" s="13">
        <v>0</v>
      </c>
      <c r="AQ46" s="13">
        <v>968651.1</v>
      </c>
      <c r="AR46" s="13">
        <v>37697.300000000003</v>
      </c>
      <c r="AS46" s="13">
        <v>2438.1</v>
      </c>
      <c r="AT46" s="13">
        <v>30662.180000000004</v>
      </c>
      <c r="AU46" s="13">
        <v>20353.850000000006</v>
      </c>
      <c r="AV46" s="13">
        <v>7157.2000000000007</v>
      </c>
      <c r="AW46" s="13">
        <v>591.6</v>
      </c>
      <c r="AX46" s="13">
        <v>0</v>
      </c>
      <c r="AY46" s="13">
        <v>648.20000000000005</v>
      </c>
      <c r="AZ46" s="11" t="s">
        <v>85</v>
      </c>
      <c r="BA46" s="45" t="s">
        <v>122</v>
      </c>
      <c r="BB46" s="13">
        <v>0</v>
      </c>
      <c r="BC46" s="13">
        <v>12448.16</v>
      </c>
      <c r="BD46" s="13">
        <v>1050.82</v>
      </c>
      <c r="BE46" s="13">
        <v>0</v>
      </c>
      <c r="BF46" s="13">
        <v>1872032.1</v>
      </c>
      <c r="BG46" s="13">
        <v>0</v>
      </c>
      <c r="BH46" s="13">
        <v>387214.1</v>
      </c>
      <c r="BI46" s="13">
        <v>2979921.9</v>
      </c>
      <c r="BJ46" s="13">
        <v>0</v>
      </c>
      <c r="BK46" s="13">
        <v>22.1</v>
      </c>
      <c r="BL46" s="13">
        <v>0</v>
      </c>
    </row>
    <row r="47" spans="1:64" x14ac:dyDescent="0.3">
      <c r="A47" s="11"/>
      <c r="B47" s="45" t="s">
        <v>142</v>
      </c>
      <c r="C47" s="13">
        <v>884.73</v>
      </c>
      <c r="D47" s="13">
        <v>4144.9689999999991</v>
      </c>
      <c r="E47" s="13">
        <v>5831.7849999999999</v>
      </c>
      <c r="F47" s="13">
        <v>38</v>
      </c>
      <c r="G47" s="13">
        <v>10450.118999999999</v>
      </c>
      <c r="H47" s="13">
        <v>33522.300000000003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1"/>
      <c r="O47" s="45" t="s">
        <v>142</v>
      </c>
      <c r="P47" s="13">
        <v>0</v>
      </c>
      <c r="Q47" s="13">
        <v>961.85800000000006</v>
      </c>
      <c r="R47" s="13">
        <v>0</v>
      </c>
      <c r="S47" s="13">
        <v>140.80000000000001</v>
      </c>
      <c r="T47" s="13">
        <v>151</v>
      </c>
      <c r="U47" s="13">
        <v>5569.2999999999993</v>
      </c>
      <c r="V47" s="13">
        <v>250.6</v>
      </c>
      <c r="W47" s="13">
        <v>2278</v>
      </c>
      <c r="X47" s="13">
        <v>7225.45</v>
      </c>
      <c r="Y47" s="54">
        <v>0</v>
      </c>
      <c r="Z47" s="13">
        <v>2846.6500000000005</v>
      </c>
      <c r="AA47" s="11"/>
      <c r="AB47" s="45" t="s">
        <v>142</v>
      </c>
      <c r="AC47" s="13">
        <v>111</v>
      </c>
      <c r="AD47" s="13">
        <v>618</v>
      </c>
      <c r="AE47" s="13">
        <v>58.149999999999991</v>
      </c>
      <c r="AF47" s="13">
        <v>22579.5</v>
      </c>
      <c r="AG47" s="13">
        <v>6170.7000000000007</v>
      </c>
      <c r="AH47" s="13">
        <v>0</v>
      </c>
      <c r="AI47" s="13">
        <v>0</v>
      </c>
      <c r="AJ47" s="13">
        <v>0</v>
      </c>
      <c r="AK47" s="13">
        <v>474.04999999999995</v>
      </c>
      <c r="AL47" s="13">
        <v>0</v>
      </c>
      <c r="AM47" s="11"/>
      <c r="AN47" s="45" t="s">
        <v>142</v>
      </c>
      <c r="AO47" s="13">
        <v>0</v>
      </c>
      <c r="AP47" s="13">
        <v>0</v>
      </c>
      <c r="AQ47" s="13">
        <v>571887.90100000007</v>
      </c>
      <c r="AR47" s="13">
        <v>40953</v>
      </c>
      <c r="AS47" s="13">
        <v>2339.1999999999998</v>
      </c>
      <c r="AT47" s="13">
        <v>21280.628000000008</v>
      </c>
      <c r="AU47" s="13">
        <v>10502.128999999999</v>
      </c>
      <c r="AV47" s="13">
        <v>6965</v>
      </c>
      <c r="AW47" s="13">
        <v>587.90000000000009</v>
      </c>
      <c r="AX47" s="13">
        <v>0</v>
      </c>
      <c r="AY47" s="13">
        <v>650.04999999999995</v>
      </c>
      <c r="AZ47" s="11"/>
      <c r="BA47" s="45" t="s">
        <v>142</v>
      </c>
      <c r="BB47" s="13">
        <v>0</v>
      </c>
      <c r="BC47" s="13">
        <v>7948.0150000000021</v>
      </c>
      <c r="BD47" s="13">
        <v>473.90000000000009</v>
      </c>
      <c r="BE47" s="13">
        <v>0</v>
      </c>
      <c r="BF47" s="13">
        <v>1676841.7790000001</v>
      </c>
      <c r="BG47" s="13">
        <v>0</v>
      </c>
      <c r="BH47" s="13">
        <v>175925.86</v>
      </c>
      <c r="BI47" s="13">
        <v>1255460.297</v>
      </c>
      <c r="BJ47" s="13">
        <v>0</v>
      </c>
      <c r="BK47" s="13">
        <v>15</v>
      </c>
      <c r="BL47" s="13">
        <v>0</v>
      </c>
    </row>
    <row r="48" spans="1:64" x14ac:dyDescent="0.3">
      <c r="A48" s="11" t="s">
        <v>86</v>
      </c>
      <c r="B48" s="45" t="s">
        <v>122</v>
      </c>
      <c r="C48" s="13">
        <v>0</v>
      </c>
      <c r="D48" s="13">
        <v>139112.9</v>
      </c>
      <c r="E48" s="13">
        <v>0</v>
      </c>
      <c r="F48" s="13">
        <v>525041.9</v>
      </c>
      <c r="G48" s="13">
        <v>0</v>
      </c>
      <c r="H48" s="13">
        <v>0</v>
      </c>
      <c r="I48" s="13">
        <v>0</v>
      </c>
      <c r="J48" s="13">
        <v>0</v>
      </c>
      <c r="K48" s="13">
        <v>312</v>
      </c>
      <c r="L48" s="13">
        <v>0</v>
      </c>
      <c r="M48" s="13">
        <v>0</v>
      </c>
      <c r="N48" s="11" t="s">
        <v>86</v>
      </c>
      <c r="O48" s="45" t="s">
        <v>122</v>
      </c>
      <c r="P48" s="13">
        <v>1315.57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274</v>
      </c>
      <c r="X48" s="13">
        <v>268138.5</v>
      </c>
      <c r="Y48" s="54">
        <v>330.5</v>
      </c>
      <c r="Z48" s="13">
        <v>15508</v>
      </c>
      <c r="AA48" s="11" t="s">
        <v>86</v>
      </c>
      <c r="AB48" s="45" t="s">
        <v>122</v>
      </c>
      <c r="AC48" s="13">
        <v>8621.2000000000007</v>
      </c>
      <c r="AD48" s="13">
        <v>0</v>
      </c>
      <c r="AE48" s="13">
        <v>3644.2</v>
      </c>
      <c r="AF48" s="13">
        <v>53161</v>
      </c>
      <c r="AG48" s="13">
        <v>458</v>
      </c>
      <c r="AH48" s="13">
        <v>0</v>
      </c>
      <c r="AI48" s="13">
        <v>685</v>
      </c>
      <c r="AJ48" s="13">
        <v>0</v>
      </c>
      <c r="AK48" s="13">
        <v>0</v>
      </c>
      <c r="AL48" s="13">
        <v>0</v>
      </c>
      <c r="AM48" s="11" t="s">
        <v>86</v>
      </c>
      <c r="AN48" s="45" t="s">
        <v>122</v>
      </c>
      <c r="AO48" s="13">
        <v>0</v>
      </c>
      <c r="AP48" s="13">
        <v>292192.90999999997</v>
      </c>
      <c r="AQ48" s="13">
        <v>0</v>
      </c>
      <c r="AR48" s="13">
        <v>61013.299999999988</v>
      </c>
      <c r="AS48" s="13">
        <v>0</v>
      </c>
      <c r="AT48" s="13">
        <v>0</v>
      </c>
      <c r="AU48" s="13">
        <v>0</v>
      </c>
      <c r="AV48" s="13">
        <v>66511.7</v>
      </c>
      <c r="AW48" s="13">
        <v>40313.5</v>
      </c>
      <c r="AX48" s="13">
        <v>0</v>
      </c>
      <c r="AY48" s="13">
        <v>1013.7299999999998</v>
      </c>
      <c r="AZ48" s="11" t="s">
        <v>86</v>
      </c>
      <c r="BA48" s="45" t="s">
        <v>122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  <c r="BJ48" s="13">
        <v>0</v>
      </c>
      <c r="BK48" s="13">
        <v>0</v>
      </c>
      <c r="BL48" s="13">
        <v>0</v>
      </c>
    </row>
    <row r="49" spans="1:64" x14ac:dyDescent="0.3">
      <c r="A49" s="11"/>
      <c r="B49" s="45" t="s">
        <v>142</v>
      </c>
      <c r="C49" s="13">
        <v>0</v>
      </c>
      <c r="D49" s="13">
        <v>208908.1</v>
      </c>
      <c r="E49" s="13">
        <v>0</v>
      </c>
      <c r="F49" s="13">
        <v>512759.49</v>
      </c>
      <c r="G49" s="13">
        <v>0</v>
      </c>
      <c r="H49" s="13">
        <v>0</v>
      </c>
      <c r="I49" s="13">
        <v>0</v>
      </c>
      <c r="J49" s="13">
        <v>0</v>
      </c>
      <c r="K49" s="13">
        <v>425</v>
      </c>
      <c r="L49" s="13">
        <v>0</v>
      </c>
      <c r="M49" s="13">
        <v>0</v>
      </c>
      <c r="N49" s="11"/>
      <c r="O49" s="45" t="s">
        <v>142</v>
      </c>
      <c r="P49" s="13">
        <v>1971.8</v>
      </c>
      <c r="Q49" s="13">
        <v>59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271</v>
      </c>
      <c r="X49" s="13">
        <v>265424.3</v>
      </c>
      <c r="Y49" s="54">
        <v>334.5</v>
      </c>
      <c r="Z49" s="13">
        <v>14747.5</v>
      </c>
      <c r="AA49" s="11"/>
      <c r="AB49" s="45" t="s">
        <v>142</v>
      </c>
      <c r="AC49" s="13">
        <v>9689.2999999999993</v>
      </c>
      <c r="AD49" s="13">
        <v>0</v>
      </c>
      <c r="AE49" s="13">
        <v>3322.6</v>
      </c>
      <c r="AF49" s="13">
        <v>54633</v>
      </c>
      <c r="AG49" s="13">
        <v>405</v>
      </c>
      <c r="AH49" s="13">
        <v>0</v>
      </c>
      <c r="AI49" s="13">
        <v>682</v>
      </c>
      <c r="AJ49" s="13">
        <v>0</v>
      </c>
      <c r="AK49" s="13">
        <v>0</v>
      </c>
      <c r="AL49" s="13">
        <v>0</v>
      </c>
      <c r="AM49" s="11"/>
      <c r="AN49" s="45" t="s">
        <v>142</v>
      </c>
      <c r="AO49" s="13">
        <v>0</v>
      </c>
      <c r="AP49" s="13">
        <v>295756</v>
      </c>
      <c r="AQ49" s="13">
        <v>0</v>
      </c>
      <c r="AR49" s="13">
        <v>74373.399999999994</v>
      </c>
      <c r="AS49" s="13">
        <v>0</v>
      </c>
      <c r="AT49" s="13">
        <v>0</v>
      </c>
      <c r="AU49" s="13">
        <v>0</v>
      </c>
      <c r="AV49" s="13">
        <v>78077.5</v>
      </c>
      <c r="AW49" s="13">
        <v>41921.1</v>
      </c>
      <c r="AX49" s="13">
        <v>0</v>
      </c>
      <c r="AY49" s="13">
        <v>1313.4299999999998</v>
      </c>
      <c r="AZ49" s="11"/>
      <c r="BA49" s="45" t="s">
        <v>142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  <c r="BJ49" s="13">
        <v>107.5</v>
      </c>
      <c r="BK49" s="13">
        <v>0</v>
      </c>
      <c r="BL49" s="13">
        <v>0</v>
      </c>
    </row>
    <row r="50" spans="1:64" x14ac:dyDescent="0.3">
      <c r="A50" s="11" t="s">
        <v>87</v>
      </c>
      <c r="B50" s="45" t="s">
        <v>122</v>
      </c>
      <c r="C50" s="13">
        <v>0</v>
      </c>
      <c r="D50" s="13">
        <v>0</v>
      </c>
      <c r="E50" s="13">
        <v>2113</v>
      </c>
      <c r="F50" s="13">
        <v>0</v>
      </c>
      <c r="G50" s="13">
        <v>0</v>
      </c>
      <c r="H50" s="13">
        <v>302</v>
      </c>
      <c r="I50" s="13">
        <v>0</v>
      </c>
      <c r="J50" s="13">
        <v>0</v>
      </c>
      <c r="K50" s="13">
        <v>12285</v>
      </c>
      <c r="L50" s="13">
        <v>0</v>
      </c>
      <c r="M50" s="13">
        <v>1392</v>
      </c>
      <c r="N50" s="11" t="s">
        <v>87</v>
      </c>
      <c r="O50" s="45" t="s">
        <v>122</v>
      </c>
      <c r="P50" s="13">
        <v>6456</v>
      </c>
      <c r="Q50" s="13">
        <v>6505</v>
      </c>
      <c r="R50" s="13">
        <v>97</v>
      </c>
      <c r="S50" s="13">
        <v>0</v>
      </c>
      <c r="T50" s="13">
        <v>124</v>
      </c>
      <c r="U50" s="13">
        <v>9370</v>
      </c>
      <c r="V50" s="13">
        <v>1026</v>
      </c>
      <c r="W50" s="13">
        <v>574</v>
      </c>
      <c r="X50" s="13">
        <v>28</v>
      </c>
      <c r="Y50" s="54">
        <v>0</v>
      </c>
      <c r="Z50" s="13">
        <v>0</v>
      </c>
      <c r="AA50" s="11" t="s">
        <v>87</v>
      </c>
      <c r="AB50" s="45" t="s">
        <v>122</v>
      </c>
      <c r="AC50" s="13">
        <v>0</v>
      </c>
      <c r="AD50" s="13">
        <v>0</v>
      </c>
      <c r="AE50" s="13">
        <v>0</v>
      </c>
      <c r="AF50" s="13">
        <v>27729</v>
      </c>
      <c r="AG50" s="13">
        <v>0</v>
      </c>
      <c r="AH50" s="13">
        <v>0</v>
      </c>
      <c r="AI50" s="13">
        <v>6573</v>
      </c>
      <c r="AJ50" s="13">
        <v>1276</v>
      </c>
      <c r="AK50" s="13">
        <v>517</v>
      </c>
      <c r="AL50" s="13">
        <v>1089</v>
      </c>
      <c r="AM50" s="11" t="s">
        <v>87</v>
      </c>
      <c r="AN50" s="45" t="s">
        <v>122</v>
      </c>
      <c r="AO50" s="13">
        <v>166918</v>
      </c>
      <c r="AP50" s="13">
        <v>0</v>
      </c>
      <c r="AQ50" s="13">
        <v>9107</v>
      </c>
      <c r="AR50" s="13">
        <v>0</v>
      </c>
      <c r="AS50" s="13">
        <v>4428</v>
      </c>
      <c r="AT50" s="13">
        <v>0</v>
      </c>
      <c r="AU50" s="13">
        <v>0</v>
      </c>
      <c r="AV50" s="13">
        <v>0</v>
      </c>
      <c r="AW50" s="13">
        <v>0</v>
      </c>
      <c r="AX50" s="13">
        <v>185</v>
      </c>
      <c r="AY50" s="13">
        <v>0</v>
      </c>
      <c r="AZ50" s="11" t="s">
        <v>87</v>
      </c>
      <c r="BA50" s="45" t="s">
        <v>122</v>
      </c>
      <c r="BB50" s="13">
        <v>0</v>
      </c>
      <c r="BC50" s="13">
        <v>0</v>
      </c>
      <c r="BD50" s="13">
        <v>0</v>
      </c>
      <c r="BE50" s="13">
        <v>0</v>
      </c>
      <c r="BF50" s="13">
        <v>172027</v>
      </c>
      <c r="BG50" s="13">
        <v>56005</v>
      </c>
      <c r="BH50" s="13">
        <v>0</v>
      </c>
      <c r="BI50" s="13">
        <v>12</v>
      </c>
      <c r="BJ50" s="13">
        <v>0</v>
      </c>
      <c r="BK50" s="13">
        <v>5821</v>
      </c>
      <c r="BL50" s="13">
        <v>0</v>
      </c>
    </row>
    <row r="51" spans="1:64" x14ac:dyDescent="0.3">
      <c r="A51" s="11"/>
      <c r="B51" s="45" t="s">
        <v>142</v>
      </c>
      <c r="C51" s="13">
        <v>0</v>
      </c>
      <c r="D51" s="13">
        <v>0</v>
      </c>
      <c r="E51" s="13">
        <v>1604</v>
      </c>
      <c r="F51" s="13">
        <v>0</v>
      </c>
      <c r="G51" s="13">
        <v>5</v>
      </c>
      <c r="H51" s="13">
        <v>383</v>
      </c>
      <c r="I51" s="13">
        <v>0</v>
      </c>
      <c r="J51" s="13">
        <v>0</v>
      </c>
      <c r="K51" s="13">
        <v>12456</v>
      </c>
      <c r="L51" s="13">
        <v>0</v>
      </c>
      <c r="M51" s="13">
        <v>2310</v>
      </c>
      <c r="N51" s="11"/>
      <c r="O51" s="45" t="s">
        <v>142</v>
      </c>
      <c r="P51" s="13">
        <v>9108</v>
      </c>
      <c r="Q51" s="13">
        <v>7068</v>
      </c>
      <c r="R51" s="13">
        <v>97</v>
      </c>
      <c r="S51" s="13">
        <v>0</v>
      </c>
      <c r="T51" s="13">
        <v>96</v>
      </c>
      <c r="U51" s="13">
        <v>9897</v>
      </c>
      <c r="V51" s="13">
        <v>1460</v>
      </c>
      <c r="W51" s="13">
        <v>435</v>
      </c>
      <c r="X51" s="13">
        <v>30</v>
      </c>
      <c r="Y51" s="54">
        <v>0</v>
      </c>
      <c r="Z51" s="13">
        <v>0</v>
      </c>
      <c r="AA51" s="11"/>
      <c r="AB51" s="45" t="s">
        <v>142</v>
      </c>
      <c r="AC51" s="13">
        <v>0</v>
      </c>
      <c r="AD51" s="13">
        <v>0</v>
      </c>
      <c r="AE51" s="13">
        <v>0</v>
      </c>
      <c r="AF51" s="13">
        <v>6853</v>
      </c>
      <c r="AG51" s="13">
        <v>0</v>
      </c>
      <c r="AH51" s="13">
        <v>0</v>
      </c>
      <c r="AI51" s="13">
        <v>6665</v>
      </c>
      <c r="AJ51" s="13">
        <v>1315</v>
      </c>
      <c r="AK51" s="13">
        <v>698</v>
      </c>
      <c r="AL51" s="13">
        <v>1970</v>
      </c>
      <c r="AM51" s="11"/>
      <c r="AN51" s="45" t="s">
        <v>142</v>
      </c>
      <c r="AO51" s="13">
        <v>143479</v>
      </c>
      <c r="AP51" s="13">
        <v>0</v>
      </c>
      <c r="AQ51" s="13">
        <v>7754</v>
      </c>
      <c r="AR51" s="13">
        <v>0</v>
      </c>
      <c r="AS51" s="13">
        <v>7148</v>
      </c>
      <c r="AT51" s="13">
        <v>0</v>
      </c>
      <c r="AU51" s="13">
        <v>0</v>
      </c>
      <c r="AV51" s="13">
        <v>0</v>
      </c>
      <c r="AW51" s="13">
        <v>0</v>
      </c>
      <c r="AX51" s="13">
        <v>255</v>
      </c>
      <c r="AY51" s="13">
        <v>0</v>
      </c>
      <c r="AZ51" s="11"/>
      <c r="BA51" s="45" t="s">
        <v>142</v>
      </c>
      <c r="BB51" s="13">
        <v>0</v>
      </c>
      <c r="BC51" s="13">
        <v>0</v>
      </c>
      <c r="BD51" s="13">
        <v>0</v>
      </c>
      <c r="BE51" s="13">
        <v>0</v>
      </c>
      <c r="BF51" s="13">
        <v>180421</v>
      </c>
      <c r="BG51" s="13">
        <v>54561</v>
      </c>
      <c r="BH51" s="13">
        <v>0</v>
      </c>
      <c r="BI51" s="13">
        <v>0</v>
      </c>
      <c r="BJ51" s="13">
        <v>0</v>
      </c>
      <c r="BK51" s="13">
        <v>5741</v>
      </c>
      <c r="BL51" s="13">
        <v>0</v>
      </c>
    </row>
    <row r="52" spans="1:64" x14ac:dyDescent="0.3">
      <c r="A52" s="11" t="s">
        <v>88</v>
      </c>
      <c r="B52" s="45" t="s">
        <v>122</v>
      </c>
      <c r="C52" s="13">
        <v>0</v>
      </c>
      <c r="D52" s="13">
        <v>1462.6499999999999</v>
      </c>
      <c r="E52" s="13">
        <v>0</v>
      </c>
      <c r="F52" s="13">
        <v>82227.822</v>
      </c>
      <c r="G52" s="13">
        <v>0</v>
      </c>
      <c r="H52" s="13">
        <v>0</v>
      </c>
      <c r="I52" s="13">
        <v>0</v>
      </c>
      <c r="J52" s="13">
        <v>0</v>
      </c>
      <c r="K52" s="13">
        <v>4.76</v>
      </c>
      <c r="L52" s="13">
        <v>0</v>
      </c>
      <c r="M52" s="13">
        <v>52.887</v>
      </c>
      <c r="N52" s="11" t="s">
        <v>88</v>
      </c>
      <c r="O52" s="45" t="s">
        <v>122</v>
      </c>
      <c r="P52" s="13">
        <v>59.335000000000001</v>
      </c>
      <c r="Q52" s="13">
        <v>114</v>
      </c>
      <c r="R52" s="13">
        <v>0</v>
      </c>
      <c r="S52" s="13">
        <v>0</v>
      </c>
      <c r="T52" s="13">
        <v>0</v>
      </c>
      <c r="U52" s="13">
        <v>0</v>
      </c>
      <c r="V52" s="13">
        <v>1261.395</v>
      </c>
      <c r="W52" s="13">
        <v>0</v>
      </c>
      <c r="X52" s="13">
        <v>88603.665999999997</v>
      </c>
      <c r="Y52" s="54">
        <v>166.05</v>
      </c>
      <c r="Z52" s="13">
        <v>1014.3109999999999</v>
      </c>
      <c r="AA52" s="11" t="s">
        <v>88</v>
      </c>
      <c r="AB52" s="45" t="s">
        <v>122</v>
      </c>
      <c r="AC52" s="13">
        <v>0</v>
      </c>
      <c r="AD52" s="13">
        <v>0</v>
      </c>
      <c r="AE52" s="13">
        <v>25065.607000000004</v>
      </c>
      <c r="AF52" s="13">
        <v>168.5</v>
      </c>
      <c r="AG52" s="13">
        <v>10.5</v>
      </c>
      <c r="AH52" s="13">
        <v>25</v>
      </c>
      <c r="AI52" s="13">
        <v>0</v>
      </c>
      <c r="AJ52" s="13">
        <v>0</v>
      </c>
      <c r="AK52" s="13">
        <v>0</v>
      </c>
      <c r="AL52" s="13">
        <v>0</v>
      </c>
      <c r="AM52" s="11" t="s">
        <v>88</v>
      </c>
      <c r="AN52" s="45" t="s">
        <v>122</v>
      </c>
      <c r="AO52" s="13">
        <v>0</v>
      </c>
      <c r="AP52" s="13">
        <v>0</v>
      </c>
      <c r="AQ52" s="13">
        <v>0</v>
      </c>
      <c r="AR52" s="13">
        <v>3897.5809999999997</v>
      </c>
      <c r="AS52" s="13">
        <v>77.22</v>
      </c>
      <c r="AT52" s="13">
        <v>0</v>
      </c>
      <c r="AU52" s="13">
        <v>0</v>
      </c>
      <c r="AV52" s="13">
        <v>0</v>
      </c>
      <c r="AW52" s="13">
        <v>871.53200000000004</v>
      </c>
      <c r="AX52" s="13">
        <v>0</v>
      </c>
      <c r="AY52" s="13">
        <v>0</v>
      </c>
      <c r="AZ52" s="11" t="s">
        <v>88</v>
      </c>
      <c r="BA52" s="45" t="s">
        <v>122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</row>
    <row r="53" spans="1:64" x14ac:dyDescent="0.3">
      <c r="A53" s="11"/>
      <c r="B53" s="45" t="s">
        <v>142</v>
      </c>
      <c r="C53" s="13">
        <v>0</v>
      </c>
      <c r="D53" s="13">
        <v>1699.9290000000001</v>
      </c>
      <c r="E53" s="13">
        <v>0</v>
      </c>
      <c r="F53" s="13">
        <v>64719.108</v>
      </c>
      <c r="G53" s="13">
        <v>0</v>
      </c>
      <c r="H53" s="13">
        <v>0</v>
      </c>
      <c r="I53" s="13">
        <v>0</v>
      </c>
      <c r="J53" s="13">
        <v>0</v>
      </c>
      <c r="K53" s="13">
        <v>2.5499999999999998</v>
      </c>
      <c r="L53" s="13">
        <v>0</v>
      </c>
      <c r="M53" s="13">
        <v>44.564999999999998</v>
      </c>
      <c r="N53" s="11"/>
      <c r="O53" s="45" t="s">
        <v>142</v>
      </c>
      <c r="P53" s="13">
        <v>12</v>
      </c>
      <c r="Q53" s="13">
        <v>52.5</v>
      </c>
      <c r="R53" s="13">
        <v>0</v>
      </c>
      <c r="S53" s="13">
        <v>0</v>
      </c>
      <c r="T53" s="13">
        <v>0</v>
      </c>
      <c r="U53" s="13">
        <v>0</v>
      </c>
      <c r="V53" s="13">
        <v>1003.9800000000002</v>
      </c>
      <c r="W53" s="13">
        <v>0</v>
      </c>
      <c r="X53" s="13">
        <v>61597.484000000011</v>
      </c>
      <c r="Y53" s="54">
        <v>184.23999999999998</v>
      </c>
      <c r="Z53" s="13">
        <v>757.66500000000008</v>
      </c>
      <c r="AA53" s="11"/>
      <c r="AB53" s="45" t="s">
        <v>142</v>
      </c>
      <c r="AC53" s="13">
        <v>0</v>
      </c>
      <c r="AD53" s="13">
        <v>0</v>
      </c>
      <c r="AE53" s="13">
        <v>36012.870999999992</v>
      </c>
      <c r="AF53" s="13">
        <v>350.94</v>
      </c>
      <c r="AG53" s="13">
        <v>8.75</v>
      </c>
      <c r="AH53" s="13">
        <v>0</v>
      </c>
      <c r="AI53" s="13">
        <v>0</v>
      </c>
      <c r="AJ53" s="13">
        <v>0</v>
      </c>
      <c r="AK53" s="13">
        <v>0</v>
      </c>
      <c r="AL53" s="13">
        <v>0</v>
      </c>
      <c r="AM53" s="11"/>
      <c r="AN53" s="45" t="s">
        <v>142</v>
      </c>
      <c r="AO53" s="13">
        <v>0</v>
      </c>
      <c r="AP53" s="13">
        <v>0</v>
      </c>
      <c r="AQ53" s="13">
        <v>0</v>
      </c>
      <c r="AR53" s="13">
        <v>2458.4</v>
      </c>
      <c r="AS53" s="13">
        <v>0</v>
      </c>
      <c r="AT53" s="13">
        <v>0</v>
      </c>
      <c r="AU53" s="13">
        <v>0</v>
      </c>
      <c r="AV53" s="13">
        <v>0</v>
      </c>
      <c r="AW53" s="13">
        <v>671.06799999999998</v>
      </c>
      <c r="AX53" s="13">
        <v>0</v>
      </c>
      <c r="AY53" s="13">
        <v>0</v>
      </c>
      <c r="AZ53" s="11"/>
      <c r="BA53" s="45" t="s">
        <v>142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</row>
    <row r="54" spans="1:64" x14ac:dyDescent="0.3">
      <c r="A54" s="11" t="s">
        <v>89</v>
      </c>
      <c r="B54" s="45" t="s">
        <v>122</v>
      </c>
      <c r="C54" s="13">
        <v>0</v>
      </c>
      <c r="D54" s="13">
        <v>13085.835000000001</v>
      </c>
      <c r="E54" s="13">
        <v>0</v>
      </c>
      <c r="F54" s="13">
        <v>58186.898000000001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1" t="s">
        <v>89</v>
      </c>
      <c r="O54" s="45" t="s">
        <v>122</v>
      </c>
      <c r="P54" s="13">
        <v>135.97900000000001</v>
      </c>
      <c r="Q54" s="13">
        <v>92.45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2680.9990000000003</v>
      </c>
      <c r="X54" s="13">
        <v>175310.15599999999</v>
      </c>
      <c r="Y54" s="54">
        <v>560.34999999999991</v>
      </c>
      <c r="Z54" s="13">
        <v>39478.698999999993</v>
      </c>
      <c r="AA54" s="11" t="s">
        <v>89</v>
      </c>
      <c r="AB54" s="45" t="s">
        <v>122</v>
      </c>
      <c r="AC54" s="13">
        <v>6476.8059999999996</v>
      </c>
      <c r="AD54" s="13">
        <v>1243.2429999999997</v>
      </c>
      <c r="AE54" s="13">
        <v>10998.803</v>
      </c>
      <c r="AF54" s="13">
        <v>13128.325000000001</v>
      </c>
      <c r="AG54" s="13">
        <v>6475.7240000000002</v>
      </c>
      <c r="AH54" s="13">
        <v>4150.6880000000001</v>
      </c>
      <c r="AI54" s="13">
        <v>0</v>
      </c>
      <c r="AJ54" s="13">
        <v>0</v>
      </c>
      <c r="AK54" s="13">
        <v>0</v>
      </c>
      <c r="AL54" s="13">
        <v>0</v>
      </c>
      <c r="AM54" s="11" t="s">
        <v>89</v>
      </c>
      <c r="AN54" s="45" t="s">
        <v>122</v>
      </c>
      <c r="AO54" s="13">
        <v>0</v>
      </c>
      <c r="AP54" s="13">
        <v>309533.86800000002</v>
      </c>
      <c r="AQ54" s="13">
        <v>0</v>
      </c>
      <c r="AR54" s="13">
        <v>83097.695999999996</v>
      </c>
      <c r="AS54" s="13">
        <v>423.78999999999996</v>
      </c>
      <c r="AT54" s="13">
        <v>0</v>
      </c>
      <c r="AU54" s="13">
        <v>0</v>
      </c>
      <c r="AV54" s="13">
        <v>7590.6269999999995</v>
      </c>
      <c r="AW54" s="13">
        <v>16239.646000000001</v>
      </c>
      <c r="AX54" s="13">
        <v>0</v>
      </c>
      <c r="AY54" s="13">
        <v>229.47899999999998</v>
      </c>
      <c r="AZ54" s="11" t="s">
        <v>89</v>
      </c>
      <c r="BA54" s="45" t="s">
        <v>122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0</v>
      </c>
      <c r="BK54" s="13">
        <v>0</v>
      </c>
      <c r="BL54" s="13">
        <v>0</v>
      </c>
    </row>
    <row r="55" spans="1:64" x14ac:dyDescent="0.3">
      <c r="A55" s="15"/>
      <c r="B55" s="46" t="s">
        <v>142</v>
      </c>
      <c r="C55" s="17">
        <v>0</v>
      </c>
      <c r="D55" s="17">
        <v>22619.155999999999</v>
      </c>
      <c r="E55" s="17">
        <v>0</v>
      </c>
      <c r="F55" s="17">
        <v>56419.1</v>
      </c>
      <c r="G55" s="17">
        <v>0</v>
      </c>
      <c r="H55" s="17">
        <v>0</v>
      </c>
      <c r="I55" s="17">
        <v>0</v>
      </c>
      <c r="J55" s="17">
        <v>0</v>
      </c>
      <c r="K55" s="17">
        <v>0</v>
      </c>
      <c r="L55" s="17">
        <v>0</v>
      </c>
      <c r="M55" s="17">
        <v>0</v>
      </c>
      <c r="N55" s="15"/>
      <c r="O55" s="46" t="s">
        <v>142</v>
      </c>
      <c r="P55" s="17">
        <v>224.03799999999998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2365.4</v>
      </c>
      <c r="X55" s="17">
        <v>162346.12899999999</v>
      </c>
      <c r="Y55" s="55">
        <v>633.92000000000007</v>
      </c>
      <c r="Z55" s="17">
        <v>35661.398000000001</v>
      </c>
      <c r="AA55" s="15"/>
      <c r="AB55" s="46" t="s">
        <v>142</v>
      </c>
      <c r="AC55" s="17">
        <v>6072.5470000000005</v>
      </c>
      <c r="AD55" s="17">
        <v>1048.298</v>
      </c>
      <c r="AE55" s="17">
        <v>9033.3649999999998</v>
      </c>
      <c r="AF55" s="17">
        <v>12202.914999999999</v>
      </c>
      <c r="AG55" s="17">
        <v>5704.6619999999994</v>
      </c>
      <c r="AH55" s="17">
        <v>3829.9470000000001</v>
      </c>
      <c r="AI55" s="17">
        <v>0</v>
      </c>
      <c r="AJ55" s="17">
        <v>0</v>
      </c>
      <c r="AK55" s="17">
        <v>0</v>
      </c>
      <c r="AL55" s="17">
        <v>0</v>
      </c>
      <c r="AM55" s="15"/>
      <c r="AN55" s="46" t="s">
        <v>142</v>
      </c>
      <c r="AO55" s="17">
        <v>0</v>
      </c>
      <c r="AP55" s="17">
        <v>398090.22</v>
      </c>
      <c r="AQ55" s="17">
        <v>0</v>
      </c>
      <c r="AR55" s="17">
        <v>98649.478000000003</v>
      </c>
      <c r="AS55" s="17">
        <v>331.36799999999999</v>
      </c>
      <c r="AT55" s="17">
        <v>0</v>
      </c>
      <c r="AU55" s="17">
        <v>0</v>
      </c>
      <c r="AV55" s="17">
        <v>6040.1200000000008</v>
      </c>
      <c r="AW55" s="17">
        <v>11581.069</v>
      </c>
      <c r="AX55" s="17">
        <v>0</v>
      </c>
      <c r="AY55" s="17">
        <v>242.48999999999998</v>
      </c>
      <c r="AZ55" s="15"/>
      <c r="BA55" s="46" t="s">
        <v>142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0</v>
      </c>
      <c r="BK55" s="17">
        <v>0</v>
      </c>
      <c r="BL55" s="17">
        <v>0</v>
      </c>
    </row>
    <row r="56" spans="1:64" x14ac:dyDescent="0.3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9" t="s">
        <v>148</v>
      </c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9" t="s">
        <v>91</v>
      </c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9" t="s">
        <v>91</v>
      </c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9" t="s">
        <v>91</v>
      </c>
      <c r="AZ56" s="99" t="s">
        <v>144</v>
      </c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</row>
    <row r="57" spans="1:64" x14ac:dyDescent="0.3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20" t="s">
        <v>93</v>
      </c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</row>
    <row r="58" spans="1:64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1" t="s">
        <v>116</v>
      </c>
      <c r="BA58" s="21"/>
      <c r="BB58" s="20"/>
      <c r="BC58" s="20"/>
      <c r="BD58" s="20"/>
      <c r="BE58" s="20"/>
      <c r="BF58" s="20"/>
      <c r="BG58" s="20"/>
      <c r="BH58" s="20"/>
      <c r="BI58" s="21"/>
      <c r="BJ58" s="21"/>
      <c r="BK58" s="21"/>
      <c r="BL58" s="21"/>
    </row>
  </sheetData>
  <mergeCells count="5">
    <mergeCell ref="A2:A3"/>
    <mergeCell ref="N2:N3"/>
    <mergeCell ref="AA2:AA3"/>
    <mergeCell ref="AM2:AM3"/>
    <mergeCell ref="AZ2:AZ3"/>
  </mergeCells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BC94A1-2643-4F4D-AFB5-61179432890C}">
  <dimension ref="A1:BL58"/>
  <sheetViews>
    <sheetView topLeftCell="AA33" workbookViewId="0">
      <selection activeCell="AI1" sqref="AI1:AI55"/>
    </sheetView>
  </sheetViews>
  <sheetFormatPr baseColWidth="10" defaultRowHeight="14.4" x14ac:dyDescent="0.3"/>
  <sheetData>
    <row r="1" spans="1:64" x14ac:dyDescent="0.3">
      <c r="A1" s="47" t="s">
        <v>3</v>
      </c>
      <c r="B1" s="47" t="s">
        <v>4</v>
      </c>
      <c r="C1" s="47" t="s">
        <v>5</v>
      </c>
      <c r="D1" s="47" t="s">
        <v>6</v>
      </c>
      <c r="E1" s="47" t="s">
        <v>7</v>
      </c>
      <c r="F1" s="47" t="s">
        <v>8</v>
      </c>
      <c r="G1" s="47" t="s">
        <v>9</v>
      </c>
      <c r="H1" s="47" t="s">
        <v>10</v>
      </c>
      <c r="I1" s="47" t="s">
        <v>11</v>
      </c>
      <c r="J1" s="47" t="s">
        <v>12</v>
      </c>
      <c r="K1" s="47" t="s">
        <v>13</v>
      </c>
      <c r="L1" s="47" t="s">
        <v>14</v>
      </c>
      <c r="M1" s="47" t="s">
        <v>15</v>
      </c>
      <c r="N1" s="47" t="s">
        <v>3</v>
      </c>
      <c r="O1" s="47" t="s">
        <v>4</v>
      </c>
      <c r="P1" s="47" t="s">
        <v>16</v>
      </c>
      <c r="Q1" s="47" t="s">
        <v>17</v>
      </c>
      <c r="R1" s="47" t="s">
        <v>18</v>
      </c>
      <c r="S1" s="47" t="s">
        <v>19</v>
      </c>
      <c r="T1" s="47" t="s">
        <v>20</v>
      </c>
      <c r="U1" s="47" t="s">
        <v>21</v>
      </c>
      <c r="V1" s="47" t="s">
        <v>22</v>
      </c>
      <c r="W1" s="47" t="s">
        <v>23</v>
      </c>
      <c r="X1" s="47" t="s">
        <v>24</v>
      </c>
      <c r="Y1" s="47" t="s">
        <v>25</v>
      </c>
      <c r="Z1" s="47" t="s">
        <v>26</v>
      </c>
      <c r="AA1" s="47" t="s">
        <v>3</v>
      </c>
      <c r="AB1" s="47" t="s">
        <v>4</v>
      </c>
      <c r="AC1" s="47" t="s">
        <v>27</v>
      </c>
      <c r="AD1" s="47" t="s">
        <v>28</v>
      </c>
      <c r="AE1" s="47" t="s">
        <v>114</v>
      </c>
      <c r="AF1" s="47" t="s">
        <v>30</v>
      </c>
      <c r="AG1" s="47" t="s">
        <v>31</v>
      </c>
      <c r="AH1" s="47" t="s">
        <v>32</v>
      </c>
      <c r="AI1" s="47" t="s">
        <v>33</v>
      </c>
      <c r="AJ1" s="47" t="s">
        <v>34</v>
      </c>
      <c r="AK1" s="47" t="s">
        <v>35</v>
      </c>
      <c r="AL1" s="47" t="s">
        <v>36</v>
      </c>
      <c r="AM1" s="47" t="s">
        <v>3</v>
      </c>
      <c r="AN1" s="47" t="s">
        <v>4</v>
      </c>
      <c r="AO1" s="47" t="s">
        <v>37</v>
      </c>
      <c r="AP1" s="47" t="s">
        <v>38</v>
      </c>
      <c r="AQ1" s="47" t="s">
        <v>39</v>
      </c>
      <c r="AR1" s="47" t="s">
        <v>40</v>
      </c>
      <c r="AS1" s="47" t="s">
        <v>41</v>
      </c>
      <c r="AT1" s="47" t="s">
        <v>42</v>
      </c>
      <c r="AU1" s="47" t="s">
        <v>43</v>
      </c>
      <c r="AV1" s="47" t="s">
        <v>44</v>
      </c>
      <c r="AW1" s="47" t="s">
        <v>45</v>
      </c>
      <c r="AX1" s="47" t="s">
        <v>46</v>
      </c>
      <c r="AY1" s="47" t="s">
        <v>47</v>
      </c>
      <c r="AZ1" s="47" t="s">
        <v>3</v>
      </c>
      <c r="BA1" s="47" t="s">
        <v>4</v>
      </c>
      <c r="BB1" s="47" t="s">
        <v>48</v>
      </c>
      <c r="BC1" s="47" t="s">
        <v>49</v>
      </c>
      <c r="BD1" s="47" t="s">
        <v>50</v>
      </c>
      <c r="BE1" s="47" t="s">
        <v>51</v>
      </c>
      <c r="BF1" s="47" t="s">
        <v>52</v>
      </c>
      <c r="BG1" s="47" t="s">
        <v>107</v>
      </c>
      <c r="BH1" s="47" t="s">
        <v>54</v>
      </c>
      <c r="BI1" s="47" t="s">
        <v>55</v>
      </c>
      <c r="BJ1" s="47" t="s">
        <v>56</v>
      </c>
      <c r="BK1" s="47" t="s">
        <v>57</v>
      </c>
      <c r="BL1" s="47" t="s">
        <v>58</v>
      </c>
    </row>
    <row r="2" spans="1:64" x14ac:dyDescent="0.3">
      <c r="A2" s="191" t="s">
        <v>59</v>
      </c>
      <c r="B2" s="88" t="s">
        <v>121</v>
      </c>
      <c r="C2" s="89">
        <v>175086.59600000002</v>
      </c>
      <c r="D2" s="89">
        <v>864076.69900000002</v>
      </c>
      <c r="E2" s="89">
        <v>346501.62699999998</v>
      </c>
      <c r="F2" s="89">
        <v>2719482.2680000002</v>
      </c>
      <c r="G2" s="89">
        <v>215872.12199999997</v>
      </c>
      <c r="H2" s="89">
        <v>109195.75399999997</v>
      </c>
      <c r="I2" s="89">
        <v>227880.33000000002</v>
      </c>
      <c r="J2" s="89">
        <v>37775.869999999995</v>
      </c>
      <c r="K2" s="89">
        <v>38966.241999999998</v>
      </c>
      <c r="L2" s="89">
        <v>14432</v>
      </c>
      <c r="M2" s="89">
        <v>24699.347000000002</v>
      </c>
      <c r="N2" s="191" t="s">
        <v>115</v>
      </c>
      <c r="O2" s="88" t="s">
        <v>121</v>
      </c>
      <c r="P2" s="89">
        <v>118314.02600000001</v>
      </c>
      <c r="Q2" s="89">
        <v>151049.76300000004</v>
      </c>
      <c r="R2" s="89">
        <v>118951.03200000001</v>
      </c>
      <c r="S2" s="89">
        <v>139845.916</v>
      </c>
      <c r="T2" s="89">
        <v>26205.587</v>
      </c>
      <c r="U2" s="89">
        <v>335271.435</v>
      </c>
      <c r="V2" s="89">
        <v>377308.77399999998</v>
      </c>
      <c r="W2" s="89">
        <v>761115.23100000003</v>
      </c>
      <c r="X2" s="89">
        <v>1612265.14</v>
      </c>
      <c r="Y2" s="89">
        <v>325155.85400000005</v>
      </c>
      <c r="Z2" s="89">
        <v>122246.984</v>
      </c>
      <c r="AA2" s="191" t="s">
        <v>115</v>
      </c>
      <c r="AB2" s="88" t="s">
        <v>121</v>
      </c>
      <c r="AC2" s="89">
        <v>376051.39299999998</v>
      </c>
      <c r="AD2" s="89">
        <v>36958.968000000001</v>
      </c>
      <c r="AE2" s="89">
        <v>236943.67100000003</v>
      </c>
      <c r="AF2" s="89">
        <v>454212.18299999996</v>
      </c>
      <c r="AG2" s="89">
        <v>521081.36300000001</v>
      </c>
      <c r="AH2" s="89">
        <v>70875.407999999996</v>
      </c>
      <c r="AI2" s="89">
        <v>510705.86700000009</v>
      </c>
      <c r="AJ2" s="89">
        <v>104279.05500000001</v>
      </c>
      <c r="AK2" s="89">
        <v>37988.84599999999</v>
      </c>
      <c r="AL2" s="89">
        <v>59563.923999999999</v>
      </c>
      <c r="AM2" s="191" t="s">
        <v>115</v>
      </c>
      <c r="AN2" s="88" t="s">
        <v>121</v>
      </c>
      <c r="AO2" s="89">
        <v>226721.818</v>
      </c>
      <c r="AP2" s="89">
        <v>819197.08799999999</v>
      </c>
      <c r="AQ2" s="89">
        <v>5124481.4749999996</v>
      </c>
      <c r="AR2" s="89">
        <v>917521.52500000014</v>
      </c>
      <c r="AS2" s="89">
        <v>168215.23900000006</v>
      </c>
      <c r="AT2" s="89">
        <v>105584.268</v>
      </c>
      <c r="AU2" s="89">
        <v>198289.56900000002</v>
      </c>
      <c r="AV2" s="89">
        <v>330802.51199999999</v>
      </c>
      <c r="AW2" s="89">
        <v>125147.397</v>
      </c>
      <c r="AX2" s="89">
        <v>25561.57</v>
      </c>
      <c r="AY2" s="89">
        <v>73670.378999999986</v>
      </c>
      <c r="AZ2" s="191" t="s">
        <v>115</v>
      </c>
      <c r="BA2" s="88" t="s">
        <v>121</v>
      </c>
      <c r="BB2" s="89">
        <v>1539.54</v>
      </c>
      <c r="BC2" s="89">
        <v>86315.39899999999</v>
      </c>
      <c r="BD2" s="89">
        <v>40864.297999999995</v>
      </c>
      <c r="BE2" s="89">
        <v>6095996.4868293898</v>
      </c>
      <c r="BF2" s="89">
        <v>5666117.9760000007</v>
      </c>
      <c r="BG2" s="89">
        <v>1291653.655</v>
      </c>
      <c r="BH2" s="89">
        <v>443518.00299999997</v>
      </c>
      <c r="BI2" s="89">
        <v>3612643.284</v>
      </c>
      <c r="BJ2" s="89">
        <v>24603.37</v>
      </c>
      <c r="BK2" s="89">
        <v>9095.1579999999994</v>
      </c>
      <c r="BL2" s="89">
        <v>79075.51999999999</v>
      </c>
    </row>
    <row r="3" spans="1:64" x14ac:dyDescent="0.3">
      <c r="A3" s="225"/>
      <c r="B3" s="91" t="s">
        <v>141</v>
      </c>
      <c r="C3" s="92">
        <v>170068.04300000001</v>
      </c>
      <c r="D3" s="92">
        <v>939964.02599999984</v>
      </c>
      <c r="E3" s="92">
        <v>311305.70400000003</v>
      </c>
      <c r="F3" s="92">
        <v>2585282.3429999994</v>
      </c>
      <c r="G3" s="92">
        <v>191258.31599999999</v>
      </c>
      <c r="H3" s="92">
        <v>93112.732999999993</v>
      </c>
      <c r="I3" s="92">
        <v>210333.33</v>
      </c>
      <c r="J3" s="92">
        <v>56113.31</v>
      </c>
      <c r="K3" s="92">
        <v>37576.332000000009</v>
      </c>
      <c r="L3" s="92">
        <v>15495</v>
      </c>
      <c r="M3" s="92">
        <v>24533.914999999997</v>
      </c>
      <c r="N3" s="192"/>
      <c r="O3" s="91" t="s">
        <v>141</v>
      </c>
      <c r="P3" s="92">
        <v>120375.64599999998</v>
      </c>
      <c r="Q3" s="92">
        <v>145878.37799999997</v>
      </c>
      <c r="R3" s="92">
        <v>107142.11899999999</v>
      </c>
      <c r="S3" s="92">
        <v>136525.00899999999</v>
      </c>
      <c r="T3" s="92">
        <v>26428.904999999999</v>
      </c>
      <c r="U3" s="92">
        <v>322540.49699999997</v>
      </c>
      <c r="V3" s="92">
        <v>339305.91199999995</v>
      </c>
      <c r="W3" s="92">
        <v>828988.94900000002</v>
      </c>
      <c r="X3" s="92">
        <v>1534144.496</v>
      </c>
      <c r="Y3" s="92">
        <v>343017.22599999997</v>
      </c>
      <c r="Z3" s="92">
        <v>112482.00199999999</v>
      </c>
      <c r="AA3" s="192"/>
      <c r="AB3" s="91" t="s">
        <v>141</v>
      </c>
      <c r="AC3" s="92">
        <v>375430.321</v>
      </c>
      <c r="AD3" s="92">
        <v>31991.947999999997</v>
      </c>
      <c r="AE3" s="92">
        <v>237684.372</v>
      </c>
      <c r="AF3" s="92">
        <v>428948.83799999999</v>
      </c>
      <c r="AG3" s="92">
        <v>557425.02099999995</v>
      </c>
      <c r="AH3" s="92">
        <v>69776.976999999999</v>
      </c>
      <c r="AI3" s="92">
        <v>554856.57700000005</v>
      </c>
      <c r="AJ3" s="92">
        <v>104856.174</v>
      </c>
      <c r="AK3" s="92">
        <v>31608.11</v>
      </c>
      <c r="AL3" s="92">
        <v>58804.906999999999</v>
      </c>
      <c r="AM3" s="192"/>
      <c r="AN3" s="91" t="s">
        <v>141</v>
      </c>
      <c r="AO3" s="92">
        <v>194775.01199999999</v>
      </c>
      <c r="AP3" s="92">
        <v>883967.04</v>
      </c>
      <c r="AQ3" s="92">
        <v>4497375.8940000003</v>
      </c>
      <c r="AR3" s="92">
        <v>977998.55</v>
      </c>
      <c r="AS3" s="92">
        <v>183141.63599999997</v>
      </c>
      <c r="AT3" s="92">
        <v>92805.13</v>
      </c>
      <c r="AU3" s="92">
        <v>168655.087</v>
      </c>
      <c r="AV3" s="92">
        <v>351325.07900000003</v>
      </c>
      <c r="AW3" s="92">
        <v>121309.24099999998</v>
      </c>
      <c r="AX3" s="92">
        <v>23166.25</v>
      </c>
      <c r="AY3" s="92">
        <v>76834.437000000005</v>
      </c>
      <c r="AZ3" s="192"/>
      <c r="BA3" s="91" t="s">
        <v>141</v>
      </c>
      <c r="BB3" s="92">
        <v>716.02</v>
      </c>
      <c r="BC3" s="92">
        <v>77420.645000000004</v>
      </c>
      <c r="BD3" s="92">
        <v>39815.078000000009</v>
      </c>
      <c r="BE3" s="92">
        <v>6178279.9425130915</v>
      </c>
      <c r="BF3" s="92">
        <v>5328451.6089999992</v>
      </c>
      <c r="BG3" s="92">
        <v>1196506.8270000003</v>
      </c>
      <c r="BH3" s="92">
        <v>223724.36499999999</v>
      </c>
      <c r="BI3" s="92">
        <v>1688613.328</v>
      </c>
      <c r="BJ3" s="92">
        <v>29218.420000000002</v>
      </c>
      <c r="BK3" s="92">
        <v>8883.2129999999997</v>
      </c>
      <c r="BL3" s="92">
        <v>63627.272000000004</v>
      </c>
    </row>
    <row r="4" spans="1:64" x14ac:dyDescent="0.3">
      <c r="A4" s="11" t="s">
        <v>62</v>
      </c>
      <c r="B4" s="45" t="s">
        <v>122</v>
      </c>
      <c r="C4" s="13">
        <v>50.42</v>
      </c>
      <c r="D4" s="13">
        <v>25627.33</v>
      </c>
      <c r="E4" s="13">
        <v>8437.8350000000009</v>
      </c>
      <c r="F4" s="13">
        <v>314049.21999999997</v>
      </c>
      <c r="G4" s="13">
        <v>21.720000000000006</v>
      </c>
      <c r="H4" s="13">
        <v>0</v>
      </c>
      <c r="I4" s="13">
        <v>0</v>
      </c>
      <c r="J4" s="13">
        <v>0</v>
      </c>
      <c r="K4" s="13">
        <v>155.94999999999999</v>
      </c>
      <c r="L4" s="13">
        <v>0</v>
      </c>
      <c r="M4" s="13">
        <v>0</v>
      </c>
      <c r="N4" s="11" t="s">
        <v>62</v>
      </c>
      <c r="O4" s="45" t="s">
        <v>122</v>
      </c>
      <c r="P4" s="13">
        <v>1556.7</v>
      </c>
      <c r="Q4" s="13">
        <v>985.02</v>
      </c>
      <c r="R4" s="13">
        <v>1635.89</v>
      </c>
      <c r="S4" s="13">
        <v>2720.9700000000003</v>
      </c>
      <c r="T4" s="13">
        <v>5.5</v>
      </c>
      <c r="U4" s="13">
        <v>14</v>
      </c>
      <c r="V4" s="13">
        <v>7714.630000000001</v>
      </c>
      <c r="W4" s="13">
        <v>928.51099999999997</v>
      </c>
      <c r="X4" s="13">
        <v>82175.149000000005</v>
      </c>
      <c r="Y4" s="13">
        <v>1616</v>
      </c>
      <c r="Z4" s="13">
        <v>10689.900000000001</v>
      </c>
      <c r="AA4" s="11" t="s">
        <v>62</v>
      </c>
      <c r="AB4" s="45" t="s">
        <v>122</v>
      </c>
      <c r="AC4" s="13">
        <v>13450.599999999999</v>
      </c>
      <c r="AD4" s="13">
        <v>540.02800000000002</v>
      </c>
      <c r="AE4" s="13">
        <v>4404.71</v>
      </c>
      <c r="AF4" s="13">
        <v>4708.3319999999994</v>
      </c>
      <c r="AG4" s="13">
        <v>0</v>
      </c>
      <c r="AH4" s="13">
        <v>0</v>
      </c>
      <c r="AI4" s="13">
        <v>0</v>
      </c>
      <c r="AJ4" s="13">
        <v>5</v>
      </c>
      <c r="AK4" s="13">
        <v>73</v>
      </c>
      <c r="AL4" s="13">
        <v>0</v>
      </c>
      <c r="AM4" s="11" t="s">
        <v>62</v>
      </c>
      <c r="AN4" s="45" t="s">
        <v>122</v>
      </c>
      <c r="AO4" s="13">
        <v>0</v>
      </c>
      <c r="AP4" s="13">
        <v>0</v>
      </c>
      <c r="AQ4" s="13">
        <v>56161.03</v>
      </c>
      <c r="AR4" s="13">
        <v>119668.5</v>
      </c>
      <c r="AS4" s="13">
        <v>143.20000000000002</v>
      </c>
      <c r="AT4" s="13">
        <v>124.2</v>
      </c>
      <c r="AU4" s="13">
        <v>944.7</v>
      </c>
      <c r="AV4" s="13">
        <v>46955.14</v>
      </c>
      <c r="AW4" s="13">
        <v>3765.2840000000001</v>
      </c>
      <c r="AX4" s="13">
        <v>0</v>
      </c>
      <c r="AY4" s="13">
        <v>7397.722999999999</v>
      </c>
      <c r="AZ4" s="11" t="s">
        <v>62</v>
      </c>
      <c r="BA4" s="45" t="s">
        <v>122</v>
      </c>
      <c r="BB4" s="13">
        <v>0</v>
      </c>
      <c r="BC4" s="13">
        <v>84.350000000000009</v>
      </c>
      <c r="BD4" s="13">
        <v>69.849999999999994</v>
      </c>
      <c r="BE4" s="13">
        <v>0</v>
      </c>
      <c r="BF4" s="13">
        <v>8805.518</v>
      </c>
      <c r="BG4" s="13">
        <v>0</v>
      </c>
      <c r="BH4" s="13">
        <v>0</v>
      </c>
      <c r="BI4" s="13">
        <v>0</v>
      </c>
      <c r="BJ4" s="13">
        <v>0</v>
      </c>
      <c r="BK4" s="13">
        <v>0</v>
      </c>
      <c r="BL4" s="13">
        <v>0</v>
      </c>
    </row>
    <row r="5" spans="1:64" x14ac:dyDescent="0.3">
      <c r="A5" s="11"/>
      <c r="B5" s="45" t="s">
        <v>142</v>
      </c>
      <c r="C5" s="13">
        <v>4.76</v>
      </c>
      <c r="D5" s="13">
        <v>29473.55</v>
      </c>
      <c r="E5" s="13">
        <v>18224</v>
      </c>
      <c r="F5" s="13">
        <v>279471.76900000003</v>
      </c>
      <c r="G5" s="13">
        <v>15.34</v>
      </c>
      <c r="H5" s="13">
        <v>0</v>
      </c>
      <c r="I5" s="13">
        <v>0</v>
      </c>
      <c r="J5" s="13">
        <v>0</v>
      </c>
      <c r="K5" s="13">
        <v>124.1</v>
      </c>
      <c r="L5" s="13">
        <v>0</v>
      </c>
      <c r="M5" s="13">
        <v>0</v>
      </c>
      <c r="N5" s="11"/>
      <c r="O5" s="45" t="s">
        <v>142</v>
      </c>
      <c r="P5" s="13">
        <v>1353.3</v>
      </c>
      <c r="Q5" s="13">
        <v>859.49999999999977</v>
      </c>
      <c r="R5" s="13">
        <v>2035.05</v>
      </c>
      <c r="S5" s="13">
        <v>2263.1999999999998</v>
      </c>
      <c r="T5" s="13">
        <v>23.000000000000004</v>
      </c>
      <c r="U5" s="13">
        <v>14.96</v>
      </c>
      <c r="V5" s="13">
        <v>13070.599999999999</v>
      </c>
      <c r="W5" s="13">
        <v>852.93700000000001</v>
      </c>
      <c r="X5" s="13">
        <v>81262.193999999989</v>
      </c>
      <c r="Y5" s="13">
        <v>2672</v>
      </c>
      <c r="Z5" s="13">
        <v>9336.2999999999993</v>
      </c>
      <c r="AA5" s="11"/>
      <c r="AB5" s="45" t="s">
        <v>142</v>
      </c>
      <c r="AC5" s="13">
        <v>10507.3</v>
      </c>
      <c r="AD5" s="13">
        <v>513.6869999999999</v>
      </c>
      <c r="AE5" s="13">
        <v>4267</v>
      </c>
      <c r="AF5" s="13">
        <v>4666.09</v>
      </c>
      <c r="AG5" s="13">
        <v>0</v>
      </c>
      <c r="AH5" s="13">
        <v>0</v>
      </c>
      <c r="AI5" s="13">
        <v>0</v>
      </c>
      <c r="AJ5" s="13">
        <v>5</v>
      </c>
      <c r="AK5" s="13">
        <v>50.49</v>
      </c>
      <c r="AL5" s="13">
        <v>0</v>
      </c>
      <c r="AM5" s="11"/>
      <c r="AN5" s="45" t="s">
        <v>142</v>
      </c>
      <c r="AO5" s="13">
        <v>0</v>
      </c>
      <c r="AP5" s="13">
        <v>0</v>
      </c>
      <c r="AQ5" s="13">
        <v>60614.000000000007</v>
      </c>
      <c r="AR5" s="13">
        <v>124200.49999999999</v>
      </c>
      <c r="AS5" s="13">
        <v>145.5</v>
      </c>
      <c r="AT5" s="13">
        <v>115</v>
      </c>
      <c r="AU5" s="13">
        <v>618.70000000000005</v>
      </c>
      <c r="AV5" s="13">
        <v>41667.300000000003</v>
      </c>
      <c r="AW5" s="13">
        <v>2962.6390000000001</v>
      </c>
      <c r="AX5" s="13">
        <v>0</v>
      </c>
      <c r="AY5" s="13">
        <v>9059.01</v>
      </c>
      <c r="AZ5" s="11"/>
      <c r="BA5" s="45" t="s">
        <v>142</v>
      </c>
      <c r="BB5" s="13">
        <v>0</v>
      </c>
      <c r="BC5" s="13">
        <v>77.75</v>
      </c>
      <c r="BD5" s="13">
        <v>80.45</v>
      </c>
      <c r="BE5" s="13">
        <v>0</v>
      </c>
      <c r="BF5" s="13">
        <v>8727.7079999999987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</row>
    <row r="6" spans="1:64" x14ac:dyDescent="0.3">
      <c r="A6" s="11" t="s">
        <v>65</v>
      </c>
      <c r="B6" s="95" t="s">
        <v>122</v>
      </c>
      <c r="C6" s="13">
        <v>9836</v>
      </c>
      <c r="D6" s="13">
        <v>49245.7</v>
      </c>
      <c r="E6" s="13">
        <v>8650</v>
      </c>
      <c r="F6" s="13">
        <v>60445</v>
      </c>
      <c r="G6" s="13">
        <v>5062</v>
      </c>
      <c r="H6" s="13">
        <v>34.799999999999997</v>
      </c>
      <c r="I6" s="13">
        <v>10148</v>
      </c>
      <c r="J6" s="13">
        <v>0</v>
      </c>
      <c r="K6" s="13">
        <v>983</v>
      </c>
      <c r="L6" s="13">
        <v>0</v>
      </c>
      <c r="M6" s="13">
        <v>0</v>
      </c>
      <c r="N6" s="11" t="s">
        <v>65</v>
      </c>
      <c r="O6" s="95" t="s">
        <v>122</v>
      </c>
      <c r="P6" s="13">
        <v>3980</v>
      </c>
      <c r="Q6" s="13">
        <v>8132.5</v>
      </c>
      <c r="R6" s="13">
        <v>2463.75</v>
      </c>
      <c r="S6" s="13">
        <v>2334</v>
      </c>
      <c r="T6" s="13">
        <v>45</v>
      </c>
      <c r="U6" s="13">
        <v>852</v>
      </c>
      <c r="V6" s="13">
        <v>60200.5</v>
      </c>
      <c r="W6" s="13">
        <v>33880</v>
      </c>
      <c r="X6" s="13">
        <v>1179</v>
      </c>
      <c r="Y6" s="13">
        <v>44311</v>
      </c>
      <c r="Z6" s="13">
        <v>121</v>
      </c>
      <c r="AA6" s="11" t="s">
        <v>65</v>
      </c>
      <c r="AB6" s="95" t="s">
        <v>122</v>
      </c>
      <c r="AC6" s="13">
        <v>0</v>
      </c>
      <c r="AD6" s="13">
        <v>40</v>
      </c>
      <c r="AE6" s="13">
        <v>519</v>
      </c>
      <c r="AF6" s="13">
        <v>1874</v>
      </c>
      <c r="AG6" s="13">
        <v>0</v>
      </c>
      <c r="AH6" s="13">
        <v>0</v>
      </c>
      <c r="AI6" s="13">
        <v>4150</v>
      </c>
      <c r="AJ6" s="13">
        <v>4397.5</v>
      </c>
      <c r="AK6" s="13">
        <v>3209</v>
      </c>
      <c r="AL6" s="13">
        <v>7103</v>
      </c>
      <c r="AM6" s="11" t="s">
        <v>65</v>
      </c>
      <c r="AN6" s="95" t="s">
        <v>122</v>
      </c>
      <c r="AO6" s="13">
        <v>0</v>
      </c>
      <c r="AP6" s="13">
        <v>0</v>
      </c>
      <c r="AQ6" s="13">
        <v>124704.5</v>
      </c>
      <c r="AR6" s="13">
        <v>3580</v>
      </c>
      <c r="AS6" s="13">
        <v>8229</v>
      </c>
      <c r="AT6" s="13">
        <v>1144.7999999999997</v>
      </c>
      <c r="AU6" s="13">
        <v>4243.33</v>
      </c>
      <c r="AV6" s="13">
        <v>0</v>
      </c>
      <c r="AW6" s="13">
        <v>0</v>
      </c>
      <c r="AX6" s="13">
        <v>1332</v>
      </c>
      <c r="AY6" s="13">
        <v>787.40000000000009</v>
      </c>
      <c r="AZ6" s="11" t="s">
        <v>65</v>
      </c>
      <c r="BA6" s="95" t="s">
        <v>122</v>
      </c>
      <c r="BB6" s="13">
        <v>51</v>
      </c>
      <c r="BC6" s="13">
        <v>762.09999999999991</v>
      </c>
      <c r="BD6" s="13">
        <v>469</v>
      </c>
      <c r="BE6" s="13">
        <v>550646.58398085169</v>
      </c>
      <c r="BF6" s="13">
        <v>186271</v>
      </c>
      <c r="BG6" s="13">
        <v>12026</v>
      </c>
      <c r="BH6" s="13">
        <v>0</v>
      </c>
      <c r="BI6" s="13">
        <v>0</v>
      </c>
      <c r="BJ6" s="13">
        <v>1951</v>
      </c>
      <c r="BK6" s="13">
        <v>0</v>
      </c>
      <c r="BL6" s="13">
        <v>6159</v>
      </c>
    </row>
    <row r="7" spans="1:64" x14ac:dyDescent="0.3">
      <c r="A7" s="11"/>
      <c r="B7" s="95" t="s">
        <v>142</v>
      </c>
      <c r="C7" s="13">
        <v>9947.5999999999985</v>
      </c>
      <c r="D7" s="13">
        <v>53684.5</v>
      </c>
      <c r="E7" s="13">
        <v>7896.9</v>
      </c>
      <c r="F7" s="13">
        <v>62415</v>
      </c>
      <c r="G7" s="13">
        <v>4954.8999999999996</v>
      </c>
      <c r="H7" s="13">
        <v>0</v>
      </c>
      <c r="I7" s="13">
        <v>8097</v>
      </c>
      <c r="J7" s="13">
        <v>0</v>
      </c>
      <c r="K7" s="13">
        <v>668.7</v>
      </c>
      <c r="L7" s="13">
        <v>0</v>
      </c>
      <c r="M7" s="13">
        <v>0</v>
      </c>
      <c r="N7" s="11"/>
      <c r="O7" s="95" t="s">
        <v>142</v>
      </c>
      <c r="P7" s="13">
        <v>3364</v>
      </c>
      <c r="Q7" s="13">
        <v>6343.2</v>
      </c>
      <c r="R7" s="13">
        <v>2884.2000000000003</v>
      </c>
      <c r="S7" s="13">
        <v>1681</v>
      </c>
      <c r="T7" s="13">
        <v>16</v>
      </c>
      <c r="U7" s="13">
        <v>1277</v>
      </c>
      <c r="V7" s="13">
        <v>52081.5</v>
      </c>
      <c r="W7" s="13">
        <v>26931.05</v>
      </c>
      <c r="X7" s="13">
        <v>962</v>
      </c>
      <c r="Y7" s="13">
        <v>34381</v>
      </c>
      <c r="Z7" s="13">
        <v>124</v>
      </c>
      <c r="AA7" s="11"/>
      <c r="AB7" s="95" t="s">
        <v>142</v>
      </c>
      <c r="AC7" s="13">
        <v>0</v>
      </c>
      <c r="AD7" s="13">
        <v>48</v>
      </c>
      <c r="AE7" s="13">
        <v>419</v>
      </c>
      <c r="AF7" s="13">
        <v>1779</v>
      </c>
      <c r="AG7" s="13">
        <v>0</v>
      </c>
      <c r="AH7" s="13">
        <v>0</v>
      </c>
      <c r="AI7" s="13">
        <v>3490</v>
      </c>
      <c r="AJ7" s="13">
        <v>3701.2</v>
      </c>
      <c r="AK7" s="13">
        <v>2886</v>
      </c>
      <c r="AL7" s="13">
        <v>8088</v>
      </c>
      <c r="AM7" s="11"/>
      <c r="AN7" s="95" t="s">
        <v>142</v>
      </c>
      <c r="AO7" s="13">
        <v>0</v>
      </c>
      <c r="AP7" s="13">
        <v>0</v>
      </c>
      <c r="AQ7" s="13">
        <v>125618.6</v>
      </c>
      <c r="AR7" s="13">
        <v>2887.7</v>
      </c>
      <c r="AS7" s="13">
        <v>17346</v>
      </c>
      <c r="AT7" s="13">
        <v>1401.6299999999999</v>
      </c>
      <c r="AU7" s="13">
        <v>4478.0200000000004</v>
      </c>
      <c r="AV7" s="13">
        <v>0</v>
      </c>
      <c r="AW7" s="13">
        <v>0</v>
      </c>
      <c r="AX7" s="13">
        <v>1985.2</v>
      </c>
      <c r="AY7" s="13">
        <v>336.6</v>
      </c>
      <c r="AZ7" s="11"/>
      <c r="BA7" s="95" t="s">
        <v>142</v>
      </c>
      <c r="BB7" s="13">
        <v>40</v>
      </c>
      <c r="BC7" s="13">
        <v>778</v>
      </c>
      <c r="BD7" s="13">
        <v>217</v>
      </c>
      <c r="BE7" s="13">
        <v>416091.7399955999</v>
      </c>
      <c r="BF7" s="13">
        <v>194171</v>
      </c>
      <c r="BG7" s="13">
        <v>9283</v>
      </c>
      <c r="BH7" s="13">
        <v>0</v>
      </c>
      <c r="BI7" s="13">
        <v>0</v>
      </c>
      <c r="BJ7" s="13">
        <v>1333</v>
      </c>
      <c r="BK7" s="13">
        <v>0</v>
      </c>
      <c r="BL7" s="13">
        <v>6220</v>
      </c>
    </row>
    <row r="8" spans="1:64" x14ac:dyDescent="0.3">
      <c r="A8" s="11" t="s">
        <v>66</v>
      </c>
      <c r="B8" s="45" t="s">
        <v>122</v>
      </c>
      <c r="C8" s="13">
        <v>11525.35</v>
      </c>
      <c r="D8" s="13">
        <v>8010.1</v>
      </c>
      <c r="E8" s="13">
        <v>61229.25</v>
      </c>
      <c r="F8" s="13">
        <v>0</v>
      </c>
      <c r="G8" s="13">
        <v>10695.25</v>
      </c>
      <c r="H8" s="13">
        <v>12704.989999999998</v>
      </c>
      <c r="I8" s="13">
        <v>0</v>
      </c>
      <c r="J8" s="13">
        <v>14.5</v>
      </c>
      <c r="K8" s="13">
        <v>49</v>
      </c>
      <c r="L8" s="13">
        <v>0</v>
      </c>
      <c r="M8" s="13">
        <v>0</v>
      </c>
      <c r="N8" s="11" t="s">
        <v>66</v>
      </c>
      <c r="O8" s="45" t="s">
        <v>122</v>
      </c>
      <c r="P8" s="13">
        <v>1531</v>
      </c>
      <c r="Q8" s="13">
        <v>3897.5</v>
      </c>
      <c r="R8" s="13">
        <v>3635</v>
      </c>
      <c r="S8" s="13">
        <v>2000.6</v>
      </c>
      <c r="T8" s="13">
        <v>450</v>
      </c>
      <c r="U8" s="13">
        <v>1371.05</v>
      </c>
      <c r="V8" s="13">
        <v>36723</v>
      </c>
      <c r="W8" s="13">
        <v>11480.699999999999</v>
      </c>
      <c r="X8" s="13">
        <v>421.5</v>
      </c>
      <c r="Y8" s="13">
        <v>450.02</v>
      </c>
      <c r="Z8" s="13">
        <v>698.52</v>
      </c>
      <c r="AA8" s="11" t="s">
        <v>66</v>
      </c>
      <c r="AB8" s="45" t="s">
        <v>122</v>
      </c>
      <c r="AC8" s="13">
        <v>0</v>
      </c>
      <c r="AD8" s="13">
        <v>188.03</v>
      </c>
      <c r="AE8" s="13">
        <v>257.19</v>
      </c>
      <c r="AF8" s="13">
        <v>403.48</v>
      </c>
      <c r="AG8" s="13">
        <v>0</v>
      </c>
      <c r="AH8" s="13">
        <v>0</v>
      </c>
      <c r="AI8" s="13">
        <v>0</v>
      </c>
      <c r="AJ8" s="13">
        <v>1012.1300000000001</v>
      </c>
      <c r="AK8" s="13">
        <v>1149.299</v>
      </c>
      <c r="AL8" s="13">
        <v>5402.12</v>
      </c>
      <c r="AM8" s="11" t="s">
        <v>66</v>
      </c>
      <c r="AN8" s="45" t="s">
        <v>122</v>
      </c>
      <c r="AO8" s="13">
        <v>0</v>
      </c>
      <c r="AP8" s="13">
        <v>0</v>
      </c>
      <c r="AQ8" s="13">
        <v>425566.11</v>
      </c>
      <c r="AR8" s="13">
        <v>663</v>
      </c>
      <c r="AS8" s="13">
        <v>1046.5</v>
      </c>
      <c r="AT8" s="13">
        <v>12656.4</v>
      </c>
      <c r="AU8" s="13">
        <v>31129.949999999997</v>
      </c>
      <c r="AV8" s="13">
        <v>0</v>
      </c>
      <c r="AW8" s="13">
        <v>0</v>
      </c>
      <c r="AX8" s="13">
        <v>0</v>
      </c>
      <c r="AY8" s="13">
        <v>8476.7999999999993</v>
      </c>
      <c r="AZ8" s="11" t="s">
        <v>66</v>
      </c>
      <c r="BA8" s="45" t="s">
        <v>122</v>
      </c>
      <c r="BB8" s="13">
        <v>18</v>
      </c>
      <c r="BC8" s="13">
        <v>11786.28</v>
      </c>
      <c r="BD8" s="13">
        <v>2757.35</v>
      </c>
      <c r="BE8" s="13">
        <v>0</v>
      </c>
      <c r="BF8" s="13">
        <v>112536.398</v>
      </c>
      <c r="BG8" s="13">
        <v>0</v>
      </c>
      <c r="BH8" s="13">
        <v>8050</v>
      </c>
      <c r="BI8" s="13">
        <v>7267.55</v>
      </c>
      <c r="BJ8" s="13">
        <v>0</v>
      </c>
      <c r="BK8" s="13">
        <v>100.71899999999999</v>
      </c>
      <c r="BL8" s="13">
        <v>0</v>
      </c>
    </row>
    <row r="9" spans="1:64" x14ac:dyDescent="0.3">
      <c r="A9" s="11"/>
      <c r="B9" s="45" t="s">
        <v>142</v>
      </c>
      <c r="C9" s="13">
        <v>13522.05</v>
      </c>
      <c r="D9" s="13">
        <v>5620.8</v>
      </c>
      <c r="E9" s="13">
        <v>52298</v>
      </c>
      <c r="F9" s="13">
        <v>0</v>
      </c>
      <c r="G9" s="13">
        <v>11241.86</v>
      </c>
      <c r="H9" s="13">
        <v>12382.55</v>
      </c>
      <c r="I9" s="13">
        <v>0</v>
      </c>
      <c r="J9" s="13">
        <v>14.01</v>
      </c>
      <c r="K9" s="13">
        <v>50.5</v>
      </c>
      <c r="L9" s="13">
        <v>0</v>
      </c>
      <c r="M9" s="13">
        <v>0</v>
      </c>
      <c r="N9" s="11"/>
      <c r="O9" s="45" t="s">
        <v>142</v>
      </c>
      <c r="P9" s="13">
        <v>1303</v>
      </c>
      <c r="Q9" s="13">
        <v>3329</v>
      </c>
      <c r="R9" s="13">
        <v>3114.2</v>
      </c>
      <c r="S9" s="13">
        <v>2103</v>
      </c>
      <c r="T9" s="13">
        <v>288.27999999999997</v>
      </c>
      <c r="U9" s="13">
        <v>1546.9</v>
      </c>
      <c r="V9" s="13">
        <v>21446.799999999999</v>
      </c>
      <c r="W9" s="13">
        <v>11550.680000000002</v>
      </c>
      <c r="X9" s="13">
        <v>382.22</v>
      </c>
      <c r="Y9" s="13">
        <v>345.59000000000003</v>
      </c>
      <c r="Z9" s="13">
        <v>447.5</v>
      </c>
      <c r="AA9" s="11"/>
      <c r="AB9" s="45" t="s">
        <v>142</v>
      </c>
      <c r="AC9" s="13">
        <v>0</v>
      </c>
      <c r="AD9" s="13">
        <v>174.51</v>
      </c>
      <c r="AE9" s="13">
        <v>231.58</v>
      </c>
      <c r="AF9" s="13">
        <v>297.52</v>
      </c>
      <c r="AG9" s="13">
        <v>0</v>
      </c>
      <c r="AH9" s="13">
        <v>0</v>
      </c>
      <c r="AI9" s="13">
        <v>0</v>
      </c>
      <c r="AJ9" s="13">
        <v>804.02</v>
      </c>
      <c r="AK9" s="13">
        <v>878.96</v>
      </c>
      <c r="AL9" s="13">
        <v>4660.33</v>
      </c>
      <c r="AM9" s="11"/>
      <c r="AN9" s="45" t="s">
        <v>142</v>
      </c>
      <c r="AO9" s="13">
        <v>0</v>
      </c>
      <c r="AP9" s="13">
        <v>0</v>
      </c>
      <c r="AQ9" s="13">
        <v>354252.2</v>
      </c>
      <c r="AR9" s="13">
        <v>631</v>
      </c>
      <c r="AS9" s="13">
        <v>897</v>
      </c>
      <c r="AT9" s="13">
        <v>12962.400000000001</v>
      </c>
      <c r="AU9" s="13">
        <v>25589.4</v>
      </c>
      <c r="AV9" s="13">
        <v>0</v>
      </c>
      <c r="AW9" s="13">
        <v>0</v>
      </c>
      <c r="AX9" s="13">
        <v>0</v>
      </c>
      <c r="AY9" s="13">
        <v>6891.590000000002</v>
      </c>
      <c r="AZ9" s="11"/>
      <c r="BA9" s="45" t="s">
        <v>142</v>
      </c>
      <c r="BB9" s="13">
        <v>13</v>
      </c>
      <c r="BC9" s="13">
        <v>12598.05</v>
      </c>
      <c r="BD9" s="13">
        <v>2430.85</v>
      </c>
      <c r="BE9" s="13">
        <v>0</v>
      </c>
      <c r="BF9" s="13">
        <v>130943.39600000001</v>
      </c>
      <c r="BG9" s="13">
        <v>0</v>
      </c>
      <c r="BH9" s="13">
        <v>8826</v>
      </c>
      <c r="BI9" s="13">
        <v>8427.7999999999993</v>
      </c>
      <c r="BJ9" s="13">
        <v>0</v>
      </c>
      <c r="BK9" s="13">
        <v>50.22</v>
      </c>
      <c r="BL9" s="13">
        <v>0</v>
      </c>
    </row>
    <row r="10" spans="1:64" x14ac:dyDescent="0.3">
      <c r="A10" s="11" t="s">
        <v>67</v>
      </c>
      <c r="B10" s="45" t="s">
        <v>122</v>
      </c>
      <c r="C10" s="13">
        <v>1185.1390000000001</v>
      </c>
      <c r="D10" s="13">
        <v>1643.75</v>
      </c>
      <c r="E10" s="13">
        <v>7061.4579999999996</v>
      </c>
      <c r="F10" s="13">
        <v>280697.24800000002</v>
      </c>
      <c r="G10" s="13">
        <v>629.60900000000004</v>
      </c>
      <c r="H10" s="13">
        <v>1904.4059999999999</v>
      </c>
      <c r="I10" s="13">
        <v>0</v>
      </c>
      <c r="J10" s="13">
        <v>21799.9</v>
      </c>
      <c r="K10" s="13">
        <v>1407.7930000000001</v>
      </c>
      <c r="L10" s="13">
        <v>0</v>
      </c>
      <c r="M10" s="13">
        <v>0</v>
      </c>
      <c r="N10" s="11" t="s">
        <v>67</v>
      </c>
      <c r="O10" s="45" t="s">
        <v>122</v>
      </c>
      <c r="P10" s="13">
        <v>30388.613000000001</v>
      </c>
      <c r="Q10" s="13">
        <v>33791.934000000001</v>
      </c>
      <c r="R10" s="13">
        <v>10710.314</v>
      </c>
      <c r="S10" s="13">
        <v>60400.579000000005</v>
      </c>
      <c r="T10" s="13">
        <v>7263.3080000000009</v>
      </c>
      <c r="U10" s="13">
        <v>217432.97500000001</v>
      </c>
      <c r="V10" s="13">
        <v>20477.508999999998</v>
      </c>
      <c r="W10" s="13">
        <v>18063.47</v>
      </c>
      <c r="X10" s="13">
        <v>7.65</v>
      </c>
      <c r="Y10" s="13">
        <v>162.25</v>
      </c>
      <c r="Z10" s="13">
        <v>24.160000000000004</v>
      </c>
      <c r="AA10" s="11" t="s">
        <v>67</v>
      </c>
      <c r="AB10" s="45" t="s">
        <v>122</v>
      </c>
      <c r="AC10" s="13">
        <v>0</v>
      </c>
      <c r="AD10" s="13">
        <v>0</v>
      </c>
      <c r="AE10" s="13">
        <v>48.359000000000002</v>
      </c>
      <c r="AF10" s="13">
        <v>147.6</v>
      </c>
      <c r="AG10" s="13">
        <v>10421</v>
      </c>
      <c r="AH10" s="13">
        <v>0</v>
      </c>
      <c r="AI10" s="13">
        <v>16173.819</v>
      </c>
      <c r="AJ10" s="13">
        <v>972.01799999999992</v>
      </c>
      <c r="AK10" s="13">
        <v>722.71900000000005</v>
      </c>
      <c r="AL10" s="13">
        <v>2764.0579999999995</v>
      </c>
      <c r="AM10" s="11" t="s">
        <v>67</v>
      </c>
      <c r="AN10" s="45" t="s">
        <v>122</v>
      </c>
      <c r="AO10" s="13">
        <v>41999.200000000004</v>
      </c>
      <c r="AP10" s="13">
        <v>0</v>
      </c>
      <c r="AQ10" s="13">
        <v>187912.36900000001</v>
      </c>
      <c r="AR10" s="13">
        <v>305.02999999999997</v>
      </c>
      <c r="AS10" s="13">
        <v>825.98</v>
      </c>
      <c r="AT10" s="13">
        <v>43.168999999999997</v>
      </c>
      <c r="AU10" s="13">
        <v>81.67</v>
      </c>
      <c r="AV10" s="13">
        <v>0</v>
      </c>
      <c r="AW10" s="13">
        <v>0</v>
      </c>
      <c r="AX10" s="13">
        <v>7556.57</v>
      </c>
      <c r="AY10" s="13">
        <v>4940.1569999999992</v>
      </c>
      <c r="AZ10" s="11" t="s">
        <v>67</v>
      </c>
      <c r="BA10" s="45" t="s">
        <v>122</v>
      </c>
      <c r="BB10" s="13">
        <v>14.25</v>
      </c>
      <c r="BC10" s="13">
        <v>791.7299999999999</v>
      </c>
      <c r="BD10" s="13">
        <v>4.82</v>
      </c>
      <c r="BE10" s="13">
        <v>38846.767999999996</v>
      </c>
      <c r="BF10" s="13">
        <v>1717071.2140000002</v>
      </c>
      <c r="BG10" s="13">
        <v>608675.40500000003</v>
      </c>
      <c r="BH10" s="13">
        <v>8365.3029999999999</v>
      </c>
      <c r="BI10" s="13">
        <v>7380.6580000000004</v>
      </c>
      <c r="BJ10" s="13">
        <v>811.9</v>
      </c>
      <c r="BK10" s="13">
        <v>1764.4499999999998</v>
      </c>
      <c r="BL10" s="13">
        <v>0</v>
      </c>
    </row>
    <row r="11" spans="1:64" x14ac:dyDescent="0.3">
      <c r="A11" s="11"/>
      <c r="B11" s="45" t="s">
        <v>142</v>
      </c>
      <c r="C11" s="13">
        <v>238.15900000000002</v>
      </c>
      <c r="D11" s="13">
        <v>898</v>
      </c>
      <c r="E11" s="13">
        <v>6982.7470000000003</v>
      </c>
      <c r="F11" s="13">
        <v>275535.80699999997</v>
      </c>
      <c r="G11" s="13">
        <v>471.18599999999986</v>
      </c>
      <c r="H11" s="13">
        <v>1903.5929999999998</v>
      </c>
      <c r="I11" s="13">
        <v>0</v>
      </c>
      <c r="J11" s="13">
        <v>28952.5</v>
      </c>
      <c r="K11" s="13">
        <v>620.44299999999998</v>
      </c>
      <c r="L11" s="13">
        <v>0</v>
      </c>
      <c r="M11" s="13">
        <v>0</v>
      </c>
      <c r="N11" s="11"/>
      <c r="O11" s="45" t="s">
        <v>142</v>
      </c>
      <c r="P11" s="13">
        <v>25693.767999999996</v>
      </c>
      <c r="Q11" s="13">
        <v>31396.101999999999</v>
      </c>
      <c r="R11" s="13">
        <v>11027.909000000001</v>
      </c>
      <c r="S11" s="13">
        <v>56914.235999999997</v>
      </c>
      <c r="T11" s="13">
        <v>8325.4650000000001</v>
      </c>
      <c r="U11" s="13">
        <v>207020.40700000001</v>
      </c>
      <c r="V11" s="13">
        <v>7783.2330000000002</v>
      </c>
      <c r="W11" s="13">
        <v>18865.459999999995</v>
      </c>
      <c r="X11" s="13">
        <v>0</v>
      </c>
      <c r="Y11" s="13">
        <v>621.76800000000003</v>
      </c>
      <c r="Z11" s="13">
        <v>22.96</v>
      </c>
      <c r="AA11" s="11"/>
      <c r="AB11" s="45" t="s">
        <v>142</v>
      </c>
      <c r="AC11" s="13">
        <v>0</v>
      </c>
      <c r="AD11" s="13">
        <v>0</v>
      </c>
      <c r="AE11" s="13">
        <v>50.14</v>
      </c>
      <c r="AF11" s="13">
        <v>147.44999999999999</v>
      </c>
      <c r="AG11" s="13">
        <v>10156</v>
      </c>
      <c r="AH11" s="13">
        <v>0</v>
      </c>
      <c r="AI11" s="13">
        <v>14414.199000000002</v>
      </c>
      <c r="AJ11" s="13">
        <v>792.86900000000003</v>
      </c>
      <c r="AK11" s="13">
        <v>499.72999999999996</v>
      </c>
      <c r="AL11" s="13">
        <v>3379.7289999999998</v>
      </c>
      <c r="AM11" s="11"/>
      <c r="AN11" s="45" t="s">
        <v>142</v>
      </c>
      <c r="AO11" s="13">
        <v>41326.559999999998</v>
      </c>
      <c r="AP11" s="13">
        <v>0</v>
      </c>
      <c r="AQ11" s="13">
        <v>208560.402</v>
      </c>
      <c r="AR11" s="13">
        <v>187.61399999999998</v>
      </c>
      <c r="AS11" s="13">
        <v>583.73799999999994</v>
      </c>
      <c r="AT11" s="13">
        <v>68.210000000000008</v>
      </c>
      <c r="AU11" s="13">
        <v>72.930000000000007</v>
      </c>
      <c r="AV11" s="13">
        <v>0</v>
      </c>
      <c r="AW11" s="13">
        <v>0</v>
      </c>
      <c r="AX11" s="13">
        <v>7131.0999999999995</v>
      </c>
      <c r="AY11" s="13">
        <v>4806.84</v>
      </c>
      <c r="AZ11" s="11"/>
      <c r="BA11" s="45" t="s">
        <v>142</v>
      </c>
      <c r="BB11" s="13">
        <v>0</v>
      </c>
      <c r="BC11" s="13">
        <v>797.07099999999991</v>
      </c>
      <c r="BD11" s="13">
        <v>20.75</v>
      </c>
      <c r="BE11" s="13">
        <v>37066.166000000005</v>
      </c>
      <c r="BF11" s="13">
        <v>1689689.652</v>
      </c>
      <c r="BG11" s="13">
        <v>568873.05700000003</v>
      </c>
      <c r="BH11" s="13">
        <v>5290.204999999999</v>
      </c>
      <c r="BI11" s="13">
        <v>4644.121000000001</v>
      </c>
      <c r="BJ11" s="13">
        <v>1075.45</v>
      </c>
      <c r="BK11" s="13">
        <v>1469.42</v>
      </c>
      <c r="BL11" s="13">
        <v>0</v>
      </c>
    </row>
    <row r="12" spans="1:64" x14ac:dyDescent="0.3">
      <c r="A12" s="11" t="s">
        <v>68</v>
      </c>
      <c r="B12" s="45" t="s">
        <v>122</v>
      </c>
      <c r="C12" s="13">
        <v>13929</v>
      </c>
      <c r="D12" s="13">
        <v>1474</v>
      </c>
      <c r="E12" s="13">
        <v>31637</v>
      </c>
      <c r="F12" s="13">
        <v>12</v>
      </c>
      <c r="G12" s="13">
        <v>18292</v>
      </c>
      <c r="H12" s="13">
        <v>27021</v>
      </c>
      <c r="I12" s="13">
        <v>0</v>
      </c>
      <c r="J12" s="13">
        <v>0</v>
      </c>
      <c r="K12" s="13">
        <v>53</v>
      </c>
      <c r="L12" s="13">
        <v>0</v>
      </c>
      <c r="M12" s="13">
        <v>0</v>
      </c>
      <c r="N12" s="11" t="s">
        <v>68</v>
      </c>
      <c r="O12" s="45" t="s">
        <v>122</v>
      </c>
      <c r="P12" s="13">
        <v>991</v>
      </c>
      <c r="Q12" s="13">
        <v>1084</v>
      </c>
      <c r="R12" s="13">
        <v>5017</v>
      </c>
      <c r="S12" s="13">
        <v>1520</v>
      </c>
      <c r="T12" s="13">
        <v>2278</v>
      </c>
      <c r="U12" s="13">
        <v>1855</v>
      </c>
      <c r="V12" s="13">
        <v>10282</v>
      </c>
      <c r="W12" s="13">
        <v>43307</v>
      </c>
      <c r="X12" s="13">
        <v>1622</v>
      </c>
      <c r="Y12" s="13">
        <v>330</v>
      </c>
      <c r="Z12" s="13">
        <v>425</v>
      </c>
      <c r="AA12" s="11" t="s">
        <v>68</v>
      </c>
      <c r="AB12" s="45" t="s">
        <v>122</v>
      </c>
      <c r="AC12" s="13">
        <v>18</v>
      </c>
      <c r="AD12" s="13">
        <v>303</v>
      </c>
      <c r="AE12" s="13">
        <v>509</v>
      </c>
      <c r="AF12" s="13">
        <v>2254</v>
      </c>
      <c r="AG12" s="13">
        <v>437</v>
      </c>
      <c r="AH12" s="13">
        <v>366</v>
      </c>
      <c r="AI12" s="13">
        <v>24</v>
      </c>
      <c r="AJ12" s="13">
        <v>709</v>
      </c>
      <c r="AK12" s="13">
        <v>4034</v>
      </c>
      <c r="AL12" s="13">
        <v>21856</v>
      </c>
      <c r="AM12" s="11" t="s">
        <v>68</v>
      </c>
      <c r="AN12" s="45" t="s">
        <v>122</v>
      </c>
      <c r="AO12" s="13">
        <v>0</v>
      </c>
      <c r="AP12" s="13">
        <v>0</v>
      </c>
      <c r="AQ12" s="13">
        <v>572716</v>
      </c>
      <c r="AR12" s="13">
        <v>6944</v>
      </c>
      <c r="AS12" s="13">
        <v>634</v>
      </c>
      <c r="AT12" s="13">
        <v>10914</v>
      </c>
      <c r="AU12" s="13">
        <v>18037</v>
      </c>
      <c r="AV12" s="13">
        <v>1486</v>
      </c>
      <c r="AW12" s="13">
        <v>3853</v>
      </c>
      <c r="AX12" s="13">
        <v>0</v>
      </c>
      <c r="AY12" s="13">
        <v>2337</v>
      </c>
      <c r="AZ12" s="11" t="s">
        <v>68</v>
      </c>
      <c r="BA12" s="45" t="s">
        <v>122</v>
      </c>
      <c r="BB12" s="13">
        <v>73</v>
      </c>
      <c r="BC12" s="13">
        <v>9840</v>
      </c>
      <c r="BD12" s="13">
        <v>6149</v>
      </c>
      <c r="BE12" s="13">
        <v>0</v>
      </c>
      <c r="BF12" s="13">
        <v>178681</v>
      </c>
      <c r="BG12" s="13">
        <v>0</v>
      </c>
      <c r="BH12" s="13">
        <v>47</v>
      </c>
      <c r="BI12" s="13">
        <v>194432</v>
      </c>
      <c r="BJ12" s="13">
        <v>0</v>
      </c>
      <c r="BK12" s="13">
        <v>37</v>
      </c>
      <c r="BL12" s="13">
        <v>0</v>
      </c>
    </row>
    <row r="13" spans="1:64" x14ac:dyDescent="0.3">
      <c r="A13" s="11"/>
      <c r="B13" s="45" t="s">
        <v>142</v>
      </c>
      <c r="C13" s="13">
        <v>15912.8</v>
      </c>
      <c r="D13" s="13">
        <v>2695</v>
      </c>
      <c r="E13" s="13">
        <v>33171</v>
      </c>
      <c r="F13" s="13">
        <v>0</v>
      </c>
      <c r="G13" s="13">
        <v>22691.200000000001</v>
      </c>
      <c r="H13" s="13">
        <v>27848</v>
      </c>
      <c r="I13" s="13">
        <v>0</v>
      </c>
      <c r="J13" s="13">
        <v>0</v>
      </c>
      <c r="K13" s="13">
        <v>57</v>
      </c>
      <c r="L13" s="13">
        <v>0</v>
      </c>
      <c r="M13" s="13">
        <v>0</v>
      </c>
      <c r="N13" s="11"/>
      <c r="O13" s="45" t="s">
        <v>142</v>
      </c>
      <c r="P13" s="13">
        <v>949</v>
      </c>
      <c r="Q13" s="13">
        <v>812</v>
      </c>
      <c r="R13" s="13">
        <v>5464</v>
      </c>
      <c r="S13" s="13">
        <v>1431</v>
      </c>
      <c r="T13" s="13">
        <v>2185</v>
      </c>
      <c r="U13" s="13">
        <v>1928</v>
      </c>
      <c r="V13" s="13">
        <v>10707</v>
      </c>
      <c r="W13" s="13">
        <v>23518</v>
      </c>
      <c r="X13" s="13">
        <v>690</v>
      </c>
      <c r="Y13" s="13">
        <v>162</v>
      </c>
      <c r="Z13" s="13">
        <v>237</v>
      </c>
      <c r="AA13" s="11"/>
      <c r="AB13" s="45" t="s">
        <v>142</v>
      </c>
      <c r="AC13" s="13">
        <v>0</v>
      </c>
      <c r="AD13" s="13">
        <v>163</v>
      </c>
      <c r="AE13" s="13">
        <v>378</v>
      </c>
      <c r="AF13" s="13">
        <v>1053</v>
      </c>
      <c r="AG13" s="13">
        <v>152</v>
      </c>
      <c r="AH13" s="13">
        <v>124</v>
      </c>
      <c r="AI13" s="13">
        <v>12</v>
      </c>
      <c r="AJ13" s="13">
        <v>525</v>
      </c>
      <c r="AK13" s="13">
        <v>3239</v>
      </c>
      <c r="AL13" s="13">
        <v>20091</v>
      </c>
      <c r="AM13" s="11"/>
      <c r="AN13" s="45" t="s">
        <v>142</v>
      </c>
      <c r="AO13" s="13">
        <v>0</v>
      </c>
      <c r="AP13" s="13">
        <v>0</v>
      </c>
      <c r="AQ13" s="13">
        <v>617851</v>
      </c>
      <c r="AR13" s="13">
        <v>7180</v>
      </c>
      <c r="AS13" s="13">
        <v>380</v>
      </c>
      <c r="AT13" s="13">
        <v>12162</v>
      </c>
      <c r="AU13" s="13">
        <v>19786</v>
      </c>
      <c r="AV13" s="13">
        <v>1082</v>
      </c>
      <c r="AW13" s="13">
        <v>2416</v>
      </c>
      <c r="AX13" s="13">
        <v>0</v>
      </c>
      <c r="AY13" s="13">
        <v>2599.5</v>
      </c>
      <c r="AZ13" s="11"/>
      <c r="BA13" s="45" t="s">
        <v>142</v>
      </c>
      <c r="BB13" s="13">
        <v>48</v>
      </c>
      <c r="BC13" s="13">
        <v>11495</v>
      </c>
      <c r="BD13" s="13">
        <v>6994</v>
      </c>
      <c r="BE13" s="13">
        <v>0</v>
      </c>
      <c r="BF13" s="13">
        <v>211565</v>
      </c>
      <c r="BG13" s="13">
        <v>0</v>
      </c>
      <c r="BH13" s="13">
        <v>120</v>
      </c>
      <c r="BI13" s="13">
        <v>108445</v>
      </c>
      <c r="BJ13" s="13">
        <v>0</v>
      </c>
      <c r="BK13" s="13">
        <v>19</v>
      </c>
      <c r="BL13" s="13">
        <v>0</v>
      </c>
    </row>
    <row r="14" spans="1:64" x14ac:dyDescent="0.3">
      <c r="A14" s="11" t="s">
        <v>69</v>
      </c>
      <c r="B14" s="45" t="s">
        <v>122</v>
      </c>
      <c r="C14" s="13">
        <v>20326.714</v>
      </c>
      <c r="D14" s="13">
        <v>60324.199000000001</v>
      </c>
      <c r="E14" s="13">
        <v>35786.925000000003</v>
      </c>
      <c r="F14" s="13">
        <v>118032.12</v>
      </c>
      <c r="G14" s="13">
        <v>6376.1259999999993</v>
      </c>
      <c r="H14" s="13">
        <v>598.67999999999995</v>
      </c>
      <c r="I14" s="13">
        <v>0</v>
      </c>
      <c r="J14" s="13">
        <v>0</v>
      </c>
      <c r="K14" s="13">
        <v>32.880000000000003</v>
      </c>
      <c r="L14" s="13">
        <v>0</v>
      </c>
      <c r="M14" s="13">
        <v>0</v>
      </c>
      <c r="N14" s="11" t="s">
        <v>69</v>
      </c>
      <c r="O14" s="45" t="s">
        <v>122</v>
      </c>
      <c r="P14" s="13">
        <v>1224.9700000000003</v>
      </c>
      <c r="Q14" s="13">
        <v>10364.810000000001</v>
      </c>
      <c r="R14" s="13">
        <v>23103.709000000003</v>
      </c>
      <c r="S14" s="13">
        <v>5946.2</v>
      </c>
      <c r="T14" s="13">
        <v>4885.3999999999996</v>
      </c>
      <c r="U14" s="13">
        <v>1805.6</v>
      </c>
      <c r="V14" s="13">
        <v>23805.91</v>
      </c>
      <c r="W14" s="13">
        <v>3599.63</v>
      </c>
      <c r="X14" s="13">
        <v>31462.89</v>
      </c>
      <c r="Y14" s="13">
        <v>10872.058999999997</v>
      </c>
      <c r="Z14" s="13">
        <v>2025.7070000000003</v>
      </c>
      <c r="AA14" s="11" t="s">
        <v>69</v>
      </c>
      <c r="AB14" s="45" t="s">
        <v>122</v>
      </c>
      <c r="AC14" s="13">
        <v>4129.0990000000002</v>
      </c>
      <c r="AD14" s="13">
        <v>2469.1999999999998</v>
      </c>
      <c r="AE14" s="13">
        <v>507.85499999999996</v>
      </c>
      <c r="AF14" s="13">
        <v>4528.7089999999998</v>
      </c>
      <c r="AG14" s="13">
        <v>0</v>
      </c>
      <c r="AH14" s="13">
        <v>0</v>
      </c>
      <c r="AI14" s="13">
        <v>1440</v>
      </c>
      <c r="AJ14" s="13">
        <v>351</v>
      </c>
      <c r="AK14" s="13">
        <v>0</v>
      </c>
      <c r="AL14" s="13">
        <v>361</v>
      </c>
      <c r="AM14" s="11" t="s">
        <v>69</v>
      </c>
      <c r="AN14" s="45" t="s">
        <v>122</v>
      </c>
      <c r="AO14" s="13">
        <v>0</v>
      </c>
      <c r="AP14" s="13">
        <v>0</v>
      </c>
      <c r="AQ14" s="13">
        <v>298836.37499999994</v>
      </c>
      <c r="AR14" s="13">
        <v>31245.46</v>
      </c>
      <c r="AS14" s="13">
        <v>3865.2490000000003</v>
      </c>
      <c r="AT14" s="13">
        <v>4150.7</v>
      </c>
      <c r="AU14" s="13">
        <v>12998.009</v>
      </c>
      <c r="AV14" s="13">
        <v>69704.899999999994</v>
      </c>
      <c r="AW14" s="13">
        <v>913.81799999999998</v>
      </c>
      <c r="AX14" s="13">
        <v>0</v>
      </c>
      <c r="AY14" s="13">
        <v>14076.21</v>
      </c>
      <c r="AZ14" s="11" t="s">
        <v>69</v>
      </c>
      <c r="BA14" s="45" t="s">
        <v>122</v>
      </c>
      <c r="BB14" s="13">
        <v>0</v>
      </c>
      <c r="BC14" s="13">
        <v>3749.3290000000002</v>
      </c>
      <c r="BD14" s="13">
        <v>6274.06</v>
      </c>
      <c r="BE14" s="13">
        <v>0</v>
      </c>
      <c r="BF14" s="13">
        <v>136618.54</v>
      </c>
      <c r="BG14" s="13">
        <v>2510</v>
      </c>
      <c r="BH14" s="13">
        <v>0</v>
      </c>
      <c r="BI14" s="13">
        <v>14887.789999999999</v>
      </c>
      <c r="BJ14" s="13">
        <v>0</v>
      </c>
      <c r="BK14" s="13">
        <v>0</v>
      </c>
      <c r="BL14" s="13">
        <v>0</v>
      </c>
    </row>
    <row r="15" spans="1:64" x14ac:dyDescent="0.3">
      <c r="A15" s="11"/>
      <c r="B15" s="45" t="s">
        <v>142</v>
      </c>
      <c r="C15" s="13">
        <v>18716.929</v>
      </c>
      <c r="D15" s="13">
        <v>60078.827999999994</v>
      </c>
      <c r="E15" s="13">
        <v>31968.974000000002</v>
      </c>
      <c r="F15" s="13">
        <v>109082.16</v>
      </c>
      <c r="G15" s="13">
        <v>6406.8190000000013</v>
      </c>
      <c r="H15" s="13">
        <v>430.71999999999997</v>
      </c>
      <c r="I15" s="13">
        <v>0</v>
      </c>
      <c r="J15" s="13">
        <v>0</v>
      </c>
      <c r="K15" s="13">
        <v>29.54</v>
      </c>
      <c r="L15" s="13">
        <v>0</v>
      </c>
      <c r="M15" s="13">
        <v>0</v>
      </c>
      <c r="N15" s="11"/>
      <c r="O15" s="45" t="s">
        <v>142</v>
      </c>
      <c r="P15" s="13">
        <v>827.67</v>
      </c>
      <c r="Q15" s="13">
        <v>9280.99</v>
      </c>
      <c r="R15" s="13">
        <v>16887.760000000002</v>
      </c>
      <c r="S15" s="13">
        <v>4773.4079999999994</v>
      </c>
      <c r="T15" s="13">
        <v>4369.26</v>
      </c>
      <c r="U15" s="13">
        <v>1560.0500000000002</v>
      </c>
      <c r="V15" s="13">
        <v>21279.07</v>
      </c>
      <c r="W15" s="13">
        <v>4609.5600000000004</v>
      </c>
      <c r="X15" s="13">
        <v>34612.763999999996</v>
      </c>
      <c r="Y15" s="13">
        <v>10359.299999999999</v>
      </c>
      <c r="Z15" s="13">
        <v>2048.23</v>
      </c>
      <c r="AA15" s="11"/>
      <c r="AB15" s="45" t="s">
        <v>142</v>
      </c>
      <c r="AC15" s="13">
        <v>3923.3</v>
      </c>
      <c r="AD15" s="13">
        <v>2902.7640000000001</v>
      </c>
      <c r="AE15" s="13">
        <v>505.06800000000004</v>
      </c>
      <c r="AF15" s="13">
        <v>4533.5219999999999</v>
      </c>
      <c r="AG15" s="13">
        <v>0</v>
      </c>
      <c r="AH15" s="13">
        <v>0</v>
      </c>
      <c r="AI15" s="13">
        <v>2287</v>
      </c>
      <c r="AJ15" s="13">
        <v>339</v>
      </c>
      <c r="AK15" s="13">
        <v>0</v>
      </c>
      <c r="AL15" s="13">
        <v>441</v>
      </c>
      <c r="AM15" s="11"/>
      <c r="AN15" s="45" t="s">
        <v>142</v>
      </c>
      <c r="AO15" s="13">
        <v>0</v>
      </c>
      <c r="AP15" s="13">
        <v>0</v>
      </c>
      <c r="AQ15" s="13">
        <v>241962.16900000002</v>
      </c>
      <c r="AR15" s="13">
        <v>32331.949000000001</v>
      </c>
      <c r="AS15" s="13">
        <v>3050.8799999999997</v>
      </c>
      <c r="AT15" s="13">
        <v>3446.4900000000002</v>
      </c>
      <c r="AU15" s="13">
        <v>9991.3790000000008</v>
      </c>
      <c r="AV15" s="13">
        <v>81639.195999999996</v>
      </c>
      <c r="AW15" s="13">
        <v>886.33899999999994</v>
      </c>
      <c r="AX15" s="13">
        <v>18</v>
      </c>
      <c r="AY15" s="13">
        <v>14658.828000000001</v>
      </c>
      <c r="AZ15" s="11"/>
      <c r="BA15" s="45" t="s">
        <v>142</v>
      </c>
      <c r="BB15" s="13">
        <v>0</v>
      </c>
      <c r="BC15" s="13">
        <v>3206.58</v>
      </c>
      <c r="BD15" s="13">
        <v>5157.7090000000007</v>
      </c>
      <c r="BE15" s="13">
        <v>0</v>
      </c>
      <c r="BF15" s="13">
        <v>137184.29999999999</v>
      </c>
      <c r="BG15" s="13">
        <v>2031.29</v>
      </c>
      <c r="BH15" s="13">
        <v>0</v>
      </c>
      <c r="BI15" s="13">
        <v>10796.66</v>
      </c>
      <c r="BJ15" s="13">
        <v>0</v>
      </c>
      <c r="BK15" s="13">
        <v>0</v>
      </c>
      <c r="BL15" s="13">
        <v>0</v>
      </c>
    </row>
    <row r="16" spans="1:64" x14ac:dyDescent="0.3">
      <c r="A16" s="11" t="s">
        <v>70</v>
      </c>
      <c r="B16" s="45" t="s">
        <v>122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1" t="s">
        <v>70</v>
      </c>
      <c r="O16" s="45" t="s">
        <v>122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1" t="s">
        <v>70</v>
      </c>
      <c r="AB16" s="45" t="s">
        <v>122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1" t="s">
        <v>70</v>
      </c>
      <c r="AN16" s="45" t="s">
        <v>122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1" t="s">
        <v>70</v>
      </c>
      <c r="BA16" s="45" t="s">
        <v>122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</row>
    <row r="17" spans="1:64" x14ac:dyDescent="0.3">
      <c r="A17" s="11"/>
      <c r="B17" s="45" t="s">
        <v>142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1"/>
      <c r="O17" s="45" t="s">
        <v>142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1"/>
      <c r="AB17" s="45" t="s">
        <v>142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1"/>
      <c r="AN17" s="45" t="s">
        <v>142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1"/>
      <c r="BA17" s="45" t="s">
        <v>142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</row>
    <row r="18" spans="1:64" x14ac:dyDescent="0.3">
      <c r="A18" s="11" t="s">
        <v>71</v>
      </c>
      <c r="B18" s="45" t="s">
        <v>122</v>
      </c>
      <c r="C18" s="13">
        <v>20852.8</v>
      </c>
      <c r="D18" s="13">
        <v>5706.7</v>
      </c>
      <c r="E18" s="13">
        <v>79818.22</v>
      </c>
      <c r="F18" s="13">
        <v>1985.2</v>
      </c>
      <c r="G18" s="13">
        <v>33769.1</v>
      </c>
      <c r="H18" s="13">
        <v>10312.950000000001</v>
      </c>
      <c r="I18" s="13">
        <v>0</v>
      </c>
      <c r="J18" s="13">
        <v>6739</v>
      </c>
      <c r="K18" s="13">
        <v>0</v>
      </c>
      <c r="L18" s="13">
        <v>0</v>
      </c>
      <c r="M18" s="13">
        <v>0</v>
      </c>
      <c r="N18" s="11" t="s">
        <v>71</v>
      </c>
      <c r="O18" s="45" t="s">
        <v>122</v>
      </c>
      <c r="P18" s="13">
        <v>602.79999999999995</v>
      </c>
      <c r="Q18" s="13">
        <v>3843</v>
      </c>
      <c r="R18" s="13">
        <v>3004.1</v>
      </c>
      <c r="S18" s="13">
        <v>7241.5</v>
      </c>
      <c r="T18" s="13">
        <v>0</v>
      </c>
      <c r="U18" s="13">
        <v>6728</v>
      </c>
      <c r="V18" s="13">
        <v>37112.449999999997</v>
      </c>
      <c r="W18" s="13">
        <v>8507</v>
      </c>
      <c r="X18" s="13">
        <v>22756.5</v>
      </c>
      <c r="Y18" s="13">
        <v>254</v>
      </c>
      <c r="Z18" s="13">
        <v>5021.5</v>
      </c>
      <c r="AA18" s="11" t="s">
        <v>71</v>
      </c>
      <c r="AB18" s="45" t="s">
        <v>122</v>
      </c>
      <c r="AC18" s="13">
        <v>5004</v>
      </c>
      <c r="AD18" s="13">
        <v>2265</v>
      </c>
      <c r="AE18" s="13">
        <v>1201.2</v>
      </c>
      <c r="AF18" s="13">
        <v>17814</v>
      </c>
      <c r="AG18" s="13">
        <v>1892.9</v>
      </c>
      <c r="AH18" s="13">
        <v>0</v>
      </c>
      <c r="AI18" s="13">
        <v>0</v>
      </c>
      <c r="AJ18" s="13">
        <v>828</v>
      </c>
      <c r="AK18" s="13">
        <v>1736</v>
      </c>
      <c r="AL18" s="13">
        <v>7325</v>
      </c>
      <c r="AM18" s="11" t="s">
        <v>71</v>
      </c>
      <c r="AN18" s="45" t="s">
        <v>122</v>
      </c>
      <c r="AO18" s="13">
        <v>0</v>
      </c>
      <c r="AP18" s="13">
        <v>0</v>
      </c>
      <c r="AQ18" s="13">
        <v>519703.68700000003</v>
      </c>
      <c r="AR18" s="13">
        <v>25545.8</v>
      </c>
      <c r="AS18" s="13">
        <v>737.7</v>
      </c>
      <c r="AT18" s="13">
        <v>19057.75</v>
      </c>
      <c r="AU18" s="13">
        <v>34647.1</v>
      </c>
      <c r="AV18" s="13">
        <v>27651.54</v>
      </c>
      <c r="AW18" s="13">
        <v>6338.9999999999991</v>
      </c>
      <c r="AX18" s="13">
        <v>0</v>
      </c>
      <c r="AY18" s="13">
        <v>2655.9500000000003</v>
      </c>
      <c r="AZ18" s="11" t="s">
        <v>71</v>
      </c>
      <c r="BA18" s="45" t="s">
        <v>122</v>
      </c>
      <c r="BB18" s="13">
        <v>0</v>
      </c>
      <c r="BC18" s="13">
        <v>22001.300000000003</v>
      </c>
      <c r="BD18" s="13">
        <v>2897.2</v>
      </c>
      <c r="BE18" s="13">
        <v>0</v>
      </c>
      <c r="BF18" s="13">
        <v>130634.20000000001</v>
      </c>
      <c r="BG18" s="13">
        <v>0</v>
      </c>
      <c r="BH18" s="13">
        <v>21475</v>
      </c>
      <c r="BI18" s="13">
        <v>244135</v>
      </c>
      <c r="BJ18" s="13">
        <v>0</v>
      </c>
      <c r="BK18" s="13">
        <v>0</v>
      </c>
      <c r="BL18" s="13">
        <v>0</v>
      </c>
    </row>
    <row r="19" spans="1:64" x14ac:dyDescent="0.3">
      <c r="A19" s="11"/>
      <c r="B19" s="45" t="s">
        <v>142</v>
      </c>
      <c r="C19" s="13">
        <v>15841.800000000003</v>
      </c>
      <c r="D19" s="13">
        <v>5318.5</v>
      </c>
      <c r="E19" s="13">
        <v>55132.5</v>
      </c>
      <c r="F19" s="13">
        <v>1647</v>
      </c>
      <c r="G19" s="13">
        <v>29133.600000000002</v>
      </c>
      <c r="H19" s="13">
        <v>7273.34</v>
      </c>
      <c r="I19" s="13">
        <v>0</v>
      </c>
      <c r="J19" s="13">
        <v>7050</v>
      </c>
      <c r="K19" s="13">
        <v>0</v>
      </c>
      <c r="L19" s="13">
        <v>0</v>
      </c>
      <c r="M19" s="13">
        <v>0</v>
      </c>
      <c r="N19" s="11"/>
      <c r="O19" s="45" t="s">
        <v>142</v>
      </c>
      <c r="P19" s="13">
        <v>250</v>
      </c>
      <c r="Q19" s="13">
        <v>2874</v>
      </c>
      <c r="R19" s="13">
        <v>2197.3000000000002</v>
      </c>
      <c r="S19" s="13">
        <v>8816.4</v>
      </c>
      <c r="T19" s="13">
        <v>0</v>
      </c>
      <c r="U19" s="13">
        <v>5737</v>
      </c>
      <c r="V19" s="13">
        <v>32084</v>
      </c>
      <c r="W19" s="13">
        <v>10978.5</v>
      </c>
      <c r="X19" s="13">
        <v>21928</v>
      </c>
      <c r="Y19" s="13">
        <v>302.5</v>
      </c>
      <c r="Z19" s="13">
        <v>4208</v>
      </c>
      <c r="AA19" s="11"/>
      <c r="AB19" s="45" t="s">
        <v>142</v>
      </c>
      <c r="AC19" s="13">
        <v>4614</v>
      </c>
      <c r="AD19" s="13">
        <v>1948</v>
      </c>
      <c r="AE19" s="13">
        <v>1412</v>
      </c>
      <c r="AF19" s="13">
        <v>17914</v>
      </c>
      <c r="AG19" s="13">
        <v>2104</v>
      </c>
      <c r="AH19" s="13">
        <v>0</v>
      </c>
      <c r="AI19" s="13">
        <v>0</v>
      </c>
      <c r="AJ19" s="13">
        <v>1417</v>
      </c>
      <c r="AK19" s="13">
        <v>851</v>
      </c>
      <c r="AL19" s="13">
        <v>3580</v>
      </c>
      <c r="AM19" s="11"/>
      <c r="AN19" s="45" t="s">
        <v>142</v>
      </c>
      <c r="AO19" s="13">
        <v>0</v>
      </c>
      <c r="AP19" s="13">
        <v>0</v>
      </c>
      <c r="AQ19" s="13">
        <v>437032.10000000003</v>
      </c>
      <c r="AR19" s="13">
        <v>25245.7</v>
      </c>
      <c r="AS19" s="13">
        <v>779.90000000000009</v>
      </c>
      <c r="AT19" s="13">
        <v>16195.599999999999</v>
      </c>
      <c r="AU19" s="13">
        <v>24954.699999999997</v>
      </c>
      <c r="AV19" s="13">
        <v>27540.840000000004</v>
      </c>
      <c r="AW19" s="13">
        <v>6821.9</v>
      </c>
      <c r="AX19" s="13">
        <v>0</v>
      </c>
      <c r="AY19" s="13">
        <v>2302.02</v>
      </c>
      <c r="AZ19" s="11"/>
      <c r="BA19" s="45" t="s">
        <v>142</v>
      </c>
      <c r="BB19" s="13">
        <v>0</v>
      </c>
      <c r="BC19" s="13">
        <v>18463.5</v>
      </c>
      <c r="BD19" s="13">
        <v>4763.2700000000004</v>
      </c>
      <c r="BE19" s="13">
        <v>0</v>
      </c>
      <c r="BF19" s="13">
        <v>120108.7</v>
      </c>
      <c r="BG19" s="13">
        <v>0</v>
      </c>
      <c r="BH19" s="13">
        <v>17338</v>
      </c>
      <c r="BI19" s="13">
        <v>141399.5</v>
      </c>
      <c r="BJ19" s="13">
        <v>0</v>
      </c>
      <c r="BK19" s="13">
        <v>0</v>
      </c>
      <c r="BL19" s="13">
        <v>0</v>
      </c>
    </row>
    <row r="20" spans="1:64" x14ac:dyDescent="0.3">
      <c r="A20" s="11" t="s">
        <v>72</v>
      </c>
      <c r="B20" s="45" t="s">
        <v>122</v>
      </c>
      <c r="C20" s="13">
        <v>6765.8499999999995</v>
      </c>
      <c r="D20" s="13">
        <v>639.79999999999995</v>
      </c>
      <c r="E20" s="13">
        <v>34619.15</v>
      </c>
      <c r="F20" s="13">
        <v>0</v>
      </c>
      <c r="G20" s="13">
        <v>23678.400000000001</v>
      </c>
      <c r="H20" s="13">
        <v>2497.9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1" t="s">
        <v>72</v>
      </c>
      <c r="O20" s="45" t="s">
        <v>122</v>
      </c>
      <c r="P20" s="13">
        <v>343</v>
      </c>
      <c r="Q20" s="13">
        <v>5101.45</v>
      </c>
      <c r="R20" s="13">
        <v>19411.5</v>
      </c>
      <c r="S20" s="13">
        <v>1003.5</v>
      </c>
      <c r="T20" s="13">
        <v>1024</v>
      </c>
      <c r="U20" s="13">
        <v>493.9</v>
      </c>
      <c r="V20" s="13">
        <v>7307.1500000000005</v>
      </c>
      <c r="W20" s="13">
        <v>24389.96</v>
      </c>
      <c r="X20" s="13">
        <v>613.69999999999993</v>
      </c>
      <c r="Y20" s="13">
        <v>79.850000000000009</v>
      </c>
      <c r="Z20" s="13">
        <v>224.25000000000003</v>
      </c>
      <c r="AA20" s="11" t="s">
        <v>72</v>
      </c>
      <c r="AB20" s="45" t="s">
        <v>122</v>
      </c>
      <c r="AC20" s="13">
        <v>0</v>
      </c>
      <c r="AD20" s="13">
        <v>5.7</v>
      </c>
      <c r="AE20" s="13">
        <v>195.25</v>
      </c>
      <c r="AF20" s="13">
        <v>269.54999999999995</v>
      </c>
      <c r="AG20" s="13">
        <v>0</v>
      </c>
      <c r="AH20" s="13">
        <v>0</v>
      </c>
      <c r="AI20" s="13">
        <v>0</v>
      </c>
      <c r="AJ20" s="13">
        <v>156.99999999999997</v>
      </c>
      <c r="AK20" s="13">
        <v>229.64999999999998</v>
      </c>
      <c r="AL20" s="13">
        <v>5694.3</v>
      </c>
      <c r="AM20" s="11" t="s">
        <v>72</v>
      </c>
      <c r="AN20" s="45" t="s">
        <v>122</v>
      </c>
      <c r="AO20" s="13">
        <v>0</v>
      </c>
      <c r="AP20" s="13">
        <v>0</v>
      </c>
      <c r="AQ20" s="13">
        <v>287863.84999999998</v>
      </c>
      <c r="AR20" s="13">
        <v>0</v>
      </c>
      <c r="AS20" s="13">
        <v>70.650000000000006</v>
      </c>
      <c r="AT20" s="13">
        <v>2636.5499999999997</v>
      </c>
      <c r="AU20" s="13">
        <v>15047.45</v>
      </c>
      <c r="AV20" s="13">
        <v>0</v>
      </c>
      <c r="AW20" s="13">
        <v>0</v>
      </c>
      <c r="AX20" s="13">
        <v>0</v>
      </c>
      <c r="AY20" s="13">
        <v>11501</v>
      </c>
      <c r="AZ20" s="11" t="s">
        <v>72</v>
      </c>
      <c r="BA20" s="45" t="s">
        <v>122</v>
      </c>
      <c r="BB20" s="13">
        <v>12.95</v>
      </c>
      <c r="BC20" s="13">
        <v>10131.150000000001</v>
      </c>
      <c r="BD20" s="13">
        <v>5289.0000000000009</v>
      </c>
      <c r="BE20" s="13">
        <v>0</v>
      </c>
      <c r="BF20" s="13">
        <v>145602.89999999997</v>
      </c>
      <c r="BG20" s="13">
        <v>0</v>
      </c>
      <c r="BH20" s="13">
        <v>250</v>
      </c>
      <c r="BI20" s="13">
        <v>20014.8</v>
      </c>
      <c r="BJ20" s="13">
        <v>0</v>
      </c>
      <c r="BK20" s="13">
        <v>0</v>
      </c>
      <c r="BL20" s="13">
        <v>0</v>
      </c>
    </row>
    <row r="21" spans="1:64" x14ac:dyDescent="0.3">
      <c r="A21" s="11"/>
      <c r="B21" s="45" t="s">
        <v>142</v>
      </c>
      <c r="C21" s="13">
        <v>6970.8999999999987</v>
      </c>
      <c r="D21" s="13">
        <v>691.55</v>
      </c>
      <c r="E21" s="13">
        <v>30608.2</v>
      </c>
      <c r="F21" s="13">
        <v>0</v>
      </c>
      <c r="G21" s="13">
        <v>23793.05</v>
      </c>
      <c r="H21" s="13">
        <v>2317.0499999999997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1"/>
      <c r="O21" s="45" t="s">
        <v>142</v>
      </c>
      <c r="P21" s="13">
        <v>306</v>
      </c>
      <c r="Q21" s="13">
        <v>5011.5</v>
      </c>
      <c r="R21" s="13">
        <v>14109.15</v>
      </c>
      <c r="S21" s="13">
        <v>1019.2</v>
      </c>
      <c r="T21" s="13">
        <v>775.1</v>
      </c>
      <c r="U21" s="13">
        <v>599.70000000000005</v>
      </c>
      <c r="V21" s="13">
        <v>5584.4000000000005</v>
      </c>
      <c r="W21" s="13">
        <v>25897.010000000002</v>
      </c>
      <c r="X21" s="13">
        <v>657.8</v>
      </c>
      <c r="Y21" s="13">
        <v>82.65</v>
      </c>
      <c r="Z21" s="13">
        <v>224.05</v>
      </c>
      <c r="AA21" s="11"/>
      <c r="AB21" s="45" t="s">
        <v>142</v>
      </c>
      <c r="AC21" s="13">
        <v>0</v>
      </c>
      <c r="AD21" s="13">
        <v>5.3500000000000005</v>
      </c>
      <c r="AE21" s="13">
        <v>204.70000000000002</v>
      </c>
      <c r="AF21" s="13">
        <v>263.5</v>
      </c>
      <c r="AG21" s="13">
        <v>0</v>
      </c>
      <c r="AH21" s="13">
        <v>0</v>
      </c>
      <c r="AI21" s="13">
        <v>0</v>
      </c>
      <c r="AJ21" s="13">
        <v>151.45000000000002</v>
      </c>
      <c r="AK21" s="13">
        <v>241.49999999999997</v>
      </c>
      <c r="AL21" s="13">
        <v>5483.4</v>
      </c>
      <c r="AM21" s="11"/>
      <c r="AN21" s="45" t="s">
        <v>142</v>
      </c>
      <c r="AO21" s="13">
        <v>0</v>
      </c>
      <c r="AP21" s="13">
        <v>0</v>
      </c>
      <c r="AQ21" s="13">
        <v>252290.05</v>
      </c>
      <c r="AR21" s="13">
        <v>0</v>
      </c>
      <c r="AS21" s="13">
        <v>132</v>
      </c>
      <c r="AT21" s="13">
        <v>3246.5</v>
      </c>
      <c r="AU21" s="13">
        <v>16396.099999999999</v>
      </c>
      <c r="AV21" s="13">
        <v>0</v>
      </c>
      <c r="AW21" s="13">
        <v>0</v>
      </c>
      <c r="AX21" s="13">
        <v>0</v>
      </c>
      <c r="AY21" s="13">
        <v>14659.449999999999</v>
      </c>
      <c r="AZ21" s="11"/>
      <c r="BA21" s="45" t="s">
        <v>142</v>
      </c>
      <c r="BB21" s="13">
        <v>10.600000000000001</v>
      </c>
      <c r="BC21" s="13">
        <v>8992.340000000002</v>
      </c>
      <c r="BD21" s="13">
        <v>4402</v>
      </c>
      <c r="BE21" s="13">
        <v>0</v>
      </c>
      <c r="BF21" s="13">
        <v>158045.70000000001</v>
      </c>
      <c r="BG21" s="13">
        <v>0</v>
      </c>
      <c r="BH21" s="13">
        <v>207.20000000000002</v>
      </c>
      <c r="BI21" s="13">
        <v>19135.099999999999</v>
      </c>
      <c r="BJ21" s="13">
        <v>0</v>
      </c>
      <c r="BK21" s="13">
        <v>0</v>
      </c>
      <c r="BL21" s="13">
        <v>0</v>
      </c>
    </row>
    <row r="22" spans="1:64" x14ac:dyDescent="0.3">
      <c r="A22" s="11" t="s">
        <v>73</v>
      </c>
      <c r="B22" s="45" t="s">
        <v>122</v>
      </c>
      <c r="C22" s="13">
        <v>13271</v>
      </c>
      <c r="D22" s="13">
        <v>30224.299999999996</v>
      </c>
      <c r="E22" s="13">
        <v>17896.5</v>
      </c>
      <c r="F22" s="13">
        <v>36522</v>
      </c>
      <c r="G22" s="13">
        <v>11137.5</v>
      </c>
      <c r="H22" s="13">
        <v>885.5</v>
      </c>
      <c r="I22" s="13">
        <v>0</v>
      </c>
      <c r="J22" s="13">
        <v>0</v>
      </c>
      <c r="K22" s="13">
        <v>293.5</v>
      </c>
      <c r="L22" s="13">
        <v>0</v>
      </c>
      <c r="M22" s="13">
        <v>0</v>
      </c>
      <c r="N22" s="11" t="s">
        <v>73</v>
      </c>
      <c r="O22" s="45" t="s">
        <v>122</v>
      </c>
      <c r="P22" s="13">
        <v>827</v>
      </c>
      <c r="Q22" s="13">
        <v>23667</v>
      </c>
      <c r="R22" s="13">
        <v>11380</v>
      </c>
      <c r="S22" s="13">
        <v>3234</v>
      </c>
      <c r="T22" s="13">
        <v>207</v>
      </c>
      <c r="U22" s="13">
        <v>1276</v>
      </c>
      <c r="V22" s="13">
        <v>9603.5</v>
      </c>
      <c r="W22" s="13">
        <v>1469.3999999999999</v>
      </c>
      <c r="X22" s="13">
        <v>155041</v>
      </c>
      <c r="Y22" s="13">
        <v>278.8</v>
      </c>
      <c r="Z22" s="13">
        <v>1349.2</v>
      </c>
      <c r="AA22" s="11" t="s">
        <v>73</v>
      </c>
      <c r="AB22" s="45" t="s">
        <v>122</v>
      </c>
      <c r="AC22" s="13">
        <v>5816.3</v>
      </c>
      <c r="AD22" s="13">
        <v>1692.8000000000002</v>
      </c>
      <c r="AE22" s="13">
        <v>1023.3</v>
      </c>
      <c r="AF22" s="13">
        <v>8344</v>
      </c>
      <c r="AG22" s="13">
        <v>1095</v>
      </c>
      <c r="AH22" s="13">
        <v>0</v>
      </c>
      <c r="AI22" s="13">
        <v>0</v>
      </c>
      <c r="AJ22" s="13">
        <v>103.3</v>
      </c>
      <c r="AK22" s="13">
        <v>1441</v>
      </c>
      <c r="AL22" s="13">
        <v>150</v>
      </c>
      <c r="AM22" s="11" t="s">
        <v>73</v>
      </c>
      <c r="AN22" s="45" t="s">
        <v>122</v>
      </c>
      <c r="AO22" s="13">
        <v>0</v>
      </c>
      <c r="AP22" s="13">
        <v>26033</v>
      </c>
      <c r="AQ22" s="13">
        <v>453226</v>
      </c>
      <c r="AR22" s="13">
        <v>44804</v>
      </c>
      <c r="AS22" s="13">
        <v>3110</v>
      </c>
      <c r="AT22" s="13">
        <v>5935</v>
      </c>
      <c r="AU22" s="13">
        <v>20960</v>
      </c>
      <c r="AV22" s="13">
        <v>10778.6</v>
      </c>
      <c r="AW22" s="13">
        <v>11761.3</v>
      </c>
      <c r="AX22" s="13">
        <v>0</v>
      </c>
      <c r="AY22" s="13">
        <v>4687.5</v>
      </c>
      <c r="AZ22" s="11" t="s">
        <v>73</v>
      </c>
      <c r="BA22" s="45" t="s">
        <v>122</v>
      </c>
      <c r="BB22" s="13">
        <v>0</v>
      </c>
      <c r="BC22" s="13">
        <v>3988</v>
      </c>
      <c r="BD22" s="13">
        <v>1601.9999999999998</v>
      </c>
      <c r="BE22" s="13">
        <v>0</v>
      </c>
      <c r="BF22" s="13">
        <v>22661</v>
      </c>
      <c r="BG22" s="13">
        <v>6418</v>
      </c>
      <c r="BH22" s="13">
        <v>0</v>
      </c>
      <c r="BI22" s="13">
        <v>20416</v>
      </c>
      <c r="BJ22" s="13">
        <v>0</v>
      </c>
      <c r="BK22" s="13">
        <v>0</v>
      </c>
      <c r="BL22" s="13">
        <v>0</v>
      </c>
    </row>
    <row r="23" spans="1:64" x14ac:dyDescent="0.3">
      <c r="A23" s="11"/>
      <c r="B23" s="45" t="s">
        <v>142</v>
      </c>
      <c r="C23" s="13">
        <v>12834</v>
      </c>
      <c r="D23" s="13">
        <v>29239.9</v>
      </c>
      <c r="E23" s="13">
        <v>16562</v>
      </c>
      <c r="F23" s="13">
        <v>39986</v>
      </c>
      <c r="G23" s="13">
        <v>11218</v>
      </c>
      <c r="H23" s="13">
        <v>872</v>
      </c>
      <c r="I23" s="13">
        <v>0</v>
      </c>
      <c r="J23" s="13">
        <v>0</v>
      </c>
      <c r="K23" s="13">
        <v>318.3</v>
      </c>
      <c r="L23" s="13">
        <v>0</v>
      </c>
      <c r="M23" s="13">
        <v>0</v>
      </c>
      <c r="N23" s="11"/>
      <c r="O23" s="45" t="s">
        <v>142</v>
      </c>
      <c r="P23" s="13">
        <v>617</v>
      </c>
      <c r="Q23" s="13">
        <v>20659</v>
      </c>
      <c r="R23" s="13">
        <v>12390</v>
      </c>
      <c r="S23" s="13">
        <v>3359</v>
      </c>
      <c r="T23" s="13">
        <v>190</v>
      </c>
      <c r="U23" s="13">
        <v>1120</v>
      </c>
      <c r="V23" s="13">
        <v>9243</v>
      </c>
      <c r="W23" s="13">
        <v>2021.5</v>
      </c>
      <c r="X23" s="13">
        <v>155409</v>
      </c>
      <c r="Y23" s="13">
        <v>298</v>
      </c>
      <c r="Z23" s="13">
        <v>1401.3</v>
      </c>
      <c r="AA23" s="11"/>
      <c r="AB23" s="45" t="s">
        <v>142</v>
      </c>
      <c r="AC23" s="13">
        <v>6000</v>
      </c>
      <c r="AD23" s="13">
        <v>1761</v>
      </c>
      <c r="AE23" s="13">
        <v>1024</v>
      </c>
      <c r="AF23" s="13">
        <v>8476.9</v>
      </c>
      <c r="AG23" s="13">
        <v>1102</v>
      </c>
      <c r="AH23" s="13">
        <v>0</v>
      </c>
      <c r="AI23" s="13">
        <v>0</v>
      </c>
      <c r="AJ23" s="13">
        <v>154</v>
      </c>
      <c r="AK23" s="13">
        <v>1468</v>
      </c>
      <c r="AL23" s="13">
        <v>151</v>
      </c>
      <c r="AM23" s="11"/>
      <c r="AN23" s="45" t="s">
        <v>142</v>
      </c>
      <c r="AO23" s="13">
        <v>0</v>
      </c>
      <c r="AP23" s="13">
        <v>26567</v>
      </c>
      <c r="AQ23" s="13">
        <v>417637</v>
      </c>
      <c r="AR23" s="13">
        <v>47584</v>
      </c>
      <c r="AS23" s="13">
        <v>2767</v>
      </c>
      <c r="AT23" s="13">
        <v>5592</v>
      </c>
      <c r="AU23" s="13">
        <v>18798</v>
      </c>
      <c r="AV23" s="13">
        <v>10680</v>
      </c>
      <c r="AW23" s="13">
        <v>11991</v>
      </c>
      <c r="AX23" s="13">
        <v>0</v>
      </c>
      <c r="AY23" s="13">
        <v>5836</v>
      </c>
      <c r="AZ23" s="11"/>
      <c r="BA23" s="45" t="s">
        <v>142</v>
      </c>
      <c r="BB23" s="13">
        <v>0</v>
      </c>
      <c r="BC23" s="13">
        <v>4080</v>
      </c>
      <c r="BD23" s="13">
        <v>1638.6</v>
      </c>
      <c r="BE23" s="13">
        <v>0</v>
      </c>
      <c r="BF23" s="13">
        <v>27682</v>
      </c>
      <c r="BG23" s="13">
        <v>6772</v>
      </c>
      <c r="BH23" s="13">
        <v>0</v>
      </c>
      <c r="BI23" s="13">
        <v>16650</v>
      </c>
      <c r="BJ23" s="13">
        <v>0</v>
      </c>
      <c r="BK23" s="13">
        <v>0</v>
      </c>
      <c r="BL23" s="13">
        <v>0</v>
      </c>
    </row>
    <row r="24" spans="1:64" x14ac:dyDescent="0.3">
      <c r="A24" s="11" t="s">
        <v>74</v>
      </c>
      <c r="B24" s="45" t="s">
        <v>122</v>
      </c>
      <c r="C24" s="13">
        <v>65.48</v>
      </c>
      <c r="D24" s="13">
        <v>141878.15</v>
      </c>
      <c r="E24" s="13">
        <v>238.52999999999997</v>
      </c>
      <c r="F24" s="13">
        <v>0</v>
      </c>
      <c r="G24" s="13">
        <v>172.56</v>
      </c>
      <c r="H24" s="13">
        <v>24.459999999999997</v>
      </c>
      <c r="I24" s="13">
        <v>100312.31</v>
      </c>
      <c r="J24" s="13">
        <v>3498.5</v>
      </c>
      <c r="K24" s="13">
        <v>4544.78</v>
      </c>
      <c r="L24" s="13">
        <v>0</v>
      </c>
      <c r="M24" s="13">
        <v>103</v>
      </c>
      <c r="N24" s="11" t="s">
        <v>74</v>
      </c>
      <c r="O24" s="45" t="s">
        <v>122</v>
      </c>
      <c r="P24" s="13">
        <v>40252.859999999993</v>
      </c>
      <c r="Q24" s="13">
        <v>18558.25</v>
      </c>
      <c r="R24" s="13">
        <v>255.54999999999998</v>
      </c>
      <c r="S24" s="13">
        <v>116.58</v>
      </c>
      <c r="T24" s="13">
        <v>0</v>
      </c>
      <c r="U24" s="13">
        <v>44432.160000000003</v>
      </c>
      <c r="V24" s="13">
        <v>784.53</v>
      </c>
      <c r="W24" s="13">
        <v>93217.23000000001</v>
      </c>
      <c r="X24" s="13">
        <v>1758.05</v>
      </c>
      <c r="Y24" s="13">
        <v>7186.4</v>
      </c>
      <c r="Z24" s="13">
        <v>294.03000000000003</v>
      </c>
      <c r="AA24" s="11" t="s">
        <v>74</v>
      </c>
      <c r="AB24" s="45" t="s">
        <v>122</v>
      </c>
      <c r="AC24" s="13">
        <v>0</v>
      </c>
      <c r="AD24" s="13">
        <v>13.1</v>
      </c>
      <c r="AE24" s="13">
        <v>1504.1699999999998</v>
      </c>
      <c r="AF24" s="13">
        <v>29019.019999999997</v>
      </c>
      <c r="AG24" s="13">
        <v>208345.77000000002</v>
      </c>
      <c r="AH24" s="13">
        <v>24137.25</v>
      </c>
      <c r="AI24" s="13">
        <v>318245.98000000004</v>
      </c>
      <c r="AJ24" s="13">
        <v>1294.53</v>
      </c>
      <c r="AK24" s="13">
        <v>571.12</v>
      </c>
      <c r="AL24" s="13">
        <v>954.32999999999993</v>
      </c>
      <c r="AM24" s="11" t="s">
        <v>74</v>
      </c>
      <c r="AN24" s="45" t="s">
        <v>122</v>
      </c>
      <c r="AO24" s="13">
        <v>5905.0999999999995</v>
      </c>
      <c r="AP24" s="13">
        <v>0</v>
      </c>
      <c r="AQ24" s="13">
        <v>94794.07</v>
      </c>
      <c r="AR24" s="13">
        <v>6486.63</v>
      </c>
      <c r="AS24" s="13">
        <v>22669.9</v>
      </c>
      <c r="AT24" s="13">
        <v>0</v>
      </c>
      <c r="AU24" s="13">
        <v>12.52</v>
      </c>
      <c r="AV24" s="13">
        <v>0</v>
      </c>
      <c r="AW24" s="13">
        <v>0</v>
      </c>
      <c r="AX24" s="13">
        <v>2856.3</v>
      </c>
      <c r="AY24" s="13">
        <v>124.63</v>
      </c>
      <c r="AZ24" s="11" t="s">
        <v>74</v>
      </c>
      <c r="BA24" s="45" t="s">
        <v>122</v>
      </c>
      <c r="BB24" s="13">
        <v>1089.3399999999999</v>
      </c>
      <c r="BC24" s="13">
        <v>0</v>
      </c>
      <c r="BD24" s="13">
        <v>0</v>
      </c>
      <c r="BE24" s="13">
        <v>0</v>
      </c>
      <c r="BF24" s="13">
        <v>103751.14</v>
      </c>
      <c r="BG24" s="13">
        <v>0</v>
      </c>
      <c r="BH24" s="13">
        <v>0</v>
      </c>
      <c r="BI24" s="13">
        <v>0</v>
      </c>
      <c r="BJ24" s="13">
        <v>15690.42</v>
      </c>
      <c r="BK24" s="13">
        <v>0</v>
      </c>
      <c r="BL24" s="13">
        <v>3017.3</v>
      </c>
    </row>
    <row r="25" spans="1:64" x14ac:dyDescent="0.3">
      <c r="A25" s="11"/>
      <c r="B25" s="45" t="s">
        <v>142</v>
      </c>
      <c r="C25" s="13">
        <v>64.39</v>
      </c>
      <c r="D25" s="13">
        <v>147315.83000000002</v>
      </c>
      <c r="E25" s="13">
        <v>199.99</v>
      </c>
      <c r="F25" s="13">
        <v>0</v>
      </c>
      <c r="G25" s="13">
        <v>182.79999999999998</v>
      </c>
      <c r="H25" s="13">
        <v>24.28</v>
      </c>
      <c r="I25" s="13">
        <v>88703.280000000013</v>
      </c>
      <c r="J25" s="13">
        <v>14593</v>
      </c>
      <c r="K25" s="13">
        <v>4200.37</v>
      </c>
      <c r="L25" s="13">
        <v>0</v>
      </c>
      <c r="M25" s="13">
        <v>273</v>
      </c>
      <c r="N25" s="11"/>
      <c r="O25" s="45" t="s">
        <v>142</v>
      </c>
      <c r="P25" s="13">
        <v>46205.729999999996</v>
      </c>
      <c r="Q25" s="13">
        <v>20564.2</v>
      </c>
      <c r="R25" s="13">
        <v>240.65</v>
      </c>
      <c r="S25" s="13">
        <v>0</v>
      </c>
      <c r="T25" s="13">
        <v>0</v>
      </c>
      <c r="U25" s="13">
        <v>35422.18</v>
      </c>
      <c r="V25" s="13">
        <v>1503.51</v>
      </c>
      <c r="W25" s="13">
        <v>119175.67</v>
      </c>
      <c r="X25" s="13">
        <v>1781.8300000000002</v>
      </c>
      <c r="Y25" s="13">
        <v>7018.03</v>
      </c>
      <c r="Z25" s="13">
        <v>297.78999999999996</v>
      </c>
      <c r="AA25" s="11"/>
      <c r="AB25" s="45" t="s">
        <v>142</v>
      </c>
      <c r="AC25" s="13">
        <v>0</v>
      </c>
      <c r="AD25" s="13">
        <v>15.98</v>
      </c>
      <c r="AE25" s="13">
        <v>1091.5100000000002</v>
      </c>
      <c r="AF25" s="13">
        <v>25715.100000000002</v>
      </c>
      <c r="AG25" s="13">
        <v>203621.02999999997</v>
      </c>
      <c r="AH25" s="13">
        <v>22998.400000000001</v>
      </c>
      <c r="AI25" s="13">
        <v>334316.95</v>
      </c>
      <c r="AJ25" s="13">
        <v>1342.62</v>
      </c>
      <c r="AK25" s="13">
        <v>548.15</v>
      </c>
      <c r="AL25" s="13">
        <v>762</v>
      </c>
      <c r="AM25" s="11"/>
      <c r="AN25" s="45" t="s">
        <v>142</v>
      </c>
      <c r="AO25" s="13">
        <v>5413.85</v>
      </c>
      <c r="AP25" s="13">
        <v>0</v>
      </c>
      <c r="AQ25" s="13">
        <v>92070.650000000009</v>
      </c>
      <c r="AR25" s="13">
        <v>5564.85</v>
      </c>
      <c r="AS25" s="13">
        <v>21920.149999999998</v>
      </c>
      <c r="AT25" s="13">
        <v>0</v>
      </c>
      <c r="AU25" s="13">
        <v>15.55</v>
      </c>
      <c r="AV25" s="13">
        <v>0</v>
      </c>
      <c r="AW25" s="13">
        <v>0</v>
      </c>
      <c r="AX25" s="13">
        <v>3240.2500000000005</v>
      </c>
      <c r="AY25" s="13">
        <v>85.11</v>
      </c>
      <c r="AZ25" s="11"/>
      <c r="BA25" s="45" t="s">
        <v>142</v>
      </c>
      <c r="BB25" s="13">
        <v>356.41999999999996</v>
      </c>
      <c r="BC25" s="13">
        <v>0</v>
      </c>
      <c r="BD25" s="13">
        <v>0</v>
      </c>
      <c r="BE25" s="13">
        <v>0</v>
      </c>
      <c r="BF25" s="13">
        <v>73668.03</v>
      </c>
      <c r="BG25" s="13">
        <v>0</v>
      </c>
      <c r="BH25" s="13">
        <v>0</v>
      </c>
      <c r="BI25" s="13">
        <v>0</v>
      </c>
      <c r="BJ25" s="13">
        <v>20650.47</v>
      </c>
      <c r="BK25" s="13">
        <v>0</v>
      </c>
      <c r="BL25" s="13">
        <v>5055.5</v>
      </c>
    </row>
    <row r="26" spans="1:64" x14ac:dyDescent="0.3">
      <c r="A26" s="11" t="s">
        <v>75</v>
      </c>
      <c r="B26" s="45" t="s">
        <v>122</v>
      </c>
      <c r="C26" s="13">
        <v>7239.83</v>
      </c>
      <c r="D26" s="13">
        <v>22942.400000000001</v>
      </c>
      <c r="E26" s="13">
        <v>13127.51</v>
      </c>
      <c r="F26" s="13">
        <v>978.8</v>
      </c>
      <c r="G26" s="13">
        <v>20684.939999999995</v>
      </c>
      <c r="H26" s="13">
        <v>6196.2</v>
      </c>
      <c r="I26" s="13">
        <v>0</v>
      </c>
      <c r="J26" s="13">
        <v>2964.6</v>
      </c>
      <c r="K26" s="13">
        <v>1225.9000000000001</v>
      </c>
      <c r="L26" s="13">
        <v>0</v>
      </c>
      <c r="M26" s="13">
        <v>0</v>
      </c>
      <c r="N26" s="11" t="s">
        <v>75</v>
      </c>
      <c r="O26" s="45" t="s">
        <v>122</v>
      </c>
      <c r="P26" s="13">
        <v>73.5</v>
      </c>
      <c r="Q26" s="13">
        <v>2503.1999999999998</v>
      </c>
      <c r="R26" s="13">
        <v>27035.599999999999</v>
      </c>
      <c r="S26" s="13">
        <v>21744.6</v>
      </c>
      <c r="T26" s="13">
        <v>4702.2999999999993</v>
      </c>
      <c r="U26" s="13">
        <v>2617.4</v>
      </c>
      <c r="V26" s="13">
        <v>102207.59999999999</v>
      </c>
      <c r="W26" s="13">
        <v>34014.67</v>
      </c>
      <c r="X26" s="13">
        <v>143882.21</v>
      </c>
      <c r="Y26" s="13">
        <v>896.4</v>
      </c>
      <c r="Z26" s="13">
        <v>8474.1600000000017</v>
      </c>
      <c r="AA26" s="11" t="s">
        <v>75</v>
      </c>
      <c r="AB26" s="45" t="s">
        <v>122</v>
      </c>
      <c r="AC26" s="13">
        <v>303438.3</v>
      </c>
      <c r="AD26" s="13">
        <v>6295.4100000000008</v>
      </c>
      <c r="AE26" s="13">
        <v>2741.57</v>
      </c>
      <c r="AF26" s="13">
        <v>215042.98499999999</v>
      </c>
      <c r="AG26" s="13">
        <v>52071.369999999995</v>
      </c>
      <c r="AH26" s="13">
        <v>36743.340000000004</v>
      </c>
      <c r="AI26" s="13">
        <v>0</v>
      </c>
      <c r="AJ26" s="13">
        <v>131.69999999999999</v>
      </c>
      <c r="AK26" s="13">
        <v>329.8</v>
      </c>
      <c r="AL26" s="13">
        <v>166.89999999999998</v>
      </c>
      <c r="AM26" s="11" t="s">
        <v>75</v>
      </c>
      <c r="AN26" s="45" t="s">
        <v>122</v>
      </c>
      <c r="AO26" s="13">
        <v>0</v>
      </c>
      <c r="AP26" s="13">
        <v>0</v>
      </c>
      <c r="AQ26" s="13">
        <v>406010.44999999995</v>
      </c>
      <c r="AR26" s="13">
        <v>70223.05</v>
      </c>
      <c r="AS26" s="13">
        <v>0</v>
      </c>
      <c r="AT26" s="13">
        <v>4161.62</v>
      </c>
      <c r="AU26" s="13">
        <v>19402.599999999999</v>
      </c>
      <c r="AV26" s="13">
        <v>65949.678</v>
      </c>
      <c r="AW26" s="13">
        <v>25575.684999999998</v>
      </c>
      <c r="AX26" s="13">
        <v>0</v>
      </c>
      <c r="AY26" s="13">
        <v>3116.65</v>
      </c>
      <c r="AZ26" s="11" t="s">
        <v>75</v>
      </c>
      <c r="BA26" s="45" t="s">
        <v>122</v>
      </c>
      <c r="BB26" s="13">
        <v>0</v>
      </c>
      <c r="BC26" s="13">
        <v>3367.1600000000003</v>
      </c>
      <c r="BD26" s="13">
        <v>1405.4300000000003</v>
      </c>
      <c r="BE26" s="13">
        <v>0</v>
      </c>
      <c r="BF26" s="13">
        <v>101595.00000000001</v>
      </c>
      <c r="BG26" s="13">
        <v>0</v>
      </c>
      <c r="BH26" s="13">
        <v>16827.599999999999</v>
      </c>
      <c r="BI26" s="13">
        <v>107026.68000000001</v>
      </c>
      <c r="BJ26" s="13">
        <v>0</v>
      </c>
      <c r="BK26" s="13">
        <v>45.790000000000006</v>
      </c>
      <c r="BL26" s="13">
        <v>0</v>
      </c>
    </row>
    <row r="27" spans="1:64" x14ac:dyDescent="0.3">
      <c r="A27" s="11"/>
      <c r="B27" s="45" t="s">
        <v>142</v>
      </c>
      <c r="C27" s="13">
        <v>4963.7999999999993</v>
      </c>
      <c r="D27" s="13">
        <v>16450.300000000003</v>
      </c>
      <c r="E27" s="13">
        <v>11520.330000000004</v>
      </c>
      <c r="F27" s="13">
        <v>484.20000000000005</v>
      </c>
      <c r="G27" s="13">
        <v>17098.199999999997</v>
      </c>
      <c r="H27" s="13">
        <v>5211.7699999999995</v>
      </c>
      <c r="I27" s="13">
        <v>0</v>
      </c>
      <c r="J27" s="13">
        <v>2727.3999999999992</v>
      </c>
      <c r="K27" s="13">
        <v>784</v>
      </c>
      <c r="L27" s="13">
        <v>0</v>
      </c>
      <c r="M27" s="13">
        <v>0</v>
      </c>
      <c r="N27" s="11"/>
      <c r="O27" s="45" t="s">
        <v>142</v>
      </c>
      <c r="P27" s="13">
        <v>74.2</v>
      </c>
      <c r="Q27" s="13">
        <v>2818.7</v>
      </c>
      <c r="R27" s="13">
        <v>25278.6</v>
      </c>
      <c r="S27" s="13">
        <v>23994.7</v>
      </c>
      <c r="T27" s="13">
        <v>4110.8</v>
      </c>
      <c r="U27" s="13">
        <v>1344.6</v>
      </c>
      <c r="V27" s="13">
        <v>98922.5</v>
      </c>
      <c r="W27" s="13">
        <v>35882.370000000003</v>
      </c>
      <c r="X27" s="13">
        <v>145503.22</v>
      </c>
      <c r="Y27" s="13">
        <v>886.40000000000009</v>
      </c>
      <c r="Z27" s="13">
        <v>8852.85</v>
      </c>
      <c r="AA27" s="11"/>
      <c r="AB27" s="45" t="s">
        <v>142</v>
      </c>
      <c r="AC27" s="13">
        <v>305343.3</v>
      </c>
      <c r="AD27" s="13">
        <v>5526.3499999999995</v>
      </c>
      <c r="AE27" s="13">
        <v>2945.26</v>
      </c>
      <c r="AF27" s="13">
        <v>215708.66</v>
      </c>
      <c r="AG27" s="13">
        <v>53228.18</v>
      </c>
      <c r="AH27" s="13">
        <v>36867.100000000006</v>
      </c>
      <c r="AI27" s="13">
        <v>0</v>
      </c>
      <c r="AJ27" s="13">
        <v>124.50000000000001</v>
      </c>
      <c r="AK27" s="13">
        <v>332.09999999999997</v>
      </c>
      <c r="AL27" s="13">
        <v>157.9</v>
      </c>
      <c r="AM27" s="11"/>
      <c r="AN27" s="45" t="s">
        <v>142</v>
      </c>
      <c r="AO27" s="13">
        <v>0</v>
      </c>
      <c r="AP27" s="13">
        <v>0</v>
      </c>
      <c r="AQ27" s="13">
        <v>396372.1</v>
      </c>
      <c r="AR27" s="13">
        <v>67239.700000000012</v>
      </c>
      <c r="AS27" s="13">
        <v>0</v>
      </c>
      <c r="AT27" s="13">
        <v>4122.8</v>
      </c>
      <c r="AU27" s="13">
        <v>18018.799999999996</v>
      </c>
      <c r="AV27" s="13">
        <v>65684.846999999994</v>
      </c>
      <c r="AW27" s="13">
        <v>26591.358</v>
      </c>
      <c r="AX27" s="13">
        <v>0</v>
      </c>
      <c r="AY27" s="13">
        <v>2862.8999999999996</v>
      </c>
      <c r="AZ27" s="11"/>
      <c r="BA27" s="45" t="s">
        <v>142</v>
      </c>
      <c r="BB27" s="13">
        <v>0</v>
      </c>
      <c r="BC27" s="13">
        <v>2739.5600000000004</v>
      </c>
      <c r="BD27" s="13">
        <v>988.60000000000036</v>
      </c>
      <c r="BE27" s="13">
        <v>0</v>
      </c>
      <c r="BF27" s="13">
        <v>100120.57</v>
      </c>
      <c r="BG27" s="13">
        <v>0</v>
      </c>
      <c r="BH27" s="13">
        <v>15568.6</v>
      </c>
      <c r="BI27" s="13">
        <v>107835</v>
      </c>
      <c r="BJ27" s="13">
        <v>0</v>
      </c>
      <c r="BK27" s="13">
        <v>74.88000000000001</v>
      </c>
      <c r="BL27" s="13">
        <v>0</v>
      </c>
    </row>
    <row r="28" spans="1:64" x14ac:dyDescent="0.3">
      <c r="A28" s="11" t="s">
        <v>76</v>
      </c>
      <c r="B28" s="45" t="s">
        <v>122</v>
      </c>
      <c r="C28" s="13">
        <v>58846.85</v>
      </c>
      <c r="D28" s="13">
        <v>62137.179000000004</v>
      </c>
      <c r="E28" s="13">
        <v>25708.35</v>
      </c>
      <c r="F28" s="13">
        <v>309348.90000000002</v>
      </c>
      <c r="G28" s="13">
        <v>55465.4</v>
      </c>
      <c r="H28" s="13">
        <v>1438.5</v>
      </c>
      <c r="I28" s="13">
        <v>95335.02</v>
      </c>
      <c r="J28" s="13">
        <v>1715.67</v>
      </c>
      <c r="K28" s="13">
        <v>2945.05</v>
      </c>
      <c r="L28" s="13">
        <v>6650</v>
      </c>
      <c r="M28" s="13">
        <v>12362</v>
      </c>
      <c r="N28" s="11" t="s">
        <v>76</v>
      </c>
      <c r="O28" s="45" t="s">
        <v>122</v>
      </c>
      <c r="P28" s="13">
        <v>5250</v>
      </c>
      <c r="Q28" s="13">
        <v>9429.6999999999989</v>
      </c>
      <c r="R28" s="13">
        <v>5014.3500000000004</v>
      </c>
      <c r="S28" s="13">
        <v>6530.2</v>
      </c>
      <c r="T28" s="13">
        <v>1425.1</v>
      </c>
      <c r="U28" s="13">
        <v>17551.699999999997</v>
      </c>
      <c r="V28" s="13">
        <v>11837.3</v>
      </c>
      <c r="W28" s="13">
        <v>232177.22399999999</v>
      </c>
      <c r="X28" s="13">
        <v>9370.6859999999979</v>
      </c>
      <c r="Y28" s="13">
        <v>4253.2750000000005</v>
      </c>
      <c r="Z28" s="13">
        <v>1451.52</v>
      </c>
      <c r="AA28" s="11" t="s">
        <v>76</v>
      </c>
      <c r="AB28" s="45" t="s">
        <v>122</v>
      </c>
      <c r="AC28" s="13">
        <v>15728.85</v>
      </c>
      <c r="AD28" s="13">
        <v>1811.8179999999998</v>
      </c>
      <c r="AE28" s="13">
        <v>224.01900000000001</v>
      </c>
      <c r="AF28" s="13">
        <v>1048.1120000000001</v>
      </c>
      <c r="AG28" s="13">
        <v>6927.3500000000013</v>
      </c>
      <c r="AH28" s="13">
        <v>0</v>
      </c>
      <c r="AI28" s="13">
        <v>30671.118999999999</v>
      </c>
      <c r="AJ28" s="13">
        <v>518.45699999999999</v>
      </c>
      <c r="AK28" s="13">
        <v>82.498000000000019</v>
      </c>
      <c r="AL28" s="13">
        <v>729.76799999999992</v>
      </c>
      <c r="AM28" s="11" t="s">
        <v>76</v>
      </c>
      <c r="AN28" s="45" t="s">
        <v>122</v>
      </c>
      <c r="AO28" s="13">
        <v>511.2</v>
      </c>
      <c r="AP28" s="13">
        <v>0</v>
      </c>
      <c r="AQ28" s="13">
        <v>485913.64999999997</v>
      </c>
      <c r="AR28" s="13">
        <v>10690.4</v>
      </c>
      <c r="AS28" s="13">
        <v>3985.8</v>
      </c>
      <c r="AT28" s="13">
        <v>7636.5</v>
      </c>
      <c r="AU28" s="13">
        <v>11020</v>
      </c>
      <c r="AV28" s="13">
        <v>199.90899999999999</v>
      </c>
      <c r="AW28" s="13">
        <v>33.247</v>
      </c>
      <c r="AX28" s="13">
        <v>330</v>
      </c>
      <c r="AY28" s="13">
        <v>3166.95</v>
      </c>
      <c r="AZ28" s="11" t="s">
        <v>76</v>
      </c>
      <c r="BA28" s="45" t="s">
        <v>122</v>
      </c>
      <c r="BB28" s="13">
        <v>25</v>
      </c>
      <c r="BC28" s="13">
        <v>5746.34</v>
      </c>
      <c r="BD28" s="13">
        <v>9765.7000000000007</v>
      </c>
      <c r="BE28" s="13">
        <v>2970224.5207366003</v>
      </c>
      <c r="BF28" s="13">
        <v>135095.03800000003</v>
      </c>
      <c r="BG28" s="13">
        <v>121684.2</v>
      </c>
      <c r="BH28" s="13">
        <v>1132</v>
      </c>
      <c r="BI28" s="13">
        <v>14125.7</v>
      </c>
      <c r="BJ28" s="13">
        <v>0</v>
      </c>
      <c r="BK28" s="13">
        <v>0</v>
      </c>
      <c r="BL28" s="13">
        <v>44617.649999999994</v>
      </c>
    </row>
    <row r="29" spans="1:64" x14ac:dyDescent="0.3">
      <c r="A29" s="11"/>
      <c r="B29" s="45" t="s">
        <v>142</v>
      </c>
      <c r="C29" s="13">
        <v>58346.649999999994</v>
      </c>
      <c r="D29" s="13">
        <v>64781</v>
      </c>
      <c r="E29" s="13">
        <v>21331.850000000002</v>
      </c>
      <c r="F29" s="13">
        <v>305505.09999999998</v>
      </c>
      <c r="G29" s="13">
        <v>52465.3</v>
      </c>
      <c r="H29" s="13">
        <v>822.45</v>
      </c>
      <c r="I29" s="13">
        <v>99197.65</v>
      </c>
      <c r="J29" s="13">
        <v>1380</v>
      </c>
      <c r="K29" s="13">
        <v>3359.1200000000003</v>
      </c>
      <c r="L29" s="13">
        <v>6975</v>
      </c>
      <c r="M29" s="13">
        <v>10664</v>
      </c>
      <c r="N29" s="11"/>
      <c r="O29" s="45" t="s">
        <v>142</v>
      </c>
      <c r="P29" s="13">
        <v>6138.5</v>
      </c>
      <c r="Q29" s="13">
        <v>9633.6</v>
      </c>
      <c r="R29" s="13">
        <v>4500.3999999999996</v>
      </c>
      <c r="S29" s="13">
        <v>5138.5999999999995</v>
      </c>
      <c r="T29" s="13">
        <v>1089.5999999999999</v>
      </c>
      <c r="U29" s="13">
        <v>19767.650000000001</v>
      </c>
      <c r="V29" s="13">
        <v>11795.25</v>
      </c>
      <c r="W29" s="13">
        <v>258194.06200000003</v>
      </c>
      <c r="X29" s="13">
        <v>7612.7690000000002</v>
      </c>
      <c r="Y29" s="13">
        <v>4663.6280000000006</v>
      </c>
      <c r="Z29" s="13">
        <v>1605.875</v>
      </c>
      <c r="AA29" s="11"/>
      <c r="AB29" s="45" t="s">
        <v>142</v>
      </c>
      <c r="AC29" s="13">
        <v>15842.699999999999</v>
      </c>
      <c r="AD29" s="13">
        <v>910.74900000000002</v>
      </c>
      <c r="AE29" s="13">
        <v>607.79099999999994</v>
      </c>
      <c r="AF29" s="13">
        <v>865.77700000000004</v>
      </c>
      <c r="AG29" s="13">
        <v>6589.6399999999994</v>
      </c>
      <c r="AH29" s="13">
        <v>0</v>
      </c>
      <c r="AI29" s="13">
        <v>29189.918999999994</v>
      </c>
      <c r="AJ29" s="13">
        <v>561.04500000000007</v>
      </c>
      <c r="AK29" s="13">
        <v>77.180000000000007</v>
      </c>
      <c r="AL29" s="13">
        <v>446.86899999999997</v>
      </c>
      <c r="AM29" s="11"/>
      <c r="AN29" s="45" t="s">
        <v>142</v>
      </c>
      <c r="AO29" s="13">
        <v>532.1</v>
      </c>
      <c r="AP29" s="13">
        <v>0</v>
      </c>
      <c r="AQ29" s="13">
        <v>484050</v>
      </c>
      <c r="AR29" s="13">
        <v>12753.2</v>
      </c>
      <c r="AS29" s="13">
        <v>4433.7</v>
      </c>
      <c r="AT29" s="13">
        <v>5506.7</v>
      </c>
      <c r="AU29" s="13">
        <v>9049</v>
      </c>
      <c r="AV29" s="13">
        <v>109.997</v>
      </c>
      <c r="AW29" s="13">
        <v>31.268000000000001</v>
      </c>
      <c r="AX29" s="13">
        <v>405</v>
      </c>
      <c r="AY29" s="13">
        <v>2853.8900000000003</v>
      </c>
      <c r="AZ29" s="11"/>
      <c r="BA29" s="45" t="s">
        <v>142</v>
      </c>
      <c r="BB29" s="13">
        <v>0</v>
      </c>
      <c r="BC29" s="13">
        <v>4094.7299999999996</v>
      </c>
      <c r="BD29" s="13">
        <v>9452.93</v>
      </c>
      <c r="BE29" s="13">
        <v>3285188.5007760995</v>
      </c>
      <c r="BF29" s="13">
        <v>134560.576</v>
      </c>
      <c r="BG29" s="13">
        <v>138875.6</v>
      </c>
      <c r="BH29" s="13">
        <v>312</v>
      </c>
      <c r="BI29" s="13">
        <v>14033.599999999999</v>
      </c>
      <c r="BJ29" s="13">
        <v>0</v>
      </c>
      <c r="BK29" s="13">
        <v>0</v>
      </c>
      <c r="BL29" s="13">
        <v>33680</v>
      </c>
    </row>
    <row r="30" spans="1:64" x14ac:dyDescent="0.3">
      <c r="A30" s="11" t="s">
        <v>77</v>
      </c>
      <c r="B30" s="45" t="s">
        <v>122</v>
      </c>
      <c r="C30" s="13">
        <v>1249.8499999999999</v>
      </c>
      <c r="D30" s="13">
        <v>39971.96</v>
      </c>
      <c r="E30" s="13">
        <v>1316</v>
      </c>
      <c r="F30" s="13">
        <v>436936.2</v>
      </c>
      <c r="G30" s="13">
        <v>48</v>
      </c>
      <c r="H30" s="13">
        <v>0</v>
      </c>
      <c r="I30" s="13">
        <v>14991</v>
      </c>
      <c r="J30" s="13">
        <v>0</v>
      </c>
      <c r="K30" s="13">
        <v>0</v>
      </c>
      <c r="L30" s="13">
        <v>1400</v>
      </c>
      <c r="M30" s="13">
        <v>94</v>
      </c>
      <c r="N30" s="11" t="s">
        <v>77</v>
      </c>
      <c r="O30" s="45" t="s">
        <v>122</v>
      </c>
      <c r="P30" s="13">
        <v>1396</v>
      </c>
      <c r="Q30" s="13">
        <v>906</v>
      </c>
      <c r="R30" s="13">
        <v>1131.5</v>
      </c>
      <c r="S30" s="13">
        <v>352</v>
      </c>
      <c r="T30" s="13">
        <v>0</v>
      </c>
      <c r="U30" s="13">
        <v>5873</v>
      </c>
      <c r="V30" s="13">
        <v>13833</v>
      </c>
      <c r="W30" s="13">
        <v>126315</v>
      </c>
      <c r="X30" s="13">
        <v>8871</v>
      </c>
      <c r="Y30" s="13">
        <v>57034.9</v>
      </c>
      <c r="Z30" s="13">
        <v>759</v>
      </c>
      <c r="AA30" s="11" t="s">
        <v>77</v>
      </c>
      <c r="AB30" s="45" t="s">
        <v>122</v>
      </c>
      <c r="AC30" s="13">
        <v>0</v>
      </c>
      <c r="AD30" s="13">
        <v>204</v>
      </c>
      <c r="AE30" s="13">
        <v>30521.8</v>
      </c>
      <c r="AF30" s="13">
        <v>1644</v>
      </c>
      <c r="AG30" s="13">
        <v>0</v>
      </c>
      <c r="AH30" s="13">
        <v>0</v>
      </c>
      <c r="AI30" s="13">
        <v>13185</v>
      </c>
      <c r="AJ30" s="13">
        <v>0</v>
      </c>
      <c r="AK30" s="13">
        <v>0</v>
      </c>
      <c r="AL30" s="13">
        <v>3</v>
      </c>
      <c r="AM30" s="11" t="s">
        <v>77</v>
      </c>
      <c r="AN30" s="45" t="s">
        <v>122</v>
      </c>
      <c r="AO30" s="13">
        <v>0</v>
      </c>
      <c r="AP30" s="13">
        <v>0</v>
      </c>
      <c r="AQ30" s="13">
        <v>1530</v>
      </c>
      <c r="AR30" s="13">
        <v>6894.5</v>
      </c>
      <c r="AS30" s="13">
        <v>8663.6</v>
      </c>
      <c r="AT30" s="13">
        <v>40</v>
      </c>
      <c r="AU30" s="13">
        <v>586</v>
      </c>
      <c r="AV30" s="13">
        <v>1785</v>
      </c>
      <c r="AW30" s="13">
        <v>26</v>
      </c>
      <c r="AX30" s="13">
        <v>290</v>
      </c>
      <c r="AY30" s="13">
        <v>389.8</v>
      </c>
      <c r="AZ30" s="11" t="s">
        <v>77</v>
      </c>
      <c r="BA30" s="45" t="s">
        <v>122</v>
      </c>
      <c r="BB30" s="13">
        <v>244.5</v>
      </c>
      <c r="BC30" s="13">
        <v>105</v>
      </c>
      <c r="BD30" s="13">
        <v>219</v>
      </c>
      <c r="BE30" s="13">
        <v>1369966.9771119384</v>
      </c>
      <c r="BF30" s="13">
        <v>43710.6</v>
      </c>
      <c r="BG30" s="13">
        <v>39890</v>
      </c>
      <c r="BH30" s="13">
        <v>0</v>
      </c>
      <c r="BI30" s="13">
        <v>0</v>
      </c>
      <c r="BJ30" s="13">
        <v>3430.5</v>
      </c>
      <c r="BK30" s="13">
        <v>0</v>
      </c>
      <c r="BL30" s="13">
        <v>17795</v>
      </c>
    </row>
    <row r="31" spans="1:64" x14ac:dyDescent="0.3">
      <c r="A31" s="11"/>
      <c r="B31" s="45" t="s">
        <v>142</v>
      </c>
      <c r="C31" s="13">
        <v>946</v>
      </c>
      <c r="D31" s="13">
        <v>34393.5</v>
      </c>
      <c r="E31" s="13">
        <v>1244</v>
      </c>
      <c r="F31" s="13">
        <v>402544.6</v>
      </c>
      <c r="G31" s="13">
        <v>57</v>
      </c>
      <c r="H31" s="13">
        <v>0</v>
      </c>
      <c r="I31" s="13">
        <v>8150</v>
      </c>
      <c r="J31" s="13">
        <v>0</v>
      </c>
      <c r="K31" s="13">
        <v>84</v>
      </c>
      <c r="L31" s="13">
        <v>1200</v>
      </c>
      <c r="M31" s="13">
        <v>204</v>
      </c>
      <c r="N31" s="11"/>
      <c r="O31" s="45" t="s">
        <v>142</v>
      </c>
      <c r="P31" s="13">
        <v>2248</v>
      </c>
      <c r="Q31" s="13">
        <v>1226</v>
      </c>
      <c r="R31" s="13">
        <v>1796.5</v>
      </c>
      <c r="S31" s="13">
        <v>196</v>
      </c>
      <c r="T31" s="13">
        <v>0</v>
      </c>
      <c r="U31" s="13">
        <v>9883</v>
      </c>
      <c r="V31" s="13">
        <v>17496</v>
      </c>
      <c r="W31" s="13">
        <v>156815</v>
      </c>
      <c r="X31" s="13">
        <v>6935</v>
      </c>
      <c r="Y31" s="13">
        <v>57775</v>
      </c>
      <c r="Z31" s="13">
        <v>376</v>
      </c>
      <c r="AA31" s="11"/>
      <c r="AB31" s="45" t="s">
        <v>142</v>
      </c>
      <c r="AC31" s="13">
        <v>0</v>
      </c>
      <c r="AD31" s="13">
        <v>57</v>
      </c>
      <c r="AE31" s="13">
        <v>23313</v>
      </c>
      <c r="AF31" s="13">
        <v>442</v>
      </c>
      <c r="AG31" s="13">
        <v>0</v>
      </c>
      <c r="AH31" s="13">
        <v>0</v>
      </c>
      <c r="AI31" s="13">
        <v>11530</v>
      </c>
      <c r="AJ31" s="13">
        <v>0</v>
      </c>
      <c r="AK31" s="13">
        <v>0</v>
      </c>
      <c r="AL31" s="13">
        <v>1</v>
      </c>
      <c r="AM31" s="11"/>
      <c r="AN31" s="45" t="s">
        <v>142</v>
      </c>
      <c r="AO31" s="13">
        <v>0</v>
      </c>
      <c r="AP31" s="13">
        <v>0</v>
      </c>
      <c r="AQ31" s="13">
        <v>1270</v>
      </c>
      <c r="AR31" s="13">
        <v>6154</v>
      </c>
      <c r="AS31" s="13">
        <v>10614</v>
      </c>
      <c r="AT31" s="13">
        <v>0</v>
      </c>
      <c r="AU31" s="13">
        <v>1332</v>
      </c>
      <c r="AV31" s="13">
        <v>690.4</v>
      </c>
      <c r="AW31" s="13">
        <v>20.9</v>
      </c>
      <c r="AX31" s="13">
        <v>217</v>
      </c>
      <c r="AY31" s="13">
        <v>191.7</v>
      </c>
      <c r="AZ31" s="11"/>
      <c r="BA31" s="45" t="s">
        <v>142</v>
      </c>
      <c r="BB31" s="13">
        <v>248</v>
      </c>
      <c r="BC31" s="13">
        <v>189</v>
      </c>
      <c r="BD31" s="13">
        <v>215.5</v>
      </c>
      <c r="BE31" s="13">
        <v>1138870.4027413931</v>
      </c>
      <c r="BF31" s="13">
        <v>32896</v>
      </c>
      <c r="BG31" s="13">
        <v>30043</v>
      </c>
      <c r="BH31" s="13">
        <v>0</v>
      </c>
      <c r="BI31" s="13">
        <v>0</v>
      </c>
      <c r="BJ31" s="13">
        <v>39</v>
      </c>
      <c r="BK31" s="13">
        <v>0</v>
      </c>
      <c r="BL31" s="13">
        <v>11180</v>
      </c>
    </row>
    <row r="32" spans="1:64" x14ac:dyDescent="0.3">
      <c r="A32" s="11" t="s">
        <v>78</v>
      </c>
      <c r="B32" s="45" t="s">
        <v>122</v>
      </c>
      <c r="C32" s="13">
        <v>75.52000000000001</v>
      </c>
      <c r="D32" s="13">
        <v>117162.15000000001</v>
      </c>
      <c r="E32" s="13">
        <v>731.68</v>
      </c>
      <c r="F32" s="13">
        <v>0</v>
      </c>
      <c r="G32" s="13">
        <v>241.70999999999998</v>
      </c>
      <c r="H32" s="13">
        <v>0</v>
      </c>
      <c r="I32" s="13">
        <v>7094</v>
      </c>
      <c r="J32" s="13">
        <v>1043.6999999999998</v>
      </c>
      <c r="K32" s="13">
        <v>6371</v>
      </c>
      <c r="L32" s="13">
        <v>0</v>
      </c>
      <c r="M32" s="13">
        <v>3633.1</v>
      </c>
      <c r="N32" s="11" t="s">
        <v>78</v>
      </c>
      <c r="O32" s="45" t="s">
        <v>122</v>
      </c>
      <c r="P32" s="13">
        <v>18264.599999999999</v>
      </c>
      <c r="Q32" s="13">
        <v>7003.7999999999993</v>
      </c>
      <c r="R32" s="13">
        <v>1898.4190000000001</v>
      </c>
      <c r="S32" s="13">
        <v>23290.1</v>
      </c>
      <c r="T32" s="13">
        <v>3487.4</v>
      </c>
      <c r="U32" s="13">
        <v>8213.5</v>
      </c>
      <c r="V32" s="13">
        <v>13782.36</v>
      </c>
      <c r="W32" s="13">
        <v>103456.9</v>
      </c>
      <c r="X32" s="13">
        <v>2339.6000000000004</v>
      </c>
      <c r="Y32" s="13">
        <v>5922.1</v>
      </c>
      <c r="Z32" s="13">
        <v>430.6</v>
      </c>
      <c r="AA32" s="11" t="s">
        <v>78</v>
      </c>
      <c r="AB32" s="45" t="s">
        <v>122</v>
      </c>
      <c r="AC32" s="13">
        <v>0</v>
      </c>
      <c r="AD32" s="13">
        <v>319.60000000000002</v>
      </c>
      <c r="AE32" s="13">
        <v>53.4</v>
      </c>
      <c r="AF32" s="13">
        <v>24851.1</v>
      </c>
      <c r="AG32" s="13">
        <v>213170.2</v>
      </c>
      <c r="AH32" s="13">
        <v>5302.1</v>
      </c>
      <c r="AI32" s="13">
        <v>70654.100000000006</v>
      </c>
      <c r="AJ32" s="13">
        <v>91063.1</v>
      </c>
      <c r="AK32" s="13">
        <v>23219</v>
      </c>
      <c r="AL32" s="13">
        <v>2211.7000000000003</v>
      </c>
      <c r="AM32" s="11" t="s">
        <v>78</v>
      </c>
      <c r="AN32" s="45" t="s">
        <v>122</v>
      </c>
      <c r="AO32" s="13">
        <v>850.5</v>
      </c>
      <c r="AP32" s="13">
        <v>0</v>
      </c>
      <c r="AQ32" s="13">
        <v>68341.589000000007</v>
      </c>
      <c r="AR32" s="13">
        <v>26017</v>
      </c>
      <c r="AS32" s="13">
        <v>96326.5</v>
      </c>
      <c r="AT32" s="13">
        <v>157.10000000000002</v>
      </c>
      <c r="AU32" s="13">
        <v>519.42000000000007</v>
      </c>
      <c r="AV32" s="13">
        <v>0</v>
      </c>
      <c r="AW32" s="13">
        <v>0</v>
      </c>
      <c r="AX32" s="13">
        <v>10525.699999999999</v>
      </c>
      <c r="AY32" s="13">
        <v>1756.4999999999998</v>
      </c>
      <c r="AZ32" s="11" t="s">
        <v>78</v>
      </c>
      <c r="BA32" s="45" t="s">
        <v>122</v>
      </c>
      <c r="BB32" s="13">
        <v>11.5</v>
      </c>
      <c r="BC32" s="13">
        <v>202.26999999999998</v>
      </c>
      <c r="BD32" s="13">
        <v>34.700000000000003</v>
      </c>
      <c r="BE32" s="13">
        <v>963444.35000000009</v>
      </c>
      <c r="BF32" s="13">
        <v>62531.079000000005</v>
      </c>
      <c r="BG32" s="13">
        <v>404942.2</v>
      </c>
      <c r="BH32" s="13">
        <v>0</v>
      </c>
      <c r="BI32" s="13">
        <v>0</v>
      </c>
      <c r="BJ32" s="13">
        <v>2501.52</v>
      </c>
      <c r="BK32" s="13">
        <v>0</v>
      </c>
      <c r="BL32" s="13">
        <v>4450.8999999999996</v>
      </c>
    </row>
    <row r="33" spans="1:64" x14ac:dyDescent="0.3">
      <c r="A33" s="11"/>
      <c r="B33" s="45" t="s">
        <v>142</v>
      </c>
      <c r="C33" s="13">
        <v>73.900000000000006</v>
      </c>
      <c r="D33" s="13">
        <v>120705</v>
      </c>
      <c r="E33" s="13">
        <v>693.07999999999993</v>
      </c>
      <c r="F33" s="13">
        <v>0</v>
      </c>
      <c r="G33" s="13">
        <v>353.43799999999993</v>
      </c>
      <c r="H33" s="13">
        <v>14</v>
      </c>
      <c r="I33" s="13">
        <v>6185.4</v>
      </c>
      <c r="J33" s="13">
        <v>1396.4</v>
      </c>
      <c r="K33" s="13">
        <v>6713.6</v>
      </c>
      <c r="L33" s="13">
        <v>50</v>
      </c>
      <c r="M33" s="13">
        <v>2834.2</v>
      </c>
      <c r="N33" s="11"/>
      <c r="O33" s="45" t="s">
        <v>142</v>
      </c>
      <c r="P33" s="13">
        <v>16150.9</v>
      </c>
      <c r="Q33" s="13">
        <v>7722.5</v>
      </c>
      <c r="R33" s="13">
        <v>1826.35</v>
      </c>
      <c r="S33" s="13">
        <v>23356.300000000003</v>
      </c>
      <c r="T33" s="13">
        <v>4690.3</v>
      </c>
      <c r="U33" s="13">
        <v>12221</v>
      </c>
      <c r="V33" s="13">
        <v>16451.349999999999</v>
      </c>
      <c r="W33" s="13">
        <v>108673.70000000001</v>
      </c>
      <c r="X33" s="13">
        <v>2647.5</v>
      </c>
      <c r="Y33" s="13">
        <v>6356.7</v>
      </c>
      <c r="Z33" s="13">
        <v>488.59999999999997</v>
      </c>
      <c r="AA33" s="11"/>
      <c r="AB33" s="45" t="s">
        <v>142</v>
      </c>
      <c r="AC33" s="13">
        <v>0</v>
      </c>
      <c r="AD33" s="13">
        <v>350.3</v>
      </c>
      <c r="AE33" s="13">
        <v>50.400000000000006</v>
      </c>
      <c r="AF33" s="13">
        <v>24095.599999999999</v>
      </c>
      <c r="AG33" s="13">
        <v>253839.79999999996</v>
      </c>
      <c r="AH33" s="13">
        <v>5899.5</v>
      </c>
      <c r="AI33" s="13">
        <v>87577.3</v>
      </c>
      <c r="AJ33" s="13">
        <v>92208.3</v>
      </c>
      <c r="AK33" s="13">
        <v>19154.900000000001</v>
      </c>
      <c r="AL33" s="13">
        <v>2961.7</v>
      </c>
      <c r="AM33" s="11"/>
      <c r="AN33" s="45" t="s">
        <v>142</v>
      </c>
      <c r="AO33" s="13">
        <v>793</v>
      </c>
      <c r="AP33" s="13">
        <v>0</v>
      </c>
      <c r="AQ33" s="13">
        <v>71378.679000000004</v>
      </c>
      <c r="AR33" s="13">
        <v>28301.4</v>
      </c>
      <c r="AS33" s="13">
        <v>100858.9</v>
      </c>
      <c r="AT33" s="13">
        <v>86.4</v>
      </c>
      <c r="AU33" s="13">
        <v>504.93</v>
      </c>
      <c r="AV33" s="13">
        <v>0</v>
      </c>
      <c r="AW33" s="13">
        <v>0</v>
      </c>
      <c r="AX33" s="13">
        <v>9567.7000000000007</v>
      </c>
      <c r="AY33" s="13">
        <v>928.79999999999984</v>
      </c>
      <c r="AZ33" s="11"/>
      <c r="BA33" s="45" t="s">
        <v>142</v>
      </c>
      <c r="BB33" s="13">
        <v>0</v>
      </c>
      <c r="BC33" s="13">
        <v>217.25</v>
      </c>
      <c r="BD33" s="13">
        <v>36.200000000000003</v>
      </c>
      <c r="BE33" s="13">
        <v>926202.35999999987</v>
      </c>
      <c r="BF33" s="13">
        <v>41913.800000000003</v>
      </c>
      <c r="BG33" s="13">
        <v>357070.7</v>
      </c>
      <c r="BH33" s="13">
        <v>0</v>
      </c>
      <c r="BI33" s="13">
        <v>0</v>
      </c>
      <c r="BJ33" s="13">
        <v>3554</v>
      </c>
      <c r="BK33" s="13">
        <v>0</v>
      </c>
      <c r="BL33" s="13">
        <v>5532.6</v>
      </c>
    </row>
    <row r="34" spans="1:64" x14ac:dyDescent="0.3">
      <c r="A34" s="11" t="s">
        <v>79</v>
      </c>
      <c r="B34" s="45" t="s">
        <v>122</v>
      </c>
      <c r="C34" s="13">
        <v>15.62</v>
      </c>
      <c r="D34" s="13">
        <v>173.13000000000002</v>
      </c>
      <c r="E34" s="13">
        <v>0</v>
      </c>
      <c r="F34" s="13">
        <v>0</v>
      </c>
      <c r="G34" s="13">
        <v>31.08</v>
      </c>
      <c r="H34" s="13">
        <v>6.4179999999999993</v>
      </c>
      <c r="I34" s="13">
        <v>0</v>
      </c>
      <c r="J34" s="13">
        <v>0</v>
      </c>
      <c r="K34" s="13">
        <v>4673.8500000000004</v>
      </c>
      <c r="L34" s="13">
        <v>0</v>
      </c>
      <c r="M34" s="13">
        <v>816.75999999999988</v>
      </c>
      <c r="N34" s="11" t="s">
        <v>79</v>
      </c>
      <c r="O34" s="45" t="s">
        <v>122</v>
      </c>
      <c r="P34" s="13">
        <v>1391.1899999999998</v>
      </c>
      <c r="Q34" s="13">
        <v>678.81999999999994</v>
      </c>
      <c r="R34" s="13">
        <v>94.38</v>
      </c>
      <c r="S34" s="13">
        <v>51.97</v>
      </c>
      <c r="T34" s="13">
        <v>0</v>
      </c>
      <c r="U34" s="13">
        <v>3045.6499999999996</v>
      </c>
      <c r="V34" s="13">
        <v>15.52</v>
      </c>
      <c r="W34" s="13">
        <v>1315.48</v>
      </c>
      <c r="X34" s="13">
        <v>197.4</v>
      </c>
      <c r="Y34" s="13">
        <v>22</v>
      </c>
      <c r="Z34" s="13">
        <v>0</v>
      </c>
      <c r="AA34" s="11" t="s">
        <v>79</v>
      </c>
      <c r="AB34" s="45" t="s">
        <v>122</v>
      </c>
      <c r="AC34" s="13">
        <v>0</v>
      </c>
      <c r="AD34" s="13">
        <v>0</v>
      </c>
      <c r="AE34" s="13">
        <v>0</v>
      </c>
      <c r="AF34" s="13">
        <v>6</v>
      </c>
      <c r="AG34" s="13">
        <v>8747.51</v>
      </c>
      <c r="AH34" s="13">
        <v>0</v>
      </c>
      <c r="AI34" s="13">
        <v>278.40000000000003</v>
      </c>
      <c r="AJ34" s="13">
        <v>948.33999999999992</v>
      </c>
      <c r="AK34" s="13">
        <v>81.2</v>
      </c>
      <c r="AL34" s="13">
        <v>662</v>
      </c>
      <c r="AM34" s="11" t="s">
        <v>79</v>
      </c>
      <c r="AN34" s="45" t="s">
        <v>122</v>
      </c>
      <c r="AO34" s="13">
        <v>369.56</v>
      </c>
      <c r="AP34" s="13">
        <v>0</v>
      </c>
      <c r="AQ34" s="13">
        <v>113.42</v>
      </c>
      <c r="AR34" s="13">
        <v>349.25</v>
      </c>
      <c r="AS34" s="13">
        <v>3269.9800000000005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60.75</v>
      </c>
      <c r="AZ34" s="11" t="s">
        <v>79</v>
      </c>
      <c r="BA34" s="45" t="s">
        <v>122</v>
      </c>
      <c r="BB34" s="13">
        <v>0</v>
      </c>
      <c r="BC34" s="13">
        <v>0</v>
      </c>
      <c r="BD34" s="13">
        <v>0</v>
      </c>
      <c r="BE34" s="13">
        <v>0</v>
      </c>
      <c r="BF34" s="13">
        <v>580</v>
      </c>
      <c r="BG34" s="13">
        <v>23487.85</v>
      </c>
      <c r="BH34" s="13">
        <v>0</v>
      </c>
      <c r="BI34" s="13">
        <v>0</v>
      </c>
      <c r="BJ34" s="13">
        <v>9.0299999999999994</v>
      </c>
      <c r="BK34" s="13">
        <v>0</v>
      </c>
      <c r="BL34" s="13">
        <v>0</v>
      </c>
    </row>
    <row r="35" spans="1:64" x14ac:dyDescent="0.3">
      <c r="A35" s="11"/>
      <c r="B35" s="45" t="s">
        <v>142</v>
      </c>
      <c r="C35" s="13">
        <v>0</v>
      </c>
      <c r="D35" s="13">
        <v>154.21899999999999</v>
      </c>
      <c r="E35" s="13">
        <v>6.3</v>
      </c>
      <c r="F35" s="13">
        <v>0</v>
      </c>
      <c r="G35" s="13">
        <v>30.96</v>
      </c>
      <c r="H35" s="13">
        <v>9</v>
      </c>
      <c r="I35" s="13">
        <v>0</v>
      </c>
      <c r="J35" s="13">
        <v>0</v>
      </c>
      <c r="K35" s="13">
        <v>3593.62</v>
      </c>
      <c r="L35" s="13">
        <v>0</v>
      </c>
      <c r="M35" s="13">
        <v>659.64999999999986</v>
      </c>
      <c r="N35" s="11"/>
      <c r="O35" s="45" t="s">
        <v>142</v>
      </c>
      <c r="P35" s="13">
        <v>1207.04</v>
      </c>
      <c r="Q35" s="13">
        <v>207.39999999999998</v>
      </c>
      <c r="R35" s="13">
        <v>39.78</v>
      </c>
      <c r="S35" s="13">
        <v>44.81</v>
      </c>
      <c r="T35" s="13">
        <v>6.35</v>
      </c>
      <c r="U35" s="13">
        <v>2927.25</v>
      </c>
      <c r="V35" s="13">
        <v>15.48</v>
      </c>
      <c r="W35" s="13">
        <v>1341.6</v>
      </c>
      <c r="X35" s="13">
        <v>190</v>
      </c>
      <c r="Y35" s="13">
        <v>20.5</v>
      </c>
      <c r="Z35" s="13">
        <v>0</v>
      </c>
      <c r="AA35" s="11"/>
      <c r="AB35" s="45" t="s">
        <v>142</v>
      </c>
      <c r="AC35" s="13">
        <v>0</v>
      </c>
      <c r="AD35" s="13">
        <v>0</v>
      </c>
      <c r="AE35" s="13">
        <v>0</v>
      </c>
      <c r="AF35" s="13">
        <v>6.5</v>
      </c>
      <c r="AG35" s="13">
        <v>9478.7199999999993</v>
      </c>
      <c r="AH35" s="13">
        <v>0</v>
      </c>
      <c r="AI35" s="13">
        <v>270.95000000000005</v>
      </c>
      <c r="AJ35" s="13">
        <v>781.15000000000009</v>
      </c>
      <c r="AK35" s="13">
        <v>83.75</v>
      </c>
      <c r="AL35" s="13">
        <v>698.65</v>
      </c>
      <c r="AM35" s="11"/>
      <c r="AN35" s="45" t="s">
        <v>142</v>
      </c>
      <c r="AO35" s="13">
        <v>431.2</v>
      </c>
      <c r="AP35" s="13">
        <v>0</v>
      </c>
      <c r="AQ35" s="13">
        <v>20.21</v>
      </c>
      <c r="AR35" s="13">
        <v>319.87</v>
      </c>
      <c r="AS35" s="13">
        <v>3473.9700000000003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105.74999999999999</v>
      </c>
      <c r="AZ35" s="11"/>
      <c r="BA35" s="45" t="s">
        <v>142</v>
      </c>
      <c r="BB35" s="13">
        <v>0</v>
      </c>
      <c r="BC35" s="13">
        <v>0</v>
      </c>
      <c r="BD35" s="13">
        <v>0</v>
      </c>
      <c r="BE35" s="13">
        <v>0</v>
      </c>
      <c r="BF35" s="13">
        <v>508.6</v>
      </c>
      <c r="BG35" s="13">
        <v>16282.830000000002</v>
      </c>
      <c r="BH35" s="13">
        <v>0</v>
      </c>
      <c r="BI35" s="13">
        <v>0</v>
      </c>
      <c r="BJ35" s="13">
        <v>9.6</v>
      </c>
      <c r="BK35" s="13">
        <v>0</v>
      </c>
      <c r="BL35" s="13">
        <v>0</v>
      </c>
    </row>
    <row r="36" spans="1:64" x14ac:dyDescent="0.3">
      <c r="A36" s="11" t="s">
        <v>80</v>
      </c>
      <c r="B36" s="45" t="s">
        <v>122</v>
      </c>
      <c r="C36" s="13">
        <v>0</v>
      </c>
      <c r="D36" s="13">
        <v>30116</v>
      </c>
      <c r="E36" s="13">
        <v>0</v>
      </c>
      <c r="F36" s="13">
        <v>31486</v>
      </c>
      <c r="G36" s="13">
        <v>0</v>
      </c>
      <c r="H36" s="13">
        <v>0</v>
      </c>
      <c r="I36" s="13">
        <v>0</v>
      </c>
      <c r="J36" s="13">
        <v>0</v>
      </c>
      <c r="K36" s="13">
        <v>320</v>
      </c>
      <c r="L36" s="13">
        <v>0</v>
      </c>
      <c r="M36" s="13">
        <v>0</v>
      </c>
      <c r="N36" s="11" t="s">
        <v>80</v>
      </c>
      <c r="O36" s="45" t="s">
        <v>122</v>
      </c>
      <c r="P36" s="13">
        <v>201</v>
      </c>
      <c r="Q36" s="13">
        <v>393</v>
      </c>
      <c r="R36" s="13">
        <v>0</v>
      </c>
      <c r="S36" s="13">
        <v>0</v>
      </c>
      <c r="T36" s="13">
        <v>0</v>
      </c>
      <c r="U36" s="13">
        <v>0</v>
      </c>
      <c r="V36" s="13">
        <v>5539</v>
      </c>
      <c r="W36" s="13">
        <v>2165</v>
      </c>
      <c r="X36" s="13">
        <v>175842</v>
      </c>
      <c r="Y36" s="13">
        <v>878</v>
      </c>
      <c r="Z36" s="13">
        <v>10365</v>
      </c>
      <c r="AA36" s="11" t="s">
        <v>80</v>
      </c>
      <c r="AB36" s="45" t="s">
        <v>122</v>
      </c>
      <c r="AC36" s="13">
        <v>7124</v>
      </c>
      <c r="AD36" s="13">
        <v>86</v>
      </c>
      <c r="AE36" s="13">
        <v>8636</v>
      </c>
      <c r="AF36" s="13">
        <v>2211</v>
      </c>
      <c r="AG36" s="13">
        <v>1863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1" t="s">
        <v>80</v>
      </c>
      <c r="AN36" s="45" t="s">
        <v>122</v>
      </c>
      <c r="AO36" s="13">
        <v>0</v>
      </c>
      <c r="AP36" s="13">
        <v>75525</v>
      </c>
      <c r="AQ36" s="13">
        <v>0</v>
      </c>
      <c r="AR36" s="13">
        <v>292779</v>
      </c>
      <c r="AS36" s="13">
        <v>0</v>
      </c>
      <c r="AT36" s="13">
        <v>0</v>
      </c>
      <c r="AU36" s="13">
        <v>0</v>
      </c>
      <c r="AV36" s="13">
        <v>22</v>
      </c>
      <c r="AW36" s="13">
        <v>313.5</v>
      </c>
      <c r="AX36" s="13">
        <v>0</v>
      </c>
      <c r="AY36" s="13">
        <v>1231</v>
      </c>
      <c r="AZ36" s="11" t="s">
        <v>80</v>
      </c>
      <c r="BA36" s="45" t="s">
        <v>122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0</v>
      </c>
    </row>
    <row r="37" spans="1:64" x14ac:dyDescent="0.3">
      <c r="A37" s="11"/>
      <c r="B37" s="45" t="s">
        <v>142</v>
      </c>
      <c r="C37" s="13">
        <v>0</v>
      </c>
      <c r="D37" s="13">
        <v>28668</v>
      </c>
      <c r="E37" s="13">
        <v>0</v>
      </c>
      <c r="F37" s="13">
        <v>29230</v>
      </c>
      <c r="G37" s="13">
        <v>0</v>
      </c>
      <c r="H37" s="13">
        <v>0</v>
      </c>
      <c r="I37" s="13">
        <v>0</v>
      </c>
      <c r="J37" s="13">
        <v>0</v>
      </c>
      <c r="K37" s="13">
        <v>301</v>
      </c>
      <c r="L37" s="13">
        <v>0</v>
      </c>
      <c r="M37" s="13">
        <v>0</v>
      </c>
      <c r="N37" s="11"/>
      <c r="O37" s="45" t="s">
        <v>142</v>
      </c>
      <c r="P37" s="13">
        <v>201</v>
      </c>
      <c r="Q37" s="13">
        <v>386</v>
      </c>
      <c r="R37" s="13">
        <v>0</v>
      </c>
      <c r="S37" s="13">
        <v>0</v>
      </c>
      <c r="T37" s="13">
        <v>0</v>
      </c>
      <c r="U37" s="13">
        <v>0</v>
      </c>
      <c r="V37" s="13">
        <v>4829</v>
      </c>
      <c r="W37" s="13">
        <v>2176</v>
      </c>
      <c r="X37" s="13">
        <v>182295</v>
      </c>
      <c r="Y37" s="13">
        <v>878</v>
      </c>
      <c r="Z37" s="13">
        <v>10587</v>
      </c>
      <c r="AA37" s="11"/>
      <c r="AB37" s="45" t="s">
        <v>142</v>
      </c>
      <c r="AC37" s="13">
        <v>7304</v>
      </c>
      <c r="AD37" s="13">
        <v>93</v>
      </c>
      <c r="AE37" s="13">
        <v>8616</v>
      </c>
      <c r="AF37" s="13">
        <v>2178</v>
      </c>
      <c r="AG37" s="13">
        <v>1843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1"/>
      <c r="AN37" s="45" t="s">
        <v>142</v>
      </c>
      <c r="AO37" s="13">
        <v>0</v>
      </c>
      <c r="AP37" s="13">
        <v>75613</v>
      </c>
      <c r="AQ37" s="13">
        <v>0</v>
      </c>
      <c r="AR37" s="13">
        <v>309243</v>
      </c>
      <c r="AS37" s="13">
        <v>0</v>
      </c>
      <c r="AT37" s="13">
        <v>0</v>
      </c>
      <c r="AU37" s="13">
        <v>0</v>
      </c>
      <c r="AV37" s="13">
        <v>21</v>
      </c>
      <c r="AW37" s="13">
        <v>351</v>
      </c>
      <c r="AX37" s="13">
        <v>0</v>
      </c>
      <c r="AY37" s="13">
        <v>849</v>
      </c>
      <c r="AZ37" s="11"/>
      <c r="BA37" s="45" t="s">
        <v>142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</row>
    <row r="38" spans="1:64" x14ac:dyDescent="0.3">
      <c r="A38" s="11" t="s">
        <v>81</v>
      </c>
      <c r="B38" s="45" t="s">
        <v>122</v>
      </c>
      <c r="C38" s="13">
        <v>0</v>
      </c>
      <c r="D38" s="13">
        <v>33960.400000000001</v>
      </c>
      <c r="E38" s="13">
        <v>0</v>
      </c>
      <c r="F38" s="13">
        <v>6560.5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1" t="s">
        <v>81</v>
      </c>
      <c r="O38" s="45" t="s">
        <v>122</v>
      </c>
      <c r="P38" s="13">
        <v>31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26953</v>
      </c>
      <c r="Y38" s="13">
        <v>0</v>
      </c>
      <c r="Z38" s="13">
        <v>9591</v>
      </c>
      <c r="AA38" s="11" t="s">
        <v>81</v>
      </c>
      <c r="AB38" s="45" t="s">
        <v>122</v>
      </c>
      <c r="AC38" s="13">
        <v>3747.9</v>
      </c>
      <c r="AD38" s="13">
        <v>0</v>
      </c>
      <c r="AE38" s="13">
        <v>552</v>
      </c>
      <c r="AF38" s="13">
        <v>1331.85</v>
      </c>
      <c r="AG38" s="13">
        <v>607.70000000000005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1" t="s">
        <v>81</v>
      </c>
      <c r="AN38" s="45" t="s">
        <v>122</v>
      </c>
      <c r="AO38" s="13">
        <v>0</v>
      </c>
      <c r="AP38" s="13">
        <v>0</v>
      </c>
      <c r="AQ38" s="13">
        <v>0</v>
      </c>
      <c r="AR38" s="13">
        <v>16919</v>
      </c>
      <c r="AS38" s="13">
        <v>435.87</v>
      </c>
      <c r="AT38" s="13">
        <v>0</v>
      </c>
      <c r="AU38" s="13">
        <v>0</v>
      </c>
      <c r="AV38" s="13">
        <v>18.240000000000002</v>
      </c>
      <c r="AW38" s="13">
        <v>1263.79</v>
      </c>
      <c r="AX38" s="13">
        <v>0</v>
      </c>
      <c r="AY38" s="13">
        <v>47.2</v>
      </c>
      <c r="AZ38" s="11" t="s">
        <v>81</v>
      </c>
      <c r="BA38" s="45" t="s">
        <v>122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</row>
    <row r="39" spans="1:64" x14ac:dyDescent="0.3">
      <c r="A39" s="11"/>
      <c r="B39" s="45" t="s">
        <v>142</v>
      </c>
      <c r="C39" s="13">
        <v>0</v>
      </c>
      <c r="D39" s="13">
        <v>46139.950000000004</v>
      </c>
      <c r="E39" s="13">
        <v>0</v>
      </c>
      <c r="F39" s="13">
        <v>6790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1"/>
      <c r="O39" s="45" t="s">
        <v>142</v>
      </c>
      <c r="P39" s="13">
        <v>8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0</v>
      </c>
      <c r="X39" s="13">
        <v>23359.5</v>
      </c>
      <c r="Y39" s="13">
        <v>0</v>
      </c>
      <c r="Z39" s="13">
        <v>7398.5</v>
      </c>
      <c r="AA39" s="11"/>
      <c r="AB39" s="45" t="s">
        <v>142</v>
      </c>
      <c r="AC39" s="13">
        <v>3742.5</v>
      </c>
      <c r="AD39" s="13">
        <v>0</v>
      </c>
      <c r="AE39" s="13">
        <v>484.30000000000007</v>
      </c>
      <c r="AF39" s="13">
        <v>1355.1</v>
      </c>
      <c r="AG39" s="13">
        <v>596.79999999999995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1"/>
      <c r="AN39" s="45" t="s">
        <v>142</v>
      </c>
      <c r="AO39" s="13">
        <v>0</v>
      </c>
      <c r="AP39" s="13">
        <v>0</v>
      </c>
      <c r="AQ39" s="13">
        <v>0</v>
      </c>
      <c r="AR39" s="13">
        <v>17049.760000000002</v>
      </c>
      <c r="AS39" s="13">
        <v>357.29999999999995</v>
      </c>
      <c r="AT39" s="13">
        <v>0</v>
      </c>
      <c r="AU39" s="13">
        <v>0</v>
      </c>
      <c r="AV39" s="13">
        <v>20.66</v>
      </c>
      <c r="AW39" s="13">
        <v>1944.548</v>
      </c>
      <c r="AX39" s="13">
        <v>0</v>
      </c>
      <c r="AY39" s="13">
        <v>44.71</v>
      </c>
      <c r="AZ39" s="11"/>
      <c r="BA39" s="45" t="s">
        <v>142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</row>
    <row r="40" spans="1:64" x14ac:dyDescent="0.3">
      <c r="A40" s="11" t="s">
        <v>82</v>
      </c>
      <c r="B40" s="45" t="s">
        <v>122</v>
      </c>
      <c r="C40" s="13">
        <v>66.784000000000006</v>
      </c>
      <c r="D40" s="13">
        <v>221.8</v>
      </c>
      <c r="E40" s="13">
        <v>844.81000000000006</v>
      </c>
      <c r="F40" s="13">
        <v>0</v>
      </c>
      <c r="G40" s="13">
        <v>164.52699999999999</v>
      </c>
      <c r="H40" s="13">
        <v>36.949999999999996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1" t="s">
        <v>82</v>
      </c>
      <c r="O40" s="45" t="s">
        <v>122</v>
      </c>
      <c r="P40" s="13">
        <v>248.709</v>
      </c>
      <c r="Q40" s="13">
        <v>319.65999999999997</v>
      </c>
      <c r="R40" s="13">
        <v>142.07</v>
      </c>
      <c r="S40" s="13">
        <v>306.10000000000002</v>
      </c>
      <c r="T40" s="13">
        <v>96.879000000000005</v>
      </c>
      <c r="U40" s="13">
        <v>2727</v>
      </c>
      <c r="V40" s="13">
        <v>780</v>
      </c>
      <c r="W40" s="13">
        <v>7620.4369999999999</v>
      </c>
      <c r="X40" s="13">
        <v>1.5</v>
      </c>
      <c r="Y40" s="13">
        <v>78.05</v>
      </c>
      <c r="Z40" s="13">
        <v>84.6</v>
      </c>
      <c r="AA40" s="11" t="s">
        <v>82</v>
      </c>
      <c r="AB40" s="45" t="s">
        <v>122</v>
      </c>
      <c r="AC40" s="13">
        <v>0</v>
      </c>
      <c r="AD40" s="13">
        <v>0</v>
      </c>
      <c r="AE40" s="13">
        <v>56.709999999999994</v>
      </c>
      <c r="AF40" s="13">
        <v>68.2</v>
      </c>
      <c r="AG40" s="13">
        <v>6.1</v>
      </c>
      <c r="AH40" s="13">
        <v>0</v>
      </c>
      <c r="AI40" s="13">
        <v>6523.9490000000005</v>
      </c>
      <c r="AJ40" s="13">
        <v>511.98</v>
      </c>
      <c r="AK40" s="13">
        <v>151.85999999999999</v>
      </c>
      <c r="AL40" s="13">
        <v>3081.4780000000001</v>
      </c>
      <c r="AM40" s="11" t="s">
        <v>82</v>
      </c>
      <c r="AN40" s="45" t="s">
        <v>122</v>
      </c>
      <c r="AO40" s="13">
        <v>663.25800000000004</v>
      </c>
      <c r="AP40" s="13">
        <v>0</v>
      </c>
      <c r="AQ40" s="13">
        <v>6927.5229999999992</v>
      </c>
      <c r="AR40" s="13">
        <v>0</v>
      </c>
      <c r="AS40" s="13">
        <v>8.1999999999999993</v>
      </c>
      <c r="AT40" s="13">
        <v>173.64999999999998</v>
      </c>
      <c r="AU40" s="13">
        <v>61.9</v>
      </c>
      <c r="AV40" s="13">
        <v>0</v>
      </c>
      <c r="AW40" s="13">
        <v>0</v>
      </c>
      <c r="AX40" s="13">
        <v>0</v>
      </c>
      <c r="AY40" s="13">
        <v>22.8</v>
      </c>
      <c r="AZ40" s="11" t="s">
        <v>82</v>
      </c>
      <c r="BA40" s="45" t="s">
        <v>122</v>
      </c>
      <c r="BB40" s="13">
        <v>0</v>
      </c>
      <c r="BC40" s="13">
        <v>126.28</v>
      </c>
      <c r="BD40" s="13">
        <v>0</v>
      </c>
      <c r="BE40" s="13">
        <v>0</v>
      </c>
      <c r="BF40" s="13">
        <v>504804.50900000008</v>
      </c>
      <c r="BG40" s="13">
        <v>6971</v>
      </c>
      <c r="BH40" s="13">
        <v>0</v>
      </c>
      <c r="BI40" s="13">
        <v>375.11599999999999</v>
      </c>
      <c r="BJ40" s="13">
        <v>0</v>
      </c>
      <c r="BK40" s="13">
        <v>952.09900000000005</v>
      </c>
      <c r="BL40" s="13">
        <v>393.66999999999996</v>
      </c>
    </row>
    <row r="41" spans="1:64" x14ac:dyDescent="0.3">
      <c r="A41" s="11"/>
      <c r="B41" s="45" t="s">
        <v>142</v>
      </c>
      <c r="C41" s="13">
        <v>63.545999999999999</v>
      </c>
      <c r="D41" s="13">
        <v>191.82999999999998</v>
      </c>
      <c r="E41" s="13">
        <v>492.55899999999997</v>
      </c>
      <c r="F41" s="13">
        <v>0</v>
      </c>
      <c r="G41" s="13">
        <v>109.70400000000001</v>
      </c>
      <c r="H41" s="13">
        <v>40.68</v>
      </c>
      <c r="I41" s="13">
        <v>0</v>
      </c>
      <c r="J41" s="13">
        <v>0</v>
      </c>
      <c r="K41" s="13">
        <v>12</v>
      </c>
      <c r="L41" s="13">
        <v>0</v>
      </c>
      <c r="M41" s="13">
        <v>0</v>
      </c>
      <c r="N41" s="11"/>
      <c r="O41" s="45" t="s">
        <v>142</v>
      </c>
      <c r="P41" s="13">
        <v>283</v>
      </c>
      <c r="Q41" s="13">
        <v>796.7</v>
      </c>
      <c r="R41" s="13">
        <v>106.12</v>
      </c>
      <c r="S41" s="13">
        <v>289</v>
      </c>
      <c r="T41" s="13">
        <v>63.35</v>
      </c>
      <c r="U41" s="13">
        <v>2346.5</v>
      </c>
      <c r="V41" s="13">
        <v>963.75</v>
      </c>
      <c r="W41" s="13">
        <v>6713.26</v>
      </c>
      <c r="X41" s="13">
        <v>0</v>
      </c>
      <c r="Y41" s="13">
        <v>105.5</v>
      </c>
      <c r="Z41" s="13">
        <v>130.34</v>
      </c>
      <c r="AA41" s="11"/>
      <c r="AB41" s="45" t="s">
        <v>142</v>
      </c>
      <c r="AC41" s="13">
        <v>0</v>
      </c>
      <c r="AD41" s="13">
        <v>0</v>
      </c>
      <c r="AE41" s="13">
        <v>6.4</v>
      </c>
      <c r="AF41" s="13">
        <v>32.5</v>
      </c>
      <c r="AG41" s="13">
        <v>57.9</v>
      </c>
      <c r="AH41" s="13">
        <v>0</v>
      </c>
      <c r="AI41" s="13">
        <v>7570.259</v>
      </c>
      <c r="AJ41" s="13">
        <v>634.02</v>
      </c>
      <c r="AK41" s="13">
        <v>114.10000000000002</v>
      </c>
      <c r="AL41" s="13">
        <v>3218.4300000000003</v>
      </c>
      <c r="AM41" s="11"/>
      <c r="AN41" s="45" t="s">
        <v>142</v>
      </c>
      <c r="AO41" s="13">
        <v>299.30200000000002</v>
      </c>
      <c r="AP41" s="13">
        <v>0</v>
      </c>
      <c r="AQ41" s="13">
        <v>5374.7230000000009</v>
      </c>
      <c r="AR41" s="13">
        <v>0</v>
      </c>
      <c r="AS41" s="13">
        <v>0</v>
      </c>
      <c r="AT41" s="13">
        <v>173.00200000000001</v>
      </c>
      <c r="AU41" s="13">
        <v>65</v>
      </c>
      <c r="AV41" s="13">
        <v>0</v>
      </c>
      <c r="AW41" s="13">
        <v>0</v>
      </c>
      <c r="AX41" s="13">
        <v>0</v>
      </c>
      <c r="AY41" s="13">
        <v>3.1</v>
      </c>
      <c r="AZ41" s="11"/>
      <c r="BA41" s="45" t="s">
        <v>142</v>
      </c>
      <c r="BB41" s="13">
        <v>0</v>
      </c>
      <c r="BC41" s="13">
        <v>74.108999999999995</v>
      </c>
      <c r="BD41" s="13">
        <v>0</v>
      </c>
      <c r="BE41" s="13">
        <v>0</v>
      </c>
      <c r="BF41" s="13">
        <v>378044.03299999994</v>
      </c>
      <c r="BG41" s="13">
        <v>5503.35</v>
      </c>
      <c r="BH41" s="13">
        <v>0</v>
      </c>
      <c r="BI41" s="13">
        <v>164</v>
      </c>
      <c r="BJ41" s="13">
        <v>0</v>
      </c>
      <c r="BK41" s="13">
        <v>1348.693</v>
      </c>
      <c r="BL41" s="13">
        <v>547.79999999999995</v>
      </c>
    </row>
    <row r="42" spans="1:64" x14ac:dyDescent="0.3">
      <c r="A42" s="11" t="s">
        <v>83</v>
      </c>
      <c r="B42" s="45" t="s">
        <v>122</v>
      </c>
      <c r="C42" s="13">
        <v>340.3</v>
      </c>
      <c r="D42" s="13">
        <v>7618.956000000001</v>
      </c>
      <c r="E42" s="13">
        <v>2557.4089999999997</v>
      </c>
      <c r="F42" s="13">
        <v>1762.9599999999998</v>
      </c>
      <c r="G42" s="13">
        <v>276.26</v>
      </c>
      <c r="H42" s="13">
        <v>0</v>
      </c>
      <c r="I42" s="13">
        <v>0</v>
      </c>
      <c r="J42" s="13">
        <v>0</v>
      </c>
      <c r="K42" s="13">
        <v>3178.779</v>
      </c>
      <c r="L42" s="13">
        <v>0</v>
      </c>
      <c r="M42" s="13">
        <v>0</v>
      </c>
      <c r="N42" s="11" t="s">
        <v>83</v>
      </c>
      <c r="O42" s="45" t="s">
        <v>122</v>
      </c>
      <c r="P42" s="13">
        <v>0</v>
      </c>
      <c r="Q42" s="13">
        <v>11117.569</v>
      </c>
      <c r="R42" s="13">
        <v>2699.9</v>
      </c>
      <c r="S42" s="13">
        <v>668.51700000000005</v>
      </c>
      <c r="T42" s="13">
        <v>9.6000000000000014</v>
      </c>
      <c r="U42" s="13">
        <v>0</v>
      </c>
      <c r="V42" s="13">
        <v>11696.15</v>
      </c>
      <c r="W42" s="13">
        <v>4751.2199999999993</v>
      </c>
      <c r="X42" s="13">
        <v>58081.318999999996</v>
      </c>
      <c r="Y42" s="13">
        <v>84</v>
      </c>
      <c r="Z42" s="13">
        <v>1433.6880000000003</v>
      </c>
      <c r="AA42" s="11" t="s">
        <v>83</v>
      </c>
      <c r="AB42" s="45" t="s">
        <v>122</v>
      </c>
      <c r="AC42" s="13">
        <v>363.11</v>
      </c>
      <c r="AD42" s="13">
        <v>18288.739000000001</v>
      </c>
      <c r="AE42" s="13">
        <v>100</v>
      </c>
      <c r="AF42" s="13">
        <v>577.20000000000005</v>
      </c>
      <c r="AG42" s="13">
        <v>189</v>
      </c>
      <c r="AH42" s="13">
        <v>0</v>
      </c>
      <c r="AI42" s="13">
        <v>0</v>
      </c>
      <c r="AJ42" s="13">
        <v>0</v>
      </c>
      <c r="AK42" s="13">
        <v>0</v>
      </c>
      <c r="AL42" s="13">
        <v>10.27</v>
      </c>
      <c r="AM42" s="11" t="s">
        <v>83</v>
      </c>
      <c r="AN42" s="45" t="s">
        <v>122</v>
      </c>
      <c r="AO42" s="13">
        <v>0</v>
      </c>
      <c r="AP42" s="13">
        <v>0</v>
      </c>
      <c r="AQ42" s="13">
        <v>145645.75199999998</v>
      </c>
      <c r="AR42" s="13">
        <v>45403.829000000005</v>
      </c>
      <c r="AS42" s="13">
        <v>0</v>
      </c>
      <c r="AT42" s="13">
        <v>5150.6490000000003</v>
      </c>
      <c r="AU42" s="13">
        <v>7246.0700000000006</v>
      </c>
      <c r="AV42" s="13">
        <v>15812.859</v>
      </c>
      <c r="AW42" s="13">
        <v>3429.7759999999998</v>
      </c>
      <c r="AX42" s="13">
        <v>0</v>
      </c>
      <c r="AY42" s="13">
        <v>1045.0600000000002</v>
      </c>
      <c r="AZ42" s="11" t="s">
        <v>83</v>
      </c>
      <c r="BA42" s="45" t="s">
        <v>122</v>
      </c>
      <c r="BB42" s="13">
        <v>0</v>
      </c>
      <c r="BC42" s="13">
        <v>907.94999999999993</v>
      </c>
      <c r="BD42" s="13">
        <v>103.36800000000001</v>
      </c>
      <c r="BE42" s="13">
        <v>0</v>
      </c>
      <c r="BF42" s="13">
        <v>4931.7400000000007</v>
      </c>
      <c r="BG42" s="13">
        <v>0</v>
      </c>
      <c r="BH42" s="13">
        <v>157</v>
      </c>
      <c r="BI42" s="13">
        <v>2648.09</v>
      </c>
      <c r="BJ42" s="13">
        <v>0</v>
      </c>
      <c r="BK42" s="13">
        <v>0</v>
      </c>
      <c r="BL42" s="13">
        <v>0</v>
      </c>
    </row>
    <row r="43" spans="1:64" x14ac:dyDescent="0.3">
      <c r="A43" s="11"/>
      <c r="B43" s="45" t="s">
        <v>142</v>
      </c>
      <c r="C43" s="13">
        <v>230.02900000000002</v>
      </c>
      <c r="D43" s="13">
        <v>7159.0460000000003</v>
      </c>
      <c r="E43" s="13">
        <v>2450.489</v>
      </c>
      <c r="F43" s="13">
        <v>1900.53</v>
      </c>
      <c r="G43" s="13">
        <v>178.84</v>
      </c>
      <c r="H43" s="13">
        <v>0</v>
      </c>
      <c r="I43" s="13">
        <v>0</v>
      </c>
      <c r="J43" s="13">
        <v>0</v>
      </c>
      <c r="K43" s="13">
        <v>3260.3090000000002</v>
      </c>
      <c r="L43" s="13">
        <v>0</v>
      </c>
      <c r="M43" s="13">
        <v>0</v>
      </c>
      <c r="N43" s="11"/>
      <c r="O43" s="45" t="s">
        <v>142</v>
      </c>
      <c r="P43" s="13">
        <v>15</v>
      </c>
      <c r="Q43" s="13">
        <v>10540.627999999999</v>
      </c>
      <c r="R43" s="13">
        <v>2166.1499999999996</v>
      </c>
      <c r="S43" s="13">
        <v>749.35500000000002</v>
      </c>
      <c r="T43" s="13">
        <v>6.4</v>
      </c>
      <c r="U43" s="13">
        <v>0</v>
      </c>
      <c r="V43" s="13">
        <v>10173.179</v>
      </c>
      <c r="W43" s="13">
        <v>4506.1900000000005</v>
      </c>
      <c r="X43" s="13">
        <v>57637.618000000009</v>
      </c>
      <c r="Y43" s="13">
        <v>90</v>
      </c>
      <c r="Z43" s="13">
        <v>1652.0699999999997</v>
      </c>
      <c r="AA43" s="11"/>
      <c r="AB43" s="45" t="s">
        <v>142</v>
      </c>
      <c r="AC43" s="13">
        <v>263.20000000000005</v>
      </c>
      <c r="AD43" s="13">
        <v>15189.16</v>
      </c>
      <c r="AE43" s="13">
        <v>28.5</v>
      </c>
      <c r="AF43" s="13">
        <v>520.20000000000005</v>
      </c>
      <c r="AG43" s="13">
        <v>302.60000000000002</v>
      </c>
      <c r="AH43" s="13">
        <v>0</v>
      </c>
      <c r="AI43" s="13">
        <v>0</v>
      </c>
      <c r="AJ43" s="13">
        <v>0</v>
      </c>
      <c r="AK43" s="13">
        <v>0</v>
      </c>
      <c r="AL43" s="13">
        <v>9.8989999999999991</v>
      </c>
      <c r="AM43" s="11"/>
      <c r="AN43" s="45" t="s">
        <v>142</v>
      </c>
      <c r="AO43" s="13">
        <v>0</v>
      </c>
      <c r="AP43" s="13">
        <v>0</v>
      </c>
      <c r="AQ43" s="13">
        <v>137186.10999999999</v>
      </c>
      <c r="AR43" s="13">
        <v>52452.710000000006</v>
      </c>
      <c r="AS43" s="13">
        <v>0</v>
      </c>
      <c r="AT43" s="13">
        <v>5091.7700000000004</v>
      </c>
      <c r="AU43" s="13">
        <v>7483.4490000000005</v>
      </c>
      <c r="AV43" s="13">
        <v>17564.319</v>
      </c>
      <c r="AW43" s="13">
        <v>3163.759</v>
      </c>
      <c r="AX43" s="13">
        <v>0</v>
      </c>
      <c r="AY43" s="13">
        <v>1339.78</v>
      </c>
      <c r="AZ43" s="11"/>
      <c r="BA43" s="45" t="s">
        <v>142</v>
      </c>
      <c r="BB43" s="13">
        <v>0</v>
      </c>
      <c r="BC43" s="13">
        <v>1157.69</v>
      </c>
      <c r="BD43" s="13">
        <v>177.31899999999999</v>
      </c>
      <c r="BE43" s="13">
        <v>0</v>
      </c>
      <c r="BF43" s="13">
        <v>2821.3650000000002</v>
      </c>
      <c r="BG43" s="13">
        <v>0</v>
      </c>
      <c r="BH43" s="13">
        <v>136.5</v>
      </c>
      <c r="BI43" s="13">
        <v>1622.25</v>
      </c>
      <c r="BJ43" s="13">
        <v>0</v>
      </c>
      <c r="BK43" s="13">
        <v>0</v>
      </c>
      <c r="BL43" s="13">
        <v>0</v>
      </c>
    </row>
    <row r="44" spans="1:64" x14ac:dyDescent="0.3">
      <c r="A44" s="11" t="s">
        <v>84</v>
      </c>
      <c r="B44" s="45" t="s">
        <v>122</v>
      </c>
      <c r="C44" s="13">
        <v>7755</v>
      </c>
      <c r="D44" s="13">
        <v>57266</v>
      </c>
      <c r="E44" s="13">
        <v>8460</v>
      </c>
      <c r="F44" s="13">
        <v>378257</v>
      </c>
      <c r="G44" s="13">
        <v>281</v>
      </c>
      <c r="H44" s="13">
        <v>0</v>
      </c>
      <c r="I44" s="13">
        <v>0</v>
      </c>
      <c r="J44" s="13">
        <v>0</v>
      </c>
      <c r="K44" s="13">
        <v>0</v>
      </c>
      <c r="L44" s="13">
        <v>6382</v>
      </c>
      <c r="M44" s="13">
        <v>6080</v>
      </c>
      <c r="N44" s="11" t="s">
        <v>84</v>
      </c>
      <c r="O44" s="45" t="s">
        <v>122</v>
      </c>
      <c r="P44" s="13">
        <v>1152</v>
      </c>
      <c r="Q44" s="13">
        <v>0</v>
      </c>
      <c r="R44" s="13">
        <v>193</v>
      </c>
      <c r="S44" s="13">
        <v>245</v>
      </c>
      <c r="T44" s="13">
        <v>22</v>
      </c>
      <c r="U44" s="13">
        <v>2064</v>
      </c>
      <c r="V44" s="13">
        <v>1020</v>
      </c>
      <c r="W44" s="13">
        <v>4714</v>
      </c>
      <c r="X44" s="13">
        <v>277327</v>
      </c>
      <c r="Y44" s="13">
        <v>189350</v>
      </c>
      <c r="Z44" s="13">
        <v>1901</v>
      </c>
      <c r="AA44" s="11" t="s">
        <v>84</v>
      </c>
      <c r="AB44" s="45" t="s">
        <v>122</v>
      </c>
      <c r="AC44" s="13">
        <v>0</v>
      </c>
      <c r="AD44" s="13">
        <v>477</v>
      </c>
      <c r="AE44" s="13">
        <v>142000</v>
      </c>
      <c r="AF44" s="13">
        <v>1577</v>
      </c>
      <c r="AG44" s="13">
        <v>0</v>
      </c>
      <c r="AH44" s="13">
        <v>0</v>
      </c>
      <c r="AI44" s="13">
        <v>42041</v>
      </c>
      <c r="AJ44" s="13">
        <v>0</v>
      </c>
      <c r="AK44" s="13">
        <v>0</v>
      </c>
      <c r="AL44" s="13">
        <v>0</v>
      </c>
      <c r="AM44" s="11" t="s">
        <v>84</v>
      </c>
      <c r="AN44" s="45" t="s">
        <v>122</v>
      </c>
      <c r="AO44" s="13">
        <v>0</v>
      </c>
      <c r="AP44" s="13">
        <v>0</v>
      </c>
      <c r="AQ44" s="13">
        <v>10414</v>
      </c>
      <c r="AR44" s="13">
        <v>4850</v>
      </c>
      <c r="AS44" s="13">
        <v>6246.5</v>
      </c>
      <c r="AT44" s="13">
        <v>940</v>
      </c>
      <c r="AU44" s="13">
        <v>998</v>
      </c>
      <c r="AV44" s="13">
        <v>4400</v>
      </c>
      <c r="AW44" s="13">
        <v>1791</v>
      </c>
      <c r="AX44" s="13">
        <v>2486</v>
      </c>
      <c r="AY44" s="13">
        <v>3311</v>
      </c>
      <c r="AZ44" s="11" t="s">
        <v>84</v>
      </c>
      <c r="BA44" s="45" t="s">
        <v>122</v>
      </c>
      <c r="BB44" s="13">
        <v>0</v>
      </c>
      <c r="BC44" s="13">
        <v>278</v>
      </c>
      <c r="BD44" s="13">
        <v>2773</v>
      </c>
      <c r="BE44" s="13">
        <v>202867.28699999998</v>
      </c>
      <c r="BF44" s="13">
        <v>2555</v>
      </c>
      <c r="BG44" s="13">
        <v>0</v>
      </c>
      <c r="BH44" s="13">
        <v>0</v>
      </c>
      <c r="BI44" s="13">
        <v>0</v>
      </c>
      <c r="BJ44" s="13">
        <v>56</v>
      </c>
      <c r="BK44" s="13">
        <v>0</v>
      </c>
      <c r="BL44" s="13">
        <v>2642</v>
      </c>
    </row>
    <row r="45" spans="1:64" x14ac:dyDescent="0.3">
      <c r="A45" s="11"/>
      <c r="B45" s="45" t="s">
        <v>142</v>
      </c>
      <c r="C45" s="13">
        <v>10506</v>
      </c>
      <c r="D45" s="13">
        <v>42032</v>
      </c>
      <c r="E45" s="13">
        <v>13078</v>
      </c>
      <c r="F45" s="13">
        <v>360312</v>
      </c>
      <c r="G45" s="13">
        <v>401</v>
      </c>
      <c r="H45" s="13">
        <v>0</v>
      </c>
      <c r="I45" s="13">
        <v>0</v>
      </c>
      <c r="J45" s="13">
        <v>0</v>
      </c>
      <c r="K45" s="13">
        <v>0</v>
      </c>
      <c r="L45" s="13">
        <v>7270</v>
      </c>
      <c r="M45" s="13">
        <v>7370</v>
      </c>
      <c r="N45" s="11"/>
      <c r="O45" s="45" t="s">
        <v>142</v>
      </c>
      <c r="P45" s="13">
        <v>460</v>
      </c>
      <c r="Q45" s="13">
        <v>69</v>
      </c>
      <c r="R45" s="13">
        <v>967</v>
      </c>
      <c r="S45" s="13">
        <v>255</v>
      </c>
      <c r="T45" s="13">
        <v>43</v>
      </c>
      <c r="U45" s="13">
        <v>1773</v>
      </c>
      <c r="V45" s="13">
        <v>885</v>
      </c>
      <c r="W45" s="13">
        <v>4840</v>
      </c>
      <c r="X45" s="13">
        <v>241757</v>
      </c>
      <c r="Y45" s="13">
        <v>214846</v>
      </c>
      <c r="Z45" s="13">
        <v>901</v>
      </c>
      <c r="AA45" s="11"/>
      <c r="AB45" s="45" t="s">
        <v>142</v>
      </c>
      <c r="AC45" s="13">
        <v>0</v>
      </c>
      <c r="AD45" s="13">
        <v>595</v>
      </c>
      <c r="AE45" s="13">
        <v>141648</v>
      </c>
      <c r="AF45" s="13">
        <v>1966</v>
      </c>
      <c r="AG45" s="13">
        <v>0</v>
      </c>
      <c r="AH45" s="13">
        <v>0</v>
      </c>
      <c r="AI45" s="13">
        <v>56783</v>
      </c>
      <c r="AJ45" s="13">
        <v>0</v>
      </c>
      <c r="AK45" s="13">
        <v>0</v>
      </c>
      <c r="AL45" s="13">
        <v>2704</v>
      </c>
      <c r="AM45" s="11"/>
      <c r="AN45" s="45" t="s">
        <v>142</v>
      </c>
      <c r="AO45" s="13">
        <v>0</v>
      </c>
      <c r="AP45" s="13">
        <v>0</v>
      </c>
      <c r="AQ45" s="13">
        <v>13997</v>
      </c>
      <c r="AR45" s="13">
        <v>3549</v>
      </c>
      <c r="AS45" s="13">
        <v>4509</v>
      </c>
      <c r="AT45" s="13">
        <v>1354</v>
      </c>
      <c r="AU45" s="13">
        <v>999</v>
      </c>
      <c r="AV45" s="13">
        <v>5193</v>
      </c>
      <c r="AW45" s="13">
        <v>1307</v>
      </c>
      <c r="AX45" s="13">
        <v>347</v>
      </c>
      <c r="AY45" s="13">
        <v>3550</v>
      </c>
      <c r="AZ45" s="11"/>
      <c r="BA45" s="45" t="s">
        <v>142</v>
      </c>
      <c r="BB45" s="13">
        <v>0</v>
      </c>
      <c r="BC45" s="13">
        <v>512</v>
      </c>
      <c r="BD45" s="13">
        <v>2766</v>
      </c>
      <c r="BE45" s="13">
        <v>374860.77300000004</v>
      </c>
      <c r="BF45" s="13">
        <v>3941.4</v>
      </c>
      <c r="BG45" s="13">
        <v>0</v>
      </c>
      <c r="BH45" s="13">
        <v>0</v>
      </c>
      <c r="BI45" s="13">
        <v>0</v>
      </c>
      <c r="BJ45" s="13">
        <v>2365</v>
      </c>
      <c r="BK45" s="13">
        <v>0</v>
      </c>
      <c r="BL45" s="13">
        <v>1411.3720000000001</v>
      </c>
    </row>
    <row r="46" spans="1:64" x14ac:dyDescent="0.3">
      <c r="A46" s="11" t="s">
        <v>85</v>
      </c>
      <c r="B46" s="45" t="s">
        <v>122</v>
      </c>
      <c r="C46" s="13">
        <v>1689.0889999999999</v>
      </c>
      <c r="D46" s="13">
        <v>4114.3999999999996</v>
      </c>
      <c r="E46" s="13">
        <v>6259</v>
      </c>
      <c r="F46" s="13">
        <v>88.5</v>
      </c>
      <c r="G46" s="13">
        <v>28844.94</v>
      </c>
      <c r="H46" s="13">
        <v>45188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1" t="s">
        <v>85</v>
      </c>
      <c r="O46" s="45" t="s">
        <v>122</v>
      </c>
      <c r="P46" s="13">
        <v>0</v>
      </c>
      <c r="Q46" s="13">
        <v>928.59999999999991</v>
      </c>
      <c r="R46" s="13">
        <v>0</v>
      </c>
      <c r="S46" s="13">
        <v>139.5</v>
      </c>
      <c r="T46" s="13">
        <v>180.1</v>
      </c>
      <c r="U46" s="13">
        <v>6066.5</v>
      </c>
      <c r="V46" s="13">
        <v>0</v>
      </c>
      <c r="W46" s="13">
        <v>2188.4</v>
      </c>
      <c r="X46" s="13">
        <v>7872.9000000000015</v>
      </c>
      <c r="Y46" s="13">
        <v>0</v>
      </c>
      <c r="Z46" s="13">
        <v>3263</v>
      </c>
      <c r="AA46" s="11" t="s">
        <v>85</v>
      </c>
      <c r="AB46" s="45" t="s">
        <v>122</v>
      </c>
      <c r="AC46" s="13">
        <v>108.8</v>
      </c>
      <c r="AD46" s="13">
        <v>716.3</v>
      </c>
      <c r="AE46" s="13">
        <v>56.999999999999993</v>
      </c>
      <c r="AF46" s="13">
        <v>27693.4</v>
      </c>
      <c r="AG46" s="13">
        <v>7880.7</v>
      </c>
      <c r="AH46" s="13">
        <v>0</v>
      </c>
      <c r="AI46" s="13">
        <v>0</v>
      </c>
      <c r="AJ46" s="13">
        <v>0</v>
      </c>
      <c r="AK46" s="13">
        <v>441.7</v>
      </c>
      <c r="AL46" s="13">
        <v>0</v>
      </c>
      <c r="AM46" s="11" t="s">
        <v>85</v>
      </c>
      <c r="AN46" s="45" t="s">
        <v>122</v>
      </c>
      <c r="AO46" s="13">
        <v>0</v>
      </c>
      <c r="AP46" s="13">
        <v>0</v>
      </c>
      <c r="AQ46" s="13">
        <v>968651.1</v>
      </c>
      <c r="AR46" s="13">
        <v>37697.300000000003</v>
      </c>
      <c r="AS46" s="13">
        <v>2438.1</v>
      </c>
      <c r="AT46" s="13">
        <v>30662.180000000004</v>
      </c>
      <c r="AU46" s="13">
        <v>20353.850000000006</v>
      </c>
      <c r="AV46" s="13">
        <v>7924.5000000000009</v>
      </c>
      <c r="AW46" s="13">
        <v>726</v>
      </c>
      <c r="AX46" s="13">
        <v>0</v>
      </c>
      <c r="AY46" s="13">
        <v>648.20000000000005</v>
      </c>
      <c r="AZ46" s="11" t="s">
        <v>85</v>
      </c>
      <c r="BA46" s="45" t="s">
        <v>122</v>
      </c>
      <c r="BB46" s="13">
        <v>0</v>
      </c>
      <c r="BC46" s="13">
        <v>12448.16</v>
      </c>
      <c r="BD46" s="13">
        <v>1050.82</v>
      </c>
      <c r="BE46" s="13">
        <v>0</v>
      </c>
      <c r="BF46" s="13">
        <v>1872032.1</v>
      </c>
      <c r="BG46" s="13">
        <v>0</v>
      </c>
      <c r="BH46" s="13">
        <v>387214.1</v>
      </c>
      <c r="BI46" s="13">
        <v>2979921.9</v>
      </c>
      <c r="BJ46" s="13">
        <v>0</v>
      </c>
      <c r="BK46" s="13">
        <v>22.1</v>
      </c>
      <c r="BL46" s="13">
        <v>0</v>
      </c>
    </row>
    <row r="47" spans="1:64" x14ac:dyDescent="0.3">
      <c r="A47" s="11"/>
      <c r="B47" s="45" t="s">
        <v>142</v>
      </c>
      <c r="C47" s="13">
        <v>884.73</v>
      </c>
      <c r="D47" s="13">
        <v>4144.9689999999991</v>
      </c>
      <c r="E47" s="13">
        <v>5831.7849999999999</v>
      </c>
      <c r="F47" s="13">
        <v>38</v>
      </c>
      <c r="G47" s="13">
        <v>10450.118999999999</v>
      </c>
      <c r="H47" s="13">
        <v>33522.300000000003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1"/>
      <c r="O47" s="45" t="s">
        <v>142</v>
      </c>
      <c r="P47" s="13">
        <v>0</v>
      </c>
      <c r="Q47" s="13">
        <v>961.85800000000006</v>
      </c>
      <c r="R47" s="13">
        <v>0</v>
      </c>
      <c r="S47" s="13">
        <v>140.80000000000001</v>
      </c>
      <c r="T47" s="13">
        <v>151</v>
      </c>
      <c r="U47" s="13">
        <v>5569.2999999999993</v>
      </c>
      <c r="V47" s="13">
        <v>250.6</v>
      </c>
      <c r="W47" s="13">
        <v>2278</v>
      </c>
      <c r="X47" s="13">
        <v>8201.5499999999993</v>
      </c>
      <c r="Y47" s="13">
        <v>0</v>
      </c>
      <c r="Z47" s="13">
        <v>3272.0500000000006</v>
      </c>
      <c r="AA47" s="11"/>
      <c r="AB47" s="45" t="s">
        <v>142</v>
      </c>
      <c r="AC47" s="13">
        <v>111</v>
      </c>
      <c r="AD47" s="13">
        <v>689.8</v>
      </c>
      <c r="AE47" s="13">
        <v>59.04999999999999</v>
      </c>
      <c r="AF47" s="13">
        <v>27719.5</v>
      </c>
      <c r="AG47" s="13">
        <v>7886.5000000000009</v>
      </c>
      <c r="AH47" s="13">
        <v>0</v>
      </c>
      <c r="AI47" s="13">
        <v>0</v>
      </c>
      <c r="AJ47" s="13">
        <v>0</v>
      </c>
      <c r="AK47" s="13">
        <v>485.24999999999994</v>
      </c>
      <c r="AL47" s="13">
        <v>0</v>
      </c>
      <c r="AM47" s="11"/>
      <c r="AN47" s="45" t="s">
        <v>142</v>
      </c>
      <c r="AO47" s="13">
        <v>0</v>
      </c>
      <c r="AP47" s="13">
        <v>0</v>
      </c>
      <c r="AQ47" s="13">
        <v>571887.90100000007</v>
      </c>
      <c r="AR47" s="13">
        <v>40953</v>
      </c>
      <c r="AS47" s="13">
        <v>2339.1999999999998</v>
      </c>
      <c r="AT47" s="13">
        <v>21280.628000000008</v>
      </c>
      <c r="AU47" s="13">
        <v>10502.128999999999</v>
      </c>
      <c r="AV47" s="13">
        <v>7848.1</v>
      </c>
      <c r="AW47" s="13">
        <v>725.7</v>
      </c>
      <c r="AX47" s="13">
        <v>0</v>
      </c>
      <c r="AY47" s="13">
        <v>650.04999999999995</v>
      </c>
      <c r="AZ47" s="11"/>
      <c r="BA47" s="45" t="s">
        <v>142</v>
      </c>
      <c r="BB47" s="13">
        <v>0</v>
      </c>
      <c r="BC47" s="13">
        <v>7948.0150000000021</v>
      </c>
      <c r="BD47" s="13">
        <v>473.90000000000009</v>
      </c>
      <c r="BE47" s="13">
        <v>0</v>
      </c>
      <c r="BF47" s="13">
        <v>1676841.7790000001</v>
      </c>
      <c r="BG47" s="13">
        <v>0</v>
      </c>
      <c r="BH47" s="13">
        <v>175925.86</v>
      </c>
      <c r="BI47" s="13">
        <v>1255460.297</v>
      </c>
      <c r="BJ47" s="13">
        <v>0</v>
      </c>
      <c r="BK47" s="13">
        <v>15</v>
      </c>
      <c r="BL47" s="13">
        <v>0</v>
      </c>
    </row>
    <row r="48" spans="1:64" x14ac:dyDescent="0.3">
      <c r="A48" s="11" t="s">
        <v>86</v>
      </c>
      <c r="B48" s="45" t="s">
        <v>122</v>
      </c>
      <c r="C48" s="13">
        <v>0</v>
      </c>
      <c r="D48" s="13">
        <v>148000.19999999998</v>
      </c>
      <c r="E48" s="13">
        <v>0</v>
      </c>
      <c r="F48" s="13">
        <v>594589.30000000005</v>
      </c>
      <c r="G48" s="13">
        <v>0</v>
      </c>
      <c r="H48" s="13">
        <v>0</v>
      </c>
      <c r="I48" s="13">
        <v>0</v>
      </c>
      <c r="J48" s="13">
        <v>0</v>
      </c>
      <c r="K48" s="13">
        <v>381</v>
      </c>
      <c r="L48" s="13">
        <v>0</v>
      </c>
      <c r="M48" s="13">
        <v>0</v>
      </c>
      <c r="N48" s="11" t="s">
        <v>86</v>
      </c>
      <c r="O48" s="45" t="s">
        <v>122</v>
      </c>
      <c r="P48" s="13">
        <v>1500.77</v>
      </c>
      <c r="Q48" s="13">
        <v>0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299</v>
      </c>
      <c r="X48" s="13">
        <v>303406.5</v>
      </c>
      <c r="Y48" s="13">
        <v>330.5</v>
      </c>
      <c r="Z48" s="13">
        <v>17925</v>
      </c>
      <c r="AA48" s="11" t="s">
        <v>86</v>
      </c>
      <c r="AB48" s="45" t="s">
        <v>122</v>
      </c>
      <c r="AC48" s="13">
        <v>9910.2000000000007</v>
      </c>
      <c r="AD48" s="13">
        <v>0</v>
      </c>
      <c r="AE48" s="13">
        <v>3901</v>
      </c>
      <c r="AF48" s="13">
        <v>67004</v>
      </c>
      <c r="AG48" s="13">
        <v>496.5</v>
      </c>
      <c r="AH48" s="13">
        <v>0</v>
      </c>
      <c r="AI48" s="13">
        <v>745.5</v>
      </c>
      <c r="AJ48" s="13">
        <v>0</v>
      </c>
      <c r="AK48" s="13">
        <v>0</v>
      </c>
      <c r="AL48" s="13">
        <v>0</v>
      </c>
      <c r="AM48" s="11" t="s">
        <v>86</v>
      </c>
      <c r="AN48" s="45" t="s">
        <v>122</v>
      </c>
      <c r="AO48" s="13">
        <v>0</v>
      </c>
      <c r="AP48" s="13">
        <v>345066.31</v>
      </c>
      <c r="AQ48" s="13">
        <v>0</v>
      </c>
      <c r="AR48" s="13">
        <v>69051.299999999988</v>
      </c>
      <c r="AS48" s="13">
        <v>0</v>
      </c>
      <c r="AT48" s="13">
        <v>0</v>
      </c>
      <c r="AU48" s="13">
        <v>0</v>
      </c>
      <c r="AV48" s="13">
        <v>68637.2</v>
      </c>
      <c r="AW48" s="13">
        <v>45495.199999999997</v>
      </c>
      <c r="AX48" s="13">
        <v>0</v>
      </c>
      <c r="AY48" s="13">
        <v>1503.6699999999998</v>
      </c>
      <c r="AZ48" s="11" t="s">
        <v>86</v>
      </c>
      <c r="BA48" s="45" t="s">
        <v>122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  <c r="BJ48" s="13">
        <v>153</v>
      </c>
      <c r="BK48" s="13">
        <v>0</v>
      </c>
      <c r="BL48" s="13">
        <v>0</v>
      </c>
    </row>
    <row r="49" spans="1:64" x14ac:dyDescent="0.3">
      <c r="A49" s="11"/>
      <c r="B49" s="45" t="s">
        <v>142</v>
      </c>
      <c r="C49" s="13">
        <v>0</v>
      </c>
      <c r="D49" s="13">
        <v>214506.1</v>
      </c>
      <c r="E49" s="13">
        <v>0</v>
      </c>
      <c r="F49" s="13">
        <v>582061.49</v>
      </c>
      <c r="G49" s="13">
        <v>0</v>
      </c>
      <c r="H49" s="13">
        <v>0</v>
      </c>
      <c r="I49" s="13">
        <v>0</v>
      </c>
      <c r="J49" s="13">
        <v>0</v>
      </c>
      <c r="K49" s="13">
        <v>675</v>
      </c>
      <c r="L49" s="13">
        <v>0</v>
      </c>
      <c r="M49" s="13">
        <v>0</v>
      </c>
      <c r="N49" s="11"/>
      <c r="O49" s="45" t="s">
        <v>142</v>
      </c>
      <c r="P49" s="13">
        <v>2151.8000000000002</v>
      </c>
      <c r="Q49" s="13">
        <v>59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295</v>
      </c>
      <c r="X49" s="13">
        <v>305514.3</v>
      </c>
      <c r="Y49" s="13">
        <v>334.5</v>
      </c>
      <c r="Z49" s="13">
        <v>17450.5</v>
      </c>
      <c r="AA49" s="11"/>
      <c r="AB49" s="45" t="s">
        <v>142</v>
      </c>
      <c r="AC49" s="13">
        <v>10882.3</v>
      </c>
      <c r="AD49" s="13">
        <v>0</v>
      </c>
      <c r="AE49" s="13">
        <v>3516.1</v>
      </c>
      <c r="AF49" s="13">
        <v>69086</v>
      </c>
      <c r="AG49" s="13">
        <v>426</v>
      </c>
      <c r="AH49" s="13">
        <v>0</v>
      </c>
      <c r="AI49" s="13">
        <v>750</v>
      </c>
      <c r="AJ49" s="13">
        <v>0</v>
      </c>
      <c r="AK49" s="13">
        <v>0</v>
      </c>
      <c r="AL49" s="13">
        <v>0</v>
      </c>
      <c r="AM49" s="11"/>
      <c r="AN49" s="45" t="s">
        <v>142</v>
      </c>
      <c r="AO49" s="13">
        <v>0</v>
      </c>
      <c r="AP49" s="13">
        <v>351805.93</v>
      </c>
      <c r="AQ49" s="13">
        <v>0</v>
      </c>
      <c r="AR49" s="13">
        <v>85429.4</v>
      </c>
      <c r="AS49" s="13">
        <v>0</v>
      </c>
      <c r="AT49" s="13">
        <v>0</v>
      </c>
      <c r="AU49" s="13">
        <v>0</v>
      </c>
      <c r="AV49" s="13">
        <v>82764.5</v>
      </c>
      <c r="AW49" s="13">
        <v>46626.799999999996</v>
      </c>
      <c r="AX49" s="13">
        <v>0</v>
      </c>
      <c r="AY49" s="13">
        <v>1757.7499999999998</v>
      </c>
      <c r="AZ49" s="11"/>
      <c r="BA49" s="45" t="s">
        <v>142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  <c r="BJ49" s="13">
        <v>191.9</v>
      </c>
      <c r="BK49" s="13">
        <v>0</v>
      </c>
      <c r="BL49" s="13">
        <v>0</v>
      </c>
    </row>
    <row r="50" spans="1:64" x14ac:dyDescent="0.3">
      <c r="A50" s="11" t="s">
        <v>87</v>
      </c>
      <c r="B50" s="45" t="s">
        <v>122</v>
      </c>
      <c r="C50" s="13">
        <v>0</v>
      </c>
      <c r="D50" s="13">
        <v>0</v>
      </c>
      <c r="E50" s="13">
        <v>2122</v>
      </c>
      <c r="F50" s="13">
        <v>0</v>
      </c>
      <c r="G50" s="13">
        <v>0</v>
      </c>
      <c r="H50" s="13">
        <v>345</v>
      </c>
      <c r="I50" s="13">
        <v>0</v>
      </c>
      <c r="J50" s="13">
        <v>0</v>
      </c>
      <c r="K50" s="13">
        <v>12346</v>
      </c>
      <c r="L50" s="13">
        <v>0</v>
      </c>
      <c r="M50" s="13">
        <v>1554</v>
      </c>
      <c r="N50" s="11" t="s">
        <v>87</v>
      </c>
      <c r="O50" s="45" t="s">
        <v>122</v>
      </c>
      <c r="P50" s="13">
        <v>6908</v>
      </c>
      <c r="Q50" s="13">
        <v>8058</v>
      </c>
      <c r="R50" s="13">
        <v>125</v>
      </c>
      <c r="S50" s="13">
        <v>0</v>
      </c>
      <c r="T50" s="13">
        <v>124</v>
      </c>
      <c r="U50" s="13">
        <v>10852</v>
      </c>
      <c r="V50" s="13">
        <v>1159</v>
      </c>
      <c r="W50" s="13">
        <v>574</v>
      </c>
      <c r="X50" s="13">
        <v>28</v>
      </c>
      <c r="Y50" s="13">
        <v>0</v>
      </c>
      <c r="Z50" s="13">
        <v>0</v>
      </c>
      <c r="AA50" s="11" t="s">
        <v>87</v>
      </c>
      <c r="AB50" s="45" t="s">
        <v>122</v>
      </c>
      <c r="AC50" s="13">
        <v>0</v>
      </c>
      <c r="AD50" s="13">
        <v>0</v>
      </c>
      <c r="AE50" s="13">
        <v>0</v>
      </c>
      <c r="AF50" s="13">
        <v>27729</v>
      </c>
      <c r="AG50" s="13">
        <v>0</v>
      </c>
      <c r="AH50" s="13">
        <v>0</v>
      </c>
      <c r="AI50" s="13">
        <v>6573</v>
      </c>
      <c r="AJ50" s="13">
        <v>1276</v>
      </c>
      <c r="AK50" s="13">
        <v>517</v>
      </c>
      <c r="AL50" s="13">
        <v>1089</v>
      </c>
      <c r="AM50" s="11" t="s">
        <v>87</v>
      </c>
      <c r="AN50" s="45" t="s">
        <v>122</v>
      </c>
      <c r="AO50" s="13">
        <v>176423</v>
      </c>
      <c r="AP50" s="13">
        <v>0</v>
      </c>
      <c r="AQ50" s="13">
        <v>9450</v>
      </c>
      <c r="AR50" s="13">
        <v>0</v>
      </c>
      <c r="AS50" s="13">
        <v>4972</v>
      </c>
      <c r="AT50" s="13">
        <v>0</v>
      </c>
      <c r="AU50" s="13">
        <v>0</v>
      </c>
      <c r="AV50" s="13">
        <v>0</v>
      </c>
      <c r="AW50" s="13">
        <v>0</v>
      </c>
      <c r="AX50" s="13">
        <v>185</v>
      </c>
      <c r="AY50" s="13">
        <v>0</v>
      </c>
      <c r="AZ50" s="11" t="s">
        <v>87</v>
      </c>
      <c r="BA50" s="45" t="s">
        <v>122</v>
      </c>
      <c r="BB50" s="13">
        <v>0</v>
      </c>
      <c r="BC50" s="13">
        <v>0</v>
      </c>
      <c r="BD50" s="13">
        <v>0</v>
      </c>
      <c r="BE50" s="13">
        <v>0</v>
      </c>
      <c r="BF50" s="13">
        <v>195650</v>
      </c>
      <c r="BG50" s="13">
        <v>65049</v>
      </c>
      <c r="BH50" s="13">
        <v>0</v>
      </c>
      <c r="BI50" s="13">
        <v>12</v>
      </c>
      <c r="BJ50" s="13">
        <v>0</v>
      </c>
      <c r="BK50" s="13">
        <v>6173</v>
      </c>
      <c r="BL50" s="13">
        <v>0</v>
      </c>
    </row>
    <row r="51" spans="1:64" x14ac:dyDescent="0.3">
      <c r="A51" s="11"/>
      <c r="B51" s="45" t="s">
        <v>142</v>
      </c>
      <c r="C51" s="13">
        <v>0</v>
      </c>
      <c r="D51" s="13">
        <v>0</v>
      </c>
      <c r="E51" s="13">
        <v>1613</v>
      </c>
      <c r="F51" s="13">
        <v>0</v>
      </c>
      <c r="G51" s="13">
        <v>5</v>
      </c>
      <c r="H51" s="13">
        <v>441</v>
      </c>
      <c r="I51" s="13">
        <v>0</v>
      </c>
      <c r="J51" s="13">
        <v>0</v>
      </c>
      <c r="K51" s="13">
        <v>12706</v>
      </c>
      <c r="L51" s="13">
        <v>0</v>
      </c>
      <c r="M51" s="13">
        <v>2478</v>
      </c>
      <c r="N51" s="11"/>
      <c r="O51" s="45" t="s">
        <v>142</v>
      </c>
      <c r="P51" s="13">
        <v>10322</v>
      </c>
      <c r="Q51" s="13">
        <v>10275</v>
      </c>
      <c r="R51" s="13">
        <v>111</v>
      </c>
      <c r="S51" s="13">
        <v>0</v>
      </c>
      <c r="T51" s="13">
        <v>96</v>
      </c>
      <c r="U51" s="13">
        <v>10482</v>
      </c>
      <c r="V51" s="13">
        <v>1491</v>
      </c>
      <c r="W51" s="13">
        <v>508</v>
      </c>
      <c r="X51" s="13">
        <v>30</v>
      </c>
      <c r="Y51" s="13">
        <v>0</v>
      </c>
      <c r="Z51" s="13">
        <v>0</v>
      </c>
      <c r="AA51" s="11"/>
      <c r="AB51" s="45" t="s">
        <v>142</v>
      </c>
      <c r="AC51" s="13">
        <v>0</v>
      </c>
      <c r="AD51" s="13">
        <v>0</v>
      </c>
      <c r="AE51" s="13">
        <v>0</v>
      </c>
      <c r="AF51" s="13">
        <v>6853</v>
      </c>
      <c r="AG51" s="13">
        <v>0</v>
      </c>
      <c r="AH51" s="13">
        <v>0</v>
      </c>
      <c r="AI51" s="13">
        <v>6665</v>
      </c>
      <c r="AJ51" s="13">
        <v>1315</v>
      </c>
      <c r="AK51" s="13">
        <v>698</v>
      </c>
      <c r="AL51" s="13">
        <v>1970</v>
      </c>
      <c r="AM51" s="11"/>
      <c r="AN51" s="45" t="s">
        <v>142</v>
      </c>
      <c r="AO51" s="13">
        <v>145979</v>
      </c>
      <c r="AP51" s="13">
        <v>0</v>
      </c>
      <c r="AQ51" s="13">
        <v>7951</v>
      </c>
      <c r="AR51" s="13">
        <v>0</v>
      </c>
      <c r="AS51" s="13">
        <v>8144</v>
      </c>
      <c r="AT51" s="13">
        <v>0</v>
      </c>
      <c r="AU51" s="13">
        <v>0</v>
      </c>
      <c r="AV51" s="13">
        <v>0</v>
      </c>
      <c r="AW51" s="13">
        <v>0</v>
      </c>
      <c r="AX51" s="13">
        <v>255</v>
      </c>
      <c r="AY51" s="13">
        <v>0</v>
      </c>
      <c r="AZ51" s="11"/>
      <c r="BA51" s="45" t="s">
        <v>142</v>
      </c>
      <c r="BB51" s="13">
        <v>0</v>
      </c>
      <c r="BC51" s="13">
        <v>0</v>
      </c>
      <c r="BD51" s="13">
        <v>0</v>
      </c>
      <c r="BE51" s="13">
        <v>0</v>
      </c>
      <c r="BF51" s="13">
        <v>205018</v>
      </c>
      <c r="BG51" s="13">
        <v>61772</v>
      </c>
      <c r="BH51" s="13">
        <v>0</v>
      </c>
      <c r="BI51" s="13">
        <v>0</v>
      </c>
      <c r="BJ51" s="13">
        <v>0</v>
      </c>
      <c r="BK51" s="13">
        <v>5906</v>
      </c>
      <c r="BL51" s="13">
        <v>0</v>
      </c>
    </row>
    <row r="52" spans="1:64" x14ac:dyDescent="0.3">
      <c r="A52" s="11" t="s">
        <v>88</v>
      </c>
      <c r="B52" s="45" t="s">
        <v>122</v>
      </c>
      <c r="C52" s="13">
        <v>0</v>
      </c>
      <c r="D52" s="13">
        <v>1500.1499999999999</v>
      </c>
      <c r="E52" s="13">
        <v>0</v>
      </c>
      <c r="F52" s="13">
        <v>82227.822</v>
      </c>
      <c r="G52" s="13">
        <v>0</v>
      </c>
      <c r="H52" s="13">
        <v>0</v>
      </c>
      <c r="I52" s="13">
        <v>0</v>
      </c>
      <c r="J52" s="13">
        <v>0</v>
      </c>
      <c r="K52" s="13">
        <v>4.76</v>
      </c>
      <c r="L52" s="13">
        <v>0</v>
      </c>
      <c r="M52" s="13">
        <v>56.487000000000002</v>
      </c>
      <c r="N52" s="11" t="s">
        <v>88</v>
      </c>
      <c r="O52" s="45" t="s">
        <v>122</v>
      </c>
      <c r="P52" s="13">
        <v>63.335000000000001</v>
      </c>
      <c r="Q52" s="13">
        <v>129</v>
      </c>
      <c r="R52" s="13">
        <v>0</v>
      </c>
      <c r="S52" s="13">
        <v>0</v>
      </c>
      <c r="T52" s="13">
        <v>0</v>
      </c>
      <c r="U52" s="13">
        <v>0</v>
      </c>
      <c r="V52" s="13">
        <v>1427.665</v>
      </c>
      <c r="W52" s="13">
        <v>0</v>
      </c>
      <c r="X52" s="13">
        <v>100346.37</v>
      </c>
      <c r="Y52" s="13">
        <v>166.05</v>
      </c>
      <c r="Z52" s="13">
        <v>1182.5909999999999</v>
      </c>
      <c r="AA52" s="11" t="s">
        <v>88</v>
      </c>
      <c r="AB52" s="45" t="s">
        <v>122</v>
      </c>
      <c r="AC52" s="13">
        <v>0</v>
      </c>
      <c r="AD52" s="13">
        <v>0</v>
      </c>
      <c r="AE52" s="13">
        <v>25822.347000000002</v>
      </c>
      <c r="AF52" s="13">
        <v>168.5</v>
      </c>
      <c r="AG52" s="13">
        <v>10.5</v>
      </c>
      <c r="AH52" s="13">
        <v>25</v>
      </c>
      <c r="AI52" s="13">
        <v>0</v>
      </c>
      <c r="AJ52" s="13">
        <v>0</v>
      </c>
      <c r="AK52" s="13">
        <v>0</v>
      </c>
      <c r="AL52" s="13">
        <v>0</v>
      </c>
      <c r="AM52" s="11" t="s">
        <v>88</v>
      </c>
      <c r="AN52" s="45" t="s">
        <v>122</v>
      </c>
      <c r="AO52" s="13">
        <v>0</v>
      </c>
      <c r="AP52" s="13">
        <v>0</v>
      </c>
      <c r="AQ52" s="13">
        <v>0</v>
      </c>
      <c r="AR52" s="13">
        <v>4846.0810000000001</v>
      </c>
      <c r="AS52" s="13">
        <v>83.22</v>
      </c>
      <c r="AT52" s="13">
        <v>0</v>
      </c>
      <c r="AU52" s="13">
        <v>0</v>
      </c>
      <c r="AV52" s="13">
        <v>0</v>
      </c>
      <c r="AW52" s="13">
        <v>998.44299999999998</v>
      </c>
      <c r="AX52" s="13">
        <v>0</v>
      </c>
      <c r="AY52" s="13">
        <v>0</v>
      </c>
      <c r="AZ52" s="11" t="s">
        <v>88</v>
      </c>
      <c r="BA52" s="45" t="s">
        <v>122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</row>
    <row r="53" spans="1:64" x14ac:dyDescent="0.3">
      <c r="A53" s="11"/>
      <c r="B53" s="45" t="s">
        <v>142</v>
      </c>
      <c r="C53" s="13">
        <v>0</v>
      </c>
      <c r="D53" s="13">
        <v>1713.529</v>
      </c>
      <c r="E53" s="13">
        <v>0</v>
      </c>
      <c r="F53" s="13">
        <v>64719.108</v>
      </c>
      <c r="G53" s="13">
        <v>0</v>
      </c>
      <c r="H53" s="13">
        <v>0</v>
      </c>
      <c r="I53" s="13">
        <v>0</v>
      </c>
      <c r="J53" s="13">
        <v>0</v>
      </c>
      <c r="K53" s="13">
        <v>2.5499999999999998</v>
      </c>
      <c r="L53" s="13">
        <v>0</v>
      </c>
      <c r="M53" s="13">
        <v>51.064999999999998</v>
      </c>
      <c r="N53" s="11"/>
      <c r="O53" s="45" t="s">
        <v>142</v>
      </c>
      <c r="P53" s="13">
        <v>22.7</v>
      </c>
      <c r="Q53" s="13">
        <v>52.5</v>
      </c>
      <c r="R53" s="13">
        <v>0</v>
      </c>
      <c r="S53" s="13">
        <v>0</v>
      </c>
      <c r="T53" s="13">
        <v>0</v>
      </c>
      <c r="U53" s="13">
        <v>0</v>
      </c>
      <c r="V53" s="13">
        <v>1249.6900000000003</v>
      </c>
      <c r="W53" s="13">
        <v>0</v>
      </c>
      <c r="X53" s="13">
        <v>67129.092000000004</v>
      </c>
      <c r="Y53" s="13">
        <v>184.23999999999998</v>
      </c>
      <c r="Z53" s="13">
        <v>867.71400000000006</v>
      </c>
      <c r="AA53" s="11"/>
      <c r="AB53" s="45" t="s">
        <v>142</v>
      </c>
      <c r="AC53" s="13">
        <v>0</v>
      </c>
      <c r="AD53" s="13">
        <v>0</v>
      </c>
      <c r="AE53" s="13">
        <v>36885.739999999991</v>
      </c>
      <c r="AF53" s="13">
        <v>350.94</v>
      </c>
      <c r="AG53" s="13">
        <v>8.75</v>
      </c>
      <c r="AH53" s="13">
        <v>0</v>
      </c>
      <c r="AI53" s="13">
        <v>0</v>
      </c>
      <c r="AJ53" s="13">
        <v>0</v>
      </c>
      <c r="AK53" s="13">
        <v>0</v>
      </c>
      <c r="AL53" s="13">
        <v>0</v>
      </c>
      <c r="AM53" s="11"/>
      <c r="AN53" s="45" t="s">
        <v>142</v>
      </c>
      <c r="AO53" s="13">
        <v>0</v>
      </c>
      <c r="AP53" s="13">
        <v>0</v>
      </c>
      <c r="AQ53" s="13">
        <v>0</v>
      </c>
      <c r="AR53" s="13">
        <v>2794.4</v>
      </c>
      <c r="AS53" s="13">
        <v>0</v>
      </c>
      <c r="AT53" s="13">
        <v>0</v>
      </c>
      <c r="AU53" s="13">
        <v>0</v>
      </c>
      <c r="AV53" s="13">
        <v>0</v>
      </c>
      <c r="AW53" s="13">
        <v>749.28300000000002</v>
      </c>
      <c r="AX53" s="13">
        <v>0</v>
      </c>
      <c r="AY53" s="13">
        <v>0</v>
      </c>
      <c r="AZ53" s="11"/>
      <c r="BA53" s="45" t="s">
        <v>142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</row>
    <row r="54" spans="1:64" x14ac:dyDescent="0.3">
      <c r="A54" s="11" t="s">
        <v>89</v>
      </c>
      <c r="B54" s="45" t="s">
        <v>122</v>
      </c>
      <c r="C54" s="13">
        <v>0</v>
      </c>
      <c r="D54" s="13">
        <v>14117.945000000002</v>
      </c>
      <c r="E54" s="13">
        <v>0</v>
      </c>
      <c r="F54" s="13">
        <v>65503.498</v>
      </c>
      <c r="G54" s="13">
        <v>0</v>
      </c>
      <c r="H54" s="13">
        <v>0</v>
      </c>
      <c r="I54" s="13">
        <v>0</v>
      </c>
      <c r="J54" s="13">
        <v>0</v>
      </c>
      <c r="K54" s="13">
        <v>0</v>
      </c>
      <c r="L54" s="13">
        <v>0</v>
      </c>
      <c r="M54" s="13">
        <v>0</v>
      </c>
      <c r="N54" s="11" t="s">
        <v>89</v>
      </c>
      <c r="O54" s="45" t="s">
        <v>122</v>
      </c>
      <c r="P54" s="13">
        <v>135.97900000000001</v>
      </c>
      <c r="Q54" s="13">
        <v>156.94999999999999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2680.9990000000003</v>
      </c>
      <c r="X54" s="13">
        <v>200708.21599999999</v>
      </c>
      <c r="Y54" s="13">
        <v>600.19999999999993</v>
      </c>
      <c r="Z54" s="13">
        <v>44512.55799999999</v>
      </c>
      <c r="AA54" s="11" t="s">
        <v>89</v>
      </c>
      <c r="AB54" s="45" t="s">
        <v>122</v>
      </c>
      <c r="AC54" s="13">
        <v>7212.2339999999995</v>
      </c>
      <c r="AD54" s="13">
        <v>1243.2429999999997</v>
      </c>
      <c r="AE54" s="13">
        <v>12107.790999999999</v>
      </c>
      <c r="AF54" s="13">
        <v>13897.145</v>
      </c>
      <c r="AG54" s="13">
        <v>6919.7629999999999</v>
      </c>
      <c r="AH54" s="13">
        <v>4301.7179999999998</v>
      </c>
      <c r="AI54" s="13">
        <v>0</v>
      </c>
      <c r="AJ54" s="13">
        <v>0</v>
      </c>
      <c r="AK54" s="13">
        <v>0</v>
      </c>
      <c r="AL54" s="13">
        <v>0</v>
      </c>
      <c r="AM54" s="11" t="s">
        <v>89</v>
      </c>
      <c r="AN54" s="45" t="s">
        <v>122</v>
      </c>
      <c r="AO54" s="13">
        <v>0</v>
      </c>
      <c r="AP54" s="13">
        <v>372572.77800000005</v>
      </c>
      <c r="AQ54" s="13">
        <v>0</v>
      </c>
      <c r="AR54" s="13">
        <v>92558.395000000004</v>
      </c>
      <c r="AS54" s="13">
        <v>453.28999999999996</v>
      </c>
      <c r="AT54" s="13">
        <v>0</v>
      </c>
      <c r="AU54" s="13">
        <v>0</v>
      </c>
      <c r="AV54" s="13">
        <v>9476.9459999999999</v>
      </c>
      <c r="AW54" s="13">
        <v>18862.353999999999</v>
      </c>
      <c r="AX54" s="13">
        <v>0</v>
      </c>
      <c r="AY54" s="13">
        <v>386.42899999999997</v>
      </c>
      <c r="AZ54" s="11" t="s">
        <v>89</v>
      </c>
      <c r="BA54" s="45" t="s">
        <v>122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0</v>
      </c>
      <c r="BK54" s="13">
        <v>0</v>
      </c>
      <c r="BL54" s="13">
        <v>0</v>
      </c>
    </row>
    <row r="55" spans="1:64" x14ac:dyDescent="0.3">
      <c r="A55" s="15"/>
      <c r="B55" s="46" t="s">
        <v>142</v>
      </c>
      <c r="C55" s="17">
        <v>0</v>
      </c>
      <c r="D55" s="17">
        <v>23908.125</v>
      </c>
      <c r="E55" s="17">
        <v>0</v>
      </c>
      <c r="F55" s="17">
        <v>63559.578999999998</v>
      </c>
      <c r="G55" s="17">
        <v>0</v>
      </c>
      <c r="H55" s="17">
        <v>0</v>
      </c>
      <c r="I55" s="17">
        <v>0</v>
      </c>
      <c r="J55" s="17">
        <v>0</v>
      </c>
      <c r="K55" s="17">
        <v>16.18</v>
      </c>
      <c r="L55" s="17">
        <v>0</v>
      </c>
      <c r="M55" s="17">
        <v>0</v>
      </c>
      <c r="N55" s="15"/>
      <c r="O55" s="46" t="s">
        <v>142</v>
      </c>
      <c r="P55" s="17">
        <v>224.03799999999998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2365.4</v>
      </c>
      <c r="X55" s="17">
        <v>187646.139</v>
      </c>
      <c r="Y55" s="17">
        <v>633.92000000000007</v>
      </c>
      <c r="Z55" s="17">
        <v>40552.373</v>
      </c>
      <c r="AA55" s="15"/>
      <c r="AB55" s="46" t="s">
        <v>142</v>
      </c>
      <c r="AC55" s="17">
        <v>6896.7210000000005</v>
      </c>
      <c r="AD55" s="17">
        <v>1048.298</v>
      </c>
      <c r="AE55" s="17">
        <v>9940.8330000000005</v>
      </c>
      <c r="AF55" s="17">
        <v>12922.978999999999</v>
      </c>
      <c r="AG55" s="17">
        <v>6032.1009999999997</v>
      </c>
      <c r="AH55" s="17">
        <v>3887.9770000000003</v>
      </c>
      <c r="AI55" s="17">
        <v>0</v>
      </c>
      <c r="AJ55" s="17">
        <v>0</v>
      </c>
      <c r="AK55" s="17">
        <v>0</v>
      </c>
      <c r="AL55" s="17">
        <v>0</v>
      </c>
      <c r="AM55" s="15"/>
      <c r="AN55" s="46" t="s">
        <v>142</v>
      </c>
      <c r="AO55" s="17">
        <v>0</v>
      </c>
      <c r="AP55" s="17">
        <v>429981.11</v>
      </c>
      <c r="AQ55" s="17">
        <v>0</v>
      </c>
      <c r="AR55" s="17">
        <v>105945.79700000001</v>
      </c>
      <c r="AS55" s="17">
        <v>409.39800000000002</v>
      </c>
      <c r="AT55" s="17">
        <v>0</v>
      </c>
      <c r="AU55" s="17">
        <v>0</v>
      </c>
      <c r="AV55" s="17">
        <v>8818.9200000000019</v>
      </c>
      <c r="AW55" s="17">
        <v>14719.746999999999</v>
      </c>
      <c r="AX55" s="17">
        <v>0</v>
      </c>
      <c r="AY55" s="17">
        <v>462.05899999999997</v>
      </c>
      <c r="AZ55" s="15"/>
      <c r="BA55" s="46" t="s">
        <v>142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0</v>
      </c>
      <c r="BK55" s="17">
        <v>0</v>
      </c>
      <c r="BL55" s="17">
        <v>0</v>
      </c>
    </row>
    <row r="56" spans="1:64" x14ac:dyDescent="0.3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9" t="s">
        <v>90</v>
      </c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9" t="s">
        <v>91</v>
      </c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9" t="s">
        <v>91</v>
      </c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9" t="s">
        <v>91</v>
      </c>
      <c r="AZ56" s="99" t="s">
        <v>144</v>
      </c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</row>
    <row r="57" spans="1:64" x14ac:dyDescent="0.3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20" t="s">
        <v>93</v>
      </c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</row>
    <row r="58" spans="1:64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1" t="s">
        <v>116</v>
      </c>
      <c r="BA58" s="21"/>
      <c r="BB58" s="20"/>
      <c r="BC58" s="20"/>
      <c r="BD58" s="20"/>
      <c r="BE58" s="20"/>
      <c r="BF58" s="20"/>
      <c r="BG58" s="20"/>
      <c r="BH58" s="20"/>
      <c r="BI58" s="21"/>
      <c r="BJ58" s="21"/>
      <c r="BK58" s="21"/>
      <c r="BL58" s="21"/>
    </row>
  </sheetData>
  <mergeCells count="5">
    <mergeCell ref="A2:A3"/>
    <mergeCell ref="N2:N3"/>
    <mergeCell ref="AA2:AA3"/>
    <mergeCell ref="AM2:AM3"/>
    <mergeCell ref="AZ2:AZ3"/>
  </mergeCells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83B9A6-975F-4BB6-AE3A-29095FAD53B9}">
  <dimension ref="A1:BL58"/>
  <sheetViews>
    <sheetView topLeftCell="AA33" workbookViewId="0">
      <selection activeCell="AI1" sqref="AI1:AI55"/>
    </sheetView>
  </sheetViews>
  <sheetFormatPr baseColWidth="10" defaultRowHeight="14.4" x14ac:dyDescent="0.3"/>
  <sheetData>
    <row r="1" spans="1:64" x14ac:dyDescent="0.3">
      <c r="A1" s="47" t="s">
        <v>3</v>
      </c>
      <c r="B1" s="47" t="s">
        <v>4</v>
      </c>
      <c r="C1" s="47" t="s">
        <v>5</v>
      </c>
      <c r="D1" s="47" t="s">
        <v>6</v>
      </c>
      <c r="E1" s="47" t="s">
        <v>7</v>
      </c>
      <c r="F1" s="47" t="s">
        <v>8</v>
      </c>
      <c r="G1" s="47" t="s">
        <v>9</v>
      </c>
      <c r="H1" s="47" t="s">
        <v>10</v>
      </c>
      <c r="I1" s="47" t="s">
        <v>11</v>
      </c>
      <c r="J1" s="47" t="s">
        <v>12</v>
      </c>
      <c r="K1" s="47" t="s">
        <v>13</v>
      </c>
      <c r="L1" s="47" t="s">
        <v>14</v>
      </c>
      <c r="M1" s="47" t="s">
        <v>15</v>
      </c>
      <c r="N1" s="47" t="s">
        <v>3</v>
      </c>
      <c r="O1" s="47" t="s">
        <v>4</v>
      </c>
      <c r="P1" s="47" t="s">
        <v>16</v>
      </c>
      <c r="Q1" s="47" t="s">
        <v>17</v>
      </c>
      <c r="R1" s="47" t="s">
        <v>18</v>
      </c>
      <c r="S1" s="47" t="s">
        <v>19</v>
      </c>
      <c r="T1" s="47" t="s">
        <v>20</v>
      </c>
      <c r="U1" s="47" t="s">
        <v>21</v>
      </c>
      <c r="V1" s="47" t="s">
        <v>22</v>
      </c>
      <c r="W1" s="47" t="s">
        <v>23</v>
      </c>
      <c r="X1" s="47" t="s">
        <v>24</v>
      </c>
      <c r="Y1" s="47" t="s">
        <v>25</v>
      </c>
      <c r="Z1" s="47" t="s">
        <v>26</v>
      </c>
      <c r="AA1" s="47" t="s">
        <v>3</v>
      </c>
      <c r="AB1" s="47" t="s">
        <v>4</v>
      </c>
      <c r="AC1" s="47" t="s">
        <v>27</v>
      </c>
      <c r="AD1" s="47" t="s">
        <v>28</v>
      </c>
      <c r="AE1" s="47" t="s">
        <v>114</v>
      </c>
      <c r="AF1" s="47" t="s">
        <v>30</v>
      </c>
      <c r="AG1" s="47" t="s">
        <v>31</v>
      </c>
      <c r="AH1" s="47" t="s">
        <v>32</v>
      </c>
      <c r="AI1" s="47" t="s">
        <v>33</v>
      </c>
      <c r="AJ1" s="47" t="s">
        <v>34</v>
      </c>
      <c r="AK1" s="47" t="s">
        <v>35</v>
      </c>
      <c r="AL1" s="47" t="s">
        <v>36</v>
      </c>
      <c r="AM1" s="47" t="s">
        <v>3</v>
      </c>
      <c r="AN1" s="47" t="s">
        <v>4</v>
      </c>
      <c r="AO1" s="47" t="s">
        <v>37</v>
      </c>
      <c r="AP1" s="47" t="s">
        <v>38</v>
      </c>
      <c r="AQ1" s="47" t="s">
        <v>39</v>
      </c>
      <c r="AR1" s="47" t="s">
        <v>40</v>
      </c>
      <c r="AS1" s="47" t="s">
        <v>41</v>
      </c>
      <c r="AT1" s="47" t="s">
        <v>42</v>
      </c>
      <c r="AU1" s="47" t="s">
        <v>43</v>
      </c>
      <c r="AV1" s="47" t="s">
        <v>44</v>
      </c>
      <c r="AW1" s="47" t="s">
        <v>45</v>
      </c>
      <c r="AX1" s="47" t="s">
        <v>46</v>
      </c>
      <c r="AY1" s="47" t="s">
        <v>47</v>
      </c>
      <c r="AZ1" s="47" t="s">
        <v>3</v>
      </c>
      <c r="BA1" s="47" t="s">
        <v>4</v>
      </c>
      <c r="BB1" s="47" t="s">
        <v>48</v>
      </c>
      <c r="BC1" s="47" t="s">
        <v>49</v>
      </c>
      <c r="BD1" s="47" t="s">
        <v>50</v>
      </c>
      <c r="BE1" s="47" t="s">
        <v>51</v>
      </c>
      <c r="BF1" s="47" t="s">
        <v>52</v>
      </c>
      <c r="BG1" s="47" t="s">
        <v>107</v>
      </c>
      <c r="BH1" s="47" t="s">
        <v>54</v>
      </c>
      <c r="BI1" s="47" t="s">
        <v>55</v>
      </c>
      <c r="BJ1" s="47" t="s">
        <v>56</v>
      </c>
      <c r="BK1" s="47" t="s">
        <v>57</v>
      </c>
      <c r="BL1" s="47" t="s">
        <v>58</v>
      </c>
    </row>
    <row r="2" spans="1:64" x14ac:dyDescent="0.3">
      <c r="A2" s="191" t="s">
        <v>59</v>
      </c>
      <c r="B2" s="88" t="s">
        <v>121</v>
      </c>
      <c r="C2" s="89">
        <v>195967.38400000002</v>
      </c>
      <c r="D2" s="89">
        <v>947397.40700000012</v>
      </c>
      <c r="E2" s="89">
        <v>351736.07200000004</v>
      </c>
      <c r="F2" s="89">
        <v>2850345.6380000003</v>
      </c>
      <c r="G2" s="89">
        <v>221337.89</v>
      </c>
      <c r="H2" s="89">
        <v>110343.77399999999</v>
      </c>
      <c r="I2" s="89">
        <v>272449.88</v>
      </c>
      <c r="J2" s="89">
        <v>51028.62999999999</v>
      </c>
      <c r="K2" s="89">
        <v>41677.990000000005</v>
      </c>
      <c r="L2" s="89">
        <v>19732</v>
      </c>
      <c r="M2" s="89">
        <v>34110.197</v>
      </c>
      <c r="N2" s="191" t="s">
        <v>115</v>
      </c>
      <c r="O2" s="88" t="s">
        <v>121</v>
      </c>
      <c r="P2" s="89">
        <v>131517.86600000001</v>
      </c>
      <c r="Q2" s="89">
        <v>173178.39799999999</v>
      </c>
      <c r="R2" s="89">
        <v>130182.20900000003</v>
      </c>
      <c r="S2" s="89">
        <v>157328.55899999998</v>
      </c>
      <c r="T2" s="89">
        <v>35206.800999999999</v>
      </c>
      <c r="U2" s="89">
        <v>379154.23700000002</v>
      </c>
      <c r="V2" s="89">
        <v>401796.0180000001</v>
      </c>
      <c r="W2" s="89">
        <v>798937.75899999996</v>
      </c>
      <c r="X2" s="89">
        <v>1825264.1089999999</v>
      </c>
      <c r="Y2" s="89">
        <v>327850.64299999998</v>
      </c>
      <c r="Z2" s="89">
        <v>136343.96999999997</v>
      </c>
      <c r="AA2" s="191" t="s">
        <v>115</v>
      </c>
      <c r="AB2" s="88" t="s">
        <v>121</v>
      </c>
      <c r="AC2" s="89">
        <v>417829.38199999993</v>
      </c>
      <c r="AD2" s="89">
        <v>41685.405000000013</v>
      </c>
      <c r="AE2" s="89">
        <v>255007.33799999999</v>
      </c>
      <c r="AF2" s="89">
        <v>494833.065</v>
      </c>
      <c r="AG2" s="89">
        <v>572948.72299999988</v>
      </c>
      <c r="AH2" s="89">
        <v>75831.857999999993</v>
      </c>
      <c r="AI2" s="89">
        <v>520836.49700000009</v>
      </c>
      <c r="AJ2" s="89">
        <v>112192.86500000001</v>
      </c>
      <c r="AK2" s="89">
        <v>42523.195999999996</v>
      </c>
      <c r="AL2" s="89">
        <v>60374.393999999993</v>
      </c>
      <c r="AM2" s="191" t="s">
        <v>115</v>
      </c>
      <c r="AN2" s="88" t="s">
        <v>121</v>
      </c>
      <c r="AO2" s="89">
        <v>226942.318</v>
      </c>
      <c r="AP2" s="89">
        <v>950831.29800000018</v>
      </c>
      <c r="AQ2" s="89">
        <v>5296326.534</v>
      </c>
      <c r="AR2" s="89">
        <v>1026975.4500000002</v>
      </c>
      <c r="AS2" s="89">
        <v>192940.62900000002</v>
      </c>
      <c r="AT2" s="89">
        <v>106550.66800000001</v>
      </c>
      <c r="AU2" s="89">
        <v>199671.83900000001</v>
      </c>
      <c r="AV2" s="89">
        <v>347894.26699999999</v>
      </c>
      <c r="AW2" s="89">
        <v>137695.91999999998</v>
      </c>
      <c r="AX2" s="89">
        <v>25715.73</v>
      </c>
      <c r="AY2" s="89">
        <v>79855.447999999989</v>
      </c>
      <c r="AZ2" s="191" t="s">
        <v>115</v>
      </c>
      <c r="BA2" s="88" t="s">
        <v>121</v>
      </c>
      <c r="BB2" s="89">
        <v>1995.94</v>
      </c>
      <c r="BC2" s="89">
        <v>87071.465000000011</v>
      </c>
      <c r="BD2" s="89">
        <v>46437.151999999995</v>
      </c>
      <c r="BE2" s="89">
        <v>6872230.7637959868</v>
      </c>
      <c r="BF2" s="89">
        <v>6093757.307</v>
      </c>
      <c r="BG2" s="89">
        <v>1442267.8450000002</v>
      </c>
      <c r="BH2" s="89">
        <v>446578.783</v>
      </c>
      <c r="BI2" s="89">
        <v>3616349.1510000001</v>
      </c>
      <c r="BJ2" s="89">
        <v>27515.59</v>
      </c>
      <c r="BK2" s="89">
        <v>9730.2979999999989</v>
      </c>
      <c r="BL2" s="89">
        <v>154624.76</v>
      </c>
    </row>
    <row r="3" spans="1:64" x14ac:dyDescent="0.3">
      <c r="A3" s="225"/>
      <c r="B3" s="91" t="s">
        <v>141</v>
      </c>
      <c r="C3" s="92">
        <v>184275.671</v>
      </c>
      <c r="D3" s="92">
        <v>1035009.811</v>
      </c>
      <c r="E3" s="92">
        <v>316477.11199999996</v>
      </c>
      <c r="F3" s="92">
        <v>2730971.9589999998</v>
      </c>
      <c r="G3" s="92">
        <v>207421.92599999998</v>
      </c>
      <c r="H3" s="92">
        <v>67573.787999999986</v>
      </c>
      <c r="I3" s="92">
        <v>251680.56000000003</v>
      </c>
      <c r="J3" s="92">
        <v>76139.06</v>
      </c>
      <c r="K3" s="92">
        <v>42702.161</v>
      </c>
      <c r="L3" s="92">
        <v>19995</v>
      </c>
      <c r="M3" s="92">
        <v>32900.715000000004</v>
      </c>
      <c r="N3" s="192"/>
      <c r="O3" s="91" t="s">
        <v>141</v>
      </c>
      <c r="P3" s="92">
        <v>134953.21600000001</v>
      </c>
      <c r="Q3" s="92">
        <v>173629.27200000003</v>
      </c>
      <c r="R3" s="92">
        <v>121894.06899999999</v>
      </c>
      <c r="S3" s="92">
        <v>156336.85300000003</v>
      </c>
      <c r="T3" s="92">
        <v>34364.624999999993</v>
      </c>
      <c r="U3" s="92">
        <v>370030.87600000005</v>
      </c>
      <c r="V3" s="92">
        <v>378037.17899999995</v>
      </c>
      <c r="W3" s="92">
        <v>866057.92100000009</v>
      </c>
      <c r="X3" s="92">
        <v>1715711.88</v>
      </c>
      <c r="Y3" s="92">
        <v>348103.23300000001</v>
      </c>
      <c r="Z3" s="92">
        <v>126582.05799999999</v>
      </c>
      <c r="AA3" s="192"/>
      <c r="AB3" s="91" t="s">
        <v>141</v>
      </c>
      <c r="AC3" s="92">
        <v>415952.07599999994</v>
      </c>
      <c r="AD3" s="92">
        <v>35017.581999999995</v>
      </c>
      <c r="AE3" s="92">
        <v>252168.28399999999</v>
      </c>
      <c r="AF3" s="92">
        <v>483514.37700000009</v>
      </c>
      <c r="AG3" s="92">
        <v>621202.4709999999</v>
      </c>
      <c r="AH3" s="92">
        <v>75699.627000000008</v>
      </c>
      <c r="AI3" s="92">
        <v>581086.60700000008</v>
      </c>
      <c r="AJ3" s="92">
        <v>112522.97399999999</v>
      </c>
      <c r="AK3" s="92">
        <v>37162.01</v>
      </c>
      <c r="AL3" s="92">
        <v>66899.606</v>
      </c>
      <c r="AM3" s="192"/>
      <c r="AN3" s="91" t="s">
        <v>141</v>
      </c>
      <c r="AO3" s="92">
        <v>194379.56200000001</v>
      </c>
      <c r="AP3" s="92">
        <v>917265.94099999999</v>
      </c>
      <c r="AQ3" s="92">
        <v>4698555.6979999999</v>
      </c>
      <c r="AR3" s="92">
        <v>1094186.48</v>
      </c>
      <c r="AS3" s="92">
        <v>210714.76599999997</v>
      </c>
      <c r="AT3" s="92">
        <v>94474.559999999998</v>
      </c>
      <c r="AU3" s="92">
        <v>181224.95699999999</v>
      </c>
      <c r="AV3" s="92">
        <v>365547.804</v>
      </c>
      <c r="AW3" s="92">
        <v>132734.11599999998</v>
      </c>
      <c r="AX3" s="92">
        <v>29305.799000000003</v>
      </c>
      <c r="AY3" s="92">
        <v>84314.258000000002</v>
      </c>
      <c r="AZ3" s="192"/>
      <c r="BA3" s="91" t="s">
        <v>141</v>
      </c>
      <c r="BB3" s="92">
        <v>4444.5</v>
      </c>
      <c r="BC3" s="92">
        <v>79888.574999999997</v>
      </c>
      <c r="BD3" s="92">
        <v>44668.215000000004</v>
      </c>
      <c r="BE3" s="92">
        <v>7081323.5525130918</v>
      </c>
      <c r="BF3" s="92">
        <v>5760088.0780000007</v>
      </c>
      <c r="BG3" s="92">
        <v>1311138.3140000002</v>
      </c>
      <c r="BH3" s="92">
        <v>226535.81499999997</v>
      </c>
      <c r="BI3" s="92">
        <v>1751466.2279999999</v>
      </c>
      <c r="BJ3" s="92">
        <v>30702.268000000004</v>
      </c>
      <c r="BK3" s="92">
        <v>9438.8410000000003</v>
      </c>
      <c r="BL3" s="92">
        <v>101356.27200000001</v>
      </c>
    </row>
    <row r="4" spans="1:64" x14ac:dyDescent="0.3">
      <c r="A4" s="11" t="s">
        <v>62</v>
      </c>
      <c r="B4" s="45" t="s">
        <v>122</v>
      </c>
      <c r="C4" s="13">
        <v>108.57</v>
      </c>
      <c r="D4" s="13">
        <v>26396.330000000005</v>
      </c>
      <c r="E4" s="13">
        <v>8470.58</v>
      </c>
      <c r="F4" s="13">
        <v>339464.56999999995</v>
      </c>
      <c r="G4" s="13">
        <v>33.900000000000006</v>
      </c>
      <c r="H4" s="13">
        <v>0</v>
      </c>
      <c r="I4" s="13">
        <v>0</v>
      </c>
      <c r="J4" s="13">
        <v>0</v>
      </c>
      <c r="K4" s="13">
        <v>187.54999999999998</v>
      </c>
      <c r="L4" s="13">
        <v>0</v>
      </c>
      <c r="M4" s="13">
        <v>0</v>
      </c>
      <c r="N4" s="11" t="s">
        <v>62</v>
      </c>
      <c r="O4" s="45" t="s">
        <v>122</v>
      </c>
      <c r="P4" s="13">
        <v>1573.1000000000001</v>
      </c>
      <c r="Q4" s="13">
        <v>1025.02</v>
      </c>
      <c r="R4" s="13">
        <v>1779.29</v>
      </c>
      <c r="S4" s="13">
        <v>3112.67</v>
      </c>
      <c r="T4" s="13">
        <v>7.8</v>
      </c>
      <c r="U4" s="13">
        <v>14</v>
      </c>
      <c r="V4" s="13">
        <v>7755.4300000000021</v>
      </c>
      <c r="W4" s="13">
        <v>1111.78</v>
      </c>
      <c r="X4" s="13">
        <v>93280.98000000001</v>
      </c>
      <c r="Y4" s="13">
        <v>1763</v>
      </c>
      <c r="Z4" s="13">
        <v>11878.600000000002</v>
      </c>
      <c r="AA4" s="11" t="s">
        <v>62</v>
      </c>
      <c r="AB4" s="45" t="s">
        <v>122</v>
      </c>
      <c r="AC4" s="13">
        <v>15477.399999999998</v>
      </c>
      <c r="AD4" s="13">
        <v>602.12</v>
      </c>
      <c r="AE4" s="13">
        <v>4783.76</v>
      </c>
      <c r="AF4" s="13">
        <v>5077.2799999999988</v>
      </c>
      <c r="AG4" s="13">
        <v>0</v>
      </c>
      <c r="AH4" s="13">
        <v>0</v>
      </c>
      <c r="AI4" s="13">
        <v>0</v>
      </c>
      <c r="AJ4" s="13">
        <v>5</v>
      </c>
      <c r="AK4" s="13">
        <v>73</v>
      </c>
      <c r="AL4" s="13">
        <v>0</v>
      </c>
      <c r="AM4" s="11" t="s">
        <v>62</v>
      </c>
      <c r="AN4" s="45" t="s">
        <v>122</v>
      </c>
      <c r="AO4" s="13">
        <v>0</v>
      </c>
      <c r="AP4" s="13">
        <v>0</v>
      </c>
      <c r="AQ4" s="13">
        <v>64114.28</v>
      </c>
      <c r="AR4" s="13">
        <v>130654.7</v>
      </c>
      <c r="AS4" s="13">
        <v>170.7</v>
      </c>
      <c r="AT4" s="13">
        <v>124.2</v>
      </c>
      <c r="AU4" s="13">
        <v>1022.0999999999999</v>
      </c>
      <c r="AV4" s="13">
        <v>50754.33</v>
      </c>
      <c r="AW4" s="13">
        <v>4284.5599999999995</v>
      </c>
      <c r="AX4" s="13">
        <v>0</v>
      </c>
      <c r="AY4" s="13">
        <v>7631.6</v>
      </c>
      <c r="AZ4" s="11" t="s">
        <v>62</v>
      </c>
      <c r="BA4" s="45" t="s">
        <v>122</v>
      </c>
      <c r="BB4" s="13">
        <v>0</v>
      </c>
      <c r="BC4" s="13">
        <v>89.45</v>
      </c>
      <c r="BD4" s="13">
        <v>86.100000000000009</v>
      </c>
      <c r="BE4" s="13">
        <v>0</v>
      </c>
      <c r="BF4" s="13">
        <v>9877.89</v>
      </c>
      <c r="BG4" s="13">
        <v>0</v>
      </c>
      <c r="BH4" s="13">
        <v>0</v>
      </c>
      <c r="BI4" s="13">
        <v>0</v>
      </c>
      <c r="BJ4" s="13">
        <v>0</v>
      </c>
      <c r="BK4" s="13">
        <v>0</v>
      </c>
      <c r="BL4" s="13">
        <v>0</v>
      </c>
    </row>
    <row r="5" spans="1:64" x14ac:dyDescent="0.3">
      <c r="A5" s="11"/>
      <c r="B5" s="45" t="s">
        <v>142</v>
      </c>
      <c r="C5" s="13">
        <v>20.07</v>
      </c>
      <c r="D5" s="13">
        <v>30564.45</v>
      </c>
      <c r="E5" s="13">
        <v>18332.488000000001</v>
      </c>
      <c r="F5" s="13">
        <v>299570.76</v>
      </c>
      <c r="G5" s="13">
        <v>16.3</v>
      </c>
      <c r="H5" s="13">
        <v>0</v>
      </c>
      <c r="I5" s="13">
        <v>0</v>
      </c>
      <c r="J5" s="13">
        <v>0</v>
      </c>
      <c r="K5" s="13">
        <v>132.9</v>
      </c>
      <c r="L5" s="13">
        <v>0</v>
      </c>
      <c r="M5" s="13">
        <v>0</v>
      </c>
      <c r="N5" s="11"/>
      <c r="O5" s="45" t="s">
        <v>142</v>
      </c>
      <c r="P5" s="13">
        <v>1369.3</v>
      </c>
      <c r="Q5" s="13">
        <v>909.49999999999977</v>
      </c>
      <c r="R5" s="13">
        <v>2210.4500000000003</v>
      </c>
      <c r="S5" s="13">
        <v>2534</v>
      </c>
      <c r="T5" s="13">
        <v>25.200000000000003</v>
      </c>
      <c r="U5" s="13">
        <v>14.96</v>
      </c>
      <c r="V5" s="13">
        <v>13076.599999999999</v>
      </c>
      <c r="W5" s="13">
        <v>896.87900000000025</v>
      </c>
      <c r="X5" s="13">
        <v>90959.505999999994</v>
      </c>
      <c r="Y5" s="13">
        <v>2921</v>
      </c>
      <c r="Z5" s="13">
        <v>10209.299999999999</v>
      </c>
      <c r="AA5" s="11"/>
      <c r="AB5" s="45" t="s">
        <v>142</v>
      </c>
      <c r="AC5" s="13">
        <v>11434</v>
      </c>
      <c r="AD5" s="13">
        <v>566.63</v>
      </c>
      <c r="AE5" s="13">
        <v>4788.8500000000004</v>
      </c>
      <c r="AF5" s="13">
        <v>4979.1960000000008</v>
      </c>
      <c r="AG5" s="13">
        <v>0</v>
      </c>
      <c r="AH5" s="13">
        <v>0</v>
      </c>
      <c r="AI5" s="13">
        <v>0</v>
      </c>
      <c r="AJ5" s="13">
        <v>5</v>
      </c>
      <c r="AK5" s="13">
        <v>50.489999999999995</v>
      </c>
      <c r="AL5" s="13">
        <v>0</v>
      </c>
      <c r="AM5" s="11"/>
      <c r="AN5" s="45" t="s">
        <v>142</v>
      </c>
      <c r="AO5" s="13">
        <v>0</v>
      </c>
      <c r="AP5" s="13">
        <v>0</v>
      </c>
      <c r="AQ5" s="13">
        <v>67516.399999999994</v>
      </c>
      <c r="AR5" s="13">
        <v>135387.4</v>
      </c>
      <c r="AS5" s="13">
        <v>177.5</v>
      </c>
      <c r="AT5" s="13">
        <v>121</v>
      </c>
      <c r="AU5" s="13">
        <v>638.20000000000005</v>
      </c>
      <c r="AV5" s="13">
        <v>53370.68</v>
      </c>
      <c r="AW5" s="13">
        <v>3284.1810000000005</v>
      </c>
      <c r="AX5" s="13">
        <v>0</v>
      </c>
      <c r="AY5" s="13">
        <v>9218.5899999999983</v>
      </c>
      <c r="AZ5" s="11"/>
      <c r="BA5" s="45" t="s">
        <v>142</v>
      </c>
      <c r="BB5" s="13">
        <v>0</v>
      </c>
      <c r="BC5" s="13">
        <v>85.749999999999986</v>
      </c>
      <c r="BD5" s="13">
        <v>85.15</v>
      </c>
      <c r="BE5" s="13">
        <v>0</v>
      </c>
      <c r="BF5" s="13">
        <v>9774.503999999999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</row>
    <row r="6" spans="1:64" x14ac:dyDescent="0.3">
      <c r="A6" s="11" t="s">
        <v>65</v>
      </c>
      <c r="B6" s="95" t="s">
        <v>122</v>
      </c>
      <c r="C6" s="13">
        <v>10266</v>
      </c>
      <c r="D6" s="13">
        <v>52677.2</v>
      </c>
      <c r="E6" s="13">
        <v>8743.5</v>
      </c>
      <c r="F6" s="13">
        <v>60445</v>
      </c>
      <c r="G6" s="13">
        <v>5307</v>
      </c>
      <c r="H6" s="13">
        <v>34.799999999999997</v>
      </c>
      <c r="I6" s="13">
        <v>11247</v>
      </c>
      <c r="J6" s="13">
        <v>0</v>
      </c>
      <c r="K6" s="13">
        <v>1138</v>
      </c>
      <c r="L6" s="13">
        <v>0</v>
      </c>
      <c r="M6" s="13">
        <v>0</v>
      </c>
      <c r="N6" s="11" t="s">
        <v>65</v>
      </c>
      <c r="O6" s="95" t="s">
        <v>122</v>
      </c>
      <c r="P6" s="13">
        <v>4335</v>
      </c>
      <c r="Q6" s="13">
        <v>9142.5</v>
      </c>
      <c r="R6" s="13">
        <v>2689.64</v>
      </c>
      <c r="S6" s="13">
        <v>2999</v>
      </c>
      <c r="T6" s="13">
        <v>45</v>
      </c>
      <c r="U6" s="13">
        <v>1207</v>
      </c>
      <c r="V6" s="13">
        <v>63009.5</v>
      </c>
      <c r="W6" s="13">
        <v>35019.5</v>
      </c>
      <c r="X6" s="13">
        <v>1298</v>
      </c>
      <c r="Y6" s="13">
        <v>44311</v>
      </c>
      <c r="Z6" s="13">
        <v>131</v>
      </c>
      <c r="AA6" s="11" t="s">
        <v>65</v>
      </c>
      <c r="AB6" s="95" t="s">
        <v>122</v>
      </c>
      <c r="AC6" s="13">
        <v>0</v>
      </c>
      <c r="AD6" s="13">
        <v>40</v>
      </c>
      <c r="AE6" s="13">
        <v>572</v>
      </c>
      <c r="AF6" s="13">
        <v>1918</v>
      </c>
      <c r="AG6" s="13">
        <v>0</v>
      </c>
      <c r="AH6" s="13">
        <v>0</v>
      </c>
      <c r="AI6" s="13">
        <v>4454</v>
      </c>
      <c r="AJ6" s="13">
        <v>4679</v>
      </c>
      <c r="AK6" s="13">
        <v>3497</v>
      </c>
      <c r="AL6" s="13">
        <v>7496</v>
      </c>
      <c r="AM6" s="11" t="s">
        <v>65</v>
      </c>
      <c r="AN6" s="95" t="s">
        <v>122</v>
      </c>
      <c r="AO6" s="13">
        <v>0</v>
      </c>
      <c r="AP6" s="13">
        <v>0</v>
      </c>
      <c r="AQ6" s="13">
        <v>126279</v>
      </c>
      <c r="AR6" s="13">
        <v>4013.6</v>
      </c>
      <c r="AS6" s="13">
        <v>17270</v>
      </c>
      <c r="AT6" s="13">
        <v>1295.5999999999999</v>
      </c>
      <c r="AU6" s="13">
        <v>4243.33</v>
      </c>
      <c r="AV6" s="13">
        <v>0</v>
      </c>
      <c r="AW6" s="13">
        <v>0</v>
      </c>
      <c r="AX6" s="13">
        <v>1612</v>
      </c>
      <c r="AY6" s="13">
        <v>953.2</v>
      </c>
      <c r="AZ6" s="11" t="s">
        <v>65</v>
      </c>
      <c r="BA6" s="95" t="s">
        <v>122</v>
      </c>
      <c r="BB6" s="13">
        <v>51</v>
      </c>
      <c r="BC6" s="13">
        <v>769.09999999999991</v>
      </c>
      <c r="BD6" s="13">
        <v>494</v>
      </c>
      <c r="BE6" s="13">
        <v>611097.30934205174</v>
      </c>
      <c r="BF6" s="13">
        <v>207405</v>
      </c>
      <c r="BG6" s="13">
        <v>13195</v>
      </c>
      <c r="BH6" s="13">
        <v>0</v>
      </c>
      <c r="BI6" s="13">
        <v>0</v>
      </c>
      <c r="BJ6" s="13">
        <v>1951</v>
      </c>
      <c r="BK6" s="13">
        <v>0</v>
      </c>
      <c r="BL6" s="13">
        <v>10729</v>
      </c>
    </row>
    <row r="7" spans="1:64" x14ac:dyDescent="0.3">
      <c r="A7" s="11"/>
      <c r="B7" s="95" t="s">
        <v>142</v>
      </c>
      <c r="C7" s="13">
        <v>10441.099999999999</v>
      </c>
      <c r="D7" s="13">
        <v>65438.5</v>
      </c>
      <c r="E7" s="13">
        <v>7931.9</v>
      </c>
      <c r="F7" s="13">
        <v>62415</v>
      </c>
      <c r="G7" s="13">
        <v>5202.8999999999996</v>
      </c>
      <c r="H7" s="13">
        <v>0</v>
      </c>
      <c r="I7" s="13">
        <v>9036</v>
      </c>
      <c r="J7" s="13">
        <v>0</v>
      </c>
      <c r="K7" s="13">
        <v>756.7</v>
      </c>
      <c r="L7" s="13">
        <v>0</v>
      </c>
      <c r="M7" s="13">
        <v>0</v>
      </c>
      <c r="N7" s="11"/>
      <c r="O7" s="95" t="s">
        <v>142</v>
      </c>
      <c r="P7" s="13">
        <v>3818</v>
      </c>
      <c r="Q7" s="13">
        <v>7596.2</v>
      </c>
      <c r="R7" s="13">
        <v>3250.3</v>
      </c>
      <c r="S7" s="13">
        <v>2429</v>
      </c>
      <c r="T7" s="13">
        <v>16</v>
      </c>
      <c r="U7" s="13">
        <v>2024</v>
      </c>
      <c r="V7" s="13">
        <v>55281.5</v>
      </c>
      <c r="W7" s="13">
        <v>27431.05</v>
      </c>
      <c r="X7" s="13">
        <v>1077</v>
      </c>
      <c r="Y7" s="13">
        <v>34381</v>
      </c>
      <c r="Z7" s="13">
        <v>140</v>
      </c>
      <c r="AA7" s="11"/>
      <c r="AB7" s="95" t="s">
        <v>142</v>
      </c>
      <c r="AC7" s="13">
        <v>0</v>
      </c>
      <c r="AD7" s="13">
        <v>48</v>
      </c>
      <c r="AE7" s="13">
        <v>450</v>
      </c>
      <c r="AF7" s="13">
        <v>1817</v>
      </c>
      <c r="AG7" s="13">
        <v>0</v>
      </c>
      <c r="AH7" s="13">
        <v>0</v>
      </c>
      <c r="AI7" s="13">
        <v>3655</v>
      </c>
      <c r="AJ7" s="13">
        <v>3934.2</v>
      </c>
      <c r="AK7" s="13">
        <v>3133</v>
      </c>
      <c r="AL7" s="13">
        <v>8454</v>
      </c>
      <c r="AM7" s="11"/>
      <c r="AN7" s="95" t="s">
        <v>142</v>
      </c>
      <c r="AO7" s="13">
        <v>0</v>
      </c>
      <c r="AP7" s="13">
        <v>0</v>
      </c>
      <c r="AQ7" s="13">
        <v>125913.60000000001</v>
      </c>
      <c r="AR7" s="13">
        <v>3325.8999999999996</v>
      </c>
      <c r="AS7" s="13">
        <v>23172</v>
      </c>
      <c r="AT7" s="13">
        <v>1425.83</v>
      </c>
      <c r="AU7" s="13">
        <v>4487.0200000000004</v>
      </c>
      <c r="AV7" s="13">
        <v>0</v>
      </c>
      <c r="AW7" s="13">
        <v>0</v>
      </c>
      <c r="AX7" s="13">
        <v>2283.1999999999998</v>
      </c>
      <c r="AY7" s="13">
        <v>410.6</v>
      </c>
      <c r="AZ7" s="11"/>
      <c r="BA7" s="95" t="s">
        <v>142</v>
      </c>
      <c r="BB7" s="13">
        <v>40</v>
      </c>
      <c r="BC7" s="13">
        <v>791</v>
      </c>
      <c r="BD7" s="13">
        <v>222</v>
      </c>
      <c r="BE7" s="13">
        <v>428073.74999559991</v>
      </c>
      <c r="BF7" s="13">
        <v>216544</v>
      </c>
      <c r="BG7" s="13">
        <v>10733</v>
      </c>
      <c r="BH7" s="13">
        <v>0</v>
      </c>
      <c r="BI7" s="13">
        <v>0</v>
      </c>
      <c r="BJ7" s="13">
        <v>1333</v>
      </c>
      <c r="BK7" s="13">
        <v>0</v>
      </c>
      <c r="BL7" s="13">
        <v>9720</v>
      </c>
    </row>
    <row r="8" spans="1:64" x14ac:dyDescent="0.3">
      <c r="A8" s="11" t="s">
        <v>66</v>
      </c>
      <c r="B8" s="45" t="s">
        <v>122</v>
      </c>
      <c r="C8" s="13">
        <v>11665.35</v>
      </c>
      <c r="D8" s="13">
        <v>8400.1</v>
      </c>
      <c r="E8" s="13">
        <v>59753.75</v>
      </c>
      <c r="F8" s="13">
        <v>0</v>
      </c>
      <c r="G8" s="13">
        <v>10695.25</v>
      </c>
      <c r="H8" s="13">
        <v>12732.989999999998</v>
      </c>
      <c r="I8" s="13">
        <v>0</v>
      </c>
      <c r="J8" s="13">
        <v>14.5</v>
      </c>
      <c r="K8" s="13">
        <v>59</v>
      </c>
      <c r="L8" s="13">
        <v>0</v>
      </c>
      <c r="M8" s="13">
        <v>0</v>
      </c>
      <c r="N8" s="11" t="s">
        <v>66</v>
      </c>
      <c r="O8" s="45" t="s">
        <v>122</v>
      </c>
      <c r="P8" s="13">
        <v>1641</v>
      </c>
      <c r="Q8" s="13">
        <v>3897.5</v>
      </c>
      <c r="R8" s="13">
        <v>3890</v>
      </c>
      <c r="S8" s="13">
        <v>2035.6</v>
      </c>
      <c r="T8" s="13">
        <v>450</v>
      </c>
      <c r="U8" s="13">
        <v>1385.05</v>
      </c>
      <c r="V8" s="13">
        <v>37161</v>
      </c>
      <c r="W8" s="13">
        <v>12724.9</v>
      </c>
      <c r="X8" s="13">
        <v>435.5</v>
      </c>
      <c r="Y8" s="13">
        <v>483.22</v>
      </c>
      <c r="Z8" s="13">
        <v>735.52</v>
      </c>
      <c r="AA8" s="11" t="s">
        <v>66</v>
      </c>
      <c r="AB8" s="45" t="s">
        <v>122</v>
      </c>
      <c r="AC8" s="13">
        <v>0</v>
      </c>
      <c r="AD8" s="13">
        <v>192.03</v>
      </c>
      <c r="AE8" s="13">
        <v>278.39</v>
      </c>
      <c r="AF8" s="13">
        <v>422.78000000000003</v>
      </c>
      <c r="AG8" s="13">
        <v>0</v>
      </c>
      <c r="AH8" s="13">
        <v>0</v>
      </c>
      <c r="AI8" s="13">
        <v>0</v>
      </c>
      <c r="AJ8" s="13">
        <v>1012.1300000000001</v>
      </c>
      <c r="AK8" s="13">
        <v>1149.299</v>
      </c>
      <c r="AL8" s="13">
        <v>5402.12</v>
      </c>
      <c r="AM8" s="11" t="s">
        <v>66</v>
      </c>
      <c r="AN8" s="45" t="s">
        <v>122</v>
      </c>
      <c r="AO8" s="13">
        <v>0</v>
      </c>
      <c r="AP8" s="13">
        <v>0</v>
      </c>
      <c r="AQ8" s="13">
        <v>425706.11</v>
      </c>
      <c r="AR8" s="13">
        <v>724</v>
      </c>
      <c r="AS8" s="13">
        <v>1120.5</v>
      </c>
      <c r="AT8" s="13">
        <v>12656.4</v>
      </c>
      <c r="AU8" s="13">
        <v>31129.949999999997</v>
      </c>
      <c r="AV8" s="13">
        <v>0</v>
      </c>
      <c r="AW8" s="13">
        <v>0</v>
      </c>
      <c r="AX8" s="13">
        <v>0</v>
      </c>
      <c r="AY8" s="13">
        <v>8476.7999999999993</v>
      </c>
      <c r="AZ8" s="11" t="s">
        <v>66</v>
      </c>
      <c r="BA8" s="45" t="s">
        <v>122</v>
      </c>
      <c r="BB8" s="13">
        <v>13</v>
      </c>
      <c r="BC8" s="13">
        <v>11645.18</v>
      </c>
      <c r="BD8" s="13">
        <v>2700.15</v>
      </c>
      <c r="BE8" s="13">
        <v>0</v>
      </c>
      <c r="BF8" s="13">
        <v>124306.648</v>
      </c>
      <c r="BG8" s="13">
        <v>0</v>
      </c>
      <c r="BH8" s="13">
        <v>8260</v>
      </c>
      <c r="BI8" s="13">
        <v>7477.55</v>
      </c>
      <c r="BJ8" s="13">
        <v>0</v>
      </c>
      <c r="BK8" s="13">
        <v>100.71899999999999</v>
      </c>
      <c r="BL8" s="13">
        <v>0</v>
      </c>
    </row>
    <row r="9" spans="1:64" x14ac:dyDescent="0.3">
      <c r="A9" s="11"/>
      <c r="B9" s="45" t="s">
        <v>142</v>
      </c>
      <c r="C9" s="13">
        <v>13732.55</v>
      </c>
      <c r="D9" s="13">
        <v>7174.8</v>
      </c>
      <c r="E9" s="13">
        <v>51100.1</v>
      </c>
      <c r="F9" s="13">
        <v>0</v>
      </c>
      <c r="G9" s="13">
        <v>11485.26</v>
      </c>
      <c r="H9" s="13">
        <v>13841.55</v>
      </c>
      <c r="I9" s="13">
        <v>0</v>
      </c>
      <c r="J9" s="13">
        <v>14.01</v>
      </c>
      <c r="K9" s="13">
        <v>55.5</v>
      </c>
      <c r="L9" s="13">
        <v>0</v>
      </c>
      <c r="M9" s="13">
        <v>0</v>
      </c>
      <c r="N9" s="11"/>
      <c r="O9" s="45" t="s">
        <v>142</v>
      </c>
      <c r="P9" s="13">
        <v>1527</v>
      </c>
      <c r="Q9" s="13">
        <v>3428</v>
      </c>
      <c r="R9" s="13">
        <v>3573.5</v>
      </c>
      <c r="S9" s="13">
        <v>2194</v>
      </c>
      <c r="T9" s="13">
        <v>407.28</v>
      </c>
      <c r="U9" s="13">
        <v>1527.3000000000002</v>
      </c>
      <c r="V9" s="13">
        <v>24345.8</v>
      </c>
      <c r="W9" s="13">
        <v>14261.980000000001</v>
      </c>
      <c r="X9" s="13">
        <v>445.22</v>
      </c>
      <c r="Y9" s="13">
        <v>405.59000000000003</v>
      </c>
      <c r="Z9" s="13">
        <v>625.5</v>
      </c>
      <c r="AA9" s="11"/>
      <c r="AB9" s="45" t="s">
        <v>142</v>
      </c>
      <c r="AC9" s="13">
        <v>0</v>
      </c>
      <c r="AD9" s="13">
        <v>228.38</v>
      </c>
      <c r="AE9" s="13">
        <v>310.2</v>
      </c>
      <c r="AF9" s="13">
        <v>332.82</v>
      </c>
      <c r="AG9" s="13">
        <v>0</v>
      </c>
      <c r="AH9" s="13">
        <v>0</v>
      </c>
      <c r="AI9" s="13">
        <v>0</v>
      </c>
      <c r="AJ9" s="13">
        <v>804.02</v>
      </c>
      <c r="AK9" s="13">
        <v>878.96</v>
      </c>
      <c r="AL9" s="13">
        <v>4660.33</v>
      </c>
      <c r="AM9" s="11"/>
      <c r="AN9" s="45" t="s">
        <v>142</v>
      </c>
      <c r="AO9" s="13">
        <v>0</v>
      </c>
      <c r="AP9" s="13">
        <v>0</v>
      </c>
      <c r="AQ9" s="13">
        <v>379219.7</v>
      </c>
      <c r="AR9" s="13">
        <v>839</v>
      </c>
      <c r="AS9" s="13">
        <v>1078</v>
      </c>
      <c r="AT9" s="13">
        <v>13020.400000000001</v>
      </c>
      <c r="AU9" s="13">
        <v>31493.9</v>
      </c>
      <c r="AV9" s="13">
        <v>0</v>
      </c>
      <c r="AW9" s="13">
        <v>0</v>
      </c>
      <c r="AX9" s="13">
        <v>0</v>
      </c>
      <c r="AY9" s="13">
        <v>7351.59</v>
      </c>
      <c r="AZ9" s="11"/>
      <c r="BA9" s="45" t="s">
        <v>142</v>
      </c>
      <c r="BB9" s="13">
        <v>9.8000000000000007</v>
      </c>
      <c r="BC9" s="13">
        <v>12503.75</v>
      </c>
      <c r="BD9" s="13">
        <v>2657.25</v>
      </c>
      <c r="BE9" s="13">
        <v>0</v>
      </c>
      <c r="BF9" s="13">
        <v>146494.736</v>
      </c>
      <c r="BG9" s="13">
        <v>0</v>
      </c>
      <c r="BH9" s="13">
        <v>9006</v>
      </c>
      <c r="BI9" s="13">
        <v>8627.7999999999993</v>
      </c>
      <c r="BJ9" s="13">
        <v>0</v>
      </c>
      <c r="BK9" s="13">
        <v>97.079999999999984</v>
      </c>
      <c r="BL9" s="13">
        <v>0</v>
      </c>
    </row>
    <row r="10" spans="1:64" x14ac:dyDescent="0.3">
      <c r="A10" s="11" t="s">
        <v>67</v>
      </c>
      <c r="B10" s="45" t="s">
        <v>122</v>
      </c>
      <c r="C10" s="13">
        <v>3024.5390000000002</v>
      </c>
      <c r="D10" s="13">
        <v>1876.25</v>
      </c>
      <c r="E10" s="13">
        <v>7078.058</v>
      </c>
      <c r="F10" s="13">
        <v>280697.24800000002</v>
      </c>
      <c r="G10" s="13">
        <v>642.60899999999992</v>
      </c>
      <c r="H10" s="13">
        <v>2098.1759999999999</v>
      </c>
      <c r="I10" s="13">
        <v>0</v>
      </c>
      <c r="J10" s="13">
        <v>25499.06</v>
      </c>
      <c r="K10" s="13">
        <v>1407.7930000000001</v>
      </c>
      <c r="L10" s="13">
        <v>0</v>
      </c>
      <c r="M10" s="13">
        <v>0</v>
      </c>
      <c r="N10" s="11" t="s">
        <v>67</v>
      </c>
      <c r="O10" s="45" t="s">
        <v>122</v>
      </c>
      <c r="P10" s="13">
        <v>35269.334999999999</v>
      </c>
      <c r="Q10" s="13">
        <v>35720.934000000001</v>
      </c>
      <c r="R10" s="13">
        <v>11693.022999999999</v>
      </c>
      <c r="S10" s="13">
        <v>65081.082000000002</v>
      </c>
      <c r="T10" s="13">
        <v>14894.503000000001</v>
      </c>
      <c r="U10" s="13">
        <v>235619.97700000001</v>
      </c>
      <c r="V10" s="13">
        <v>28397.248</v>
      </c>
      <c r="W10" s="13">
        <v>19870.47</v>
      </c>
      <c r="X10" s="13">
        <v>12.350000000000001</v>
      </c>
      <c r="Y10" s="13">
        <v>162.25</v>
      </c>
      <c r="Z10" s="13">
        <v>24.160000000000004</v>
      </c>
      <c r="AA10" s="11" t="s">
        <v>67</v>
      </c>
      <c r="AB10" s="45" t="s">
        <v>122</v>
      </c>
      <c r="AC10" s="13">
        <v>0</v>
      </c>
      <c r="AD10" s="13">
        <v>0</v>
      </c>
      <c r="AE10" s="13">
        <v>48.359000000000002</v>
      </c>
      <c r="AF10" s="13">
        <v>147.6</v>
      </c>
      <c r="AG10" s="13">
        <v>10421</v>
      </c>
      <c r="AH10" s="13">
        <v>0</v>
      </c>
      <c r="AI10" s="13">
        <v>19272.819</v>
      </c>
      <c r="AJ10" s="13">
        <v>972.01799999999992</v>
      </c>
      <c r="AK10" s="13">
        <v>722.71900000000005</v>
      </c>
      <c r="AL10" s="13">
        <v>2764.058</v>
      </c>
      <c r="AM10" s="11" t="s">
        <v>67</v>
      </c>
      <c r="AN10" s="45" t="s">
        <v>122</v>
      </c>
      <c r="AO10" s="13">
        <v>41999.200000000004</v>
      </c>
      <c r="AP10" s="13">
        <v>0</v>
      </c>
      <c r="AQ10" s="13">
        <v>222788.11900000001</v>
      </c>
      <c r="AR10" s="13">
        <v>337.04699999999997</v>
      </c>
      <c r="AS10" s="13">
        <v>892.98</v>
      </c>
      <c r="AT10" s="13">
        <v>49.268999999999998</v>
      </c>
      <c r="AU10" s="13">
        <v>91.240000000000009</v>
      </c>
      <c r="AV10" s="13">
        <v>0</v>
      </c>
      <c r="AW10" s="13">
        <v>0</v>
      </c>
      <c r="AX10" s="13">
        <v>7556.57</v>
      </c>
      <c r="AY10" s="13">
        <v>5787.4319999999989</v>
      </c>
      <c r="AZ10" s="11" t="s">
        <v>67</v>
      </c>
      <c r="BA10" s="45" t="s">
        <v>122</v>
      </c>
      <c r="BB10" s="13">
        <v>14.25</v>
      </c>
      <c r="BC10" s="13">
        <v>791.7299999999999</v>
      </c>
      <c r="BD10" s="13">
        <v>4.82</v>
      </c>
      <c r="BE10" s="13">
        <v>46035.793999999994</v>
      </c>
      <c r="BF10" s="13">
        <v>1911374.9860000003</v>
      </c>
      <c r="BG10" s="13">
        <v>674662.23499999999</v>
      </c>
      <c r="BH10" s="13">
        <v>8857.4830000000002</v>
      </c>
      <c r="BI10" s="13">
        <v>7621.0260000000007</v>
      </c>
      <c r="BJ10" s="13">
        <v>811.9</v>
      </c>
      <c r="BK10" s="13">
        <v>1947.4499999999998</v>
      </c>
      <c r="BL10" s="13">
        <v>0</v>
      </c>
    </row>
    <row r="11" spans="1:64" x14ac:dyDescent="0.3">
      <c r="A11" s="11"/>
      <c r="B11" s="45" t="s">
        <v>142</v>
      </c>
      <c r="C11" s="13">
        <v>788.15899999999999</v>
      </c>
      <c r="D11" s="13">
        <v>1261.5999999999999</v>
      </c>
      <c r="E11" s="13">
        <v>7837.4670000000006</v>
      </c>
      <c r="F11" s="13">
        <v>275535.80699999997</v>
      </c>
      <c r="G11" s="13">
        <v>500.90599999999995</v>
      </c>
      <c r="H11" s="13">
        <v>3624.6329999999998</v>
      </c>
      <c r="I11" s="13">
        <v>0</v>
      </c>
      <c r="J11" s="13">
        <v>32130.05</v>
      </c>
      <c r="K11" s="13">
        <v>620.44299999999998</v>
      </c>
      <c r="L11" s="13">
        <v>0</v>
      </c>
      <c r="M11" s="13">
        <v>0</v>
      </c>
      <c r="N11" s="11"/>
      <c r="O11" s="45" t="s">
        <v>142</v>
      </c>
      <c r="P11" s="13">
        <v>32331.737000000001</v>
      </c>
      <c r="Q11" s="13">
        <v>40762.116000000009</v>
      </c>
      <c r="R11" s="13">
        <v>12001.48</v>
      </c>
      <c r="S11" s="13">
        <v>61968.149999999994</v>
      </c>
      <c r="T11" s="13">
        <v>15156.385</v>
      </c>
      <c r="U11" s="13">
        <v>226976.81700000004</v>
      </c>
      <c r="V11" s="13">
        <v>29306.14</v>
      </c>
      <c r="W11" s="13">
        <v>19221.059999999994</v>
      </c>
      <c r="X11" s="13">
        <v>0</v>
      </c>
      <c r="Y11" s="13">
        <v>621.76800000000003</v>
      </c>
      <c r="Z11" s="13">
        <v>22.96</v>
      </c>
      <c r="AA11" s="11"/>
      <c r="AB11" s="45" t="s">
        <v>142</v>
      </c>
      <c r="AC11" s="13">
        <v>0</v>
      </c>
      <c r="AD11" s="13">
        <v>0</v>
      </c>
      <c r="AE11" s="13">
        <v>50.14</v>
      </c>
      <c r="AF11" s="13">
        <v>147.44999999999999</v>
      </c>
      <c r="AG11" s="13">
        <v>10156</v>
      </c>
      <c r="AH11" s="13">
        <v>0</v>
      </c>
      <c r="AI11" s="13">
        <v>19851.199000000001</v>
      </c>
      <c r="AJ11" s="13">
        <v>792.86900000000003</v>
      </c>
      <c r="AK11" s="13">
        <v>499.72999999999996</v>
      </c>
      <c r="AL11" s="13">
        <v>3379.7289999999998</v>
      </c>
      <c r="AM11" s="11"/>
      <c r="AN11" s="45" t="s">
        <v>142</v>
      </c>
      <c r="AO11" s="13">
        <v>40722.559999999998</v>
      </c>
      <c r="AP11" s="13">
        <v>0</v>
      </c>
      <c r="AQ11" s="13">
        <v>252368.19600000003</v>
      </c>
      <c r="AR11" s="13">
        <v>203.31399999999996</v>
      </c>
      <c r="AS11" s="13">
        <v>884.36800000000005</v>
      </c>
      <c r="AT11" s="13">
        <v>68.210000000000008</v>
      </c>
      <c r="AU11" s="13">
        <v>72.930000000000007</v>
      </c>
      <c r="AV11" s="13">
        <v>0</v>
      </c>
      <c r="AW11" s="13">
        <v>0</v>
      </c>
      <c r="AX11" s="13">
        <v>7289.3399999999992</v>
      </c>
      <c r="AY11" s="13">
        <v>5858.3600000000006</v>
      </c>
      <c r="AZ11" s="11"/>
      <c r="BA11" s="45" t="s">
        <v>142</v>
      </c>
      <c r="BB11" s="13">
        <v>40</v>
      </c>
      <c r="BC11" s="13">
        <v>850.86199999999985</v>
      </c>
      <c r="BD11" s="13">
        <v>20.75</v>
      </c>
      <c r="BE11" s="13">
        <v>41566.166000000005</v>
      </c>
      <c r="BF11" s="13">
        <v>1891575.7390000001</v>
      </c>
      <c r="BG11" s="13">
        <v>607583.86700000009</v>
      </c>
      <c r="BH11" s="13">
        <v>5383.0549999999994</v>
      </c>
      <c r="BI11" s="13">
        <v>4807.5609999999997</v>
      </c>
      <c r="BJ11" s="13">
        <v>1075.45</v>
      </c>
      <c r="BK11" s="13">
        <v>1636.039</v>
      </c>
      <c r="BL11" s="13">
        <v>0</v>
      </c>
    </row>
    <row r="12" spans="1:64" x14ac:dyDescent="0.3">
      <c r="A12" s="11" t="s">
        <v>68</v>
      </c>
      <c r="B12" s="45" t="s">
        <v>122</v>
      </c>
      <c r="C12" s="13">
        <v>13975</v>
      </c>
      <c r="D12" s="13">
        <v>1474</v>
      </c>
      <c r="E12" s="13">
        <v>31632</v>
      </c>
      <c r="F12" s="13">
        <v>12</v>
      </c>
      <c r="G12" s="13">
        <v>18282</v>
      </c>
      <c r="H12" s="13">
        <v>27709</v>
      </c>
      <c r="I12" s="13">
        <v>0</v>
      </c>
      <c r="J12" s="13">
        <v>0</v>
      </c>
      <c r="K12" s="13">
        <v>42</v>
      </c>
      <c r="L12" s="13">
        <v>0</v>
      </c>
      <c r="M12" s="13">
        <v>0</v>
      </c>
      <c r="N12" s="11" t="s">
        <v>68</v>
      </c>
      <c r="O12" s="45" t="s">
        <v>122</v>
      </c>
      <c r="P12" s="13">
        <v>1150</v>
      </c>
      <c r="Q12" s="13">
        <v>1114</v>
      </c>
      <c r="R12" s="13">
        <v>5614</v>
      </c>
      <c r="S12" s="13">
        <v>1553</v>
      </c>
      <c r="T12" s="13">
        <v>2309</v>
      </c>
      <c r="U12" s="13">
        <v>1685</v>
      </c>
      <c r="V12" s="13">
        <v>11114</v>
      </c>
      <c r="W12" s="13">
        <v>43935</v>
      </c>
      <c r="X12" s="13">
        <v>1822</v>
      </c>
      <c r="Y12" s="13">
        <v>394</v>
      </c>
      <c r="Z12" s="13">
        <v>469</v>
      </c>
      <c r="AA12" s="11" t="s">
        <v>68</v>
      </c>
      <c r="AB12" s="45" t="s">
        <v>122</v>
      </c>
      <c r="AC12" s="13">
        <v>22</v>
      </c>
      <c r="AD12" s="13">
        <v>308</v>
      </c>
      <c r="AE12" s="13">
        <v>528</v>
      </c>
      <c r="AF12" s="13">
        <v>2315</v>
      </c>
      <c r="AG12" s="13">
        <v>454</v>
      </c>
      <c r="AH12" s="13">
        <v>366</v>
      </c>
      <c r="AI12" s="13">
        <v>28</v>
      </c>
      <c r="AJ12" s="13">
        <v>722</v>
      </c>
      <c r="AK12" s="13">
        <v>4136</v>
      </c>
      <c r="AL12" s="13">
        <v>22080</v>
      </c>
      <c r="AM12" s="11" t="s">
        <v>68</v>
      </c>
      <c r="AN12" s="45" t="s">
        <v>122</v>
      </c>
      <c r="AO12" s="13">
        <v>0</v>
      </c>
      <c r="AP12" s="13">
        <v>0</v>
      </c>
      <c r="AQ12" s="13">
        <v>580782</v>
      </c>
      <c r="AR12" s="13">
        <v>7859</v>
      </c>
      <c r="AS12" s="13">
        <v>618</v>
      </c>
      <c r="AT12" s="13">
        <v>10927</v>
      </c>
      <c r="AU12" s="13">
        <v>17918</v>
      </c>
      <c r="AV12" s="13">
        <v>1867</v>
      </c>
      <c r="AW12" s="13">
        <v>4724</v>
      </c>
      <c r="AX12" s="13">
        <v>0</v>
      </c>
      <c r="AY12" s="13">
        <v>2337</v>
      </c>
      <c r="AZ12" s="11" t="s">
        <v>68</v>
      </c>
      <c r="BA12" s="45" t="s">
        <v>122</v>
      </c>
      <c r="BB12" s="13">
        <v>83</v>
      </c>
      <c r="BC12" s="13">
        <v>9840</v>
      </c>
      <c r="BD12" s="13">
        <v>6171</v>
      </c>
      <c r="BE12" s="13">
        <v>0</v>
      </c>
      <c r="BF12" s="13">
        <v>200632</v>
      </c>
      <c r="BG12" s="13">
        <v>0</v>
      </c>
      <c r="BH12" s="13">
        <v>47</v>
      </c>
      <c r="BI12" s="13">
        <v>194466</v>
      </c>
      <c r="BJ12" s="13">
        <v>0</v>
      </c>
      <c r="BK12" s="13">
        <v>53</v>
      </c>
      <c r="BL12" s="13">
        <v>0</v>
      </c>
    </row>
    <row r="13" spans="1:64" x14ac:dyDescent="0.3">
      <c r="A13" s="11"/>
      <c r="B13" s="45" t="s">
        <v>142</v>
      </c>
      <c r="C13" s="13">
        <v>16024</v>
      </c>
      <c r="D13" s="13">
        <v>2742</v>
      </c>
      <c r="E13" s="13">
        <v>33005</v>
      </c>
      <c r="F13" s="13">
        <v>0</v>
      </c>
      <c r="G13" s="13">
        <v>22909</v>
      </c>
      <c r="H13" s="13">
        <v>28149</v>
      </c>
      <c r="I13" s="13">
        <v>0</v>
      </c>
      <c r="J13" s="13">
        <v>0</v>
      </c>
      <c r="K13" s="13">
        <v>57</v>
      </c>
      <c r="L13" s="13">
        <v>0</v>
      </c>
      <c r="M13" s="13">
        <v>0</v>
      </c>
      <c r="N13" s="11"/>
      <c r="O13" s="45" t="s">
        <v>142</v>
      </c>
      <c r="P13" s="13">
        <v>1050</v>
      </c>
      <c r="Q13" s="13">
        <v>833</v>
      </c>
      <c r="R13" s="13">
        <v>5698</v>
      </c>
      <c r="S13" s="13">
        <v>1471</v>
      </c>
      <c r="T13" s="13">
        <v>2282</v>
      </c>
      <c r="U13" s="13">
        <v>1977</v>
      </c>
      <c r="V13" s="13">
        <v>11388</v>
      </c>
      <c r="W13" s="13">
        <v>25757</v>
      </c>
      <c r="X13" s="13">
        <v>752</v>
      </c>
      <c r="Y13" s="13">
        <v>181</v>
      </c>
      <c r="Z13" s="13">
        <v>266</v>
      </c>
      <c r="AA13" s="11"/>
      <c r="AB13" s="45" t="s">
        <v>142</v>
      </c>
      <c r="AC13" s="13">
        <v>0</v>
      </c>
      <c r="AD13" s="13">
        <v>181</v>
      </c>
      <c r="AE13" s="13">
        <v>457</v>
      </c>
      <c r="AF13" s="13">
        <v>1164</v>
      </c>
      <c r="AG13" s="13">
        <v>173</v>
      </c>
      <c r="AH13" s="13">
        <v>124</v>
      </c>
      <c r="AI13" s="13">
        <v>12</v>
      </c>
      <c r="AJ13" s="13">
        <v>739</v>
      </c>
      <c r="AK13" s="13">
        <v>4181</v>
      </c>
      <c r="AL13" s="13">
        <v>20659</v>
      </c>
      <c r="AM13" s="11"/>
      <c r="AN13" s="45" t="s">
        <v>142</v>
      </c>
      <c r="AO13" s="13">
        <v>0</v>
      </c>
      <c r="AP13" s="13">
        <v>0</v>
      </c>
      <c r="AQ13" s="13">
        <v>628661</v>
      </c>
      <c r="AR13" s="13">
        <v>7778</v>
      </c>
      <c r="AS13" s="13">
        <v>406</v>
      </c>
      <c r="AT13" s="13">
        <v>13026</v>
      </c>
      <c r="AU13" s="13">
        <v>20367</v>
      </c>
      <c r="AV13" s="13">
        <v>1205</v>
      </c>
      <c r="AW13" s="13">
        <v>2648</v>
      </c>
      <c r="AX13" s="13">
        <v>0</v>
      </c>
      <c r="AY13" s="13">
        <v>2682</v>
      </c>
      <c r="AZ13" s="11"/>
      <c r="BA13" s="45" t="s">
        <v>142</v>
      </c>
      <c r="BB13" s="13">
        <v>48</v>
      </c>
      <c r="BC13" s="13">
        <v>11476</v>
      </c>
      <c r="BD13" s="13">
        <v>7201</v>
      </c>
      <c r="BE13" s="13">
        <v>0</v>
      </c>
      <c r="BF13" s="13">
        <v>235385</v>
      </c>
      <c r="BG13" s="13">
        <v>0</v>
      </c>
      <c r="BH13" s="13">
        <v>165</v>
      </c>
      <c r="BI13" s="13">
        <v>109311</v>
      </c>
      <c r="BJ13" s="13">
        <v>0</v>
      </c>
      <c r="BK13" s="13">
        <v>23</v>
      </c>
      <c r="BL13" s="13">
        <v>0</v>
      </c>
    </row>
    <row r="14" spans="1:64" x14ac:dyDescent="0.3">
      <c r="A14" s="11" t="s">
        <v>69</v>
      </c>
      <c r="B14" s="45" t="s">
        <v>122</v>
      </c>
      <c r="C14" s="13">
        <v>23002.831999999995</v>
      </c>
      <c r="D14" s="13">
        <v>61815.697</v>
      </c>
      <c r="E14" s="13">
        <v>35914.914999999994</v>
      </c>
      <c r="F14" s="13">
        <v>133503.12</v>
      </c>
      <c r="G14" s="13">
        <v>7303.0150000000003</v>
      </c>
      <c r="H14" s="13">
        <v>650.32999999999993</v>
      </c>
      <c r="I14" s="13">
        <v>0</v>
      </c>
      <c r="J14" s="13">
        <v>0</v>
      </c>
      <c r="K14" s="13">
        <v>147.68</v>
      </c>
      <c r="L14" s="13">
        <v>0</v>
      </c>
      <c r="M14" s="13">
        <v>0</v>
      </c>
      <c r="N14" s="11" t="s">
        <v>69</v>
      </c>
      <c r="O14" s="45" t="s">
        <v>122</v>
      </c>
      <c r="P14" s="13">
        <v>1239.9690000000001</v>
      </c>
      <c r="Q14" s="13">
        <v>10364.805</v>
      </c>
      <c r="R14" s="13">
        <v>25256.296999999999</v>
      </c>
      <c r="S14" s="13">
        <v>5980.2</v>
      </c>
      <c r="T14" s="13">
        <v>5876.1189999999997</v>
      </c>
      <c r="U14" s="13">
        <v>2109.35</v>
      </c>
      <c r="V14" s="13">
        <v>23808.89</v>
      </c>
      <c r="W14" s="13">
        <v>3818.98</v>
      </c>
      <c r="X14" s="13">
        <v>34853.027000000002</v>
      </c>
      <c r="Y14" s="13">
        <v>10874.328</v>
      </c>
      <c r="Z14" s="13">
        <v>2237.5549999999998</v>
      </c>
      <c r="AA14" s="11" t="s">
        <v>69</v>
      </c>
      <c r="AB14" s="45" t="s">
        <v>122</v>
      </c>
      <c r="AC14" s="13">
        <v>4630.0879999999997</v>
      </c>
      <c r="AD14" s="13">
        <v>2606.0349999999999</v>
      </c>
      <c r="AE14" s="13">
        <v>565.46</v>
      </c>
      <c r="AF14" s="13">
        <v>4739.8649999999998</v>
      </c>
      <c r="AG14" s="13">
        <v>0</v>
      </c>
      <c r="AH14" s="13">
        <v>0</v>
      </c>
      <c r="AI14" s="13">
        <v>1713</v>
      </c>
      <c r="AJ14" s="13">
        <v>354</v>
      </c>
      <c r="AK14" s="13">
        <v>0</v>
      </c>
      <c r="AL14" s="13">
        <v>361</v>
      </c>
      <c r="AM14" s="11" t="s">
        <v>69</v>
      </c>
      <c r="AN14" s="45" t="s">
        <v>122</v>
      </c>
      <c r="AO14" s="13">
        <v>0</v>
      </c>
      <c r="AP14" s="13">
        <v>0</v>
      </c>
      <c r="AQ14" s="13">
        <v>317418.27500000002</v>
      </c>
      <c r="AR14" s="13">
        <v>37087.519</v>
      </c>
      <c r="AS14" s="13">
        <v>4219.049</v>
      </c>
      <c r="AT14" s="13">
        <v>4298.7</v>
      </c>
      <c r="AU14" s="13">
        <v>13402.709000000001</v>
      </c>
      <c r="AV14" s="13">
        <v>74461.49500000001</v>
      </c>
      <c r="AW14" s="13">
        <v>953.90200000000004</v>
      </c>
      <c r="AX14" s="13">
        <v>38.4</v>
      </c>
      <c r="AY14" s="13">
        <v>14313.437999999998</v>
      </c>
      <c r="AZ14" s="11" t="s">
        <v>69</v>
      </c>
      <c r="BA14" s="45" t="s">
        <v>122</v>
      </c>
      <c r="BB14" s="13">
        <v>0</v>
      </c>
      <c r="BC14" s="13">
        <v>3768.0950000000003</v>
      </c>
      <c r="BD14" s="13">
        <v>9701.0639999999985</v>
      </c>
      <c r="BE14" s="13">
        <v>0</v>
      </c>
      <c r="BF14" s="13">
        <v>153056.69</v>
      </c>
      <c r="BG14" s="13">
        <v>2510</v>
      </c>
      <c r="BH14" s="13">
        <v>0</v>
      </c>
      <c r="BI14" s="13">
        <v>15179.789999999999</v>
      </c>
      <c r="BJ14" s="13">
        <v>0</v>
      </c>
      <c r="BK14" s="13">
        <v>0</v>
      </c>
      <c r="BL14" s="13">
        <v>0</v>
      </c>
    </row>
    <row r="15" spans="1:64" x14ac:dyDescent="0.3">
      <c r="A15" s="11"/>
      <c r="B15" s="45" t="s">
        <v>142</v>
      </c>
      <c r="C15" s="13">
        <v>19365.117999999995</v>
      </c>
      <c r="D15" s="13">
        <v>59512.807000000001</v>
      </c>
      <c r="E15" s="13">
        <v>32001.274999999998</v>
      </c>
      <c r="F15" s="13">
        <v>124005.45999999999</v>
      </c>
      <c r="G15" s="13">
        <v>6762.549</v>
      </c>
      <c r="H15" s="13">
        <v>456.56</v>
      </c>
      <c r="I15" s="13">
        <v>0</v>
      </c>
      <c r="J15" s="13">
        <v>0</v>
      </c>
      <c r="K15" s="13">
        <v>159.179</v>
      </c>
      <c r="L15" s="13">
        <v>0</v>
      </c>
      <c r="M15" s="13">
        <v>0</v>
      </c>
      <c r="N15" s="11"/>
      <c r="O15" s="45" t="s">
        <v>142</v>
      </c>
      <c r="P15" s="13">
        <v>856.82100000000003</v>
      </c>
      <c r="Q15" s="13">
        <v>9019.99</v>
      </c>
      <c r="R15" s="13">
        <v>22353.498999999996</v>
      </c>
      <c r="S15" s="13">
        <v>4955.7079999999996</v>
      </c>
      <c r="T15" s="13">
        <v>5015.96</v>
      </c>
      <c r="U15" s="13">
        <v>1659.6690000000001</v>
      </c>
      <c r="V15" s="13">
        <v>21146.57</v>
      </c>
      <c r="W15" s="13">
        <v>5010.8099999999995</v>
      </c>
      <c r="X15" s="13">
        <v>34822.158000000003</v>
      </c>
      <c r="Y15" s="13">
        <v>10362.4</v>
      </c>
      <c r="Z15" s="13">
        <v>2045.5169999999998</v>
      </c>
      <c r="AA15" s="11"/>
      <c r="AB15" s="45" t="s">
        <v>142</v>
      </c>
      <c r="AC15" s="13">
        <v>4044.9470000000001</v>
      </c>
      <c r="AD15" s="13">
        <v>2602.0649999999996</v>
      </c>
      <c r="AE15" s="13">
        <v>566.55799999999999</v>
      </c>
      <c r="AF15" s="13">
        <v>4688.2479999999996</v>
      </c>
      <c r="AG15" s="13">
        <v>0</v>
      </c>
      <c r="AH15" s="13">
        <v>0</v>
      </c>
      <c r="AI15" s="13">
        <v>2443</v>
      </c>
      <c r="AJ15" s="13">
        <v>354</v>
      </c>
      <c r="AK15" s="13">
        <v>0</v>
      </c>
      <c r="AL15" s="13">
        <v>395</v>
      </c>
      <c r="AM15" s="11"/>
      <c r="AN15" s="45" t="s">
        <v>142</v>
      </c>
      <c r="AO15" s="13">
        <v>0</v>
      </c>
      <c r="AP15" s="13">
        <v>0</v>
      </c>
      <c r="AQ15" s="13">
        <v>246441.47900000005</v>
      </c>
      <c r="AR15" s="13">
        <v>33998.587000000007</v>
      </c>
      <c r="AS15" s="13">
        <v>2953.3799999999997</v>
      </c>
      <c r="AT15" s="13">
        <v>3709.1200000000003</v>
      </c>
      <c r="AU15" s="13">
        <v>11123.949000000001</v>
      </c>
      <c r="AV15" s="13">
        <v>76243.484000000011</v>
      </c>
      <c r="AW15" s="13">
        <v>938.62799999999982</v>
      </c>
      <c r="AX15" s="13">
        <v>56.079000000000001</v>
      </c>
      <c r="AY15" s="13">
        <v>14198.743999999999</v>
      </c>
      <c r="AZ15" s="11"/>
      <c r="BA15" s="45" t="s">
        <v>142</v>
      </c>
      <c r="BB15" s="13">
        <v>0</v>
      </c>
      <c r="BC15" s="13">
        <v>3508.2589999999996</v>
      </c>
      <c r="BD15" s="13">
        <v>9860.866</v>
      </c>
      <c r="BE15" s="13">
        <v>0</v>
      </c>
      <c r="BF15" s="13">
        <v>153988.54999999999</v>
      </c>
      <c r="BG15" s="13">
        <v>1976.29</v>
      </c>
      <c r="BH15" s="13">
        <v>0</v>
      </c>
      <c r="BI15" s="13">
        <v>11536.82</v>
      </c>
      <c r="BJ15" s="13">
        <v>0</v>
      </c>
      <c r="BK15" s="13">
        <v>0</v>
      </c>
      <c r="BL15" s="13">
        <v>0</v>
      </c>
    </row>
    <row r="16" spans="1:64" x14ac:dyDescent="0.3">
      <c r="A16" s="11" t="s">
        <v>70</v>
      </c>
      <c r="B16" s="45" t="s">
        <v>122</v>
      </c>
      <c r="C16" s="13">
        <v>0</v>
      </c>
      <c r="D16" s="13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1" t="s">
        <v>70</v>
      </c>
      <c r="O16" s="45" t="s">
        <v>122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1" t="s">
        <v>70</v>
      </c>
      <c r="AB16" s="45" t="s">
        <v>122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13">
        <v>0</v>
      </c>
      <c r="AJ16" s="13">
        <v>0</v>
      </c>
      <c r="AK16" s="13">
        <v>0</v>
      </c>
      <c r="AL16" s="13">
        <v>0</v>
      </c>
      <c r="AM16" s="11" t="s">
        <v>70</v>
      </c>
      <c r="AN16" s="45" t="s">
        <v>122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1" t="s">
        <v>70</v>
      </c>
      <c r="BA16" s="45" t="s">
        <v>122</v>
      </c>
      <c r="BB16" s="13">
        <v>0</v>
      </c>
      <c r="BC16" s="13">
        <v>0</v>
      </c>
      <c r="BD16" s="13">
        <v>0</v>
      </c>
      <c r="BE16" s="13">
        <v>0</v>
      </c>
      <c r="BF16" s="13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</row>
    <row r="17" spans="1:64" x14ac:dyDescent="0.3">
      <c r="A17" s="11"/>
      <c r="B17" s="45" t="s">
        <v>142</v>
      </c>
      <c r="C17" s="13">
        <v>0</v>
      </c>
      <c r="D17" s="13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1"/>
      <c r="O17" s="45" t="s">
        <v>142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1"/>
      <c r="AB17" s="45" t="s">
        <v>142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13">
        <v>0</v>
      </c>
      <c r="AJ17" s="13">
        <v>0</v>
      </c>
      <c r="AK17" s="13">
        <v>0</v>
      </c>
      <c r="AL17" s="13">
        <v>0</v>
      </c>
      <c r="AM17" s="11"/>
      <c r="AN17" s="45" t="s">
        <v>142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1"/>
      <c r="BA17" s="45" t="s">
        <v>142</v>
      </c>
      <c r="BB17" s="13">
        <v>0</v>
      </c>
      <c r="BC17" s="13">
        <v>0</v>
      </c>
      <c r="BD17" s="13">
        <v>0</v>
      </c>
      <c r="BE17" s="13">
        <v>0</v>
      </c>
      <c r="BF17" s="13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</row>
    <row r="18" spans="1:64" x14ac:dyDescent="0.3">
      <c r="A18" s="11" t="s">
        <v>71</v>
      </c>
      <c r="B18" s="45" t="s">
        <v>122</v>
      </c>
      <c r="C18" s="13">
        <v>20852.8</v>
      </c>
      <c r="D18" s="13">
        <v>5706.7</v>
      </c>
      <c r="E18" s="13">
        <v>79818.22</v>
      </c>
      <c r="F18" s="13">
        <v>1985.2</v>
      </c>
      <c r="G18" s="13">
        <v>33769.100000000006</v>
      </c>
      <c r="H18" s="13">
        <v>10337.15</v>
      </c>
      <c r="I18" s="13">
        <v>0</v>
      </c>
      <c r="J18" s="13">
        <v>6995</v>
      </c>
      <c r="K18" s="13">
        <v>0</v>
      </c>
      <c r="L18" s="13">
        <v>0</v>
      </c>
      <c r="M18" s="13">
        <v>0</v>
      </c>
      <c r="N18" s="11" t="s">
        <v>71</v>
      </c>
      <c r="O18" s="45" t="s">
        <v>122</v>
      </c>
      <c r="P18" s="13">
        <v>632.79999999999995</v>
      </c>
      <c r="Q18" s="13">
        <v>4138</v>
      </c>
      <c r="R18" s="13">
        <v>3041.1</v>
      </c>
      <c r="S18" s="13">
        <v>8001.5</v>
      </c>
      <c r="T18" s="13">
        <v>0</v>
      </c>
      <c r="U18" s="13">
        <v>7289</v>
      </c>
      <c r="V18" s="13">
        <v>37112.449999999997</v>
      </c>
      <c r="W18" s="13">
        <v>8657</v>
      </c>
      <c r="X18" s="13">
        <v>24417.5</v>
      </c>
      <c r="Y18" s="13">
        <v>254</v>
      </c>
      <c r="Z18" s="13">
        <v>5460.5</v>
      </c>
      <c r="AA18" s="11" t="s">
        <v>71</v>
      </c>
      <c r="AB18" s="45" t="s">
        <v>122</v>
      </c>
      <c r="AC18" s="13">
        <v>5571</v>
      </c>
      <c r="AD18" s="13">
        <v>2545</v>
      </c>
      <c r="AE18" s="13">
        <v>1314.2</v>
      </c>
      <c r="AF18" s="13">
        <v>19204</v>
      </c>
      <c r="AG18" s="13">
        <v>1942.9</v>
      </c>
      <c r="AH18" s="13">
        <v>0</v>
      </c>
      <c r="AI18" s="13">
        <v>0</v>
      </c>
      <c r="AJ18" s="13">
        <v>828</v>
      </c>
      <c r="AK18" s="13">
        <v>1736</v>
      </c>
      <c r="AL18" s="13">
        <v>7325</v>
      </c>
      <c r="AM18" s="11" t="s">
        <v>71</v>
      </c>
      <c r="AN18" s="45" t="s">
        <v>122</v>
      </c>
      <c r="AO18" s="13">
        <v>0</v>
      </c>
      <c r="AP18" s="13">
        <v>0</v>
      </c>
      <c r="AQ18" s="13">
        <v>519516.68700000003</v>
      </c>
      <c r="AR18" s="13">
        <v>27378.399999999998</v>
      </c>
      <c r="AS18" s="13">
        <v>737.7</v>
      </c>
      <c r="AT18" s="13">
        <v>19057.75</v>
      </c>
      <c r="AU18" s="13">
        <v>34746.1</v>
      </c>
      <c r="AV18" s="13">
        <v>27680.440000000002</v>
      </c>
      <c r="AW18" s="13">
        <v>6353.9999999999991</v>
      </c>
      <c r="AX18" s="13">
        <v>0</v>
      </c>
      <c r="AY18" s="13">
        <v>2655.9500000000003</v>
      </c>
      <c r="AZ18" s="11" t="s">
        <v>71</v>
      </c>
      <c r="BA18" s="45" t="s">
        <v>122</v>
      </c>
      <c r="BB18" s="13">
        <v>0</v>
      </c>
      <c r="BC18" s="13">
        <v>22001.300000000003</v>
      </c>
      <c r="BD18" s="13">
        <v>2897.2</v>
      </c>
      <c r="BE18" s="13">
        <v>0</v>
      </c>
      <c r="BF18" s="13">
        <v>146144.20000000001</v>
      </c>
      <c r="BG18" s="13">
        <v>0</v>
      </c>
      <c r="BH18" s="13">
        <v>23285</v>
      </c>
      <c r="BI18" s="13">
        <v>246425</v>
      </c>
      <c r="BJ18" s="13">
        <v>0</v>
      </c>
      <c r="BK18" s="13">
        <v>0</v>
      </c>
      <c r="BL18" s="13">
        <v>0</v>
      </c>
    </row>
    <row r="19" spans="1:64" x14ac:dyDescent="0.3">
      <c r="A19" s="11"/>
      <c r="B19" s="45" t="s">
        <v>142</v>
      </c>
      <c r="C19" s="13">
        <v>16878.8</v>
      </c>
      <c r="D19" s="13">
        <v>5467.4</v>
      </c>
      <c r="E19" s="13">
        <v>56902.5</v>
      </c>
      <c r="F19" s="13">
        <v>1854</v>
      </c>
      <c r="G19" s="13">
        <v>32438.600000000002</v>
      </c>
      <c r="H19" s="13">
        <v>4148.8399999999992</v>
      </c>
      <c r="I19" s="13">
        <v>0</v>
      </c>
      <c r="J19" s="13">
        <v>7050</v>
      </c>
      <c r="K19" s="13">
        <v>0</v>
      </c>
      <c r="L19" s="13">
        <v>0</v>
      </c>
      <c r="M19" s="13">
        <v>0</v>
      </c>
      <c r="N19" s="11"/>
      <c r="O19" s="45" t="s">
        <v>142</v>
      </c>
      <c r="P19" s="13">
        <v>250</v>
      </c>
      <c r="Q19" s="13">
        <v>2989</v>
      </c>
      <c r="R19" s="13">
        <v>2255.3000000000002</v>
      </c>
      <c r="S19" s="13">
        <v>11567.2</v>
      </c>
      <c r="T19" s="13">
        <v>0</v>
      </c>
      <c r="U19" s="13">
        <v>6301</v>
      </c>
      <c r="V19" s="13">
        <v>32652</v>
      </c>
      <c r="W19" s="13">
        <v>9068.5</v>
      </c>
      <c r="X19" s="13">
        <v>24965</v>
      </c>
      <c r="Y19" s="13">
        <v>302.5</v>
      </c>
      <c r="Z19" s="13">
        <v>5362</v>
      </c>
      <c r="AA19" s="11"/>
      <c r="AB19" s="45" t="s">
        <v>142</v>
      </c>
      <c r="AC19" s="13">
        <v>5520</v>
      </c>
      <c r="AD19" s="13">
        <v>2603</v>
      </c>
      <c r="AE19" s="13">
        <v>1541</v>
      </c>
      <c r="AF19" s="13">
        <v>19754</v>
      </c>
      <c r="AG19" s="13">
        <v>2165</v>
      </c>
      <c r="AH19" s="13">
        <v>0</v>
      </c>
      <c r="AI19" s="13">
        <v>0</v>
      </c>
      <c r="AJ19" s="13">
        <v>1009</v>
      </c>
      <c r="AK19" s="13">
        <v>1766.5</v>
      </c>
      <c r="AL19" s="13">
        <v>10666</v>
      </c>
      <c r="AM19" s="11"/>
      <c r="AN19" s="45" t="s">
        <v>142</v>
      </c>
      <c r="AO19" s="13">
        <v>0</v>
      </c>
      <c r="AP19" s="13">
        <v>0</v>
      </c>
      <c r="AQ19" s="13">
        <v>430408.1</v>
      </c>
      <c r="AR19" s="13">
        <v>25692.7</v>
      </c>
      <c r="AS19" s="13">
        <v>779.90000000000009</v>
      </c>
      <c r="AT19" s="13">
        <v>16411.600000000002</v>
      </c>
      <c r="AU19" s="13">
        <v>29078.699999999997</v>
      </c>
      <c r="AV19" s="13">
        <v>27645.440000000002</v>
      </c>
      <c r="AW19" s="13">
        <v>6841.9</v>
      </c>
      <c r="AX19" s="13">
        <v>0</v>
      </c>
      <c r="AY19" s="13">
        <v>2313.96</v>
      </c>
      <c r="AZ19" s="11"/>
      <c r="BA19" s="45" t="s">
        <v>142</v>
      </c>
      <c r="BB19" s="13">
        <v>0</v>
      </c>
      <c r="BC19" s="13">
        <v>18453.599999999999</v>
      </c>
      <c r="BD19" s="13">
        <v>2921.17</v>
      </c>
      <c r="BE19" s="13">
        <v>0</v>
      </c>
      <c r="BF19" s="13">
        <v>146068.70000000001</v>
      </c>
      <c r="BG19" s="13">
        <v>0</v>
      </c>
      <c r="BH19" s="13">
        <v>18941</v>
      </c>
      <c r="BI19" s="13">
        <v>199547.5</v>
      </c>
      <c r="BJ19" s="13">
        <v>0</v>
      </c>
      <c r="BK19" s="13">
        <v>0</v>
      </c>
      <c r="BL19" s="13">
        <v>0</v>
      </c>
    </row>
    <row r="20" spans="1:64" x14ac:dyDescent="0.3">
      <c r="A20" s="11" t="s">
        <v>72</v>
      </c>
      <c r="B20" s="45" t="s">
        <v>122</v>
      </c>
      <c r="C20" s="13">
        <v>6775.9999999999982</v>
      </c>
      <c r="D20" s="13">
        <v>661.35</v>
      </c>
      <c r="E20" s="13">
        <v>34619.149999999994</v>
      </c>
      <c r="F20" s="13">
        <v>0</v>
      </c>
      <c r="G20" s="13">
        <v>19006.5</v>
      </c>
      <c r="H20" s="13">
        <v>2497.8999999999996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1" t="s">
        <v>72</v>
      </c>
      <c r="O20" s="45" t="s">
        <v>122</v>
      </c>
      <c r="P20" s="13">
        <v>350</v>
      </c>
      <c r="Q20" s="13">
        <v>5112.45</v>
      </c>
      <c r="R20" s="13">
        <v>21220.7</v>
      </c>
      <c r="S20" s="13">
        <v>1116.9000000000001</v>
      </c>
      <c r="T20" s="13">
        <v>1042</v>
      </c>
      <c r="U20" s="13">
        <v>493.9</v>
      </c>
      <c r="V20" s="13">
        <v>8591.2000000000007</v>
      </c>
      <c r="W20" s="13">
        <v>24496.559999999998</v>
      </c>
      <c r="X20" s="13">
        <v>626.19999999999993</v>
      </c>
      <c r="Y20" s="13">
        <v>79.849999999999994</v>
      </c>
      <c r="Z20" s="13">
        <v>233.50000000000003</v>
      </c>
      <c r="AA20" s="11" t="s">
        <v>72</v>
      </c>
      <c r="AB20" s="45" t="s">
        <v>122</v>
      </c>
      <c r="AC20" s="13">
        <v>0</v>
      </c>
      <c r="AD20" s="13">
        <v>5.7</v>
      </c>
      <c r="AE20" s="13">
        <v>198.95</v>
      </c>
      <c r="AF20" s="13">
        <v>267</v>
      </c>
      <c r="AG20" s="13">
        <v>0</v>
      </c>
      <c r="AH20" s="13">
        <v>0</v>
      </c>
      <c r="AI20" s="13">
        <v>0</v>
      </c>
      <c r="AJ20" s="13">
        <v>157.1</v>
      </c>
      <c r="AK20" s="13">
        <v>232.50000000000006</v>
      </c>
      <c r="AL20" s="13">
        <v>5694.2999999999993</v>
      </c>
      <c r="AM20" s="11" t="s">
        <v>72</v>
      </c>
      <c r="AN20" s="45" t="s">
        <v>122</v>
      </c>
      <c r="AO20" s="13">
        <v>0</v>
      </c>
      <c r="AP20" s="13">
        <v>0</v>
      </c>
      <c r="AQ20" s="13">
        <v>291854.69999999995</v>
      </c>
      <c r="AR20" s="13">
        <v>0</v>
      </c>
      <c r="AS20" s="13">
        <v>81.850000000000009</v>
      </c>
      <c r="AT20" s="13">
        <v>2632.0499999999997</v>
      </c>
      <c r="AU20" s="13">
        <v>15357.55</v>
      </c>
      <c r="AV20" s="13">
        <v>31.2</v>
      </c>
      <c r="AW20" s="13">
        <v>0</v>
      </c>
      <c r="AX20" s="13">
        <v>0</v>
      </c>
      <c r="AY20" s="13">
        <v>11516.35</v>
      </c>
      <c r="AZ20" s="11" t="s">
        <v>72</v>
      </c>
      <c r="BA20" s="45" t="s">
        <v>122</v>
      </c>
      <c r="BB20" s="13">
        <v>12.95</v>
      </c>
      <c r="BC20" s="13">
        <v>10131.15</v>
      </c>
      <c r="BD20" s="13">
        <v>5491</v>
      </c>
      <c r="BE20" s="13">
        <v>0</v>
      </c>
      <c r="BF20" s="13">
        <v>159378.79999999999</v>
      </c>
      <c r="BG20" s="13">
        <v>0</v>
      </c>
      <c r="BH20" s="13">
        <v>250</v>
      </c>
      <c r="BI20" s="13">
        <v>19327.199999999997</v>
      </c>
      <c r="BJ20" s="13">
        <v>0</v>
      </c>
      <c r="BK20" s="13">
        <v>0</v>
      </c>
      <c r="BL20" s="13">
        <v>0</v>
      </c>
    </row>
    <row r="21" spans="1:64" x14ac:dyDescent="0.3">
      <c r="A21" s="11"/>
      <c r="B21" s="45" t="s">
        <v>142</v>
      </c>
      <c r="C21" s="13">
        <v>7000.1500000000015</v>
      </c>
      <c r="D21" s="13">
        <v>699.15</v>
      </c>
      <c r="E21" s="13">
        <v>31736.399999999998</v>
      </c>
      <c r="F21" s="13">
        <v>0</v>
      </c>
      <c r="G21" s="13">
        <v>20077.650000000001</v>
      </c>
      <c r="H21" s="13">
        <v>2294.9500000000003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1"/>
      <c r="O21" s="45" t="s">
        <v>142</v>
      </c>
      <c r="P21" s="13">
        <v>306</v>
      </c>
      <c r="Q21" s="13">
        <v>5018</v>
      </c>
      <c r="R21" s="13">
        <v>16759.849999999999</v>
      </c>
      <c r="S21" s="13">
        <v>1327.2</v>
      </c>
      <c r="T21" s="13">
        <v>796.1</v>
      </c>
      <c r="U21" s="13">
        <v>599.70000000000005</v>
      </c>
      <c r="V21" s="13">
        <v>6619.4000000000005</v>
      </c>
      <c r="W21" s="13">
        <v>26034.409999999993</v>
      </c>
      <c r="X21" s="13">
        <v>663.8</v>
      </c>
      <c r="Y21" s="13">
        <v>82.65</v>
      </c>
      <c r="Z21" s="13">
        <v>232.65</v>
      </c>
      <c r="AA21" s="11"/>
      <c r="AB21" s="45" t="s">
        <v>142</v>
      </c>
      <c r="AC21" s="13">
        <v>0</v>
      </c>
      <c r="AD21" s="13">
        <v>5.3500000000000005</v>
      </c>
      <c r="AE21" s="13">
        <v>206.9</v>
      </c>
      <c r="AF21" s="13">
        <v>265.5</v>
      </c>
      <c r="AG21" s="13">
        <v>0</v>
      </c>
      <c r="AH21" s="13">
        <v>0</v>
      </c>
      <c r="AI21" s="13">
        <v>0</v>
      </c>
      <c r="AJ21" s="13">
        <v>152.95000000000002</v>
      </c>
      <c r="AK21" s="13">
        <v>240.5</v>
      </c>
      <c r="AL21" s="13">
        <v>5479.4</v>
      </c>
      <c r="AM21" s="11"/>
      <c r="AN21" s="45" t="s">
        <v>142</v>
      </c>
      <c r="AO21" s="13">
        <v>0</v>
      </c>
      <c r="AP21" s="13">
        <v>0</v>
      </c>
      <c r="AQ21" s="13">
        <v>262387.55</v>
      </c>
      <c r="AR21" s="13">
        <v>0</v>
      </c>
      <c r="AS21" s="13">
        <v>164.6</v>
      </c>
      <c r="AT21" s="13">
        <v>3190.1</v>
      </c>
      <c r="AU21" s="13">
        <v>16101.3</v>
      </c>
      <c r="AV21" s="13">
        <v>34.65</v>
      </c>
      <c r="AW21" s="13">
        <v>0</v>
      </c>
      <c r="AX21" s="13">
        <v>0</v>
      </c>
      <c r="AY21" s="13">
        <v>14741.849999999999</v>
      </c>
      <c r="AZ21" s="11"/>
      <c r="BA21" s="45" t="s">
        <v>142</v>
      </c>
      <c r="BB21" s="13">
        <v>10.600000000000001</v>
      </c>
      <c r="BC21" s="13">
        <v>9189.0399999999991</v>
      </c>
      <c r="BD21" s="13">
        <v>4424.9000000000015</v>
      </c>
      <c r="BE21" s="13">
        <v>0</v>
      </c>
      <c r="BF21" s="13">
        <v>171833</v>
      </c>
      <c r="BG21" s="13">
        <v>0</v>
      </c>
      <c r="BH21" s="13">
        <v>254.8</v>
      </c>
      <c r="BI21" s="13">
        <v>20197.8</v>
      </c>
      <c r="BJ21" s="13">
        <v>0</v>
      </c>
      <c r="BK21" s="13">
        <v>0</v>
      </c>
      <c r="BL21" s="13">
        <v>0</v>
      </c>
    </row>
    <row r="22" spans="1:64" x14ac:dyDescent="0.3">
      <c r="A22" s="11" t="s">
        <v>73</v>
      </c>
      <c r="B22" s="45" t="s">
        <v>122</v>
      </c>
      <c r="C22" s="13">
        <v>13290</v>
      </c>
      <c r="D22" s="13">
        <v>32422.999999999996</v>
      </c>
      <c r="E22" s="13">
        <v>18170</v>
      </c>
      <c r="F22" s="13">
        <v>42066</v>
      </c>
      <c r="G22" s="13">
        <v>11261</v>
      </c>
      <c r="H22" s="13">
        <v>885.5</v>
      </c>
      <c r="I22" s="13">
        <v>0</v>
      </c>
      <c r="J22" s="13">
        <v>0</v>
      </c>
      <c r="K22" s="13">
        <v>406.5</v>
      </c>
      <c r="L22" s="13">
        <v>0</v>
      </c>
      <c r="M22" s="13">
        <v>0</v>
      </c>
      <c r="N22" s="11" t="s">
        <v>73</v>
      </c>
      <c r="O22" s="45" t="s">
        <v>122</v>
      </c>
      <c r="P22" s="13">
        <v>827</v>
      </c>
      <c r="Q22" s="13">
        <v>24402</v>
      </c>
      <c r="R22" s="13">
        <v>12394.5</v>
      </c>
      <c r="S22" s="13">
        <v>3442</v>
      </c>
      <c r="T22" s="13">
        <v>207</v>
      </c>
      <c r="U22" s="13">
        <v>1276</v>
      </c>
      <c r="V22" s="13">
        <v>9743</v>
      </c>
      <c r="W22" s="13">
        <v>1799.6999999999998</v>
      </c>
      <c r="X22" s="13">
        <v>174255.5</v>
      </c>
      <c r="Y22" s="13">
        <v>278.8</v>
      </c>
      <c r="Z22" s="13">
        <v>1524.4</v>
      </c>
      <c r="AA22" s="11" t="s">
        <v>73</v>
      </c>
      <c r="AB22" s="45" t="s">
        <v>122</v>
      </c>
      <c r="AC22" s="13">
        <v>6733.3</v>
      </c>
      <c r="AD22" s="13">
        <v>1898.5</v>
      </c>
      <c r="AE22" s="13">
        <v>1095.3999999999999</v>
      </c>
      <c r="AF22" s="13">
        <v>9771</v>
      </c>
      <c r="AG22" s="13">
        <v>1112</v>
      </c>
      <c r="AH22" s="13">
        <v>0</v>
      </c>
      <c r="AI22" s="13">
        <v>0</v>
      </c>
      <c r="AJ22" s="13">
        <v>103.3</v>
      </c>
      <c r="AK22" s="13">
        <v>1464</v>
      </c>
      <c r="AL22" s="13">
        <v>149.99999999999997</v>
      </c>
      <c r="AM22" s="11" t="s">
        <v>73</v>
      </c>
      <c r="AN22" s="45" t="s">
        <v>122</v>
      </c>
      <c r="AO22" s="13">
        <v>0</v>
      </c>
      <c r="AP22" s="13">
        <v>29408</v>
      </c>
      <c r="AQ22" s="13">
        <v>493536</v>
      </c>
      <c r="AR22" s="13">
        <v>50397</v>
      </c>
      <c r="AS22" s="13">
        <v>3267</v>
      </c>
      <c r="AT22" s="13">
        <v>5935</v>
      </c>
      <c r="AU22" s="13">
        <v>20960</v>
      </c>
      <c r="AV22" s="13">
        <v>11620.4</v>
      </c>
      <c r="AW22" s="13">
        <v>13022.3</v>
      </c>
      <c r="AX22" s="13">
        <v>0</v>
      </c>
      <c r="AY22" s="13">
        <v>5037.5</v>
      </c>
      <c r="AZ22" s="11" t="s">
        <v>73</v>
      </c>
      <c r="BA22" s="45" t="s">
        <v>122</v>
      </c>
      <c r="BB22" s="13">
        <v>0</v>
      </c>
      <c r="BC22" s="13">
        <v>4036.9999999999991</v>
      </c>
      <c r="BD22" s="13">
        <v>1610.9999999999998</v>
      </c>
      <c r="BE22" s="13">
        <v>0</v>
      </c>
      <c r="BF22" s="13">
        <v>24359.3</v>
      </c>
      <c r="BG22" s="13">
        <v>6860</v>
      </c>
      <c r="BH22" s="13">
        <v>0</v>
      </c>
      <c r="BI22" s="13">
        <v>20416</v>
      </c>
      <c r="BJ22" s="13">
        <v>0</v>
      </c>
      <c r="BK22" s="13">
        <v>0</v>
      </c>
      <c r="BL22" s="13">
        <v>0</v>
      </c>
    </row>
    <row r="23" spans="1:64" x14ac:dyDescent="0.3">
      <c r="A23" s="11"/>
      <c r="B23" s="45" t="s">
        <v>142</v>
      </c>
      <c r="C23" s="13">
        <v>12835</v>
      </c>
      <c r="D23" s="13">
        <v>30548</v>
      </c>
      <c r="E23" s="13">
        <v>16752</v>
      </c>
      <c r="F23" s="13">
        <v>45550</v>
      </c>
      <c r="G23" s="13">
        <v>11311</v>
      </c>
      <c r="H23" s="13">
        <v>872</v>
      </c>
      <c r="I23" s="13">
        <v>0</v>
      </c>
      <c r="J23" s="13">
        <v>0</v>
      </c>
      <c r="K23" s="13">
        <v>465</v>
      </c>
      <c r="L23" s="13">
        <v>0</v>
      </c>
      <c r="M23" s="13">
        <v>0</v>
      </c>
      <c r="N23" s="11"/>
      <c r="O23" s="45" t="s">
        <v>142</v>
      </c>
      <c r="P23" s="13">
        <v>699</v>
      </c>
      <c r="Q23" s="13">
        <v>21958</v>
      </c>
      <c r="R23" s="13">
        <v>13417</v>
      </c>
      <c r="S23" s="13">
        <v>3756</v>
      </c>
      <c r="T23" s="13">
        <v>184</v>
      </c>
      <c r="U23" s="13">
        <v>1147</v>
      </c>
      <c r="V23" s="13">
        <v>9407</v>
      </c>
      <c r="W23" s="13">
        <v>2404</v>
      </c>
      <c r="X23" s="13">
        <v>175290</v>
      </c>
      <c r="Y23" s="13">
        <v>326</v>
      </c>
      <c r="Z23" s="13">
        <v>1582</v>
      </c>
      <c r="AA23" s="11"/>
      <c r="AB23" s="45" t="s">
        <v>142</v>
      </c>
      <c r="AC23" s="13">
        <v>6921</v>
      </c>
      <c r="AD23" s="13">
        <v>1989</v>
      </c>
      <c r="AE23" s="13">
        <v>1101.2</v>
      </c>
      <c r="AF23" s="13">
        <v>9852</v>
      </c>
      <c r="AG23" s="13">
        <v>1123</v>
      </c>
      <c r="AH23" s="13">
        <v>0</v>
      </c>
      <c r="AI23" s="13">
        <v>0</v>
      </c>
      <c r="AJ23" s="13">
        <v>154</v>
      </c>
      <c r="AK23" s="13">
        <v>1489</v>
      </c>
      <c r="AL23" s="13">
        <v>151</v>
      </c>
      <c r="AM23" s="11"/>
      <c r="AN23" s="45" t="s">
        <v>142</v>
      </c>
      <c r="AO23" s="13">
        <v>0</v>
      </c>
      <c r="AP23" s="13">
        <v>29967</v>
      </c>
      <c r="AQ23" s="13">
        <v>453399</v>
      </c>
      <c r="AR23" s="13">
        <v>53111</v>
      </c>
      <c r="AS23" s="13">
        <v>2906</v>
      </c>
      <c r="AT23" s="13">
        <v>5592</v>
      </c>
      <c r="AU23" s="13">
        <v>18798</v>
      </c>
      <c r="AV23" s="13">
        <v>11563</v>
      </c>
      <c r="AW23" s="13">
        <v>13239</v>
      </c>
      <c r="AX23" s="13">
        <v>0</v>
      </c>
      <c r="AY23" s="13">
        <v>6938</v>
      </c>
      <c r="AZ23" s="11"/>
      <c r="BA23" s="45" t="s">
        <v>142</v>
      </c>
      <c r="BB23" s="13">
        <v>0</v>
      </c>
      <c r="BC23" s="13">
        <v>4116</v>
      </c>
      <c r="BD23" s="13">
        <v>1664</v>
      </c>
      <c r="BE23" s="13">
        <v>0</v>
      </c>
      <c r="BF23" s="13">
        <v>29738</v>
      </c>
      <c r="BG23" s="13">
        <v>7201</v>
      </c>
      <c r="BH23" s="13">
        <v>0</v>
      </c>
      <c r="BI23" s="13">
        <v>16650</v>
      </c>
      <c r="BJ23" s="13">
        <v>0</v>
      </c>
      <c r="BK23" s="13">
        <v>0</v>
      </c>
      <c r="BL23" s="13">
        <v>0</v>
      </c>
    </row>
    <row r="24" spans="1:64" x14ac:dyDescent="0.3">
      <c r="A24" s="11" t="s">
        <v>74</v>
      </c>
      <c r="B24" s="45" t="s">
        <v>122</v>
      </c>
      <c r="C24" s="13">
        <v>65.48</v>
      </c>
      <c r="D24" s="13">
        <v>150114.57</v>
      </c>
      <c r="E24" s="13">
        <v>250.33999999999997</v>
      </c>
      <c r="F24" s="13">
        <v>0</v>
      </c>
      <c r="G24" s="13">
        <v>172.56</v>
      </c>
      <c r="H24" s="13">
        <v>24.459999999999997</v>
      </c>
      <c r="I24" s="13">
        <v>129778.31</v>
      </c>
      <c r="J24" s="13">
        <v>7810.5</v>
      </c>
      <c r="K24" s="13">
        <v>5283.53</v>
      </c>
      <c r="L24" s="13">
        <v>0</v>
      </c>
      <c r="M24" s="13">
        <v>229.45</v>
      </c>
      <c r="N24" s="11" t="s">
        <v>74</v>
      </c>
      <c r="O24" s="45" t="s">
        <v>122</v>
      </c>
      <c r="P24" s="13">
        <v>43972.859999999993</v>
      </c>
      <c r="Q24" s="13">
        <v>28074.65</v>
      </c>
      <c r="R24" s="13">
        <v>304.44</v>
      </c>
      <c r="S24" s="13">
        <v>116.58</v>
      </c>
      <c r="T24" s="13">
        <v>0</v>
      </c>
      <c r="U24" s="13">
        <v>57572.160000000003</v>
      </c>
      <c r="V24" s="13">
        <v>3737.7299999999996</v>
      </c>
      <c r="W24" s="13">
        <v>94366.030000000013</v>
      </c>
      <c r="X24" s="13">
        <v>1968.23</v>
      </c>
      <c r="Y24" s="13">
        <v>7186.4000000000005</v>
      </c>
      <c r="Z24" s="13">
        <v>377.59999999999997</v>
      </c>
      <c r="AA24" s="11" t="s">
        <v>74</v>
      </c>
      <c r="AB24" s="45" t="s">
        <v>122</v>
      </c>
      <c r="AC24" s="13">
        <v>0</v>
      </c>
      <c r="AD24" s="13">
        <v>13.1</v>
      </c>
      <c r="AE24" s="13">
        <v>1563.4199999999998</v>
      </c>
      <c r="AF24" s="13">
        <v>32485.02</v>
      </c>
      <c r="AG24" s="13">
        <v>216443.77</v>
      </c>
      <c r="AH24" s="13">
        <v>24506.43</v>
      </c>
      <c r="AI24" s="13">
        <v>317506.98</v>
      </c>
      <c r="AJ24" s="13">
        <v>1294.53</v>
      </c>
      <c r="AK24" s="13">
        <v>571.12</v>
      </c>
      <c r="AL24" s="13">
        <v>954.32999999999993</v>
      </c>
      <c r="AM24" s="11" t="s">
        <v>74</v>
      </c>
      <c r="AN24" s="45" t="s">
        <v>122</v>
      </c>
      <c r="AO24" s="13">
        <v>5905.0999999999995</v>
      </c>
      <c r="AP24" s="13">
        <v>0</v>
      </c>
      <c r="AQ24" s="13">
        <v>114850.02</v>
      </c>
      <c r="AR24" s="13">
        <v>7572.4699999999993</v>
      </c>
      <c r="AS24" s="13">
        <v>25208.07</v>
      </c>
      <c r="AT24" s="13">
        <v>0</v>
      </c>
      <c r="AU24" s="13">
        <v>12.52</v>
      </c>
      <c r="AV24" s="13">
        <v>0</v>
      </c>
      <c r="AW24" s="13">
        <v>0</v>
      </c>
      <c r="AX24" s="13">
        <v>2996.1600000000003</v>
      </c>
      <c r="AY24" s="13">
        <v>142.43</v>
      </c>
      <c r="AZ24" s="11" t="s">
        <v>74</v>
      </c>
      <c r="BA24" s="45" t="s">
        <v>122</v>
      </c>
      <c r="BB24" s="13">
        <v>1434.94</v>
      </c>
      <c r="BC24" s="13">
        <v>0</v>
      </c>
      <c r="BD24" s="13">
        <v>0</v>
      </c>
      <c r="BE24" s="13">
        <v>0</v>
      </c>
      <c r="BF24" s="13">
        <v>115460.42</v>
      </c>
      <c r="BG24" s="13">
        <v>0</v>
      </c>
      <c r="BH24" s="13">
        <v>0</v>
      </c>
      <c r="BI24" s="13">
        <v>0</v>
      </c>
      <c r="BJ24" s="13">
        <v>15731.27</v>
      </c>
      <c r="BK24" s="13">
        <v>0</v>
      </c>
      <c r="BL24" s="13">
        <v>9317.2999999999993</v>
      </c>
    </row>
    <row r="25" spans="1:64" x14ac:dyDescent="0.3">
      <c r="A25" s="11"/>
      <c r="B25" s="45" t="s">
        <v>142</v>
      </c>
      <c r="C25" s="13">
        <v>64.39</v>
      </c>
      <c r="D25" s="13">
        <v>160704.94</v>
      </c>
      <c r="E25" s="13">
        <v>199.99</v>
      </c>
      <c r="F25" s="13">
        <v>0</v>
      </c>
      <c r="G25" s="13">
        <v>182.79999999999998</v>
      </c>
      <c r="H25" s="13">
        <v>24.28</v>
      </c>
      <c r="I25" s="13">
        <v>119526.26000000001</v>
      </c>
      <c r="J25" s="13">
        <v>26684</v>
      </c>
      <c r="K25" s="13">
        <v>6654.57</v>
      </c>
      <c r="L25" s="13">
        <v>0</v>
      </c>
      <c r="M25" s="13">
        <v>273</v>
      </c>
      <c r="N25" s="11"/>
      <c r="O25" s="45" t="s">
        <v>142</v>
      </c>
      <c r="P25" s="13">
        <v>49649.53</v>
      </c>
      <c r="Q25" s="13">
        <v>25886.400000000001</v>
      </c>
      <c r="R25" s="13">
        <v>272.24</v>
      </c>
      <c r="S25" s="13">
        <v>0</v>
      </c>
      <c r="T25" s="13">
        <v>8.5</v>
      </c>
      <c r="U25" s="13">
        <v>49937.83</v>
      </c>
      <c r="V25" s="13">
        <v>2064.67</v>
      </c>
      <c r="W25" s="13">
        <v>122176.17</v>
      </c>
      <c r="X25" s="13">
        <v>1997.68</v>
      </c>
      <c r="Y25" s="13">
        <v>7018.03</v>
      </c>
      <c r="Z25" s="13">
        <v>390.75</v>
      </c>
      <c r="AA25" s="11"/>
      <c r="AB25" s="45" t="s">
        <v>142</v>
      </c>
      <c r="AC25" s="13">
        <v>0</v>
      </c>
      <c r="AD25" s="13">
        <v>15.98</v>
      </c>
      <c r="AE25" s="13">
        <v>1130.99</v>
      </c>
      <c r="AF25" s="13">
        <v>29408.9</v>
      </c>
      <c r="AG25" s="13">
        <v>217237.52999999997</v>
      </c>
      <c r="AH25" s="13">
        <v>24503.75</v>
      </c>
      <c r="AI25" s="13">
        <v>334316.95</v>
      </c>
      <c r="AJ25" s="13">
        <v>1342.62</v>
      </c>
      <c r="AK25" s="13">
        <v>548.15</v>
      </c>
      <c r="AL25" s="13">
        <v>762</v>
      </c>
      <c r="AM25" s="11"/>
      <c r="AN25" s="45" t="s">
        <v>142</v>
      </c>
      <c r="AO25" s="13">
        <v>5414.3000000000011</v>
      </c>
      <c r="AP25" s="13">
        <v>0</v>
      </c>
      <c r="AQ25" s="13">
        <v>121231.14000000001</v>
      </c>
      <c r="AR25" s="13">
        <v>6430.6500000000005</v>
      </c>
      <c r="AS25" s="13">
        <v>26622.35</v>
      </c>
      <c r="AT25" s="13">
        <v>0</v>
      </c>
      <c r="AU25" s="13">
        <v>15.55</v>
      </c>
      <c r="AV25" s="13">
        <v>0</v>
      </c>
      <c r="AW25" s="13">
        <v>0</v>
      </c>
      <c r="AX25" s="13">
        <v>3722.4800000000005</v>
      </c>
      <c r="AY25" s="13">
        <v>170.44</v>
      </c>
      <c r="AZ25" s="11"/>
      <c r="BA25" s="45" t="s">
        <v>142</v>
      </c>
      <c r="BB25" s="13">
        <v>1354.1</v>
      </c>
      <c r="BC25" s="13">
        <v>0</v>
      </c>
      <c r="BD25" s="13">
        <v>0</v>
      </c>
      <c r="BE25" s="13">
        <v>0</v>
      </c>
      <c r="BF25" s="13">
        <v>81347.12000000001</v>
      </c>
      <c r="BG25" s="13">
        <v>0</v>
      </c>
      <c r="BH25" s="13">
        <v>0</v>
      </c>
      <c r="BI25" s="13">
        <v>0</v>
      </c>
      <c r="BJ25" s="13">
        <v>20650.47</v>
      </c>
      <c r="BK25" s="13">
        <v>0</v>
      </c>
      <c r="BL25" s="13">
        <v>11055.5</v>
      </c>
    </row>
    <row r="26" spans="1:64" x14ac:dyDescent="0.3">
      <c r="A26" s="11" t="s">
        <v>75</v>
      </c>
      <c r="B26" s="45" t="s">
        <v>122</v>
      </c>
      <c r="C26" s="13">
        <v>7239.83</v>
      </c>
      <c r="D26" s="13">
        <v>24070.300000000003</v>
      </c>
      <c r="E26" s="13">
        <v>13127.51</v>
      </c>
      <c r="F26" s="13">
        <v>996.3</v>
      </c>
      <c r="G26" s="13">
        <v>20688.939999999999</v>
      </c>
      <c r="H26" s="13">
        <v>6196.2</v>
      </c>
      <c r="I26" s="13">
        <v>0</v>
      </c>
      <c r="J26" s="13">
        <v>3167.6</v>
      </c>
      <c r="K26" s="13">
        <v>1261</v>
      </c>
      <c r="L26" s="13">
        <v>0</v>
      </c>
      <c r="M26" s="13">
        <v>0</v>
      </c>
      <c r="N26" s="11" t="s">
        <v>75</v>
      </c>
      <c r="O26" s="45" t="s">
        <v>122</v>
      </c>
      <c r="P26" s="13">
        <v>73.5</v>
      </c>
      <c r="Q26" s="13">
        <v>2517.8000000000002</v>
      </c>
      <c r="R26" s="13">
        <v>28847.100000000002</v>
      </c>
      <c r="S26" s="13">
        <v>22520.9</v>
      </c>
      <c r="T26" s="13">
        <v>4715.2999999999993</v>
      </c>
      <c r="U26" s="13">
        <v>2929.4</v>
      </c>
      <c r="V26" s="13">
        <v>102559.9</v>
      </c>
      <c r="W26" s="13">
        <v>37137.270000000004</v>
      </c>
      <c r="X26" s="13">
        <v>161586.96000000002</v>
      </c>
      <c r="Y26" s="13">
        <v>896.4</v>
      </c>
      <c r="Z26" s="13">
        <v>9518.9600000000009</v>
      </c>
      <c r="AA26" s="11" t="s">
        <v>75</v>
      </c>
      <c r="AB26" s="45" t="s">
        <v>122</v>
      </c>
      <c r="AC26" s="13">
        <v>334382.34999999998</v>
      </c>
      <c r="AD26" s="13">
        <v>7043.0100000000011</v>
      </c>
      <c r="AE26" s="13">
        <v>2926.7099999999996</v>
      </c>
      <c r="AF26" s="13">
        <v>237870.23499999999</v>
      </c>
      <c r="AG26" s="13">
        <v>57135.609999999993</v>
      </c>
      <c r="AH26" s="13">
        <v>38553.81</v>
      </c>
      <c r="AI26" s="13">
        <v>0</v>
      </c>
      <c r="AJ26" s="13">
        <v>131.69999999999999</v>
      </c>
      <c r="AK26" s="13">
        <v>329.8</v>
      </c>
      <c r="AL26" s="13">
        <v>166.89999999999998</v>
      </c>
      <c r="AM26" s="11" t="s">
        <v>75</v>
      </c>
      <c r="AN26" s="45" t="s">
        <v>122</v>
      </c>
      <c r="AO26" s="13">
        <v>0</v>
      </c>
      <c r="AP26" s="13">
        <v>0</v>
      </c>
      <c r="AQ26" s="13">
        <v>407821.05</v>
      </c>
      <c r="AR26" s="13">
        <v>82584.150000000009</v>
      </c>
      <c r="AS26" s="13">
        <v>0</v>
      </c>
      <c r="AT26" s="13">
        <v>4161.62</v>
      </c>
      <c r="AU26" s="13">
        <v>19402.599999999999</v>
      </c>
      <c r="AV26" s="13">
        <v>65951.497999999992</v>
      </c>
      <c r="AW26" s="13">
        <v>28034.608</v>
      </c>
      <c r="AX26" s="13">
        <v>0</v>
      </c>
      <c r="AY26" s="13">
        <v>3345.1</v>
      </c>
      <c r="AZ26" s="11" t="s">
        <v>75</v>
      </c>
      <c r="BA26" s="45" t="s">
        <v>122</v>
      </c>
      <c r="BB26" s="13">
        <v>0</v>
      </c>
      <c r="BC26" s="13">
        <v>3367.1600000000008</v>
      </c>
      <c r="BD26" s="13">
        <v>1405.4300000000003</v>
      </c>
      <c r="BE26" s="13">
        <v>0</v>
      </c>
      <c r="BF26" s="13">
        <v>112131.29999999999</v>
      </c>
      <c r="BG26" s="13">
        <v>0</v>
      </c>
      <c r="BH26" s="13">
        <v>17376.199999999997</v>
      </c>
      <c r="BI26" s="13">
        <v>107938.27999999998</v>
      </c>
      <c r="BJ26" s="13">
        <v>0</v>
      </c>
      <c r="BK26" s="13">
        <v>50.65</v>
      </c>
      <c r="BL26" s="13">
        <v>0</v>
      </c>
    </row>
    <row r="27" spans="1:64" x14ac:dyDescent="0.3">
      <c r="A27" s="11"/>
      <c r="B27" s="45" t="s">
        <v>142</v>
      </c>
      <c r="C27" s="13">
        <v>4963.8</v>
      </c>
      <c r="D27" s="13">
        <v>17386.099999999999</v>
      </c>
      <c r="E27" s="13">
        <v>11551.130000000001</v>
      </c>
      <c r="F27" s="13">
        <v>500.70000000000005</v>
      </c>
      <c r="G27" s="13">
        <v>17160.2</v>
      </c>
      <c r="H27" s="13">
        <v>5213.67</v>
      </c>
      <c r="I27" s="13">
        <v>0</v>
      </c>
      <c r="J27" s="13">
        <v>2966.0999999999995</v>
      </c>
      <c r="K27" s="13">
        <v>856</v>
      </c>
      <c r="L27" s="13">
        <v>0</v>
      </c>
      <c r="M27" s="13">
        <v>0</v>
      </c>
      <c r="N27" s="11"/>
      <c r="O27" s="45" t="s">
        <v>142</v>
      </c>
      <c r="P27" s="13">
        <v>74.2</v>
      </c>
      <c r="Q27" s="13">
        <v>2833.7</v>
      </c>
      <c r="R27" s="13">
        <v>27242.399999999998</v>
      </c>
      <c r="S27" s="13">
        <v>25168.7</v>
      </c>
      <c r="T27" s="13">
        <v>4240.7</v>
      </c>
      <c r="U27" s="13">
        <v>1382.1</v>
      </c>
      <c r="V27" s="13">
        <v>99312.5</v>
      </c>
      <c r="W27" s="13">
        <v>39273.350000000006</v>
      </c>
      <c r="X27" s="13">
        <v>163127.47</v>
      </c>
      <c r="Y27" s="13">
        <v>886.40000000000009</v>
      </c>
      <c r="Z27" s="13">
        <v>9830.9500000000007</v>
      </c>
      <c r="AA27" s="11"/>
      <c r="AB27" s="45" t="s">
        <v>142</v>
      </c>
      <c r="AC27" s="13">
        <v>336502.45</v>
      </c>
      <c r="AD27" s="13">
        <v>6511.65</v>
      </c>
      <c r="AE27" s="13">
        <v>3154.0600000000004</v>
      </c>
      <c r="AF27" s="13">
        <v>240681.46</v>
      </c>
      <c r="AG27" s="13">
        <v>58498.380000000005</v>
      </c>
      <c r="AH27" s="13">
        <v>38638.200000000004</v>
      </c>
      <c r="AI27" s="13">
        <v>0</v>
      </c>
      <c r="AJ27" s="13">
        <v>130.90000000000003</v>
      </c>
      <c r="AK27" s="13">
        <v>330.59999999999997</v>
      </c>
      <c r="AL27" s="13">
        <v>157.9</v>
      </c>
      <c r="AM27" s="11"/>
      <c r="AN27" s="45" t="s">
        <v>142</v>
      </c>
      <c r="AO27" s="13">
        <v>0</v>
      </c>
      <c r="AP27" s="13">
        <v>0</v>
      </c>
      <c r="AQ27" s="13">
        <v>400143.8</v>
      </c>
      <c r="AR27" s="13">
        <v>78893.600000000006</v>
      </c>
      <c r="AS27" s="13">
        <v>0</v>
      </c>
      <c r="AT27" s="13">
        <v>4122.7999999999993</v>
      </c>
      <c r="AU27" s="13">
        <v>18189</v>
      </c>
      <c r="AV27" s="13">
        <v>66780.456999999995</v>
      </c>
      <c r="AW27" s="13">
        <v>29266.159</v>
      </c>
      <c r="AX27" s="13">
        <v>0</v>
      </c>
      <c r="AY27" s="13">
        <v>3101.3999999999996</v>
      </c>
      <c r="AZ27" s="11"/>
      <c r="BA27" s="45" t="s">
        <v>142</v>
      </c>
      <c r="BB27" s="13">
        <v>0</v>
      </c>
      <c r="BC27" s="13">
        <v>2783.96</v>
      </c>
      <c r="BD27" s="13">
        <v>988.60000000000014</v>
      </c>
      <c r="BE27" s="13">
        <v>0</v>
      </c>
      <c r="BF27" s="13">
        <v>111283.9</v>
      </c>
      <c r="BG27" s="13">
        <v>0</v>
      </c>
      <c r="BH27" s="13">
        <v>16391.599999999999</v>
      </c>
      <c r="BI27" s="13">
        <v>109054.09999999999</v>
      </c>
      <c r="BJ27" s="13">
        <v>0</v>
      </c>
      <c r="BK27" s="13">
        <v>56.030000000000008</v>
      </c>
      <c r="BL27" s="13">
        <v>0</v>
      </c>
    </row>
    <row r="28" spans="1:64" x14ac:dyDescent="0.3">
      <c r="A28" s="11" t="s">
        <v>76</v>
      </c>
      <c r="B28" s="45" t="s">
        <v>122</v>
      </c>
      <c r="C28" s="13">
        <v>71029.05</v>
      </c>
      <c r="D28" s="13">
        <v>90956.078999999998</v>
      </c>
      <c r="E28" s="13">
        <v>26722.35</v>
      </c>
      <c r="F28" s="13">
        <v>309348.90000000002</v>
      </c>
      <c r="G28" s="13">
        <v>64243.5</v>
      </c>
      <c r="H28" s="13">
        <v>1485.9</v>
      </c>
      <c r="I28" s="13">
        <v>107431.27</v>
      </c>
      <c r="J28" s="13">
        <v>6216.27</v>
      </c>
      <c r="K28" s="13">
        <v>3432.9</v>
      </c>
      <c r="L28" s="13">
        <v>6650</v>
      </c>
      <c r="M28" s="13">
        <v>12952</v>
      </c>
      <c r="N28" s="11" t="s">
        <v>76</v>
      </c>
      <c r="O28" s="45" t="s">
        <v>122</v>
      </c>
      <c r="P28" s="13">
        <v>6313</v>
      </c>
      <c r="Q28" s="13">
        <v>9829.6999999999989</v>
      </c>
      <c r="R28" s="13">
        <v>5059.3500000000004</v>
      </c>
      <c r="S28" s="13">
        <v>6677.2</v>
      </c>
      <c r="T28" s="13">
        <v>1435.6</v>
      </c>
      <c r="U28" s="13">
        <v>20341.149999999998</v>
      </c>
      <c r="V28" s="13">
        <v>11869.3</v>
      </c>
      <c r="W28" s="13">
        <v>242931.00399999999</v>
      </c>
      <c r="X28" s="13">
        <v>10516.933999999999</v>
      </c>
      <c r="Y28" s="13">
        <v>4254.6250000000009</v>
      </c>
      <c r="Z28" s="13">
        <v>1650.11</v>
      </c>
      <c r="AA28" s="11" t="s">
        <v>76</v>
      </c>
      <c r="AB28" s="45" t="s">
        <v>122</v>
      </c>
      <c r="AC28" s="13">
        <v>16208.35</v>
      </c>
      <c r="AD28" s="13">
        <v>2084.9179999999997</v>
      </c>
      <c r="AE28" s="13">
        <v>234.53900000000004</v>
      </c>
      <c r="AF28" s="13">
        <v>1193.471</v>
      </c>
      <c r="AG28" s="13">
        <v>9353.4500000000007</v>
      </c>
      <c r="AH28" s="13">
        <v>0</v>
      </c>
      <c r="AI28" s="13">
        <v>32915.248999999996</v>
      </c>
      <c r="AJ28" s="13">
        <v>532.86699999999985</v>
      </c>
      <c r="AK28" s="13">
        <v>82.498000000000005</v>
      </c>
      <c r="AL28" s="13">
        <v>729.76799999999992</v>
      </c>
      <c r="AM28" s="11" t="s">
        <v>76</v>
      </c>
      <c r="AN28" s="45" t="s">
        <v>122</v>
      </c>
      <c r="AO28" s="13">
        <v>650.70000000000005</v>
      </c>
      <c r="AP28" s="13">
        <v>0</v>
      </c>
      <c r="AQ28" s="13">
        <v>492471.05000000005</v>
      </c>
      <c r="AR28" s="13">
        <v>12503.3</v>
      </c>
      <c r="AS28" s="13">
        <v>4375</v>
      </c>
      <c r="AT28" s="13">
        <v>7756.5</v>
      </c>
      <c r="AU28" s="13">
        <v>11450</v>
      </c>
      <c r="AV28" s="13">
        <v>199.90899999999999</v>
      </c>
      <c r="AW28" s="13">
        <v>33.247</v>
      </c>
      <c r="AX28" s="13">
        <v>430</v>
      </c>
      <c r="AY28" s="13">
        <v>3313.25</v>
      </c>
      <c r="AZ28" s="11" t="s">
        <v>76</v>
      </c>
      <c r="BA28" s="45" t="s">
        <v>122</v>
      </c>
      <c r="BB28" s="13">
        <v>39.5</v>
      </c>
      <c r="BC28" s="13">
        <v>6436.54</v>
      </c>
      <c r="BD28" s="13">
        <v>10838.7</v>
      </c>
      <c r="BE28" s="13">
        <v>3341069.7306424002</v>
      </c>
      <c r="BF28" s="13">
        <v>152206.318</v>
      </c>
      <c r="BG28" s="13">
        <v>136412.9</v>
      </c>
      <c r="BH28" s="13">
        <v>1132</v>
      </c>
      <c r="BI28" s="13">
        <v>14541.2</v>
      </c>
      <c r="BJ28" s="13">
        <v>0</v>
      </c>
      <c r="BK28" s="13">
        <v>0</v>
      </c>
      <c r="BL28" s="13">
        <v>83417.149999999994</v>
      </c>
    </row>
    <row r="29" spans="1:64" x14ac:dyDescent="0.3">
      <c r="A29" s="11"/>
      <c r="B29" s="45" t="s">
        <v>142</v>
      </c>
      <c r="C29" s="13">
        <v>68455.149999999994</v>
      </c>
      <c r="D29" s="13">
        <v>81187.8</v>
      </c>
      <c r="E29" s="13">
        <v>24068.25</v>
      </c>
      <c r="F29" s="13">
        <v>305540.09999999998</v>
      </c>
      <c r="G29" s="13">
        <v>67650.3</v>
      </c>
      <c r="H29" s="13">
        <v>1108.25</v>
      </c>
      <c r="I29" s="13">
        <v>112021.2</v>
      </c>
      <c r="J29" s="13">
        <v>5898.5</v>
      </c>
      <c r="K29" s="13">
        <v>4445.1200000000008</v>
      </c>
      <c r="L29" s="13">
        <v>6975</v>
      </c>
      <c r="M29" s="13">
        <v>11164</v>
      </c>
      <c r="N29" s="11"/>
      <c r="O29" s="45" t="s">
        <v>142</v>
      </c>
      <c r="P29" s="13">
        <v>7306.5</v>
      </c>
      <c r="Q29" s="13">
        <v>11771.1</v>
      </c>
      <c r="R29" s="13">
        <v>4866.8999999999996</v>
      </c>
      <c r="S29" s="13">
        <v>5569.5999999999995</v>
      </c>
      <c r="T29" s="13">
        <v>1125.0999999999999</v>
      </c>
      <c r="U29" s="13">
        <v>22806.65</v>
      </c>
      <c r="V29" s="13">
        <v>12175.25</v>
      </c>
      <c r="W29" s="13">
        <v>266163.76200000005</v>
      </c>
      <c r="X29" s="13">
        <v>8724.3189999999995</v>
      </c>
      <c r="Y29" s="13">
        <v>4664.9480000000003</v>
      </c>
      <c r="Z29" s="13">
        <v>1804.675</v>
      </c>
      <c r="AA29" s="11"/>
      <c r="AB29" s="45" t="s">
        <v>142</v>
      </c>
      <c r="AC29" s="13">
        <v>16307.599999999999</v>
      </c>
      <c r="AD29" s="13">
        <v>519.44899999999996</v>
      </c>
      <c r="AE29" s="13">
        <v>625.04100000000005</v>
      </c>
      <c r="AF29" s="13">
        <v>1029.155</v>
      </c>
      <c r="AG29" s="13">
        <v>8146.5400000000009</v>
      </c>
      <c r="AH29" s="13">
        <v>0</v>
      </c>
      <c r="AI29" s="13">
        <v>32428.168999999994</v>
      </c>
      <c r="AJ29" s="13">
        <v>575.84499999999991</v>
      </c>
      <c r="AK29" s="13">
        <v>77.180000000000007</v>
      </c>
      <c r="AL29" s="13">
        <v>475.26900000000001</v>
      </c>
      <c r="AM29" s="11"/>
      <c r="AN29" s="45" t="s">
        <v>142</v>
      </c>
      <c r="AO29" s="13">
        <v>649.9</v>
      </c>
      <c r="AP29" s="13">
        <v>0</v>
      </c>
      <c r="AQ29" s="13">
        <v>501644.5</v>
      </c>
      <c r="AR29" s="13">
        <v>15049</v>
      </c>
      <c r="AS29" s="13">
        <v>5916.9500000000007</v>
      </c>
      <c r="AT29" s="13">
        <v>5769.7</v>
      </c>
      <c r="AU29" s="13">
        <v>9742.9</v>
      </c>
      <c r="AV29" s="13">
        <v>129.797</v>
      </c>
      <c r="AW29" s="13">
        <v>31.268000000000001</v>
      </c>
      <c r="AX29" s="13">
        <v>454.5</v>
      </c>
      <c r="AY29" s="13">
        <v>3116.71</v>
      </c>
      <c r="AZ29" s="11"/>
      <c r="BA29" s="45" t="s">
        <v>142</v>
      </c>
      <c r="BB29" s="13">
        <v>0</v>
      </c>
      <c r="BC29" s="13">
        <v>6020.43</v>
      </c>
      <c r="BD29" s="13">
        <v>10340.41</v>
      </c>
      <c r="BE29" s="13">
        <v>3753675.1807760997</v>
      </c>
      <c r="BF29" s="13">
        <v>153757.42599999998</v>
      </c>
      <c r="BG29" s="13">
        <v>154941.6</v>
      </c>
      <c r="BH29" s="13">
        <v>332</v>
      </c>
      <c r="BI29" s="13">
        <v>14487.099999999999</v>
      </c>
      <c r="BJ29" s="13">
        <v>0</v>
      </c>
      <c r="BK29" s="13">
        <v>0</v>
      </c>
      <c r="BL29" s="13">
        <v>51580</v>
      </c>
    </row>
    <row r="30" spans="1:64" x14ac:dyDescent="0.3">
      <c r="A30" s="11" t="s">
        <v>77</v>
      </c>
      <c r="B30" s="45" t="s">
        <v>122</v>
      </c>
      <c r="C30" s="13">
        <v>1276.8499999999999</v>
      </c>
      <c r="D30" s="13">
        <v>52293.36</v>
      </c>
      <c r="E30" s="13">
        <v>1482</v>
      </c>
      <c r="F30" s="13">
        <v>436936.2</v>
      </c>
      <c r="G30" s="13">
        <v>48</v>
      </c>
      <c r="H30" s="13">
        <v>92</v>
      </c>
      <c r="I30" s="13">
        <v>14991</v>
      </c>
      <c r="J30" s="13">
        <v>0</v>
      </c>
      <c r="K30" s="13">
        <v>0</v>
      </c>
      <c r="L30" s="13">
        <v>3400</v>
      </c>
      <c r="M30" s="13">
        <v>7194</v>
      </c>
      <c r="N30" s="11" t="s">
        <v>77</v>
      </c>
      <c r="O30" s="45" t="s">
        <v>122</v>
      </c>
      <c r="P30" s="13">
        <v>1755</v>
      </c>
      <c r="Q30" s="13">
        <v>1025</v>
      </c>
      <c r="R30" s="13">
        <v>2023.5</v>
      </c>
      <c r="S30" s="13">
        <v>457</v>
      </c>
      <c r="T30" s="13">
        <v>0</v>
      </c>
      <c r="U30" s="13">
        <v>12623</v>
      </c>
      <c r="V30" s="13">
        <v>16588</v>
      </c>
      <c r="W30" s="13">
        <v>126435</v>
      </c>
      <c r="X30" s="13">
        <v>9633</v>
      </c>
      <c r="Y30" s="13">
        <v>57034.9</v>
      </c>
      <c r="Z30" s="13">
        <v>772</v>
      </c>
      <c r="AA30" s="11" t="s">
        <v>77</v>
      </c>
      <c r="AB30" s="45" t="s">
        <v>122</v>
      </c>
      <c r="AC30" s="13">
        <v>0</v>
      </c>
      <c r="AD30" s="13">
        <v>204</v>
      </c>
      <c r="AE30" s="13">
        <v>30959</v>
      </c>
      <c r="AF30" s="13">
        <v>1730</v>
      </c>
      <c r="AG30" s="13">
        <v>0</v>
      </c>
      <c r="AH30" s="13">
        <v>0</v>
      </c>
      <c r="AI30" s="13">
        <v>13990</v>
      </c>
      <c r="AJ30" s="13">
        <v>0</v>
      </c>
      <c r="AK30" s="13">
        <v>0</v>
      </c>
      <c r="AL30" s="13">
        <v>3</v>
      </c>
      <c r="AM30" s="11" t="s">
        <v>77</v>
      </c>
      <c r="AN30" s="45" t="s">
        <v>122</v>
      </c>
      <c r="AO30" s="13">
        <v>0</v>
      </c>
      <c r="AP30" s="13">
        <v>0</v>
      </c>
      <c r="AQ30" s="13">
        <v>1670</v>
      </c>
      <c r="AR30" s="13">
        <v>7208.5</v>
      </c>
      <c r="AS30" s="13">
        <v>10954.6</v>
      </c>
      <c r="AT30" s="13">
        <v>40</v>
      </c>
      <c r="AU30" s="13">
        <v>586</v>
      </c>
      <c r="AV30" s="13">
        <v>2175</v>
      </c>
      <c r="AW30" s="13">
        <v>26</v>
      </c>
      <c r="AX30" s="13">
        <v>290</v>
      </c>
      <c r="AY30" s="13">
        <v>492.20000000000005</v>
      </c>
      <c r="AZ30" s="11" t="s">
        <v>77</v>
      </c>
      <c r="BA30" s="45" t="s">
        <v>122</v>
      </c>
      <c r="BB30" s="13">
        <v>335.8</v>
      </c>
      <c r="BC30" s="13">
        <v>105</v>
      </c>
      <c r="BD30" s="13">
        <v>243.8</v>
      </c>
      <c r="BE30" s="13">
        <v>1566345.1938115351</v>
      </c>
      <c r="BF30" s="13">
        <v>44260.6</v>
      </c>
      <c r="BG30" s="13">
        <v>45150</v>
      </c>
      <c r="BH30" s="13">
        <v>0</v>
      </c>
      <c r="BI30" s="13">
        <v>0</v>
      </c>
      <c r="BJ30" s="13">
        <v>3430.5</v>
      </c>
      <c r="BK30" s="13">
        <v>0</v>
      </c>
      <c r="BL30" s="13">
        <v>37095</v>
      </c>
    </row>
    <row r="31" spans="1:64" x14ac:dyDescent="0.3">
      <c r="A31" s="11"/>
      <c r="B31" s="45" t="s">
        <v>142</v>
      </c>
      <c r="C31" s="13">
        <v>946</v>
      </c>
      <c r="D31" s="13">
        <v>46487.5</v>
      </c>
      <c r="E31" s="13">
        <v>1360</v>
      </c>
      <c r="F31" s="13">
        <v>403034.6</v>
      </c>
      <c r="G31" s="13">
        <v>68.5</v>
      </c>
      <c r="H31" s="13">
        <v>44</v>
      </c>
      <c r="I31" s="13">
        <v>3222</v>
      </c>
      <c r="J31" s="13">
        <v>0</v>
      </c>
      <c r="K31" s="13">
        <v>84</v>
      </c>
      <c r="L31" s="13">
        <v>2900</v>
      </c>
      <c r="M31" s="13">
        <v>6604</v>
      </c>
      <c r="N31" s="11"/>
      <c r="O31" s="45" t="s">
        <v>142</v>
      </c>
      <c r="P31" s="13">
        <v>2294</v>
      </c>
      <c r="Q31" s="13">
        <v>2431</v>
      </c>
      <c r="R31" s="13">
        <v>2106.5</v>
      </c>
      <c r="S31" s="13">
        <v>228</v>
      </c>
      <c r="T31" s="13">
        <v>0</v>
      </c>
      <c r="U31" s="13">
        <v>16129</v>
      </c>
      <c r="V31" s="13">
        <v>19864</v>
      </c>
      <c r="W31" s="13">
        <v>156884</v>
      </c>
      <c r="X31" s="13">
        <v>7140</v>
      </c>
      <c r="Y31" s="13">
        <v>61645</v>
      </c>
      <c r="Z31" s="13">
        <v>456</v>
      </c>
      <c r="AA31" s="11"/>
      <c r="AB31" s="45" t="s">
        <v>142</v>
      </c>
      <c r="AC31" s="13">
        <v>0</v>
      </c>
      <c r="AD31" s="13">
        <v>72</v>
      </c>
      <c r="AE31" s="13">
        <v>24113</v>
      </c>
      <c r="AF31" s="13">
        <v>512</v>
      </c>
      <c r="AG31" s="13">
        <v>0</v>
      </c>
      <c r="AH31" s="13">
        <v>0</v>
      </c>
      <c r="AI31" s="13">
        <v>14632</v>
      </c>
      <c r="AJ31" s="13">
        <v>0</v>
      </c>
      <c r="AK31" s="13">
        <v>0</v>
      </c>
      <c r="AL31" s="13">
        <v>1</v>
      </c>
      <c r="AM31" s="11"/>
      <c r="AN31" s="45" t="s">
        <v>142</v>
      </c>
      <c r="AO31" s="13">
        <v>0</v>
      </c>
      <c r="AP31" s="13">
        <v>0</v>
      </c>
      <c r="AQ31" s="13">
        <v>1357</v>
      </c>
      <c r="AR31" s="13">
        <v>7424</v>
      </c>
      <c r="AS31" s="13">
        <v>13254</v>
      </c>
      <c r="AT31" s="13">
        <v>0</v>
      </c>
      <c r="AU31" s="13">
        <v>1376</v>
      </c>
      <c r="AV31" s="13">
        <v>890.4</v>
      </c>
      <c r="AW31" s="13">
        <v>20.9</v>
      </c>
      <c r="AX31" s="13">
        <v>217</v>
      </c>
      <c r="AY31" s="13">
        <v>724</v>
      </c>
      <c r="AZ31" s="11"/>
      <c r="BA31" s="45" t="s">
        <v>142</v>
      </c>
      <c r="BB31" s="13">
        <v>2942</v>
      </c>
      <c r="BC31" s="13">
        <v>189</v>
      </c>
      <c r="BD31" s="13">
        <v>285.5</v>
      </c>
      <c r="BE31" s="13">
        <v>1336867.6427413931</v>
      </c>
      <c r="BF31" s="13">
        <v>40944</v>
      </c>
      <c r="BG31" s="13">
        <v>38943</v>
      </c>
      <c r="BH31" s="13">
        <v>0</v>
      </c>
      <c r="BI31" s="13">
        <v>0</v>
      </c>
      <c r="BJ31" s="13">
        <v>64</v>
      </c>
      <c r="BK31" s="13">
        <v>0</v>
      </c>
      <c r="BL31" s="13">
        <v>16689</v>
      </c>
    </row>
    <row r="32" spans="1:64" x14ac:dyDescent="0.3">
      <c r="A32" s="11" t="s">
        <v>78</v>
      </c>
      <c r="B32" s="45" t="s">
        <v>122</v>
      </c>
      <c r="C32" s="13">
        <v>142.72000000000003</v>
      </c>
      <c r="D32" s="13">
        <v>121525.04999999999</v>
      </c>
      <c r="E32" s="13">
        <v>922.48000000000013</v>
      </c>
      <c r="F32" s="13">
        <v>0</v>
      </c>
      <c r="G32" s="13">
        <v>264.70999999999998</v>
      </c>
      <c r="H32" s="13">
        <v>0</v>
      </c>
      <c r="I32" s="13">
        <v>9002.2999999999993</v>
      </c>
      <c r="J32" s="13">
        <v>1325.6999999999998</v>
      </c>
      <c r="K32" s="13">
        <v>6628.5</v>
      </c>
      <c r="L32" s="13">
        <v>0</v>
      </c>
      <c r="M32" s="13">
        <v>3691.8</v>
      </c>
      <c r="N32" s="11" t="s">
        <v>78</v>
      </c>
      <c r="O32" s="45" t="s">
        <v>122</v>
      </c>
      <c r="P32" s="13">
        <v>19461.2</v>
      </c>
      <c r="Q32" s="13">
        <v>7555.7999999999993</v>
      </c>
      <c r="R32" s="13">
        <v>2396.1189999999997</v>
      </c>
      <c r="S32" s="13">
        <v>32395.599999999999</v>
      </c>
      <c r="T32" s="13">
        <v>3731.9</v>
      </c>
      <c r="U32" s="13">
        <v>8444.1</v>
      </c>
      <c r="V32" s="13">
        <v>15623.26</v>
      </c>
      <c r="W32" s="13">
        <v>118886</v>
      </c>
      <c r="X32" s="13">
        <v>2513.7000000000003</v>
      </c>
      <c r="Y32" s="13">
        <v>5922.1</v>
      </c>
      <c r="Z32" s="13">
        <v>430.6</v>
      </c>
      <c r="AA32" s="11" t="s">
        <v>78</v>
      </c>
      <c r="AB32" s="45" t="s">
        <v>122</v>
      </c>
      <c r="AC32" s="13">
        <v>0</v>
      </c>
      <c r="AD32" s="13">
        <v>1401.6</v>
      </c>
      <c r="AE32" s="13">
        <v>53.4</v>
      </c>
      <c r="AF32" s="13">
        <v>31147.3</v>
      </c>
      <c r="AG32" s="13">
        <v>248994.49999999994</v>
      </c>
      <c r="AH32" s="13">
        <v>8078.9000000000005</v>
      </c>
      <c r="AI32" s="13">
        <v>70654.100000000006</v>
      </c>
      <c r="AJ32" s="13">
        <v>98664.900000000009</v>
      </c>
      <c r="AK32" s="13">
        <v>27337.5</v>
      </c>
      <c r="AL32" s="13">
        <v>2223.7000000000003</v>
      </c>
      <c r="AM32" s="11" t="s">
        <v>78</v>
      </c>
      <c r="AN32" s="45" t="s">
        <v>122</v>
      </c>
      <c r="AO32" s="13">
        <v>910.5</v>
      </c>
      <c r="AP32" s="13">
        <v>0</v>
      </c>
      <c r="AQ32" s="13">
        <v>88662.289000000004</v>
      </c>
      <c r="AR32" s="13">
        <v>27970</v>
      </c>
      <c r="AS32" s="13">
        <v>105342.6</v>
      </c>
      <c r="AT32" s="13">
        <v>168.09999999999997</v>
      </c>
      <c r="AU32" s="13">
        <v>542.92000000000007</v>
      </c>
      <c r="AV32" s="13">
        <v>0</v>
      </c>
      <c r="AW32" s="13">
        <v>0</v>
      </c>
      <c r="AX32" s="13">
        <v>10541.599999999999</v>
      </c>
      <c r="AY32" s="13">
        <v>1780.4999999999998</v>
      </c>
      <c r="AZ32" s="11" t="s">
        <v>78</v>
      </c>
      <c r="BA32" s="45" t="s">
        <v>122</v>
      </c>
      <c r="BB32" s="13">
        <v>11.5</v>
      </c>
      <c r="BC32" s="13">
        <v>205.96999999999997</v>
      </c>
      <c r="BD32" s="13">
        <v>34.700000000000003</v>
      </c>
      <c r="BE32" s="13">
        <v>1092752.55</v>
      </c>
      <c r="BF32" s="13">
        <v>71496.978000000017</v>
      </c>
      <c r="BG32" s="13">
        <v>457877.4</v>
      </c>
      <c r="BH32" s="13">
        <v>0</v>
      </c>
      <c r="BI32" s="13">
        <v>0</v>
      </c>
      <c r="BJ32" s="13">
        <v>2501.52</v>
      </c>
      <c r="BK32" s="13">
        <v>0</v>
      </c>
      <c r="BL32" s="13">
        <v>8850.9</v>
      </c>
    </row>
    <row r="33" spans="1:64" x14ac:dyDescent="0.3">
      <c r="A33" s="11"/>
      <c r="B33" s="45" t="s">
        <v>142</v>
      </c>
      <c r="C33" s="13">
        <v>236.2</v>
      </c>
      <c r="D33" s="13">
        <v>129326.29999999999</v>
      </c>
      <c r="E33" s="13">
        <v>847.48</v>
      </c>
      <c r="F33" s="13">
        <v>0</v>
      </c>
      <c r="G33" s="13">
        <v>474.33799999999997</v>
      </c>
      <c r="H33" s="13">
        <v>14</v>
      </c>
      <c r="I33" s="13">
        <v>7875.0999999999985</v>
      </c>
      <c r="J33" s="13">
        <v>1396.4</v>
      </c>
      <c r="K33" s="13">
        <v>7358.2000000000007</v>
      </c>
      <c r="L33" s="13">
        <v>50</v>
      </c>
      <c r="M33" s="13">
        <v>2877.2000000000003</v>
      </c>
      <c r="N33" s="11"/>
      <c r="O33" s="45" t="s">
        <v>142</v>
      </c>
      <c r="P33" s="13">
        <v>16906.7</v>
      </c>
      <c r="Q33" s="13">
        <v>8143.5</v>
      </c>
      <c r="R33" s="13">
        <v>2310.0500000000002</v>
      </c>
      <c r="S33" s="13">
        <v>31524.800000000003</v>
      </c>
      <c r="T33" s="13">
        <v>4690.3</v>
      </c>
      <c r="U33" s="13">
        <v>12374.8</v>
      </c>
      <c r="V33" s="13">
        <v>18451.05</v>
      </c>
      <c r="W33" s="13">
        <v>121210.50000000001</v>
      </c>
      <c r="X33" s="13">
        <v>2988.8</v>
      </c>
      <c r="Y33" s="13">
        <v>6356.7</v>
      </c>
      <c r="Z33" s="13">
        <v>488.59999999999997</v>
      </c>
      <c r="AA33" s="11"/>
      <c r="AB33" s="45" t="s">
        <v>142</v>
      </c>
      <c r="AC33" s="13">
        <v>0</v>
      </c>
      <c r="AD33" s="13">
        <v>350.3</v>
      </c>
      <c r="AE33" s="13">
        <v>50.400000000000006</v>
      </c>
      <c r="AF33" s="13">
        <v>31554</v>
      </c>
      <c r="AG33" s="13">
        <v>296694.09999999998</v>
      </c>
      <c r="AH33" s="13">
        <v>8518.7000000000007</v>
      </c>
      <c r="AI33" s="13">
        <v>90077.3</v>
      </c>
      <c r="AJ33" s="13">
        <v>99798.399999999994</v>
      </c>
      <c r="AK33" s="13">
        <v>22619</v>
      </c>
      <c r="AL33" s="13">
        <v>3051.0000000000005</v>
      </c>
      <c r="AM33" s="11"/>
      <c r="AN33" s="45" t="s">
        <v>142</v>
      </c>
      <c r="AO33" s="13">
        <v>861</v>
      </c>
      <c r="AP33" s="13">
        <v>0</v>
      </c>
      <c r="AQ33" s="13">
        <v>84416.078999999998</v>
      </c>
      <c r="AR33" s="13">
        <v>29803.800000000003</v>
      </c>
      <c r="AS33" s="13">
        <v>109990.2</v>
      </c>
      <c r="AT33" s="13">
        <v>88.4</v>
      </c>
      <c r="AU33" s="13">
        <v>510.92999999999995</v>
      </c>
      <c r="AV33" s="13">
        <v>0</v>
      </c>
      <c r="AW33" s="13">
        <v>0</v>
      </c>
      <c r="AX33" s="13">
        <v>9940.2000000000007</v>
      </c>
      <c r="AY33" s="13">
        <v>982.19999999999993</v>
      </c>
      <c r="AZ33" s="11"/>
      <c r="BA33" s="45" t="s">
        <v>142</v>
      </c>
      <c r="BB33" s="13">
        <v>0</v>
      </c>
      <c r="BC33" s="13">
        <v>225.25</v>
      </c>
      <c r="BD33" s="13">
        <v>43.400000000000006</v>
      </c>
      <c r="BE33" s="13">
        <v>1072185.4899999998</v>
      </c>
      <c r="BF33" s="13">
        <v>47986.400000000001</v>
      </c>
      <c r="BG33" s="13">
        <v>397503.9</v>
      </c>
      <c r="BH33" s="13">
        <v>0</v>
      </c>
      <c r="BI33" s="13">
        <v>0</v>
      </c>
      <c r="BJ33" s="13">
        <v>3626.1000000000004</v>
      </c>
      <c r="BK33" s="13">
        <v>0</v>
      </c>
      <c r="BL33" s="13">
        <v>9332.6</v>
      </c>
    </row>
    <row r="34" spans="1:64" x14ac:dyDescent="0.3">
      <c r="A34" s="11" t="s">
        <v>79</v>
      </c>
      <c r="B34" s="45" t="s">
        <v>122</v>
      </c>
      <c r="C34" s="13">
        <v>31.189999999999998</v>
      </c>
      <c r="D34" s="13">
        <v>189.65000000000003</v>
      </c>
      <c r="E34" s="13">
        <v>0</v>
      </c>
      <c r="F34" s="13">
        <v>0</v>
      </c>
      <c r="G34" s="13">
        <v>31.08</v>
      </c>
      <c r="H34" s="13">
        <v>6.4179999999999993</v>
      </c>
      <c r="I34" s="13">
        <v>0</v>
      </c>
      <c r="J34" s="13">
        <v>0</v>
      </c>
      <c r="K34" s="13">
        <v>4742.25</v>
      </c>
      <c r="L34" s="13">
        <v>0</v>
      </c>
      <c r="M34" s="13">
        <v>849.90999999999985</v>
      </c>
      <c r="N34" s="11" t="s">
        <v>79</v>
      </c>
      <c r="O34" s="45" t="s">
        <v>122</v>
      </c>
      <c r="P34" s="13">
        <v>1544.4899999999998</v>
      </c>
      <c r="Q34" s="13">
        <v>678.81999999999994</v>
      </c>
      <c r="R34" s="13">
        <v>131.18</v>
      </c>
      <c r="S34" s="13">
        <v>65.209999999999994</v>
      </c>
      <c r="T34" s="13">
        <v>0</v>
      </c>
      <c r="U34" s="13">
        <v>3045.6499999999996</v>
      </c>
      <c r="V34" s="13">
        <v>15.52</v>
      </c>
      <c r="W34" s="13">
        <v>1332.48</v>
      </c>
      <c r="X34" s="13">
        <v>218.4</v>
      </c>
      <c r="Y34" s="13">
        <v>22</v>
      </c>
      <c r="Z34" s="13">
        <v>0</v>
      </c>
      <c r="AA34" s="11" t="s">
        <v>79</v>
      </c>
      <c r="AB34" s="45" t="s">
        <v>122</v>
      </c>
      <c r="AC34" s="13">
        <v>0</v>
      </c>
      <c r="AD34" s="13">
        <v>0</v>
      </c>
      <c r="AE34" s="13">
        <v>0</v>
      </c>
      <c r="AF34" s="13">
        <v>6</v>
      </c>
      <c r="AG34" s="13">
        <v>8818.51</v>
      </c>
      <c r="AH34" s="13">
        <v>0</v>
      </c>
      <c r="AI34" s="13">
        <v>274.40000000000003</v>
      </c>
      <c r="AJ34" s="13">
        <v>948.34000000000015</v>
      </c>
      <c r="AK34" s="13">
        <v>81.2</v>
      </c>
      <c r="AL34" s="13">
        <v>671</v>
      </c>
      <c r="AM34" s="11" t="s">
        <v>79</v>
      </c>
      <c r="AN34" s="45" t="s">
        <v>122</v>
      </c>
      <c r="AO34" s="13">
        <v>369.56</v>
      </c>
      <c r="AP34" s="13">
        <v>0</v>
      </c>
      <c r="AQ34" s="13">
        <v>141.58000000000001</v>
      </c>
      <c r="AR34" s="13">
        <v>349.25</v>
      </c>
      <c r="AS34" s="13">
        <v>3871.9000000000005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60.75</v>
      </c>
      <c r="AZ34" s="11" t="s">
        <v>79</v>
      </c>
      <c r="BA34" s="45" t="s">
        <v>122</v>
      </c>
      <c r="BB34" s="13">
        <v>0</v>
      </c>
      <c r="BC34" s="13">
        <v>0</v>
      </c>
      <c r="BD34" s="13">
        <v>0</v>
      </c>
      <c r="BE34" s="13">
        <v>0</v>
      </c>
      <c r="BF34" s="13">
        <v>711</v>
      </c>
      <c r="BG34" s="13">
        <v>25616.309999999998</v>
      </c>
      <c r="BH34" s="13">
        <v>0</v>
      </c>
      <c r="BI34" s="13">
        <v>0</v>
      </c>
      <c r="BJ34" s="13">
        <v>9.0299999999999994</v>
      </c>
      <c r="BK34" s="13">
        <v>0</v>
      </c>
      <c r="BL34" s="13">
        <v>0</v>
      </c>
    </row>
    <row r="35" spans="1:64" x14ac:dyDescent="0.3">
      <c r="A35" s="11"/>
      <c r="B35" s="45" t="s">
        <v>142</v>
      </c>
      <c r="C35" s="13">
        <v>15.62</v>
      </c>
      <c r="D35" s="13">
        <v>188.41899999999998</v>
      </c>
      <c r="E35" s="13">
        <v>6.3</v>
      </c>
      <c r="F35" s="13">
        <v>0</v>
      </c>
      <c r="G35" s="13">
        <v>30.96</v>
      </c>
      <c r="H35" s="13">
        <v>9</v>
      </c>
      <c r="I35" s="13">
        <v>0</v>
      </c>
      <c r="J35" s="13">
        <v>0</v>
      </c>
      <c r="K35" s="13">
        <v>3591.32</v>
      </c>
      <c r="L35" s="13">
        <v>0</v>
      </c>
      <c r="M35" s="13">
        <v>659.64999999999986</v>
      </c>
      <c r="N35" s="11"/>
      <c r="O35" s="45" t="s">
        <v>142</v>
      </c>
      <c r="P35" s="13">
        <v>1581.14</v>
      </c>
      <c r="Q35" s="13">
        <v>310.89999999999998</v>
      </c>
      <c r="R35" s="13">
        <v>76.930000000000007</v>
      </c>
      <c r="S35" s="13">
        <v>68.23</v>
      </c>
      <c r="T35" s="13">
        <v>6.35</v>
      </c>
      <c r="U35" s="13">
        <v>2927.25</v>
      </c>
      <c r="V35" s="13">
        <v>15.48</v>
      </c>
      <c r="W35" s="13">
        <v>1304.5999999999999</v>
      </c>
      <c r="X35" s="13">
        <v>209</v>
      </c>
      <c r="Y35" s="13">
        <v>20.5</v>
      </c>
      <c r="Z35" s="13">
        <v>0</v>
      </c>
      <c r="AA35" s="11"/>
      <c r="AB35" s="45" t="s">
        <v>142</v>
      </c>
      <c r="AC35" s="13">
        <v>0</v>
      </c>
      <c r="AD35" s="13">
        <v>0</v>
      </c>
      <c r="AE35" s="13">
        <v>0</v>
      </c>
      <c r="AF35" s="13">
        <v>6.5</v>
      </c>
      <c r="AG35" s="13">
        <v>9478.7199999999993</v>
      </c>
      <c r="AH35" s="13">
        <v>0</v>
      </c>
      <c r="AI35" s="13">
        <v>270.95</v>
      </c>
      <c r="AJ35" s="13">
        <v>781.15</v>
      </c>
      <c r="AK35" s="13">
        <v>83.75</v>
      </c>
      <c r="AL35" s="13">
        <v>705.65</v>
      </c>
      <c r="AM35" s="11"/>
      <c r="AN35" s="45" t="s">
        <v>142</v>
      </c>
      <c r="AO35" s="13">
        <v>388.9</v>
      </c>
      <c r="AP35" s="13">
        <v>0</v>
      </c>
      <c r="AQ35" s="13">
        <v>53.42</v>
      </c>
      <c r="AR35" s="13">
        <v>319.87</v>
      </c>
      <c r="AS35" s="13">
        <v>3753.9300000000003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105.74999999999999</v>
      </c>
      <c r="AZ35" s="11"/>
      <c r="BA35" s="45" t="s">
        <v>142</v>
      </c>
      <c r="BB35" s="13">
        <v>0</v>
      </c>
      <c r="BC35" s="13">
        <v>0</v>
      </c>
      <c r="BD35" s="13">
        <v>0</v>
      </c>
      <c r="BE35" s="13">
        <v>0</v>
      </c>
      <c r="BF35" s="13">
        <v>538.6</v>
      </c>
      <c r="BG35" s="13">
        <v>18681.307000000004</v>
      </c>
      <c r="BH35" s="13">
        <v>0</v>
      </c>
      <c r="BI35" s="13">
        <v>0</v>
      </c>
      <c r="BJ35" s="13">
        <v>9.6</v>
      </c>
      <c r="BK35" s="13">
        <v>0</v>
      </c>
      <c r="BL35" s="13">
        <v>0</v>
      </c>
    </row>
    <row r="36" spans="1:64" x14ac:dyDescent="0.3">
      <c r="A36" s="11" t="s">
        <v>80</v>
      </c>
      <c r="B36" s="45" t="s">
        <v>122</v>
      </c>
      <c r="C36" s="13">
        <v>0</v>
      </c>
      <c r="D36" s="13">
        <v>44107</v>
      </c>
      <c r="E36" s="13">
        <v>0</v>
      </c>
      <c r="F36" s="13">
        <v>51139</v>
      </c>
      <c r="G36" s="13">
        <v>0</v>
      </c>
      <c r="H36" s="13">
        <v>0</v>
      </c>
      <c r="I36" s="13">
        <v>0</v>
      </c>
      <c r="J36" s="13">
        <v>0</v>
      </c>
      <c r="K36" s="13">
        <v>425</v>
      </c>
      <c r="L36" s="13">
        <v>0</v>
      </c>
      <c r="M36" s="13">
        <v>0</v>
      </c>
      <c r="N36" s="11" t="s">
        <v>80</v>
      </c>
      <c r="O36" s="45" t="s">
        <v>122</v>
      </c>
      <c r="P36" s="13">
        <v>495</v>
      </c>
      <c r="Q36" s="13">
        <v>711</v>
      </c>
      <c r="R36" s="13">
        <v>0</v>
      </c>
      <c r="S36" s="13">
        <v>0</v>
      </c>
      <c r="T36" s="13">
        <v>0</v>
      </c>
      <c r="U36" s="13">
        <v>0</v>
      </c>
      <c r="V36" s="13">
        <v>7916</v>
      </c>
      <c r="W36" s="13">
        <v>2397</v>
      </c>
      <c r="X36" s="13">
        <v>200423</v>
      </c>
      <c r="Y36" s="13">
        <v>880</v>
      </c>
      <c r="Z36" s="13">
        <v>11763</v>
      </c>
      <c r="AA36" s="11" t="s">
        <v>80</v>
      </c>
      <c r="AB36" s="45" t="s">
        <v>122</v>
      </c>
      <c r="AC36" s="13">
        <v>9153</v>
      </c>
      <c r="AD36" s="13">
        <v>93</v>
      </c>
      <c r="AE36" s="13">
        <v>9518</v>
      </c>
      <c r="AF36" s="13">
        <v>2484</v>
      </c>
      <c r="AG36" s="13">
        <v>2052</v>
      </c>
      <c r="AH36" s="13">
        <v>0</v>
      </c>
      <c r="AI36" s="13">
        <v>0</v>
      </c>
      <c r="AJ36" s="13">
        <v>0</v>
      </c>
      <c r="AK36" s="13">
        <v>0</v>
      </c>
      <c r="AL36" s="13">
        <v>0</v>
      </c>
      <c r="AM36" s="11" t="s">
        <v>80</v>
      </c>
      <c r="AN36" s="45" t="s">
        <v>122</v>
      </c>
      <c r="AO36" s="13">
        <v>0</v>
      </c>
      <c r="AP36" s="13">
        <v>84835</v>
      </c>
      <c r="AQ36" s="13">
        <v>0</v>
      </c>
      <c r="AR36" s="13">
        <v>336198</v>
      </c>
      <c r="AS36" s="13">
        <v>0</v>
      </c>
      <c r="AT36" s="13">
        <v>0</v>
      </c>
      <c r="AU36" s="13">
        <v>0</v>
      </c>
      <c r="AV36" s="13">
        <v>41</v>
      </c>
      <c r="AW36" s="13">
        <v>417.9</v>
      </c>
      <c r="AX36" s="13">
        <v>0</v>
      </c>
      <c r="AY36" s="13">
        <v>3333</v>
      </c>
      <c r="AZ36" s="11" t="s">
        <v>80</v>
      </c>
      <c r="BA36" s="45" t="s">
        <v>122</v>
      </c>
      <c r="BB36" s="13">
        <v>0</v>
      </c>
      <c r="BC36" s="13">
        <v>0</v>
      </c>
      <c r="BD36" s="13">
        <v>0</v>
      </c>
      <c r="BE36" s="13">
        <v>0</v>
      </c>
      <c r="BF36" s="13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0</v>
      </c>
    </row>
    <row r="37" spans="1:64" x14ac:dyDescent="0.3">
      <c r="A37" s="11"/>
      <c r="B37" s="45" t="s">
        <v>142</v>
      </c>
      <c r="C37" s="13">
        <v>0</v>
      </c>
      <c r="D37" s="13">
        <v>42662</v>
      </c>
      <c r="E37" s="13">
        <v>0</v>
      </c>
      <c r="F37" s="13">
        <v>48791</v>
      </c>
      <c r="G37" s="13">
        <v>0</v>
      </c>
      <c r="H37" s="13">
        <v>0</v>
      </c>
      <c r="I37" s="13">
        <v>0</v>
      </c>
      <c r="J37" s="13">
        <v>0</v>
      </c>
      <c r="K37" s="13">
        <v>404</v>
      </c>
      <c r="L37" s="13">
        <v>0</v>
      </c>
      <c r="M37" s="13">
        <v>0</v>
      </c>
      <c r="N37" s="11"/>
      <c r="O37" s="45" t="s">
        <v>142</v>
      </c>
      <c r="P37" s="13">
        <v>491</v>
      </c>
      <c r="Q37" s="13">
        <v>720</v>
      </c>
      <c r="R37" s="13">
        <v>0</v>
      </c>
      <c r="S37" s="13">
        <v>0</v>
      </c>
      <c r="T37" s="13">
        <v>0</v>
      </c>
      <c r="U37" s="13">
        <v>0</v>
      </c>
      <c r="V37" s="13">
        <v>7159</v>
      </c>
      <c r="W37" s="13">
        <v>2412</v>
      </c>
      <c r="X37" s="13">
        <v>206409</v>
      </c>
      <c r="Y37" s="13">
        <v>881</v>
      </c>
      <c r="Z37" s="13">
        <v>12031</v>
      </c>
      <c r="AA37" s="11"/>
      <c r="AB37" s="45" t="s">
        <v>142</v>
      </c>
      <c r="AC37" s="13">
        <v>9259</v>
      </c>
      <c r="AD37" s="13">
        <v>101</v>
      </c>
      <c r="AE37" s="13">
        <v>9504</v>
      </c>
      <c r="AF37" s="13">
        <v>2458</v>
      </c>
      <c r="AG37" s="13">
        <v>2034</v>
      </c>
      <c r="AH37" s="13">
        <v>0</v>
      </c>
      <c r="AI37" s="13">
        <v>0</v>
      </c>
      <c r="AJ37" s="13">
        <v>0</v>
      </c>
      <c r="AK37" s="13">
        <v>0</v>
      </c>
      <c r="AL37" s="13">
        <v>0</v>
      </c>
      <c r="AM37" s="11"/>
      <c r="AN37" s="45" t="s">
        <v>142</v>
      </c>
      <c r="AO37" s="13">
        <v>0</v>
      </c>
      <c r="AP37" s="13">
        <v>84928</v>
      </c>
      <c r="AQ37" s="13">
        <v>0</v>
      </c>
      <c r="AR37" s="13">
        <v>353384</v>
      </c>
      <c r="AS37" s="13">
        <v>0</v>
      </c>
      <c r="AT37" s="13">
        <v>0</v>
      </c>
      <c r="AU37" s="13">
        <v>0</v>
      </c>
      <c r="AV37" s="13">
        <v>40</v>
      </c>
      <c r="AW37" s="13">
        <v>465.6</v>
      </c>
      <c r="AX37" s="13">
        <v>0</v>
      </c>
      <c r="AY37" s="13">
        <v>2952</v>
      </c>
      <c r="AZ37" s="11"/>
      <c r="BA37" s="45" t="s">
        <v>142</v>
      </c>
      <c r="BB37" s="13">
        <v>0</v>
      </c>
      <c r="BC37" s="13">
        <v>0</v>
      </c>
      <c r="BD37" s="13">
        <v>0</v>
      </c>
      <c r="BE37" s="13">
        <v>0</v>
      </c>
      <c r="BF37" s="13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</row>
    <row r="38" spans="1:64" x14ac:dyDescent="0.3">
      <c r="A38" s="11" t="s">
        <v>81</v>
      </c>
      <c r="B38" s="45" t="s">
        <v>122</v>
      </c>
      <c r="C38" s="13">
        <v>0</v>
      </c>
      <c r="D38" s="13">
        <v>33960.400000000001</v>
      </c>
      <c r="E38" s="13">
        <v>0</v>
      </c>
      <c r="F38" s="13">
        <v>6995.5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1" t="s">
        <v>81</v>
      </c>
      <c r="O38" s="45" t="s">
        <v>122</v>
      </c>
      <c r="P38" s="13">
        <v>39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0</v>
      </c>
      <c r="X38" s="13">
        <v>29519</v>
      </c>
      <c r="Y38" s="13">
        <v>0</v>
      </c>
      <c r="Z38" s="13">
        <v>10725</v>
      </c>
      <c r="AA38" s="11" t="s">
        <v>81</v>
      </c>
      <c r="AB38" s="45" t="s">
        <v>122</v>
      </c>
      <c r="AC38" s="13">
        <v>4265.8999999999996</v>
      </c>
      <c r="AD38" s="13">
        <v>0</v>
      </c>
      <c r="AE38" s="13">
        <v>599.69999999999993</v>
      </c>
      <c r="AF38" s="13">
        <v>1428.55</v>
      </c>
      <c r="AG38" s="13">
        <v>615.6</v>
      </c>
      <c r="AH38" s="13">
        <v>0</v>
      </c>
      <c r="AI38" s="13">
        <v>0</v>
      </c>
      <c r="AJ38" s="13">
        <v>0</v>
      </c>
      <c r="AK38" s="13">
        <v>0</v>
      </c>
      <c r="AL38" s="13">
        <v>0</v>
      </c>
      <c r="AM38" s="11" t="s">
        <v>81</v>
      </c>
      <c r="AN38" s="45" t="s">
        <v>122</v>
      </c>
      <c r="AO38" s="13">
        <v>0</v>
      </c>
      <c r="AP38" s="13">
        <v>0</v>
      </c>
      <c r="AQ38" s="13">
        <v>0</v>
      </c>
      <c r="AR38" s="13">
        <v>18855</v>
      </c>
      <c r="AS38" s="13">
        <v>451.86999999999995</v>
      </c>
      <c r="AT38" s="13">
        <v>0</v>
      </c>
      <c r="AU38" s="13">
        <v>0</v>
      </c>
      <c r="AV38" s="13">
        <v>18.239999999999998</v>
      </c>
      <c r="AW38" s="13">
        <v>1354.94</v>
      </c>
      <c r="AX38" s="13">
        <v>0</v>
      </c>
      <c r="AY38" s="13">
        <v>47.2</v>
      </c>
      <c r="AZ38" s="11" t="s">
        <v>81</v>
      </c>
      <c r="BA38" s="45" t="s">
        <v>122</v>
      </c>
      <c r="BB38" s="13">
        <v>0</v>
      </c>
      <c r="BC38" s="13">
        <v>0</v>
      </c>
      <c r="BD38" s="13">
        <v>0</v>
      </c>
      <c r="BE38" s="13">
        <v>0</v>
      </c>
      <c r="BF38" s="13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</row>
    <row r="39" spans="1:64" x14ac:dyDescent="0.3">
      <c r="A39" s="11"/>
      <c r="B39" s="45" t="s">
        <v>142</v>
      </c>
      <c r="C39" s="13">
        <v>0</v>
      </c>
      <c r="D39" s="13">
        <v>46213.950000000004</v>
      </c>
      <c r="E39" s="13">
        <v>0</v>
      </c>
      <c r="F39" s="13">
        <v>7229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1"/>
      <c r="O39" s="45" t="s">
        <v>142</v>
      </c>
      <c r="P39" s="13">
        <v>18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44</v>
      </c>
      <c r="X39" s="13">
        <v>26846.5</v>
      </c>
      <c r="Y39" s="13">
        <v>0</v>
      </c>
      <c r="Z39" s="13">
        <v>8224.5</v>
      </c>
      <c r="AA39" s="11"/>
      <c r="AB39" s="45" t="s">
        <v>142</v>
      </c>
      <c r="AC39" s="13">
        <v>4477</v>
      </c>
      <c r="AD39" s="13">
        <v>0</v>
      </c>
      <c r="AE39" s="13">
        <v>528.6</v>
      </c>
      <c r="AF39" s="13">
        <v>1443.3999999999999</v>
      </c>
      <c r="AG39" s="13">
        <v>625.9</v>
      </c>
      <c r="AH39" s="13">
        <v>0</v>
      </c>
      <c r="AI39" s="13">
        <v>0</v>
      </c>
      <c r="AJ39" s="13">
        <v>0</v>
      </c>
      <c r="AK39" s="13">
        <v>0</v>
      </c>
      <c r="AL39" s="13">
        <v>0</v>
      </c>
      <c r="AM39" s="11"/>
      <c r="AN39" s="45" t="s">
        <v>142</v>
      </c>
      <c r="AO39" s="13">
        <v>0</v>
      </c>
      <c r="AP39" s="13">
        <v>0</v>
      </c>
      <c r="AQ39" s="13">
        <v>0</v>
      </c>
      <c r="AR39" s="13">
        <v>19544.760000000002</v>
      </c>
      <c r="AS39" s="13">
        <v>409.29999999999995</v>
      </c>
      <c r="AT39" s="13">
        <v>0</v>
      </c>
      <c r="AU39" s="13">
        <v>0</v>
      </c>
      <c r="AV39" s="13">
        <v>20.66</v>
      </c>
      <c r="AW39" s="13">
        <v>1832.9479999999999</v>
      </c>
      <c r="AX39" s="13">
        <v>0</v>
      </c>
      <c r="AY39" s="13">
        <v>48.009999999999991</v>
      </c>
      <c r="AZ39" s="11"/>
      <c r="BA39" s="45" t="s">
        <v>142</v>
      </c>
      <c r="BB39" s="13">
        <v>0</v>
      </c>
      <c r="BC39" s="13">
        <v>0</v>
      </c>
      <c r="BD39" s="13">
        <v>0</v>
      </c>
      <c r="BE39" s="13">
        <v>0</v>
      </c>
      <c r="BF39" s="13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</row>
    <row r="40" spans="1:64" x14ac:dyDescent="0.3">
      <c r="A40" s="11" t="s">
        <v>82</v>
      </c>
      <c r="B40" s="45" t="s">
        <v>122</v>
      </c>
      <c r="C40" s="13">
        <v>66.784000000000006</v>
      </c>
      <c r="D40" s="13">
        <v>221.8</v>
      </c>
      <c r="E40" s="13">
        <v>844.81000000000006</v>
      </c>
      <c r="F40" s="13">
        <v>0</v>
      </c>
      <c r="G40" s="13">
        <v>164.52600000000001</v>
      </c>
      <c r="H40" s="13">
        <v>36.949999999999996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1" t="s">
        <v>82</v>
      </c>
      <c r="O40" s="45" t="s">
        <v>122</v>
      </c>
      <c r="P40" s="13">
        <v>248.709</v>
      </c>
      <c r="Q40" s="13">
        <v>459.65999999999997</v>
      </c>
      <c r="R40" s="13">
        <v>142.07</v>
      </c>
      <c r="S40" s="13">
        <v>306.10000000000002</v>
      </c>
      <c r="T40" s="13">
        <v>117.879</v>
      </c>
      <c r="U40" s="13">
        <v>2762</v>
      </c>
      <c r="V40" s="13">
        <v>780</v>
      </c>
      <c r="W40" s="13">
        <v>8319.155999999999</v>
      </c>
      <c r="X40" s="13">
        <v>1.5</v>
      </c>
      <c r="Y40" s="13">
        <v>78.05</v>
      </c>
      <c r="Z40" s="13">
        <v>84.6</v>
      </c>
      <c r="AA40" s="11" t="s">
        <v>82</v>
      </c>
      <c r="AB40" s="45" t="s">
        <v>122</v>
      </c>
      <c r="AC40" s="13">
        <v>0</v>
      </c>
      <c r="AD40" s="13">
        <v>0</v>
      </c>
      <c r="AE40" s="13">
        <v>56.709999999999994</v>
      </c>
      <c r="AF40" s="13">
        <v>68.2</v>
      </c>
      <c r="AG40" s="13">
        <v>6.1</v>
      </c>
      <c r="AH40" s="13">
        <v>0</v>
      </c>
      <c r="AI40" s="13">
        <v>11728.949000000001</v>
      </c>
      <c r="AJ40" s="13">
        <v>511.9799999999999</v>
      </c>
      <c r="AK40" s="13">
        <v>151.86000000000001</v>
      </c>
      <c r="AL40" s="13">
        <v>3253.9479999999999</v>
      </c>
      <c r="AM40" s="11" t="s">
        <v>82</v>
      </c>
      <c r="AN40" s="45" t="s">
        <v>122</v>
      </c>
      <c r="AO40" s="13">
        <v>684.25800000000004</v>
      </c>
      <c r="AP40" s="13">
        <v>0</v>
      </c>
      <c r="AQ40" s="13">
        <v>6927.521999999999</v>
      </c>
      <c r="AR40" s="13">
        <v>0</v>
      </c>
      <c r="AS40" s="13">
        <v>8.1999999999999993</v>
      </c>
      <c r="AT40" s="13">
        <v>173.64999999999998</v>
      </c>
      <c r="AU40" s="13">
        <v>61.9</v>
      </c>
      <c r="AV40" s="13">
        <v>0</v>
      </c>
      <c r="AW40" s="13">
        <v>0</v>
      </c>
      <c r="AX40" s="13">
        <v>0</v>
      </c>
      <c r="AY40" s="13">
        <v>22.8</v>
      </c>
      <c r="AZ40" s="11" t="s">
        <v>82</v>
      </c>
      <c r="BA40" s="45" t="s">
        <v>122</v>
      </c>
      <c r="BB40" s="13">
        <v>0</v>
      </c>
      <c r="BC40" s="13">
        <v>134.68</v>
      </c>
      <c r="BD40" s="13">
        <v>0</v>
      </c>
      <c r="BE40" s="13">
        <v>0</v>
      </c>
      <c r="BF40" s="13">
        <v>559685.0290000001</v>
      </c>
      <c r="BG40" s="13">
        <v>6971</v>
      </c>
      <c r="BH40" s="13">
        <v>0</v>
      </c>
      <c r="BI40" s="13">
        <v>375.11500000000001</v>
      </c>
      <c r="BJ40" s="13">
        <v>0</v>
      </c>
      <c r="BK40" s="13">
        <v>1018.379</v>
      </c>
      <c r="BL40" s="13">
        <v>573.41</v>
      </c>
    </row>
    <row r="41" spans="1:64" x14ac:dyDescent="0.3">
      <c r="A41" s="11"/>
      <c r="B41" s="45" t="s">
        <v>142</v>
      </c>
      <c r="C41" s="13">
        <v>63.545999999999999</v>
      </c>
      <c r="D41" s="13">
        <v>191.82999999999998</v>
      </c>
      <c r="E41" s="13">
        <v>492.55800000000005</v>
      </c>
      <c r="F41" s="13">
        <v>0</v>
      </c>
      <c r="G41" s="13">
        <v>109.70400000000001</v>
      </c>
      <c r="H41" s="13">
        <v>40.68</v>
      </c>
      <c r="I41" s="13">
        <v>0</v>
      </c>
      <c r="J41" s="13">
        <v>0</v>
      </c>
      <c r="K41" s="13">
        <v>12</v>
      </c>
      <c r="L41" s="13">
        <v>0</v>
      </c>
      <c r="M41" s="13">
        <v>0</v>
      </c>
      <c r="N41" s="11"/>
      <c r="O41" s="45" t="s">
        <v>142</v>
      </c>
      <c r="P41" s="13">
        <v>283</v>
      </c>
      <c r="Q41" s="13">
        <v>916.7</v>
      </c>
      <c r="R41" s="13">
        <v>106.12</v>
      </c>
      <c r="S41" s="13">
        <v>289</v>
      </c>
      <c r="T41" s="13">
        <v>63.35</v>
      </c>
      <c r="U41" s="13">
        <v>2346.5</v>
      </c>
      <c r="V41" s="13">
        <v>963.75</v>
      </c>
      <c r="W41" s="13">
        <v>10669.57</v>
      </c>
      <c r="X41" s="13">
        <v>0</v>
      </c>
      <c r="Y41" s="13">
        <v>105.50000000000001</v>
      </c>
      <c r="Z41" s="13">
        <v>130.34</v>
      </c>
      <c r="AA41" s="11"/>
      <c r="AB41" s="45" t="s">
        <v>142</v>
      </c>
      <c r="AC41" s="13">
        <v>0</v>
      </c>
      <c r="AD41" s="13">
        <v>0</v>
      </c>
      <c r="AE41" s="13">
        <v>6.4</v>
      </c>
      <c r="AF41" s="13">
        <v>60.5</v>
      </c>
      <c r="AG41" s="13">
        <v>6.1</v>
      </c>
      <c r="AH41" s="13">
        <v>0</v>
      </c>
      <c r="AI41" s="13">
        <v>7066.0389999999998</v>
      </c>
      <c r="AJ41" s="13">
        <v>634.02</v>
      </c>
      <c r="AK41" s="13">
        <v>114.10000000000002</v>
      </c>
      <c r="AL41" s="13">
        <v>3218.4290000000005</v>
      </c>
      <c r="AM41" s="11"/>
      <c r="AN41" s="45" t="s">
        <v>142</v>
      </c>
      <c r="AO41" s="13">
        <v>363.90199999999999</v>
      </c>
      <c r="AP41" s="13">
        <v>0</v>
      </c>
      <c r="AQ41" s="13">
        <v>5374.723</v>
      </c>
      <c r="AR41" s="13">
        <v>0</v>
      </c>
      <c r="AS41" s="13">
        <v>0</v>
      </c>
      <c r="AT41" s="13">
        <v>173.00200000000001</v>
      </c>
      <c r="AU41" s="13">
        <v>65</v>
      </c>
      <c r="AV41" s="13">
        <v>0</v>
      </c>
      <c r="AW41" s="13">
        <v>0</v>
      </c>
      <c r="AX41" s="13">
        <v>0</v>
      </c>
      <c r="AY41" s="13">
        <v>3.1</v>
      </c>
      <c r="AZ41" s="11"/>
      <c r="BA41" s="45" t="s">
        <v>142</v>
      </c>
      <c r="BB41" s="13">
        <v>0</v>
      </c>
      <c r="BC41" s="13">
        <v>82.968999999999994</v>
      </c>
      <c r="BD41" s="13">
        <v>0</v>
      </c>
      <c r="BE41" s="13">
        <v>0</v>
      </c>
      <c r="BF41" s="13">
        <v>408592.61200000002</v>
      </c>
      <c r="BG41" s="13">
        <v>5707.35</v>
      </c>
      <c r="BH41" s="13">
        <v>0</v>
      </c>
      <c r="BI41" s="13">
        <v>164</v>
      </c>
      <c r="BJ41" s="13">
        <v>0</v>
      </c>
      <c r="BK41" s="13">
        <v>1423.492</v>
      </c>
      <c r="BL41" s="13">
        <v>677.8</v>
      </c>
    </row>
    <row r="42" spans="1:64" x14ac:dyDescent="0.3">
      <c r="A42" s="11" t="s">
        <v>83</v>
      </c>
      <c r="B42" s="45" t="s">
        <v>122</v>
      </c>
      <c r="C42" s="13">
        <v>340.3</v>
      </c>
      <c r="D42" s="13">
        <v>7726.0060000000012</v>
      </c>
      <c r="E42" s="13">
        <v>2557.4090000000001</v>
      </c>
      <c r="F42" s="13">
        <v>1762.9599999999998</v>
      </c>
      <c r="G42" s="13">
        <v>276.26</v>
      </c>
      <c r="H42" s="13">
        <v>0</v>
      </c>
      <c r="I42" s="13">
        <v>0</v>
      </c>
      <c r="J42" s="13">
        <v>0</v>
      </c>
      <c r="K42" s="13">
        <v>3640.1880000000001</v>
      </c>
      <c r="L42" s="13">
        <v>0</v>
      </c>
      <c r="M42" s="13">
        <v>0</v>
      </c>
      <c r="N42" s="11" t="s">
        <v>83</v>
      </c>
      <c r="O42" s="45" t="s">
        <v>122</v>
      </c>
      <c r="P42" s="13">
        <v>0</v>
      </c>
      <c r="Q42" s="13">
        <v>12108.569000000001</v>
      </c>
      <c r="R42" s="13">
        <v>2699.9</v>
      </c>
      <c r="S42" s="13">
        <v>668.51699999999994</v>
      </c>
      <c r="T42" s="13">
        <v>9.6000000000000014</v>
      </c>
      <c r="U42" s="13">
        <v>0</v>
      </c>
      <c r="V42" s="13">
        <v>11791.150000000001</v>
      </c>
      <c r="W42" s="13">
        <v>5019.5300000000016</v>
      </c>
      <c r="X42" s="13">
        <v>65359.008999999998</v>
      </c>
      <c r="Y42" s="13">
        <v>84</v>
      </c>
      <c r="Z42" s="13">
        <v>1572.6570000000004</v>
      </c>
      <c r="AA42" s="11" t="s">
        <v>83</v>
      </c>
      <c r="AB42" s="45" t="s">
        <v>122</v>
      </c>
      <c r="AC42" s="13">
        <v>413.17</v>
      </c>
      <c r="AD42" s="13">
        <v>20067.849000000002</v>
      </c>
      <c r="AE42" s="13">
        <v>100</v>
      </c>
      <c r="AF42" s="13">
        <v>592.20000000000005</v>
      </c>
      <c r="AG42" s="13">
        <v>204</v>
      </c>
      <c r="AH42" s="13">
        <v>0</v>
      </c>
      <c r="AI42" s="13">
        <v>0</v>
      </c>
      <c r="AJ42" s="13">
        <v>0</v>
      </c>
      <c r="AK42" s="13">
        <v>0</v>
      </c>
      <c r="AL42" s="13">
        <v>10.27</v>
      </c>
      <c r="AM42" s="11" t="s">
        <v>83</v>
      </c>
      <c r="AN42" s="45" t="s">
        <v>122</v>
      </c>
      <c r="AO42" s="13">
        <v>0</v>
      </c>
      <c r="AP42" s="13">
        <v>0</v>
      </c>
      <c r="AQ42" s="13">
        <v>147395.75199999998</v>
      </c>
      <c r="AR42" s="13">
        <v>51242.45900000001</v>
      </c>
      <c r="AS42" s="13">
        <v>0</v>
      </c>
      <c r="AT42" s="13">
        <v>5150.6490000000003</v>
      </c>
      <c r="AU42" s="13">
        <v>7246.0700000000006</v>
      </c>
      <c r="AV42" s="13">
        <v>15812.858999999999</v>
      </c>
      <c r="AW42" s="13">
        <v>3810.0059999999999</v>
      </c>
      <c r="AX42" s="13">
        <v>0</v>
      </c>
      <c r="AY42" s="13">
        <v>1137.76</v>
      </c>
      <c r="AZ42" s="11" t="s">
        <v>83</v>
      </c>
      <c r="BA42" s="45" t="s">
        <v>122</v>
      </c>
      <c r="BB42" s="13">
        <v>0</v>
      </c>
      <c r="BC42" s="13">
        <v>907.95</v>
      </c>
      <c r="BD42" s="13">
        <v>103.36800000000001</v>
      </c>
      <c r="BE42" s="13">
        <v>0</v>
      </c>
      <c r="BF42" s="13">
        <v>5423.0480000000007</v>
      </c>
      <c r="BG42" s="13">
        <v>0</v>
      </c>
      <c r="BH42" s="13">
        <v>157</v>
      </c>
      <c r="BI42" s="13">
        <v>2648.09</v>
      </c>
      <c r="BJ42" s="13">
        <v>0</v>
      </c>
      <c r="BK42" s="13">
        <v>0</v>
      </c>
      <c r="BL42" s="13">
        <v>0</v>
      </c>
    </row>
    <row r="43" spans="1:64" x14ac:dyDescent="0.3">
      <c r="A43" s="11"/>
      <c r="B43" s="45" t="s">
        <v>142</v>
      </c>
      <c r="C43" s="13">
        <v>233.28799999999998</v>
      </c>
      <c r="D43" s="13">
        <v>7786.0660000000007</v>
      </c>
      <c r="E43" s="13">
        <v>2450.489</v>
      </c>
      <c r="F43" s="13">
        <v>2039.3899999999999</v>
      </c>
      <c r="G43" s="13">
        <v>178.83999999999997</v>
      </c>
      <c r="H43" s="13">
        <v>0</v>
      </c>
      <c r="I43" s="13">
        <v>0</v>
      </c>
      <c r="J43" s="13">
        <v>0</v>
      </c>
      <c r="K43" s="13">
        <v>3647.6390000000001</v>
      </c>
      <c r="L43" s="13">
        <v>0</v>
      </c>
      <c r="M43" s="13">
        <v>0</v>
      </c>
      <c r="N43" s="11"/>
      <c r="O43" s="45" t="s">
        <v>142</v>
      </c>
      <c r="P43" s="13">
        <v>46</v>
      </c>
      <c r="Q43" s="13">
        <v>12839.608</v>
      </c>
      <c r="R43" s="13">
        <v>2176.5499999999997</v>
      </c>
      <c r="S43" s="13">
        <v>785.46500000000003</v>
      </c>
      <c r="T43" s="13">
        <v>6.4</v>
      </c>
      <c r="U43" s="13">
        <v>0</v>
      </c>
      <c r="V43" s="13">
        <v>10173.179</v>
      </c>
      <c r="W43" s="13">
        <v>4995.7800000000007</v>
      </c>
      <c r="X43" s="13">
        <v>65748.607000000004</v>
      </c>
      <c r="Y43" s="13">
        <v>90</v>
      </c>
      <c r="Z43" s="13">
        <v>1880.9999999999998</v>
      </c>
      <c r="AA43" s="11"/>
      <c r="AB43" s="45" t="s">
        <v>142</v>
      </c>
      <c r="AC43" s="13">
        <v>283.88000000000005</v>
      </c>
      <c r="AD43" s="13">
        <v>16774.68</v>
      </c>
      <c r="AE43" s="13">
        <v>28.5</v>
      </c>
      <c r="AF43" s="13">
        <v>636.63000000000011</v>
      </c>
      <c r="AG43" s="13">
        <v>318.60000000000002</v>
      </c>
      <c r="AH43" s="13">
        <v>0</v>
      </c>
      <c r="AI43" s="13">
        <v>0</v>
      </c>
      <c r="AJ43" s="13">
        <v>0</v>
      </c>
      <c r="AK43" s="13">
        <v>0</v>
      </c>
      <c r="AL43" s="13">
        <v>9.8990000000000009</v>
      </c>
      <c r="AM43" s="11"/>
      <c r="AN43" s="45" t="s">
        <v>142</v>
      </c>
      <c r="AO43" s="13">
        <v>0</v>
      </c>
      <c r="AP43" s="13">
        <v>0</v>
      </c>
      <c r="AQ43" s="13">
        <v>139224.11000000002</v>
      </c>
      <c r="AR43" s="13">
        <v>61847.630000000005</v>
      </c>
      <c r="AS43" s="13">
        <v>0</v>
      </c>
      <c r="AT43" s="13">
        <v>5091.7699999999995</v>
      </c>
      <c r="AU43" s="13">
        <v>7483.4489999999987</v>
      </c>
      <c r="AV43" s="13">
        <v>15872.335999999999</v>
      </c>
      <c r="AW43" s="13">
        <v>3501.3380000000002</v>
      </c>
      <c r="AX43" s="13">
        <v>0</v>
      </c>
      <c r="AY43" s="13">
        <v>1436.75</v>
      </c>
      <c r="AZ43" s="11"/>
      <c r="BA43" s="45" t="s">
        <v>142</v>
      </c>
      <c r="BB43" s="13">
        <v>0</v>
      </c>
      <c r="BC43" s="13">
        <v>1157.69</v>
      </c>
      <c r="BD43" s="13">
        <v>177.31900000000002</v>
      </c>
      <c r="BE43" s="13">
        <v>0</v>
      </c>
      <c r="BF43" s="13">
        <v>3066.6120000000001</v>
      </c>
      <c r="BG43" s="13">
        <v>0</v>
      </c>
      <c r="BH43" s="13">
        <v>136.5</v>
      </c>
      <c r="BI43" s="13">
        <v>1622.25</v>
      </c>
      <c r="BJ43" s="13">
        <v>0</v>
      </c>
      <c r="BK43" s="13">
        <v>0</v>
      </c>
      <c r="BL43" s="13">
        <v>0</v>
      </c>
    </row>
    <row r="44" spans="1:64" x14ac:dyDescent="0.3">
      <c r="A44" s="11" t="s">
        <v>84</v>
      </c>
      <c r="B44" s="45" t="s">
        <v>122</v>
      </c>
      <c r="C44" s="13">
        <v>11125</v>
      </c>
      <c r="D44" s="13">
        <v>59467</v>
      </c>
      <c r="E44" s="13">
        <v>13242</v>
      </c>
      <c r="F44" s="13">
        <v>378311</v>
      </c>
      <c r="G44" s="13">
        <v>303</v>
      </c>
      <c r="H44" s="13">
        <v>0</v>
      </c>
      <c r="I44" s="13">
        <v>0</v>
      </c>
      <c r="J44" s="13">
        <v>0</v>
      </c>
      <c r="K44" s="13">
        <v>0</v>
      </c>
      <c r="L44" s="13">
        <v>9682</v>
      </c>
      <c r="M44" s="13">
        <v>7380</v>
      </c>
      <c r="N44" s="11" t="s">
        <v>84</v>
      </c>
      <c r="O44" s="45" t="s">
        <v>122</v>
      </c>
      <c r="P44" s="13">
        <v>1336</v>
      </c>
      <c r="Q44" s="13">
        <v>0</v>
      </c>
      <c r="R44" s="13">
        <v>864</v>
      </c>
      <c r="S44" s="13">
        <v>660</v>
      </c>
      <c r="T44" s="13">
        <v>31</v>
      </c>
      <c r="U44" s="13">
        <v>2852</v>
      </c>
      <c r="V44" s="13">
        <v>1170</v>
      </c>
      <c r="W44" s="13">
        <v>4907</v>
      </c>
      <c r="X44" s="13">
        <v>318360</v>
      </c>
      <c r="Y44" s="13">
        <v>191206</v>
      </c>
      <c r="Z44" s="13">
        <v>2160</v>
      </c>
      <c r="AA44" s="11" t="s">
        <v>84</v>
      </c>
      <c r="AB44" s="45" t="s">
        <v>122</v>
      </c>
      <c r="AC44" s="13">
        <v>0</v>
      </c>
      <c r="AD44" s="13">
        <v>542</v>
      </c>
      <c r="AE44" s="13">
        <v>154350</v>
      </c>
      <c r="AF44" s="13">
        <v>1785</v>
      </c>
      <c r="AG44" s="13">
        <v>0</v>
      </c>
      <c r="AH44" s="13">
        <v>0</v>
      </c>
      <c r="AI44" s="13">
        <v>40891</v>
      </c>
      <c r="AJ44" s="13">
        <v>0</v>
      </c>
      <c r="AK44" s="13">
        <v>0</v>
      </c>
      <c r="AL44" s="13">
        <v>0</v>
      </c>
      <c r="AM44" s="11" t="s">
        <v>84</v>
      </c>
      <c r="AN44" s="45" t="s">
        <v>122</v>
      </c>
      <c r="AO44" s="13">
        <v>0</v>
      </c>
      <c r="AP44" s="13">
        <v>0</v>
      </c>
      <c r="AQ44" s="13">
        <v>16008</v>
      </c>
      <c r="AR44" s="13">
        <v>5734</v>
      </c>
      <c r="AS44" s="13">
        <v>5951</v>
      </c>
      <c r="AT44" s="13">
        <v>1462</v>
      </c>
      <c r="AU44" s="13">
        <v>1145</v>
      </c>
      <c r="AV44" s="13">
        <v>4757</v>
      </c>
      <c r="AW44" s="13">
        <v>1907</v>
      </c>
      <c r="AX44" s="13">
        <v>2066</v>
      </c>
      <c r="AY44" s="13">
        <v>3759</v>
      </c>
      <c r="AZ44" s="11" t="s">
        <v>84</v>
      </c>
      <c r="BA44" s="45" t="s">
        <v>122</v>
      </c>
      <c r="BB44" s="13">
        <v>0</v>
      </c>
      <c r="BC44" s="13">
        <v>393</v>
      </c>
      <c r="BD44" s="13">
        <v>3604</v>
      </c>
      <c r="BE44" s="13">
        <v>214930.18599999999</v>
      </c>
      <c r="BF44" s="13">
        <v>4143</v>
      </c>
      <c r="BG44" s="13">
        <v>0</v>
      </c>
      <c r="BH44" s="13">
        <v>0</v>
      </c>
      <c r="BI44" s="13">
        <v>0</v>
      </c>
      <c r="BJ44" s="13">
        <v>2286</v>
      </c>
      <c r="BK44" s="13">
        <v>0</v>
      </c>
      <c r="BL44" s="13">
        <v>4642</v>
      </c>
    </row>
    <row r="45" spans="1:64" x14ac:dyDescent="0.3">
      <c r="A45" s="11"/>
      <c r="B45" s="45" t="s">
        <v>142</v>
      </c>
      <c r="C45" s="13">
        <v>11328</v>
      </c>
      <c r="D45" s="13">
        <v>33894</v>
      </c>
      <c r="E45" s="13">
        <v>12451</v>
      </c>
      <c r="F45" s="13">
        <v>359966</v>
      </c>
      <c r="G45" s="13">
        <v>407</v>
      </c>
      <c r="H45" s="13">
        <v>0</v>
      </c>
      <c r="I45" s="13">
        <v>0</v>
      </c>
      <c r="J45" s="13">
        <v>0</v>
      </c>
      <c r="K45" s="13">
        <v>0</v>
      </c>
      <c r="L45" s="13">
        <v>10070</v>
      </c>
      <c r="M45" s="13">
        <v>8570</v>
      </c>
      <c r="N45" s="11"/>
      <c r="O45" s="45" t="s">
        <v>142</v>
      </c>
      <c r="P45" s="13">
        <v>505</v>
      </c>
      <c r="Q45" s="13">
        <v>69</v>
      </c>
      <c r="R45" s="13">
        <v>1106</v>
      </c>
      <c r="S45" s="13">
        <v>360</v>
      </c>
      <c r="T45" s="13">
        <v>44</v>
      </c>
      <c r="U45" s="13">
        <v>2254</v>
      </c>
      <c r="V45" s="13">
        <v>1260</v>
      </c>
      <c r="W45" s="13">
        <v>5045</v>
      </c>
      <c r="X45" s="13">
        <v>265546</v>
      </c>
      <c r="Y45" s="13">
        <v>215183</v>
      </c>
      <c r="Z45" s="13">
        <v>1113</v>
      </c>
      <c r="AA45" s="11"/>
      <c r="AB45" s="45" t="s">
        <v>142</v>
      </c>
      <c r="AC45" s="13">
        <v>0</v>
      </c>
      <c r="AD45" s="13">
        <v>705</v>
      </c>
      <c r="AE45" s="13">
        <v>150765</v>
      </c>
      <c r="AF45" s="13">
        <v>2141</v>
      </c>
      <c r="AG45" s="13">
        <v>0</v>
      </c>
      <c r="AH45" s="13">
        <v>0</v>
      </c>
      <c r="AI45" s="13">
        <v>68783</v>
      </c>
      <c r="AJ45" s="13">
        <v>0</v>
      </c>
      <c r="AK45" s="13">
        <v>0</v>
      </c>
      <c r="AL45" s="13">
        <v>2704</v>
      </c>
      <c r="AM45" s="11"/>
      <c r="AN45" s="45" t="s">
        <v>142</v>
      </c>
      <c r="AO45" s="13">
        <v>0</v>
      </c>
      <c r="AP45" s="13">
        <v>0</v>
      </c>
      <c r="AQ45" s="13">
        <v>18734</v>
      </c>
      <c r="AR45" s="13">
        <v>4269</v>
      </c>
      <c r="AS45" s="13">
        <v>6581</v>
      </c>
      <c r="AT45" s="13">
        <v>1384</v>
      </c>
      <c r="AU45" s="13">
        <v>1179</v>
      </c>
      <c r="AV45" s="13">
        <v>6562</v>
      </c>
      <c r="AW45" s="13">
        <v>1499</v>
      </c>
      <c r="AX45" s="13">
        <v>5088</v>
      </c>
      <c r="AY45" s="13">
        <v>3813</v>
      </c>
      <c r="AZ45" s="11"/>
      <c r="BA45" s="45" t="s">
        <v>142</v>
      </c>
      <c r="BB45" s="13">
        <v>0</v>
      </c>
      <c r="BC45" s="13">
        <v>507</v>
      </c>
      <c r="BD45" s="13">
        <v>3302</v>
      </c>
      <c r="BE45" s="13">
        <v>448955.32300000003</v>
      </c>
      <c r="BF45" s="13">
        <v>4571.3999999999996</v>
      </c>
      <c r="BG45" s="13">
        <v>0</v>
      </c>
      <c r="BH45" s="13">
        <v>0</v>
      </c>
      <c r="BI45" s="13">
        <v>0</v>
      </c>
      <c r="BJ45" s="13">
        <v>2929</v>
      </c>
      <c r="BK45" s="13">
        <v>0</v>
      </c>
      <c r="BL45" s="13">
        <v>2301.3720000000003</v>
      </c>
    </row>
    <row r="46" spans="1:64" x14ac:dyDescent="0.3">
      <c r="A46" s="11" t="s">
        <v>85</v>
      </c>
      <c r="B46" s="45" t="s">
        <v>122</v>
      </c>
      <c r="C46" s="13">
        <v>1689.0889999999999</v>
      </c>
      <c r="D46" s="13">
        <v>4114.3999999999996</v>
      </c>
      <c r="E46" s="13">
        <v>6259</v>
      </c>
      <c r="F46" s="13">
        <v>88.5</v>
      </c>
      <c r="G46" s="13">
        <v>28844.940000000002</v>
      </c>
      <c r="H46" s="13">
        <v>45188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1" t="s">
        <v>85</v>
      </c>
      <c r="O46" s="45" t="s">
        <v>122</v>
      </c>
      <c r="P46" s="13">
        <v>0</v>
      </c>
      <c r="Q46" s="13">
        <v>928.59999999999991</v>
      </c>
      <c r="R46" s="13">
        <v>0</v>
      </c>
      <c r="S46" s="13">
        <v>139.5</v>
      </c>
      <c r="T46" s="13">
        <v>180.1</v>
      </c>
      <c r="U46" s="13">
        <v>6066.5</v>
      </c>
      <c r="V46" s="13">
        <v>0</v>
      </c>
      <c r="W46" s="13">
        <v>2188.4</v>
      </c>
      <c r="X46" s="13">
        <v>8842.9000000000015</v>
      </c>
      <c r="Y46" s="13">
        <v>0</v>
      </c>
      <c r="Z46" s="13">
        <v>3680</v>
      </c>
      <c r="AA46" s="11" t="s">
        <v>85</v>
      </c>
      <c r="AB46" s="45" t="s">
        <v>122</v>
      </c>
      <c r="AC46" s="13">
        <v>1287.8</v>
      </c>
      <c r="AD46" s="13">
        <v>795.3</v>
      </c>
      <c r="AE46" s="13">
        <v>56.999999999999993</v>
      </c>
      <c r="AF46" s="13">
        <v>27693.4</v>
      </c>
      <c r="AG46" s="13">
        <v>7880.7</v>
      </c>
      <c r="AH46" s="13">
        <v>0</v>
      </c>
      <c r="AI46" s="13">
        <v>0</v>
      </c>
      <c r="AJ46" s="13">
        <v>0</v>
      </c>
      <c r="AK46" s="13">
        <v>441.7</v>
      </c>
      <c r="AL46" s="13">
        <v>0</v>
      </c>
      <c r="AM46" s="11" t="s">
        <v>85</v>
      </c>
      <c r="AN46" s="45" t="s">
        <v>122</v>
      </c>
      <c r="AO46" s="13">
        <v>0</v>
      </c>
      <c r="AP46" s="13">
        <v>0</v>
      </c>
      <c r="AQ46" s="13">
        <v>968651.1</v>
      </c>
      <c r="AR46" s="13">
        <v>37697.300000000003</v>
      </c>
      <c r="AS46" s="13">
        <v>2438.1</v>
      </c>
      <c r="AT46" s="13">
        <v>30662.180000000004</v>
      </c>
      <c r="AU46" s="13">
        <v>20353.850000000002</v>
      </c>
      <c r="AV46" s="13">
        <v>7924.5000000000009</v>
      </c>
      <c r="AW46" s="13">
        <v>726</v>
      </c>
      <c r="AX46" s="13">
        <v>0</v>
      </c>
      <c r="AY46" s="13">
        <v>648.20000000000005</v>
      </c>
      <c r="AZ46" s="11" t="s">
        <v>85</v>
      </c>
      <c r="BA46" s="45" t="s">
        <v>122</v>
      </c>
      <c r="BB46" s="13">
        <v>0</v>
      </c>
      <c r="BC46" s="13">
        <v>12448.160000000003</v>
      </c>
      <c r="BD46" s="13">
        <v>1050.82</v>
      </c>
      <c r="BE46" s="13">
        <v>0</v>
      </c>
      <c r="BF46" s="13">
        <v>1872032.1</v>
      </c>
      <c r="BG46" s="13">
        <v>0</v>
      </c>
      <c r="BH46" s="13">
        <v>387214.1</v>
      </c>
      <c r="BI46" s="13">
        <v>2979921.9</v>
      </c>
      <c r="BJ46" s="13">
        <v>0</v>
      </c>
      <c r="BK46" s="13">
        <v>22.1</v>
      </c>
      <c r="BL46" s="13">
        <v>0</v>
      </c>
    </row>
    <row r="47" spans="1:64" x14ac:dyDescent="0.3">
      <c r="A47" s="11"/>
      <c r="B47" s="45" t="s">
        <v>142</v>
      </c>
      <c r="C47" s="13">
        <v>884.7299999999999</v>
      </c>
      <c r="D47" s="13">
        <v>4144.9690000000001</v>
      </c>
      <c r="E47" s="13">
        <v>5831.7849999999999</v>
      </c>
      <c r="F47" s="13">
        <v>38</v>
      </c>
      <c r="G47" s="13">
        <v>10450.118999999999</v>
      </c>
      <c r="H47" s="13">
        <v>7267.375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1"/>
      <c r="O47" s="45" t="s">
        <v>142</v>
      </c>
      <c r="P47" s="13">
        <v>0</v>
      </c>
      <c r="Q47" s="13">
        <v>961.85800000000006</v>
      </c>
      <c r="R47" s="13">
        <v>0</v>
      </c>
      <c r="S47" s="13">
        <v>140.80000000000001</v>
      </c>
      <c r="T47" s="13">
        <v>151</v>
      </c>
      <c r="U47" s="13">
        <v>5569.2999999999993</v>
      </c>
      <c r="V47" s="13">
        <v>250.6</v>
      </c>
      <c r="W47" s="13">
        <v>2280.1000000000004</v>
      </c>
      <c r="X47" s="13">
        <v>9169.4499999999989</v>
      </c>
      <c r="Y47" s="13">
        <v>0</v>
      </c>
      <c r="Z47" s="13">
        <v>3693.8500000000008</v>
      </c>
      <c r="AA47" s="11"/>
      <c r="AB47" s="45" t="s">
        <v>142</v>
      </c>
      <c r="AC47" s="13">
        <v>1166</v>
      </c>
      <c r="AD47" s="13">
        <v>695.80000000000007</v>
      </c>
      <c r="AE47" s="13">
        <v>59.04999999999999</v>
      </c>
      <c r="AF47" s="13">
        <v>27719.5</v>
      </c>
      <c r="AG47" s="13">
        <v>7886.5000000000009</v>
      </c>
      <c r="AH47" s="13">
        <v>0</v>
      </c>
      <c r="AI47" s="13">
        <v>0</v>
      </c>
      <c r="AJ47" s="13">
        <v>0</v>
      </c>
      <c r="AK47" s="13">
        <v>452.05</v>
      </c>
      <c r="AL47" s="13">
        <v>0</v>
      </c>
      <c r="AM47" s="11"/>
      <c r="AN47" s="45" t="s">
        <v>142</v>
      </c>
      <c r="AO47" s="13">
        <v>0</v>
      </c>
      <c r="AP47" s="13">
        <v>0</v>
      </c>
      <c r="AQ47" s="13">
        <v>571887.90100000007</v>
      </c>
      <c r="AR47" s="13">
        <v>40953</v>
      </c>
      <c r="AS47" s="13">
        <v>2339.1999999999998</v>
      </c>
      <c r="AT47" s="13">
        <v>21280.628000000001</v>
      </c>
      <c r="AU47" s="13">
        <v>10502.128999999997</v>
      </c>
      <c r="AV47" s="13">
        <v>7848.1</v>
      </c>
      <c r="AW47" s="13">
        <v>725.7</v>
      </c>
      <c r="AX47" s="13">
        <v>0</v>
      </c>
      <c r="AY47" s="13">
        <v>650.04999999999984</v>
      </c>
      <c r="AZ47" s="11"/>
      <c r="BA47" s="45" t="s">
        <v>142</v>
      </c>
      <c r="BB47" s="13">
        <v>0</v>
      </c>
      <c r="BC47" s="13">
        <v>7948.0150000000003</v>
      </c>
      <c r="BD47" s="13">
        <v>473.90000000000009</v>
      </c>
      <c r="BE47" s="13">
        <v>0</v>
      </c>
      <c r="BF47" s="13">
        <v>1676841.7790000001</v>
      </c>
      <c r="BG47" s="13">
        <v>0</v>
      </c>
      <c r="BH47" s="13">
        <v>175925.86</v>
      </c>
      <c r="BI47" s="13">
        <v>1255460.2969999998</v>
      </c>
      <c r="BJ47" s="13">
        <v>0</v>
      </c>
      <c r="BK47" s="13">
        <v>22.2</v>
      </c>
      <c r="BL47" s="13">
        <v>0</v>
      </c>
    </row>
    <row r="48" spans="1:64" x14ac:dyDescent="0.3">
      <c r="A48" s="11" t="s">
        <v>86</v>
      </c>
      <c r="B48" s="45" t="s">
        <v>122</v>
      </c>
      <c r="C48" s="13">
        <v>0</v>
      </c>
      <c r="D48" s="13">
        <v>149601.29999999999</v>
      </c>
      <c r="E48" s="13">
        <v>0</v>
      </c>
      <c r="F48" s="13">
        <v>649217.68999999994</v>
      </c>
      <c r="G48" s="13">
        <v>0</v>
      </c>
      <c r="H48" s="13">
        <v>0</v>
      </c>
      <c r="I48" s="13">
        <v>0</v>
      </c>
      <c r="J48" s="13">
        <v>0</v>
      </c>
      <c r="K48" s="13">
        <v>381</v>
      </c>
      <c r="L48" s="13">
        <v>0</v>
      </c>
      <c r="M48" s="13">
        <v>0</v>
      </c>
      <c r="N48" s="11" t="s">
        <v>86</v>
      </c>
      <c r="O48" s="45" t="s">
        <v>122</v>
      </c>
      <c r="P48" s="13">
        <v>1494.5700000000002</v>
      </c>
      <c r="Q48" s="13">
        <v>8.8000000000000007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330</v>
      </c>
      <c r="X48" s="13">
        <v>339666.5</v>
      </c>
      <c r="Y48" s="13">
        <v>368.5</v>
      </c>
      <c r="Z48" s="13">
        <v>20377</v>
      </c>
      <c r="AA48" s="11" t="s">
        <v>86</v>
      </c>
      <c r="AB48" s="45" t="s">
        <v>122</v>
      </c>
      <c r="AC48" s="13">
        <v>11408.3</v>
      </c>
      <c r="AD48" s="13">
        <v>0</v>
      </c>
      <c r="AE48" s="13">
        <v>4156.1000000000004</v>
      </c>
      <c r="AF48" s="13">
        <v>70618</v>
      </c>
      <c r="AG48" s="13">
        <v>538.5</v>
      </c>
      <c r="AH48" s="13">
        <v>0</v>
      </c>
      <c r="AI48" s="13">
        <v>835</v>
      </c>
      <c r="AJ48" s="13">
        <v>0</v>
      </c>
      <c r="AK48" s="13">
        <v>0</v>
      </c>
      <c r="AL48" s="13">
        <v>0</v>
      </c>
      <c r="AM48" s="11" t="s">
        <v>86</v>
      </c>
      <c r="AN48" s="45" t="s">
        <v>122</v>
      </c>
      <c r="AO48" s="13">
        <v>0</v>
      </c>
      <c r="AP48" s="13">
        <v>401616.25000000006</v>
      </c>
      <c r="AQ48" s="13">
        <v>0</v>
      </c>
      <c r="AR48" s="13">
        <v>76250.799999999988</v>
      </c>
      <c r="AS48" s="13">
        <v>0</v>
      </c>
      <c r="AT48" s="13">
        <v>0</v>
      </c>
      <c r="AU48" s="13">
        <v>0</v>
      </c>
      <c r="AV48" s="13">
        <v>73904.7</v>
      </c>
      <c r="AW48" s="13">
        <v>50158.399999999994</v>
      </c>
      <c r="AX48" s="13">
        <v>0</v>
      </c>
      <c r="AY48" s="13">
        <v>2494.9100000000003</v>
      </c>
      <c r="AZ48" s="11" t="s">
        <v>86</v>
      </c>
      <c r="BA48" s="45" t="s">
        <v>122</v>
      </c>
      <c r="BB48" s="13">
        <v>0</v>
      </c>
      <c r="BC48" s="13">
        <v>0</v>
      </c>
      <c r="BD48" s="13">
        <v>0</v>
      </c>
      <c r="BE48" s="13">
        <v>0</v>
      </c>
      <c r="BF48" s="13">
        <v>0</v>
      </c>
      <c r="BG48" s="13">
        <v>0</v>
      </c>
      <c r="BH48" s="13">
        <v>0</v>
      </c>
      <c r="BI48" s="13">
        <v>0</v>
      </c>
      <c r="BJ48" s="13">
        <v>648.5</v>
      </c>
      <c r="BK48" s="13">
        <v>0</v>
      </c>
      <c r="BL48" s="13">
        <v>0</v>
      </c>
    </row>
    <row r="49" spans="1:64" x14ac:dyDescent="0.3">
      <c r="A49" s="11"/>
      <c r="B49" s="45" t="s">
        <v>142</v>
      </c>
      <c r="C49" s="13">
        <v>0</v>
      </c>
      <c r="D49" s="13">
        <v>229495.9</v>
      </c>
      <c r="E49" s="13">
        <v>0</v>
      </c>
      <c r="F49" s="13">
        <v>650651.4</v>
      </c>
      <c r="G49" s="13">
        <v>0</v>
      </c>
      <c r="H49" s="13">
        <v>0</v>
      </c>
      <c r="I49" s="13">
        <v>0</v>
      </c>
      <c r="J49" s="13">
        <v>0</v>
      </c>
      <c r="K49" s="13">
        <v>675</v>
      </c>
      <c r="L49" s="13">
        <v>0</v>
      </c>
      <c r="M49" s="13">
        <v>0</v>
      </c>
      <c r="N49" s="11"/>
      <c r="O49" s="45" t="s">
        <v>142</v>
      </c>
      <c r="P49" s="13">
        <v>2201.8000000000002</v>
      </c>
      <c r="Q49" s="13">
        <v>40.200000000000003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412</v>
      </c>
      <c r="X49" s="13">
        <v>342125.3</v>
      </c>
      <c r="Y49" s="13">
        <v>359.5</v>
      </c>
      <c r="Z49" s="13">
        <v>19694.5</v>
      </c>
      <c r="AA49" s="11"/>
      <c r="AB49" s="45" t="s">
        <v>142</v>
      </c>
      <c r="AC49" s="13">
        <v>12140.3</v>
      </c>
      <c r="AD49" s="13">
        <v>0</v>
      </c>
      <c r="AE49" s="13">
        <v>3878.85</v>
      </c>
      <c r="AF49" s="13">
        <v>72541</v>
      </c>
      <c r="AG49" s="13">
        <v>469.5</v>
      </c>
      <c r="AH49" s="13">
        <v>0</v>
      </c>
      <c r="AI49" s="13">
        <v>886</v>
      </c>
      <c r="AJ49" s="13">
        <v>0</v>
      </c>
      <c r="AK49" s="13">
        <v>0</v>
      </c>
      <c r="AL49" s="13">
        <v>0</v>
      </c>
      <c r="AM49" s="11"/>
      <c r="AN49" s="45" t="s">
        <v>142</v>
      </c>
      <c r="AO49" s="13">
        <v>0</v>
      </c>
      <c r="AP49" s="13">
        <v>426419.49999999994</v>
      </c>
      <c r="AQ49" s="13">
        <v>0</v>
      </c>
      <c r="AR49" s="13">
        <v>102672.4</v>
      </c>
      <c r="AS49" s="13">
        <v>0</v>
      </c>
      <c r="AT49" s="13">
        <v>0</v>
      </c>
      <c r="AU49" s="13">
        <v>0</v>
      </c>
      <c r="AV49" s="13">
        <v>86629.5</v>
      </c>
      <c r="AW49" s="13">
        <v>50547.8</v>
      </c>
      <c r="AX49" s="13">
        <v>0</v>
      </c>
      <c r="AY49" s="13">
        <v>2813.33</v>
      </c>
      <c r="AZ49" s="11"/>
      <c r="BA49" s="45" t="s">
        <v>142</v>
      </c>
      <c r="BB49" s="13">
        <v>0</v>
      </c>
      <c r="BC49" s="13">
        <v>0</v>
      </c>
      <c r="BD49" s="13">
        <v>0</v>
      </c>
      <c r="BE49" s="13">
        <v>0</v>
      </c>
      <c r="BF49" s="13">
        <v>0</v>
      </c>
      <c r="BG49" s="13">
        <v>0</v>
      </c>
      <c r="BH49" s="13">
        <v>0</v>
      </c>
      <c r="BI49" s="13">
        <v>0</v>
      </c>
      <c r="BJ49" s="13">
        <v>905.19999999999993</v>
      </c>
      <c r="BK49" s="13">
        <v>0</v>
      </c>
      <c r="BL49" s="13">
        <v>0</v>
      </c>
    </row>
    <row r="50" spans="1:64" x14ac:dyDescent="0.3">
      <c r="A50" s="11" t="s">
        <v>87</v>
      </c>
      <c r="B50" s="45" t="s">
        <v>122</v>
      </c>
      <c r="C50" s="13">
        <v>0</v>
      </c>
      <c r="D50" s="13">
        <v>0</v>
      </c>
      <c r="E50" s="13">
        <v>2128</v>
      </c>
      <c r="F50" s="13">
        <v>0</v>
      </c>
      <c r="G50" s="13">
        <v>0</v>
      </c>
      <c r="H50" s="13">
        <v>368</v>
      </c>
      <c r="I50" s="13">
        <v>0</v>
      </c>
      <c r="J50" s="13">
        <v>0</v>
      </c>
      <c r="K50" s="13">
        <v>12481</v>
      </c>
      <c r="L50" s="13">
        <v>0</v>
      </c>
      <c r="M50" s="13">
        <v>1744</v>
      </c>
      <c r="N50" s="11" t="s">
        <v>87</v>
      </c>
      <c r="O50" s="45" t="s">
        <v>122</v>
      </c>
      <c r="P50" s="13">
        <v>7547</v>
      </c>
      <c r="Q50" s="13">
        <v>13935</v>
      </c>
      <c r="R50" s="13">
        <v>136</v>
      </c>
      <c r="S50" s="13">
        <v>0</v>
      </c>
      <c r="T50" s="13">
        <v>154</v>
      </c>
      <c r="U50" s="13">
        <v>11439</v>
      </c>
      <c r="V50" s="13">
        <v>1347</v>
      </c>
      <c r="W50" s="13">
        <v>574</v>
      </c>
      <c r="X50" s="13">
        <v>28</v>
      </c>
      <c r="Y50" s="13">
        <v>0</v>
      </c>
      <c r="Z50" s="13">
        <v>0</v>
      </c>
      <c r="AA50" s="11" t="s">
        <v>87</v>
      </c>
      <c r="AB50" s="45" t="s">
        <v>122</v>
      </c>
      <c r="AC50" s="13">
        <v>0</v>
      </c>
      <c r="AD50" s="13">
        <v>0</v>
      </c>
      <c r="AE50" s="13">
        <v>0</v>
      </c>
      <c r="AF50" s="13">
        <v>27729</v>
      </c>
      <c r="AG50" s="13">
        <v>0</v>
      </c>
      <c r="AH50" s="13">
        <v>0</v>
      </c>
      <c r="AI50" s="13">
        <v>6573</v>
      </c>
      <c r="AJ50" s="13">
        <v>1276</v>
      </c>
      <c r="AK50" s="13">
        <v>517</v>
      </c>
      <c r="AL50" s="13">
        <v>1089</v>
      </c>
      <c r="AM50" s="11" t="s">
        <v>87</v>
      </c>
      <c r="AN50" s="45" t="s">
        <v>122</v>
      </c>
      <c r="AO50" s="13">
        <v>176423</v>
      </c>
      <c r="AP50" s="13">
        <v>0</v>
      </c>
      <c r="AQ50" s="13">
        <v>9733</v>
      </c>
      <c r="AR50" s="13">
        <v>0</v>
      </c>
      <c r="AS50" s="13">
        <v>5425</v>
      </c>
      <c r="AT50" s="13">
        <v>0</v>
      </c>
      <c r="AU50" s="13">
        <v>0</v>
      </c>
      <c r="AV50" s="13">
        <v>0</v>
      </c>
      <c r="AW50" s="13">
        <v>0</v>
      </c>
      <c r="AX50" s="13">
        <v>185</v>
      </c>
      <c r="AY50" s="13">
        <v>0</v>
      </c>
      <c r="AZ50" s="11" t="s">
        <v>87</v>
      </c>
      <c r="BA50" s="45" t="s">
        <v>122</v>
      </c>
      <c r="BB50" s="13">
        <v>0</v>
      </c>
      <c r="BC50" s="13">
        <v>0</v>
      </c>
      <c r="BD50" s="13">
        <v>0</v>
      </c>
      <c r="BE50" s="13">
        <v>0</v>
      </c>
      <c r="BF50" s="13">
        <v>219672</v>
      </c>
      <c r="BG50" s="13">
        <v>73013</v>
      </c>
      <c r="BH50" s="13">
        <v>0</v>
      </c>
      <c r="BI50" s="13">
        <v>12</v>
      </c>
      <c r="BJ50" s="13">
        <v>0</v>
      </c>
      <c r="BK50" s="13">
        <v>6538</v>
      </c>
      <c r="BL50" s="13">
        <v>0</v>
      </c>
    </row>
    <row r="51" spans="1:64" x14ac:dyDescent="0.3">
      <c r="A51" s="11"/>
      <c r="B51" s="45" t="s">
        <v>142</v>
      </c>
      <c r="C51" s="13">
        <v>0</v>
      </c>
      <c r="D51" s="13">
        <v>0</v>
      </c>
      <c r="E51" s="13">
        <v>1619</v>
      </c>
      <c r="F51" s="13">
        <v>0</v>
      </c>
      <c r="G51" s="13">
        <v>5</v>
      </c>
      <c r="H51" s="13">
        <v>465</v>
      </c>
      <c r="I51" s="13">
        <v>0</v>
      </c>
      <c r="J51" s="13">
        <v>0</v>
      </c>
      <c r="K51" s="13">
        <v>12706</v>
      </c>
      <c r="L51" s="13">
        <v>0</v>
      </c>
      <c r="M51" s="13">
        <v>2688</v>
      </c>
      <c r="N51" s="11"/>
      <c r="O51" s="45" t="s">
        <v>142</v>
      </c>
      <c r="P51" s="13">
        <v>11117</v>
      </c>
      <c r="Q51" s="13">
        <v>14139</v>
      </c>
      <c r="R51" s="13">
        <v>111</v>
      </c>
      <c r="S51" s="13">
        <v>0</v>
      </c>
      <c r="T51" s="13">
        <v>146</v>
      </c>
      <c r="U51" s="13">
        <v>12076</v>
      </c>
      <c r="V51" s="13">
        <v>1592</v>
      </c>
      <c r="W51" s="13">
        <v>736</v>
      </c>
      <c r="X51" s="13">
        <v>30</v>
      </c>
      <c r="Y51" s="13">
        <v>0</v>
      </c>
      <c r="Z51" s="13">
        <v>0</v>
      </c>
      <c r="AA51" s="11"/>
      <c r="AB51" s="45" t="s">
        <v>142</v>
      </c>
      <c r="AC51" s="13">
        <v>0</v>
      </c>
      <c r="AD51" s="13">
        <v>0</v>
      </c>
      <c r="AE51" s="13">
        <v>0</v>
      </c>
      <c r="AF51" s="13">
        <v>17173</v>
      </c>
      <c r="AG51" s="13">
        <v>0</v>
      </c>
      <c r="AH51" s="13">
        <v>0</v>
      </c>
      <c r="AI51" s="13">
        <v>6665</v>
      </c>
      <c r="AJ51" s="13">
        <v>1315</v>
      </c>
      <c r="AK51" s="13">
        <v>698</v>
      </c>
      <c r="AL51" s="13">
        <v>1970</v>
      </c>
      <c r="AM51" s="11"/>
      <c r="AN51" s="45" t="s">
        <v>142</v>
      </c>
      <c r="AO51" s="13">
        <v>145979</v>
      </c>
      <c r="AP51" s="13">
        <v>0</v>
      </c>
      <c r="AQ51" s="13">
        <v>8174</v>
      </c>
      <c r="AR51" s="13">
        <v>0</v>
      </c>
      <c r="AS51" s="13">
        <v>8844</v>
      </c>
      <c r="AT51" s="13">
        <v>0</v>
      </c>
      <c r="AU51" s="13">
        <v>0</v>
      </c>
      <c r="AV51" s="13">
        <v>0</v>
      </c>
      <c r="AW51" s="13">
        <v>0</v>
      </c>
      <c r="AX51" s="13">
        <v>255</v>
      </c>
      <c r="AY51" s="13">
        <v>0</v>
      </c>
      <c r="AZ51" s="11"/>
      <c r="BA51" s="45" t="s">
        <v>142</v>
      </c>
      <c r="BB51" s="13">
        <v>0</v>
      </c>
      <c r="BC51" s="13">
        <v>0</v>
      </c>
      <c r="BD51" s="13">
        <v>0</v>
      </c>
      <c r="BE51" s="13">
        <v>0</v>
      </c>
      <c r="BF51" s="13">
        <v>229756</v>
      </c>
      <c r="BG51" s="13">
        <v>67867</v>
      </c>
      <c r="BH51" s="13">
        <v>0</v>
      </c>
      <c r="BI51" s="13">
        <v>0</v>
      </c>
      <c r="BJ51" s="13">
        <v>0</v>
      </c>
      <c r="BK51" s="13">
        <v>6181</v>
      </c>
      <c r="BL51" s="13">
        <v>0</v>
      </c>
    </row>
    <row r="52" spans="1:64" x14ac:dyDescent="0.3">
      <c r="A52" s="11" t="s">
        <v>88</v>
      </c>
      <c r="B52" s="45" t="s">
        <v>122</v>
      </c>
      <c r="C52" s="13">
        <v>0</v>
      </c>
      <c r="D52" s="13">
        <v>1601.6</v>
      </c>
      <c r="E52" s="13">
        <v>0</v>
      </c>
      <c r="F52" s="13">
        <v>82227.822</v>
      </c>
      <c r="G52" s="13">
        <v>0</v>
      </c>
      <c r="H52" s="13">
        <v>0</v>
      </c>
      <c r="I52" s="13">
        <v>0</v>
      </c>
      <c r="J52" s="13">
        <v>0</v>
      </c>
      <c r="K52" s="13">
        <v>4.76</v>
      </c>
      <c r="L52" s="13">
        <v>0</v>
      </c>
      <c r="M52" s="13">
        <v>69.037000000000006</v>
      </c>
      <c r="N52" s="11" t="s">
        <v>88</v>
      </c>
      <c r="O52" s="45" t="s">
        <v>122</v>
      </c>
      <c r="P52" s="13">
        <v>74.835000000000008</v>
      </c>
      <c r="Q52" s="13">
        <v>129</v>
      </c>
      <c r="R52" s="13">
        <v>0</v>
      </c>
      <c r="S52" s="13">
        <v>0</v>
      </c>
      <c r="T52" s="13">
        <v>0</v>
      </c>
      <c r="U52" s="13">
        <v>0</v>
      </c>
      <c r="V52" s="13">
        <v>1705.44</v>
      </c>
      <c r="W52" s="13">
        <v>0</v>
      </c>
      <c r="X52" s="13">
        <v>119893.74300000002</v>
      </c>
      <c r="Y52" s="13">
        <v>166.05</v>
      </c>
      <c r="Z52" s="13">
        <v>1352.9409999999998</v>
      </c>
      <c r="AA52" s="11" t="s">
        <v>88</v>
      </c>
      <c r="AB52" s="45" t="s">
        <v>122</v>
      </c>
      <c r="AC52" s="13">
        <v>0</v>
      </c>
      <c r="AD52" s="13">
        <v>0</v>
      </c>
      <c r="AE52" s="13">
        <v>27900.139000000003</v>
      </c>
      <c r="AF52" s="13">
        <v>168.5</v>
      </c>
      <c r="AG52" s="13">
        <v>10.5</v>
      </c>
      <c r="AH52" s="13">
        <v>25</v>
      </c>
      <c r="AI52" s="13">
        <v>0</v>
      </c>
      <c r="AJ52" s="13">
        <v>0</v>
      </c>
      <c r="AK52" s="13">
        <v>0</v>
      </c>
      <c r="AL52" s="13">
        <v>0</v>
      </c>
      <c r="AM52" s="11" t="s">
        <v>88</v>
      </c>
      <c r="AN52" s="45" t="s">
        <v>122</v>
      </c>
      <c r="AO52" s="13">
        <v>0</v>
      </c>
      <c r="AP52" s="13">
        <v>0</v>
      </c>
      <c r="AQ52" s="13">
        <v>0</v>
      </c>
      <c r="AR52" s="13">
        <v>5448.8410000000003</v>
      </c>
      <c r="AS52" s="13">
        <v>83.22</v>
      </c>
      <c r="AT52" s="13">
        <v>0</v>
      </c>
      <c r="AU52" s="13">
        <v>0</v>
      </c>
      <c r="AV52" s="13">
        <v>0</v>
      </c>
      <c r="AW52" s="13">
        <v>1241.8630000000001</v>
      </c>
      <c r="AX52" s="13">
        <v>0</v>
      </c>
      <c r="AY52" s="13">
        <v>0</v>
      </c>
      <c r="AZ52" s="11" t="s">
        <v>88</v>
      </c>
      <c r="BA52" s="45" t="s">
        <v>122</v>
      </c>
      <c r="BB52" s="13">
        <v>0</v>
      </c>
      <c r="BC52" s="13">
        <v>0</v>
      </c>
      <c r="BD52" s="13">
        <v>0</v>
      </c>
      <c r="BE52" s="13">
        <v>0</v>
      </c>
      <c r="BF52" s="13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</row>
    <row r="53" spans="1:64" x14ac:dyDescent="0.3">
      <c r="A53" s="11"/>
      <c r="B53" s="45" t="s">
        <v>142</v>
      </c>
      <c r="C53" s="13">
        <v>0</v>
      </c>
      <c r="D53" s="13">
        <v>1753.229</v>
      </c>
      <c r="E53" s="13">
        <v>0</v>
      </c>
      <c r="F53" s="13">
        <v>64749.108</v>
      </c>
      <c r="G53" s="13">
        <v>0</v>
      </c>
      <c r="H53" s="13">
        <v>0</v>
      </c>
      <c r="I53" s="13">
        <v>0</v>
      </c>
      <c r="J53" s="13">
        <v>0</v>
      </c>
      <c r="K53" s="13">
        <v>2.5499999999999998</v>
      </c>
      <c r="L53" s="13">
        <v>0</v>
      </c>
      <c r="M53" s="13">
        <v>64.864999999999995</v>
      </c>
      <c r="N53" s="11"/>
      <c r="O53" s="45" t="s">
        <v>142</v>
      </c>
      <c r="P53" s="13">
        <v>22.7</v>
      </c>
      <c r="Q53" s="13">
        <v>52.5</v>
      </c>
      <c r="R53" s="13">
        <v>0</v>
      </c>
      <c r="S53" s="13">
        <v>0</v>
      </c>
      <c r="T53" s="13">
        <v>0</v>
      </c>
      <c r="U53" s="13">
        <v>0</v>
      </c>
      <c r="V53" s="13">
        <v>1532.6900000000003</v>
      </c>
      <c r="W53" s="13">
        <v>0</v>
      </c>
      <c r="X53" s="13">
        <v>73302.611000000004</v>
      </c>
      <c r="Y53" s="13">
        <v>184.23999999999998</v>
      </c>
      <c r="Z53" s="13">
        <v>980.88400000000001</v>
      </c>
      <c r="AA53" s="11"/>
      <c r="AB53" s="45" t="s">
        <v>142</v>
      </c>
      <c r="AC53" s="13">
        <v>0</v>
      </c>
      <c r="AD53" s="13">
        <v>0</v>
      </c>
      <c r="AE53" s="13">
        <v>38069.193999999996</v>
      </c>
      <c r="AF53" s="13">
        <v>226.13900000000001</v>
      </c>
      <c r="AG53" s="13">
        <v>8.75</v>
      </c>
      <c r="AH53" s="13">
        <v>27</v>
      </c>
      <c r="AI53" s="13">
        <v>0</v>
      </c>
      <c r="AJ53" s="13">
        <v>0</v>
      </c>
      <c r="AK53" s="13">
        <v>0</v>
      </c>
      <c r="AL53" s="13">
        <v>0</v>
      </c>
      <c r="AM53" s="11"/>
      <c r="AN53" s="45" t="s">
        <v>142</v>
      </c>
      <c r="AO53" s="13">
        <v>0</v>
      </c>
      <c r="AP53" s="13">
        <v>0</v>
      </c>
      <c r="AQ53" s="13">
        <v>0</v>
      </c>
      <c r="AR53" s="13">
        <v>3147.4</v>
      </c>
      <c r="AS53" s="13">
        <v>9</v>
      </c>
      <c r="AT53" s="13">
        <v>0</v>
      </c>
      <c r="AU53" s="13">
        <v>0</v>
      </c>
      <c r="AV53" s="13">
        <v>0</v>
      </c>
      <c r="AW53" s="13">
        <v>829.45200000000011</v>
      </c>
      <c r="AX53" s="13">
        <v>0</v>
      </c>
      <c r="AY53" s="13">
        <v>0</v>
      </c>
      <c r="AZ53" s="11"/>
      <c r="BA53" s="45" t="s">
        <v>142</v>
      </c>
      <c r="BB53" s="13">
        <v>0</v>
      </c>
      <c r="BC53" s="13">
        <v>0</v>
      </c>
      <c r="BD53" s="13">
        <v>0</v>
      </c>
      <c r="BE53" s="13">
        <v>0</v>
      </c>
      <c r="BF53" s="13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</row>
    <row r="54" spans="1:64" x14ac:dyDescent="0.3">
      <c r="A54" s="11" t="s">
        <v>89</v>
      </c>
      <c r="B54" s="45" t="s">
        <v>122</v>
      </c>
      <c r="C54" s="13">
        <v>0</v>
      </c>
      <c r="D54" s="13">
        <v>16018.265000000001</v>
      </c>
      <c r="E54" s="13">
        <v>0</v>
      </c>
      <c r="F54" s="13">
        <v>75148.627999999997</v>
      </c>
      <c r="G54" s="13">
        <v>0</v>
      </c>
      <c r="H54" s="13">
        <v>0</v>
      </c>
      <c r="I54" s="13">
        <v>0</v>
      </c>
      <c r="J54" s="13">
        <v>0</v>
      </c>
      <c r="K54" s="13">
        <v>9.3390000000000004</v>
      </c>
      <c r="L54" s="13">
        <v>0</v>
      </c>
      <c r="M54" s="13">
        <v>0</v>
      </c>
      <c r="N54" s="11" t="s">
        <v>89</v>
      </c>
      <c r="O54" s="45" t="s">
        <v>122</v>
      </c>
      <c r="P54" s="13">
        <v>144.49800000000002</v>
      </c>
      <c r="Q54" s="13">
        <v>298.78999999999996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2680.9990000000003</v>
      </c>
      <c r="X54" s="13">
        <v>225732.17599999998</v>
      </c>
      <c r="Y54" s="13">
        <v>1151.1699999999998</v>
      </c>
      <c r="Z54" s="13">
        <v>49185.266999999993</v>
      </c>
      <c r="AA54" s="11" t="s">
        <v>89</v>
      </c>
      <c r="AB54" s="45" t="s">
        <v>122</v>
      </c>
      <c r="AC54" s="13">
        <v>8276.7240000000002</v>
      </c>
      <c r="AD54" s="13">
        <v>1243.2429999999997</v>
      </c>
      <c r="AE54" s="13">
        <v>13148.100999999999</v>
      </c>
      <c r="AF54" s="13">
        <v>13971.664000000001</v>
      </c>
      <c r="AG54" s="13">
        <v>6965.5829999999996</v>
      </c>
      <c r="AH54" s="13">
        <v>4301.7179999999998</v>
      </c>
      <c r="AI54" s="13">
        <v>0</v>
      </c>
      <c r="AJ54" s="13">
        <v>0</v>
      </c>
      <c r="AK54" s="13">
        <v>0</v>
      </c>
      <c r="AL54" s="13">
        <v>0</v>
      </c>
      <c r="AM54" s="11" t="s">
        <v>89</v>
      </c>
      <c r="AN54" s="45" t="s">
        <v>122</v>
      </c>
      <c r="AO54" s="13">
        <v>0</v>
      </c>
      <c r="AP54" s="13">
        <v>434972.04800000007</v>
      </c>
      <c r="AQ54" s="13">
        <v>0</v>
      </c>
      <c r="AR54" s="13">
        <v>98910.114000000001</v>
      </c>
      <c r="AS54" s="13">
        <v>453.28999999999996</v>
      </c>
      <c r="AT54" s="13">
        <v>0</v>
      </c>
      <c r="AU54" s="13">
        <v>0</v>
      </c>
      <c r="AV54" s="13">
        <v>10694.696</v>
      </c>
      <c r="AW54" s="13">
        <v>20647.194</v>
      </c>
      <c r="AX54" s="13">
        <v>0</v>
      </c>
      <c r="AY54" s="13">
        <v>569.07799999999997</v>
      </c>
      <c r="AZ54" s="11" t="s">
        <v>89</v>
      </c>
      <c r="BA54" s="45" t="s">
        <v>122</v>
      </c>
      <c r="BB54" s="13">
        <v>0</v>
      </c>
      <c r="BC54" s="13">
        <v>0</v>
      </c>
      <c r="BD54" s="13">
        <v>0</v>
      </c>
      <c r="BE54" s="13">
        <v>0</v>
      </c>
      <c r="BF54" s="13">
        <v>0</v>
      </c>
      <c r="BG54" s="13">
        <v>0</v>
      </c>
      <c r="BH54" s="13">
        <v>0</v>
      </c>
      <c r="BI54" s="13">
        <v>0</v>
      </c>
      <c r="BJ54" s="13">
        <v>145.87</v>
      </c>
      <c r="BK54" s="13">
        <v>0</v>
      </c>
      <c r="BL54" s="13">
        <v>0</v>
      </c>
    </row>
    <row r="55" spans="1:64" x14ac:dyDescent="0.3">
      <c r="A55" s="15"/>
      <c r="B55" s="46" t="s">
        <v>142</v>
      </c>
      <c r="C55" s="17">
        <v>0</v>
      </c>
      <c r="D55" s="17">
        <v>30178.100999999999</v>
      </c>
      <c r="E55" s="17">
        <v>0</v>
      </c>
      <c r="F55" s="17">
        <v>79501.634000000005</v>
      </c>
      <c r="G55" s="17">
        <v>0</v>
      </c>
      <c r="H55" s="17">
        <v>0</v>
      </c>
      <c r="I55" s="17">
        <v>0</v>
      </c>
      <c r="J55" s="17">
        <v>0</v>
      </c>
      <c r="K55" s="17">
        <v>19.04</v>
      </c>
      <c r="L55" s="17">
        <v>0</v>
      </c>
      <c r="M55" s="17">
        <v>0</v>
      </c>
      <c r="N55" s="15"/>
      <c r="O55" s="46" t="s">
        <v>142</v>
      </c>
      <c r="P55" s="17">
        <v>248.78800000000001</v>
      </c>
      <c r="Q55" s="17">
        <v>0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2365.3999999999996</v>
      </c>
      <c r="X55" s="17">
        <v>213372.459</v>
      </c>
      <c r="Y55" s="17">
        <v>1124.5070000000001</v>
      </c>
      <c r="Z55" s="17">
        <v>45376.082000000002</v>
      </c>
      <c r="AA55" s="15"/>
      <c r="AB55" s="46" t="s">
        <v>142</v>
      </c>
      <c r="AC55" s="17">
        <v>7895.8990000000003</v>
      </c>
      <c r="AD55" s="17">
        <v>1048.298</v>
      </c>
      <c r="AE55" s="17">
        <v>10783.351000000001</v>
      </c>
      <c r="AF55" s="17">
        <v>12922.978999999999</v>
      </c>
      <c r="AG55" s="17">
        <v>6180.8510000000006</v>
      </c>
      <c r="AH55" s="17">
        <v>3887.9769999999999</v>
      </c>
      <c r="AI55" s="17">
        <v>0</v>
      </c>
      <c r="AJ55" s="17">
        <v>0</v>
      </c>
      <c r="AK55" s="17">
        <v>0</v>
      </c>
      <c r="AL55" s="17">
        <v>0</v>
      </c>
      <c r="AM55" s="15"/>
      <c r="AN55" s="46" t="s">
        <v>142</v>
      </c>
      <c r="AO55" s="17">
        <v>0</v>
      </c>
      <c r="AP55" s="17">
        <v>375951.44100000005</v>
      </c>
      <c r="AQ55" s="17">
        <v>0</v>
      </c>
      <c r="AR55" s="17">
        <v>110111.46900000001</v>
      </c>
      <c r="AS55" s="17">
        <v>473.08799999999997</v>
      </c>
      <c r="AT55" s="17">
        <v>0</v>
      </c>
      <c r="AU55" s="17">
        <v>0</v>
      </c>
      <c r="AV55" s="17">
        <v>10712.300000000003</v>
      </c>
      <c r="AW55" s="17">
        <v>17062.241999999998</v>
      </c>
      <c r="AX55" s="17">
        <v>0</v>
      </c>
      <c r="AY55" s="17">
        <v>683.82399999999996</v>
      </c>
      <c r="AZ55" s="15"/>
      <c r="BA55" s="46" t="s">
        <v>142</v>
      </c>
      <c r="BB55" s="17">
        <v>0</v>
      </c>
      <c r="BC55" s="17">
        <v>0</v>
      </c>
      <c r="BD55" s="17">
        <v>0</v>
      </c>
      <c r="BE55" s="17">
        <v>0</v>
      </c>
      <c r="BF55" s="17">
        <v>0</v>
      </c>
      <c r="BG55" s="17">
        <v>0</v>
      </c>
      <c r="BH55" s="17">
        <v>0</v>
      </c>
      <c r="BI55" s="17">
        <v>0</v>
      </c>
      <c r="BJ55" s="17">
        <v>109.44800000000001</v>
      </c>
      <c r="BK55" s="17">
        <v>0</v>
      </c>
      <c r="BL55" s="17">
        <v>0</v>
      </c>
    </row>
    <row r="56" spans="1:64" x14ac:dyDescent="0.3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9" t="s">
        <v>90</v>
      </c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9" t="s">
        <v>91</v>
      </c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9" t="s">
        <v>91</v>
      </c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9" t="s">
        <v>91</v>
      </c>
      <c r="AZ56" s="99" t="s">
        <v>144</v>
      </c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</row>
    <row r="57" spans="1:64" x14ac:dyDescent="0.3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20" t="s">
        <v>93</v>
      </c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</row>
    <row r="58" spans="1:64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1" t="s">
        <v>116</v>
      </c>
      <c r="BA58" s="21"/>
      <c r="BB58" s="20"/>
      <c r="BC58" s="20"/>
      <c r="BD58" s="20"/>
      <c r="BE58" s="20"/>
      <c r="BF58" s="20"/>
      <c r="BG58" s="20"/>
      <c r="BH58" s="20"/>
      <c r="BI58" s="21"/>
      <c r="BJ58" s="21"/>
      <c r="BK58" s="21"/>
      <c r="BL58" s="21"/>
    </row>
  </sheetData>
  <mergeCells count="5">
    <mergeCell ref="A2:A3"/>
    <mergeCell ref="N2:N3"/>
    <mergeCell ref="AA2:AA3"/>
    <mergeCell ref="AM2:AM3"/>
    <mergeCell ref="AZ2:AZ3"/>
  </mergeCells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6D927E-A88D-432E-BD90-A3F714EB53E8}">
  <dimension ref="A1:BL58"/>
  <sheetViews>
    <sheetView topLeftCell="AA32" workbookViewId="0">
      <selection activeCell="AI1" sqref="AI1:AI55"/>
    </sheetView>
  </sheetViews>
  <sheetFormatPr baseColWidth="10" defaultRowHeight="14.4" x14ac:dyDescent="0.3"/>
  <sheetData>
    <row r="1" spans="1:64" x14ac:dyDescent="0.3">
      <c r="A1" s="47" t="s">
        <v>3</v>
      </c>
      <c r="B1" s="47" t="s">
        <v>4</v>
      </c>
      <c r="C1" s="47" t="s">
        <v>5</v>
      </c>
      <c r="D1" s="47" t="s">
        <v>6</v>
      </c>
      <c r="E1" s="47" t="s">
        <v>7</v>
      </c>
      <c r="F1" s="47" t="s">
        <v>8</v>
      </c>
      <c r="G1" s="47" t="s">
        <v>9</v>
      </c>
      <c r="H1" s="47" t="s">
        <v>10</v>
      </c>
      <c r="I1" s="47" t="s">
        <v>11</v>
      </c>
      <c r="J1" s="47" t="s">
        <v>12</v>
      </c>
      <c r="K1" s="47" t="s">
        <v>13</v>
      </c>
      <c r="L1" s="47" t="s">
        <v>14</v>
      </c>
      <c r="M1" s="47" t="s">
        <v>15</v>
      </c>
      <c r="N1" s="47" t="s">
        <v>3</v>
      </c>
      <c r="O1" s="47" t="s">
        <v>4</v>
      </c>
      <c r="P1" s="47" t="s">
        <v>16</v>
      </c>
      <c r="Q1" s="47" t="s">
        <v>17</v>
      </c>
      <c r="R1" s="47" t="s">
        <v>18</v>
      </c>
      <c r="S1" s="47" t="s">
        <v>19</v>
      </c>
      <c r="T1" s="47" t="s">
        <v>20</v>
      </c>
      <c r="U1" s="47" t="s">
        <v>21</v>
      </c>
      <c r="V1" s="47" t="s">
        <v>22</v>
      </c>
      <c r="W1" s="47" t="s">
        <v>23</v>
      </c>
      <c r="X1" s="47" t="s">
        <v>24</v>
      </c>
      <c r="Y1" s="47" t="s">
        <v>25</v>
      </c>
      <c r="Z1" s="47" t="s">
        <v>26</v>
      </c>
      <c r="AA1" s="47" t="s">
        <v>3</v>
      </c>
      <c r="AB1" s="47" t="s">
        <v>4</v>
      </c>
      <c r="AC1" s="47" t="s">
        <v>27</v>
      </c>
      <c r="AD1" s="47" t="s">
        <v>28</v>
      </c>
      <c r="AE1" s="47" t="s">
        <v>114</v>
      </c>
      <c r="AF1" s="47" t="s">
        <v>30</v>
      </c>
      <c r="AG1" s="47" t="s">
        <v>31</v>
      </c>
      <c r="AH1" s="47" t="s">
        <v>32</v>
      </c>
      <c r="AI1" s="47" t="s">
        <v>33</v>
      </c>
      <c r="AJ1" s="47" t="s">
        <v>34</v>
      </c>
      <c r="AK1" s="47" t="s">
        <v>35</v>
      </c>
      <c r="AL1" s="47" t="s">
        <v>36</v>
      </c>
      <c r="AM1" s="47" t="s">
        <v>3</v>
      </c>
      <c r="AN1" s="47" t="s">
        <v>4</v>
      </c>
      <c r="AO1" s="47" t="s">
        <v>37</v>
      </c>
      <c r="AP1" s="47" t="s">
        <v>38</v>
      </c>
      <c r="AQ1" s="47" t="s">
        <v>39</v>
      </c>
      <c r="AR1" s="47" t="s">
        <v>40</v>
      </c>
      <c r="AS1" s="47" t="s">
        <v>41</v>
      </c>
      <c r="AT1" s="47" t="s">
        <v>42</v>
      </c>
      <c r="AU1" s="47" t="s">
        <v>43</v>
      </c>
      <c r="AV1" s="47" t="s">
        <v>44</v>
      </c>
      <c r="AW1" s="47" t="s">
        <v>45</v>
      </c>
      <c r="AX1" s="47" t="s">
        <v>46</v>
      </c>
      <c r="AY1" s="47" t="s">
        <v>47</v>
      </c>
      <c r="AZ1" s="47" t="s">
        <v>3</v>
      </c>
      <c r="BA1" s="47" t="s">
        <v>4</v>
      </c>
      <c r="BB1" s="47" t="s">
        <v>48</v>
      </c>
      <c r="BC1" s="47" t="s">
        <v>49</v>
      </c>
      <c r="BD1" s="47" t="s">
        <v>50</v>
      </c>
      <c r="BE1" s="47" t="s">
        <v>51</v>
      </c>
      <c r="BF1" s="47" t="s">
        <v>52</v>
      </c>
      <c r="BG1" s="47" t="s">
        <v>107</v>
      </c>
      <c r="BH1" s="47" t="s">
        <v>54</v>
      </c>
      <c r="BI1" s="47" t="s">
        <v>55</v>
      </c>
      <c r="BJ1" s="47" t="s">
        <v>56</v>
      </c>
      <c r="BK1" s="47" t="s">
        <v>57</v>
      </c>
      <c r="BL1" s="47" t="s">
        <v>58</v>
      </c>
    </row>
    <row r="2" spans="1:64" x14ac:dyDescent="0.3">
      <c r="A2" s="191" t="s">
        <v>59</v>
      </c>
      <c r="B2" s="88" t="s">
        <v>121</v>
      </c>
      <c r="C2" s="109">
        <v>205685.45100000003</v>
      </c>
      <c r="D2" s="109">
        <v>1025322.6360000002</v>
      </c>
      <c r="E2" s="109">
        <v>352467.89399999997</v>
      </c>
      <c r="F2" s="109">
        <v>3006423.608</v>
      </c>
      <c r="G2" s="109">
        <v>221523.60000000003</v>
      </c>
      <c r="H2" s="109">
        <v>111651.89399999999</v>
      </c>
      <c r="I2" s="109">
        <v>313711.48</v>
      </c>
      <c r="J2" s="109">
        <v>68597.210000000006</v>
      </c>
      <c r="K2" s="109">
        <v>43686.01</v>
      </c>
      <c r="L2" s="109">
        <v>25534</v>
      </c>
      <c r="M2" s="109">
        <v>51155.621999999996</v>
      </c>
      <c r="N2" s="191" t="s">
        <v>115</v>
      </c>
      <c r="O2" s="88" t="s">
        <v>121</v>
      </c>
      <c r="P2" s="109">
        <v>160035.31599999999</v>
      </c>
      <c r="Q2" s="109">
        <v>184965.49799999996</v>
      </c>
      <c r="R2" s="109">
        <v>136845.867</v>
      </c>
      <c r="S2" s="109">
        <v>179067.09600000002</v>
      </c>
      <c r="T2" s="109">
        <v>49512.748999999989</v>
      </c>
      <c r="U2" s="109">
        <v>415234.91600000003</v>
      </c>
      <c r="V2" s="109">
        <v>436079.6920000001</v>
      </c>
      <c r="W2" s="109">
        <v>819029.11800000002</v>
      </c>
      <c r="X2" s="109">
        <v>2018835.6500000001</v>
      </c>
      <c r="Y2" s="109">
        <v>342643.90099999995</v>
      </c>
      <c r="Z2" s="109">
        <v>149789.65499999997</v>
      </c>
      <c r="AA2" s="191" t="s">
        <v>115</v>
      </c>
      <c r="AB2" s="88" t="s">
        <v>121</v>
      </c>
      <c r="AC2" s="109">
        <v>464048.44199999992</v>
      </c>
      <c r="AD2" s="109">
        <v>46664.292000000009</v>
      </c>
      <c r="AE2" s="109">
        <v>275575.44000000006</v>
      </c>
      <c r="AF2" s="109">
        <v>526312.45500000007</v>
      </c>
      <c r="AG2" s="109">
        <v>601770.85299999989</v>
      </c>
      <c r="AH2" s="109">
        <v>78337.357999999993</v>
      </c>
      <c r="AI2" s="109">
        <v>580305.99700000009</v>
      </c>
      <c r="AJ2" s="109">
        <v>119036.51500000001</v>
      </c>
      <c r="AK2" s="109">
        <v>44837.055999999997</v>
      </c>
      <c r="AL2" s="109">
        <v>61385.413999999997</v>
      </c>
      <c r="AM2" s="191" t="s">
        <v>115</v>
      </c>
      <c r="AN2" s="88" t="s">
        <v>121</v>
      </c>
      <c r="AO2" s="109">
        <v>226942.318</v>
      </c>
      <c r="AP2" s="109">
        <v>1106807.4180000001</v>
      </c>
      <c r="AQ2" s="109">
        <v>5517627.3130000001</v>
      </c>
      <c r="AR2" s="109">
        <v>1141778.2990000001</v>
      </c>
      <c r="AS2" s="109">
        <v>225326.08100000003</v>
      </c>
      <c r="AT2" s="109">
        <v>106568.66800000001</v>
      </c>
      <c r="AU2" s="109">
        <v>200045.30899999998</v>
      </c>
      <c r="AV2" s="109">
        <v>354624.37700000004</v>
      </c>
      <c r="AW2" s="109">
        <v>148473.23000000001</v>
      </c>
      <c r="AX2" s="109">
        <v>27474.32</v>
      </c>
      <c r="AY2" s="109">
        <v>83505.367999999973</v>
      </c>
      <c r="AZ2" s="191" t="s">
        <v>115</v>
      </c>
      <c r="BA2" s="88" t="s">
        <v>121</v>
      </c>
      <c r="BB2" s="109">
        <v>3286.67</v>
      </c>
      <c r="BC2" s="109">
        <v>87119.835000000006</v>
      </c>
      <c r="BD2" s="109">
        <v>50525.920999999995</v>
      </c>
      <c r="BE2" s="109">
        <v>7823811.6201070668</v>
      </c>
      <c r="BF2" s="109">
        <v>6535478.5389999999</v>
      </c>
      <c r="BG2" s="109">
        <v>1589322.2239999999</v>
      </c>
      <c r="BH2" s="109">
        <v>448356.978</v>
      </c>
      <c r="BI2" s="109">
        <v>3618130.341</v>
      </c>
      <c r="BJ2" s="109">
        <v>31115.829000000002</v>
      </c>
      <c r="BK2" s="109">
        <v>11953.335999999999</v>
      </c>
      <c r="BL2" s="109">
        <v>229251.46</v>
      </c>
    </row>
    <row r="3" spans="1:64" x14ac:dyDescent="0.3">
      <c r="A3" s="225"/>
      <c r="B3" s="91" t="s">
        <v>141</v>
      </c>
      <c r="C3" s="110">
        <v>187198.74600000001</v>
      </c>
      <c r="D3" s="110">
        <v>1108278.3609999998</v>
      </c>
      <c r="E3" s="110">
        <v>316866.86199999996</v>
      </c>
      <c r="F3" s="110">
        <v>2908600.4169999999</v>
      </c>
      <c r="G3" s="110">
        <v>207537.76599999997</v>
      </c>
      <c r="H3" s="110">
        <v>68643.407999999996</v>
      </c>
      <c r="I3" s="110">
        <v>288665.96000000002</v>
      </c>
      <c r="J3" s="110">
        <v>92440.400000000009</v>
      </c>
      <c r="K3" s="110">
        <v>44734.899999999994</v>
      </c>
      <c r="L3" s="110">
        <v>26195</v>
      </c>
      <c r="M3" s="110">
        <v>48581.415000000001</v>
      </c>
      <c r="N3" s="192"/>
      <c r="O3" s="91" t="s">
        <v>141</v>
      </c>
      <c r="P3" s="110">
        <v>154389.96599999996</v>
      </c>
      <c r="Q3" s="110">
        <v>184801.58600000004</v>
      </c>
      <c r="R3" s="110">
        <v>129874.97699999998</v>
      </c>
      <c r="S3" s="110">
        <v>171001.00300000003</v>
      </c>
      <c r="T3" s="110">
        <v>48929.994999999995</v>
      </c>
      <c r="U3" s="110">
        <v>403884.35700000008</v>
      </c>
      <c r="V3" s="110">
        <v>395113.44900000002</v>
      </c>
      <c r="W3" s="110">
        <v>883575.87300000014</v>
      </c>
      <c r="X3" s="110">
        <v>1909301.7520000001</v>
      </c>
      <c r="Y3" s="110">
        <v>357491.30199999997</v>
      </c>
      <c r="Z3" s="110">
        <v>139442.42599999998</v>
      </c>
      <c r="AA3" s="192"/>
      <c r="AB3" s="91" t="s">
        <v>141</v>
      </c>
      <c r="AC3" s="110">
        <v>461015.55499999999</v>
      </c>
      <c r="AD3" s="110">
        <v>40393.929000000004</v>
      </c>
      <c r="AE3" s="110">
        <v>269658.45999999996</v>
      </c>
      <c r="AF3" s="110">
        <v>516222.00599999999</v>
      </c>
      <c r="AG3" s="110">
        <v>649217.05099999986</v>
      </c>
      <c r="AH3" s="110">
        <v>77875.226999999999</v>
      </c>
      <c r="AI3" s="110">
        <v>668552.10699999996</v>
      </c>
      <c r="AJ3" s="110">
        <v>120455.77399999999</v>
      </c>
      <c r="AK3" s="110">
        <v>39228.36</v>
      </c>
      <c r="AL3" s="110">
        <v>67588.706000000006</v>
      </c>
      <c r="AM3" s="192"/>
      <c r="AN3" s="91" t="s">
        <v>141</v>
      </c>
      <c r="AO3" s="110">
        <v>194421.56200000001</v>
      </c>
      <c r="AP3" s="110">
        <v>1027769.201</v>
      </c>
      <c r="AQ3" s="110">
        <v>4896639.0970000001</v>
      </c>
      <c r="AR3" s="110">
        <v>1222334.8500000001</v>
      </c>
      <c r="AS3" s="110">
        <v>247042.70600000001</v>
      </c>
      <c r="AT3" s="110">
        <v>94474.559999999998</v>
      </c>
      <c r="AU3" s="110">
        <v>181454.55699999997</v>
      </c>
      <c r="AV3" s="110">
        <v>370803.15399999998</v>
      </c>
      <c r="AW3" s="110">
        <v>142116.71599999996</v>
      </c>
      <c r="AX3" s="110">
        <v>30918.119000000002</v>
      </c>
      <c r="AY3" s="110">
        <v>88432.395999999993</v>
      </c>
      <c r="AZ3" s="192"/>
      <c r="BA3" s="91" t="s">
        <v>141</v>
      </c>
      <c r="BB3" s="110">
        <v>6998.77</v>
      </c>
      <c r="BC3" s="110">
        <v>80077.674999999988</v>
      </c>
      <c r="BD3" s="110">
        <v>48035.714999999997</v>
      </c>
      <c r="BE3" s="110">
        <v>8129868.5458478201</v>
      </c>
      <c r="BF3" s="110">
        <v>6192906.6660000011</v>
      </c>
      <c r="BG3" s="110">
        <v>1447787.5290000001</v>
      </c>
      <c r="BH3" s="110">
        <v>227887.47499999998</v>
      </c>
      <c r="BI3" s="110">
        <v>1753259.0279999999</v>
      </c>
      <c r="BJ3" s="110">
        <v>33486.047000000006</v>
      </c>
      <c r="BK3" s="110">
        <v>11532.940999999999</v>
      </c>
      <c r="BL3" s="110">
        <v>150918.272</v>
      </c>
    </row>
    <row r="4" spans="1:64" x14ac:dyDescent="0.3">
      <c r="A4" s="11" t="s">
        <v>62</v>
      </c>
      <c r="B4" s="45" t="s">
        <v>122</v>
      </c>
      <c r="C4" s="54">
        <v>148.58000000000001</v>
      </c>
      <c r="D4" s="54">
        <v>26889.030000000006</v>
      </c>
      <c r="E4" s="54">
        <v>8485.48</v>
      </c>
      <c r="F4" s="54">
        <v>364819.31999999995</v>
      </c>
      <c r="G4" s="54">
        <v>41.56</v>
      </c>
      <c r="H4" s="54">
        <v>0</v>
      </c>
      <c r="I4" s="54">
        <v>0</v>
      </c>
      <c r="J4" s="54">
        <v>0</v>
      </c>
      <c r="K4" s="54">
        <v>200.14999999999998</v>
      </c>
      <c r="L4" s="54">
        <v>0</v>
      </c>
      <c r="M4" s="54">
        <v>0</v>
      </c>
      <c r="N4" s="11" t="s">
        <v>62</v>
      </c>
      <c r="O4" s="45" t="s">
        <v>122</v>
      </c>
      <c r="P4" s="54">
        <v>1587.1000000000001</v>
      </c>
      <c r="Q4" s="54">
        <v>1055.02</v>
      </c>
      <c r="R4" s="54">
        <v>1910.6399999999999</v>
      </c>
      <c r="S4" s="54">
        <v>3434.77</v>
      </c>
      <c r="T4" s="54">
        <v>13.2</v>
      </c>
      <c r="U4" s="54">
        <v>14</v>
      </c>
      <c r="V4" s="54">
        <v>7825.9300000000021</v>
      </c>
      <c r="W4" s="54">
        <v>1167.92</v>
      </c>
      <c r="X4" s="54">
        <v>103384.42000000001</v>
      </c>
      <c r="Y4" s="54">
        <v>1764</v>
      </c>
      <c r="Z4" s="54">
        <v>12952.100000000002</v>
      </c>
      <c r="AA4" s="11" t="s">
        <v>62</v>
      </c>
      <c r="AB4" s="45" t="s">
        <v>122</v>
      </c>
      <c r="AC4" s="54">
        <v>17048.3</v>
      </c>
      <c r="AD4" s="54">
        <v>648.82000000000005</v>
      </c>
      <c r="AE4" s="54">
        <v>5158.57</v>
      </c>
      <c r="AF4" s="54">
        <v>5402.2799999999988</v>
      </c>
      <c r="AG4" s="54">
        <v>0</v>
      </c>
      <c r="AH4" s="54">
        <v>0</v>
      </c>
      <c r="AI4" s="54">
        <v>0</v>
      </c>
      <c r="AJ4" s="54">
        <v>5</v>
      </c>
      <c r="AK4" s="54">
        <v>73</v>
      </c>
      <c r="AL4" s="54">
        <v>0</v>
      </c>
      <c r="AM4" s="11" t="s">
        <v>62</v>
      </c>
      <c r="AN4" s="45" t="s">
        <v>122</v>
      </c>
      <c r="AO4" s="54">
        <v>0</v>
      </c>
      <c r="AP4" s="54">
        <v>0</v>
      </c>
      <c r="AQ4" s="54">
        <v>68384.259999999995</v>
      </c>
      <c r="AR4" s="54">
        <v>141693</v>
      </c>
      <c r="AS4" s="54">
        <v>195.29999999999998</v>
      </c>
      <c r="AT4" s="54">
        <v>124.2</v>
      </c>
      <c r="AU4" s="54">
        <v>1075.6999999999998</v>
      </c>
      <c r="AV4" s="54">
        <v>53432.800000000003</v>
      </c>
      <c r="AW4" s="54">
        <v>4790.99</v>
      </c>
      <c r="AX4" s="54">
        <v>0</v>
      </c>
      <c r="AY4" s="54">
        <v>7663.05</v>
      </c>
      <c r="AZ4" s="11" t="s">
        <v>62</v>
      </c>
      <c r="BA4" s="45" t="s">
        <v>122</v>
      </c>
      <c r="BB4" s="54">
        <v>0</v>
      </c>
      <c r="BC4" s="54">
        <v>91.15</v>
      </c>
      <c r="BD4" s="54">
        <v>96.450000000000017</v>
      </c>
      <c r="BE4" s="54">
        <v>0</v>
      </c>
      <c r="BF4" s="54">
        <v>10963.24</v>
      </c>
      <c r="BG4" s="54">
        <v>0</v>
      </c>
      <c r="BH4" s="54">
        <v>0</v>
      </c>
      <c r="BI4" s="54">
        <v>0</v>
      </c>
      <c r="BJ4" s="54">
        <v>0</v>
      </c>
      <c r="BK4" s="54">
        <v>0</v>
      </c>
      <c r="BL4" s="54">
        <v>0</v>
      </c>
    </row>
    <row r="5" spans="1:64" x14ac:dyDescent="0.3">
      <c r="A5" s="11"/>
      <c r="B5" s="45" t="s">
        <v>142</v>
      </c>
      <c r="C5" s="54">
        <v>25.79</v>
      </c>
      <c r="D5" s="54">
        <v>30973.25</v>
      </c>
      <c r="E5" s="54">
        <v>18342.938000000002</v>
      </c>
      <c r="F5" s="54">
        <v>315690.66000000003</v>
      </c>
      <c r="G5" s="54">
        <v>16.3</v>
      </c>
      <c r="H5" s="54">
        <v>0</v>
      </c>
      <c r="I5" s="54">
        <v>0</v>
      </c>
      <c r="J5" s="54">
        <v>0</v>
      </c>
      <c r="K5" s="54">
        <v>152.4</v>
      </c>
      <c r="L5" s="54">
        <v>0</v>
      </c>
      <c r="M5" s="54">
        <v>0</v>
      </c>
      <c r="N5" s="11"/>
      <c r="O5" s="45" t="s">
        <v>142</v>
      </c>
      <c r="P5" s="54">
        <v>1377.3</v>
      </c>
      <c r="Q5" s="54">
        <v>949.49999999999977</v>
      </c>
      <c r="R5" s="54">
        <v>2312.9500000000003</v>
      </c>
      <c r="S5" s="54">
        <v>2859.9</v>
      </c>
      <c r="T5" s="54">
        <v>29.700000000000003</v>
      </c>
      <c r="U5" s="54">
        <v>14.96</v>
      </c>
      <c r="V5" s="54">
        <v>13076.599999999999</v>
      </c>
      <c r="W5" s="54">
        <v>933.67200000000025</v>
      </c>
      <c r="X5" s="54">
        <v>100027.06099999999</v>
      </c>
      <c r="Y5" s="54">
        <v>3066.2</v>
      </c>
      <c r="Z5" s="54">
        <v>11073.3</v>
      </c>
      <c r="AA5" s="11"/>
      <c r="AB5" s="45" t="s">
        <v>142</v>
      </c>
      <c r="AC5" s="54">
        <v>12457.6</v>
      </c>
      <c r="AD5" s="54">
        <v>601.63</v>
      </c>
      <c r="AE5" s="54">
        <v>5073.26</v>
      </c>
      <c r="AF5" s="54">
        <v>5249.6260000000011</v>
      </c>
      <c r="AG5" s="54">
        <v>0</v>
      </c>
      <c r="AH5" s="54">
        <v>0</v>
      </c>
      <c r="AI5" s="54">
        <v>0</v>
      </c>
      <c r="AJ5" s="54">
        <v>5</v>
      </c>
      <c r="AK5" s="54">
        <v>50.489999999999995</v>
      </c>
      <c r="AL5" s="54">
        <v>0</v>
      </c>
      <c r="AM5" s="11"/>
      <c r="AN5" s="45" t="s">
        <v>142</v>
      </c>
      <c r="AO5" s="54">
        <v>0</v>
      </c>
      <c r="AP5" s="54">
        <v>0</v>
      </c>
      <c r="AQ5" s="54">
        <v>72747.5</v>
      </c>
      <c r="AR5" s="54">
        <v>152207.5</v>
      </c>
      <c r="AS5" s="54">
        <v>188.7</v>
      </c>
      <c r="AT5" s="54">
        <v>121</v>
      </c>
      <c r="AU5" s="54">
        <v>703.2</v>
      </c>
      <c r="AV5" s="54">
        <v>54381.25</v>
      </c>
      <c r="AW5" s="54">
        <v>3593.4100000000008</v>
      </c>
      <c r="AX5" s="54">
        <v>0</v>
      </c>
      <c r="AY5" s="54">
        <v>9268.5699999999979</v>
      </c>
      <c r="AZ5" s="11"/>
      <c r="BA5" s="45" t="s">
        <v>142</v>
      </c>
      <c r="BB5" s="54">
        <v>0</v>
      </c>
      <c r="BC5" s="54">
        <v>85.749999999999986</v>
      </c>
      <c r="BD5" s="54">
        <v>87.2</v>
      </c>
      <c r="BE5" s="54">
        <v>0</v>
      </c>
      <c r="BF5" s="54">
        <v>10813.874</v>
      </c>
      <c r="BG5" s="54">
        <v>0</v>
      </c>
      <c r="BH5" s="54">
        <v>0</v>
      </c>
      <c r="BI5" s="54">
        <v>0</v>
      </c>
      <c r="BJ5" s="54">
        <v>0</v>
      </c>
      <c r="BK5" s="54">
        <v>0</v>
      </c>
      <c r="BL5" s="54">
        <v>0</v>
      </c>
    </row>
    <row r="6" spans="1:64" x14ac:dyDescent="0.3">
      <c r="A6" s="11" t="s">
        <v>65</v>
      </c>
      <c r="B6" s="95" t="s">
        <v>122</v>
      </c>
      <c r="C6" s="54">
        <v>10266</v>
      </c>
      <c r="D6" s="54">
        <v>66522.899999999994</v>
      </c>
      <c r="E6" s="54">
        <v>8743.5</v>
      </c>
      <c r="F6" s="54">
        <v>60445</v>
      </c>
      <c r="G6" s="54">
        <v>5307</v>
      </c>
      <c r="H6" s="54">
        <v>34.799999999999997</v>
      </c>
      <c r="I6" s="54">
        <v>12122</v>
      </c>
      <c r="J6" s="54">
        <v>0</v>
      </c>
      <c r="K6" s="54">
        <v>1217</v>
      </c>
      <c r="L6" s="54">
        <v>0</v>
      </c>
      <c r="M6" s="54">
        <v>0</v>
      </c>
      <c r="N6" s="11" t="s">
        <v>65</v>
      </c>
      <c r="O6" s="95" t="s">
        <v>122</v>
      </c>
      <c r="P6" s="54">
        <v>4629</v>
      </c>
      <c r="Q6" s="54">
        <v>10614.5</v>
      </c>
      <c r="R6" s="54">
        <v>2913.3199999999997</v>
      </c>
      <c r="S6" s="54">
        <v>3391</v>
      </c>
      <c r="T6" s="54">
        <v>183</v>
      </c>
      <c r="U6" s="54">
        <v>2117</v>
      </c>
      <c r="V6" s="54">
        <v>67419.5</v>
      </c>
      <c r="W6" s="54">
        <v>35781.1</v>
      </c>
      <c r="X6" s="54">
        <v>1414</v>
      </c>
      <c r="Y6" s="54">
        <v>44311</v>
      </c>
      <c r="Z6" s="54">
        <v>143</v>
      </c>
      <c r="AA6" s="11" t="s">
        <v>65</v>
      </c>
      <c r="AB6" s="95" t="s">
        <v>122</v>
      </c>
      <c r="AC6" s="54">
        <v>0</v>
      </c>
      <c r="AD6" s="54">
        <v>40</v>
      </c>
      <c r="AE6" s="54">
        <v>623.5</v>
      </c>
      <c r="AF6" s="54">
        <v>1948</v>
      </c>
      <c r="AG6" s="54">
        <v>0</v>
      </c>
      <c r="AH6" s="54">
        <v>0</v>
      </c>
      <c r="AI6" s="54">
        <v>4738</v>
      </c>
      <c r="AJ6" s="54">
        <v>4929.5</v>
      </c>
      <c r="AK6" s="54">
        <v>3763</v>
      </c>
      <c r="AL6" s="54">
        <v>7993</v>
      </c>
      <c r="AM6" s="11" t="s">
        <v>65</v>
      </c>
      <c r="AN6" s="95" t="s">
        <v>122</v>
      </c>
      <c r="AO6" s="54">
        <v>0</v>
      </c>
      <c r="AP6" s="54">
        <v>0</v>
      </c>
      <c r="AQ6" s="54">
        <v>126653</v>
      </c>
      <c r="AR6" s="54">
        <v>4265.6000000000004</v>
      </c>
      <c r="AS6" s="54">
        <v>29438</v>
      </c>
      <c r="AT6" s="54">
        <v>1295.5999999999999</v>
      </c>
      <c r="AU6" s="54">
        <v>4243.33</v>
      </c>
      <c r="AV6" s="54">
        <v>0</v>
      </c>
      <c r="AW6" s="54">
        <v>0</v>
      </c>
      <c r="AX6" s="54">
        <v>1814</v>
      </c>
      <c r="AY6" s="54">
        <v>1057.7</v>
      </c>
      <c r="AZ6" s="11" t="s">
        <v>65</v>
      </c>
      <c r="BA6" s="95" t="s">
        <v>122</v>
      </c>
      <c r="BB6" s="54">
        <v>51</v>
      </c>
      <c r="BC6" s="54">
        <v>769.09999999999991</v>
      </c>
      <c r="BD6" s="54">
        <v>494</v>
      </c>
      <c r="BE6" s="54">
        <v>688411.84934205178</v>
      </c>
      <c r="BF6" s="54">
        <v>228157</v>
      </c>
      <c r="BG6" s="54">
        <v>14665</v>
      </c>
      <c r="BH6" s="54">
        <v>0</v>
      </c>
      <c r="BI6" s="54">
        <v>0</v>
      </c>
      <c r="BJ6" s="54">
        <v>1951</v>
      </c>
      <c r="BK6" s="54">
        <v>0</v>
      </c>
      <c r="BL6" s="54">
        <v>13124</v>
      </c>
    </row>
    <row r="7" spans="1:64" x14ac:dyDescent="0.3">
      <c r="A7" s="11"/>
      <c r="B7" s="95" t="s">
        <v>142</v>
      </c>
      <c r="C7" s="54">
        <v>10441.099999999999</v>
      </c>
      <c r="D7" s="54">
        <v>70613.5</v>
      </c>
      <c r="E7" s="54">
        <v>7931.9</v>
      </c>
      <c r="F7" s="54">
        <v>62415</v>
      </c>
      <c r="G7" s="54">
        <v>5202.8999999999996</v>
      </c>
      <c r="H7" s="54">
        <v>0</v>
      </c>
      <c r="I7" s="54">
        <v>10035</v>
      </c>
      <c r="J7" s="54">
        <v>0</v>
      </c>
      <c r="K7" s="54">
        <v>945.7</v>
      </c>
      <c r="L7" s="54">
        <v>0</v>
      </c>
      <c r="M7" s="54">
        <v>0</v>
      </c>
      <c r="N7" s="11"/>
      <c r="O7" s="95" t="s">
        <v>142</v>
      </c>
      <c r="P7" s="54">
        <v>4298</v>
      </c>
      <c r="Q7" s="54">
        <v>8664.2000000000007</v>
      </c>
      <c r="R7" s="54">
        <v>3562.4</v>
      </c>
      <c r="S7" s="54">
        <v>2909</v>
      </c>
      <c r="T7" s="54">
        <v>32</v>
      </c>
      <c r="U7" s="54">
        <v>2351</v>
      </c>
      <c r="V7" s="54">
        <v>55736.5</v>
      </c>
      <c r="W7" s="54">
        <v>28200.05</v>
      </c>
      <c r="X7" s="54">
        <v>1193</v>
      </c>
      <c r="Y7" s="54">
        <v>34381</v>
      </c>
      <c r="Z7" s="54">
        <v>140</v>
      </c>
      <c r="AA7" s="11"/>
      <c r="AB7" s="95" t="s">
        <v>142</v>
      </c>
      <c r="AC7" s="54">
        <v>0</v>
      </c>
      <c r="AD7" s="54">
        <v>48</v>
      </c>
      <c r="AE7" s="54">
        <v>485</v>
      </c>
      <c r="AF7" s="54">
        <v>1905</v>
      </c>
      <c r="AG7" s="54">
        <v>0</v>
      </c>
      <c r="AH7" s="54">
        <v>0</v>
      </c>
      <c r="AI7" s="54">
        <v>3908</v>
      </c>
      <c r="AJ7" s="54">
        <v>4235.2</v>
      </c>
      <c r="AK7" s="54">
        <v>3403</v>
      </c>
      <c r="AL7" s="54">
        <v>8894</v>
      </c>
      <c r="AM7" s="11"/>
      <c r="AN7" s="95" t="s">
        <v>142</v>
      </c>
      <c r="AO7" s="54">
        <v>0</v>
      </c>
      <c r="AP7" s="54">
        <v>0</v>
      </c>
      <c r="AQ7" s="54">
        <v>126052.6</v>
      </c>
      <c r="AR7" s="54">
        <v>3389.8999999999996</v>
      </c>
      <c r="AS7" s="54">
        <v>32333</v>
      </c>
      <c r="AT7" s="54">
        <v>1425.83</v>
      </c>
      <c r="AU7" s="54">
        <v>4487.0200000000004</v>
      </c>
      <c r="AV7" s="54">
        <v>0</v>
      </c>
      <c r="AW7" s="54">
        <v>0</v>
      </c>
      <c r="AX7" s="54">
        <v>2500.3999999999996</v>
      </c>
      <c r="AY7" s="54">
        <v>499.6</v>
      </c>
      <c r="AZ7" s="11"/>
      <c r="BA7" s="95" t="s">
        <v>142</v>
      </c>
      <c r="BB7" s="54">
        <v>40</v>
      </c>
      <c r="BC7" s="54">
        <v>791</v>
      </c>
      <c r="BD7" s="54">
        <v>222</v>
      </c>
      <c r="BE7" s="54">
        <v>523045.33999559993</v>
      </c>
      <c r="BF7" s="54">
        <v>239101</v>
      </c>
      <c r="BG7" s="54">
        <v>12233</v>
      </c>
      <c r="BH7" s="54">
        <v>0</v>
      </c>
      <c r="BI7" s="54">
        <v>0</v>
      </c>
      <c r="BJ7" s="54">
        <v>1333</v>
      </c>
      <c r="BK7" s="54">
        <v>0</v>
      </c>
      <c r="BL7" s="54">
        <v>12820</v>
      </c>
    </row>
    <row r="8" spans="1:64" x14ac:dyDescent="0.3">
      <c r="A8" s="11" t="s">
        <v>66</v>
      </c>
      <c r="B8" s="45" t="s">
        <v>122</v>
      </c>
      <c r="C8" s="54">
        <v>11665.35</v>
      </c>
      <c r="D8" s="54">
        <v>8400.1</v>
      </c>
      <c r="E8" s="54">
        <v>59753.75</v>
      </c>
      <c r="F8" s="54">
        <v>0</v>
      </c>
      <c r="G8" s="54">
        <v>10695.25</v>
      </c>
      <c r="H8" s="54">
        <v>12732.989999999998</v>
      </c>
      <c r="I8" s="54">
        <v>0</v>
      </c>
      <c r="J8" s="54">
        <v>14.5</v>
      </c>
      <c r="K8" s="54">
        <v>59</v>
      </c>
      <c r="L8" s="54">
        <v>0</v>
      </c>
      <c r="M8" s="54">
        <v>0</v>
      </c>
      <c r="N8" s="11" t="s">
        <v>66</v>
      </c>
      <c r="O8" s="45" t="s">
        <v>122</v>
      </c>
      <c r="P8" s="54">
        <v>1731</v>
      </c>
      <c r="Q8" s="54">
        <v>3897.5</v>
      </c>
      <c r="R8" s="54">
        <v>3934</v>
      </c>
      <c r="S8" s="54">
        <v>2060.6</v>
      </c>
      <c r="T8" s="54">
        <v>450</v>
      </c>
      <c r="U8" s="54">
        <v>1434.05</v>
      </c>
      <c r="V8" s="54">
        <v>38361</v>
      </c>
      <c r="W8" s="54">
        <v>12727.9</v>
      </c>
      <c r="X8" s="54">
        <v>435.5</v>
      </c>
      <c r="Y8" s="54">
        <v>483.22</v>
      </c>
      <c r="Z8" s="54">
        <v>736.72</v>
      </c>
      <c r="AA8" s="11" t="s">
        <v>66</v>
      </c>
      <c r="AB8" s="45" t="s">
        <v>122</v>
      </c>
      <c r="AC8" s="54">
        <v>0</v>
      </c>
      <c r="AD8" s="54">
        <v>193.03</v>
      </c>
      <c r="AE8" s="54">
        <v>282.08999999999997</v>
      </c>
      <c r="AF8" s="54">
        <v>427.88000000000005</v>
      </c>
      <c r="AG8" s="54">
        <v>0</v>
      </c>
      <c r="AH8" s="54">
        <v>0</v>
      </c>
      <c r="AI8" s="54">
        <v>0</v>
      </c>
      <c r="AJ8" s="54">
        <v>1012.1300000000001</v>
      </c>
      <c r="AK8" s="54">
        <v>1149.299</v>
      </c>
      <c r="AL8" s="54">
        <v>5402.12</v>
      </c>
      <c r="AM8" s="11" t="s">
        <v>66</v>
      </c>
      <c r="AN8" s="45" t="s">
        <v>122</v>
      </c>
      <c r="AO8" s="54">
        <v>0</v>
      </c>
      <c r="AP8" s="54">
        <v>0</v>
      </c>
      <c r="AQ8" s="54">
        <v>426406.11</v>
      </c>
      <c r="AR8" s="54">
        <v>844</v>
      </c>
      <c r="AS8" s="54">
        <v>1180.5</v>
      </c>
      <c r="AT8" s="54">
        <v>12656.4</v>
      </c>
      <c r="AU8" s="54">
        <v>31129.949999999997</v>
      </c>
      <c r="AV8" s="54">
        <v>0</v>
      </c>
      <c r="AW8" s="54">
        <v>0</v>
      </c>
      <c r="AX8" s="54">
        <v>0</v>
      </c>
      <c r="AY8" s="54">
        <v>8476.7999999999993</v>
      </c>
      <c r="AZ8" s="11" t="s">
        <v>66</v>
      </c>
      <c r="BA8" s="45" t="s">
        <v>122</v>
      </c>
      <c r="BB8" s="54">
        <v>15</v>
      </c>
      <c r="BC8" s="54">
        <v>11645.18</v>
      </c>
      <c r="BD8" s="54">
        <v>2700.15</v>
      </c>
      <c r="BE8" s="54">
        <v>0</v>
      </c>
      <c r="BF8" s="54">
        <v>137303.948</v>
      </c>
      <c r="BG8" s="54">
        <v>0</v>
      </c>
      <c r="BH8" s="54">
        <v>8260</v>
      </c>
      <c r="BI8" s="54">
        <v>7477.55</v>
      </c>
      <c r="BJ8" s="54">
        <v>0</v>
      </c>
      <c r="BK8" s="54">
        <v>100.71899999999999</v>
      </c>
      <c r="BL8" s="54">
        <v>0</v>
      </c>
    </row>
    <row r="9" spans="1:64" x14ac:dyDescent="0.3">
      <c r="A9" s="11"/>
      <c r="B9" s="45" t="s">
        <v>142</v>
      </c>
      <c r="C9" s="54">
        <v>13744.55</v>
      </c>
      <c r="D9" s="54">
        <v>7174.8</v>
      </c>
      <c r="E9" s="54">
        <v>51100.1</v>
      </c>
      <c r="F9" s="54">
        <v>0</v>
      </c>
      <c r="G9" s="54">
        <v>11507.26</v>
      </c>
      <c r="H9" s="54">
        <v>13846.05</v>
      </c>
      <c r="I9" s="54">
        <v>0</v>
      </c>
      <c r="J9" s="54">
        <v>14.01</v>
      </c>
      <c r="K9" s="54">
        <v>67.5</v>
      </c>
      <c r="L9" s="54">
        <v>0</v>
      </c>
      <c r="M9" s="54">
        <v>0</v>
      </c>
      <c r="N9" s="11"/>
      <c r="O9" s="45" t="s">
        <v>142</v>
      </c>
      <c r="P9" s="54">
        <v>1682</v>
      </c>
      <c r="Q9" s="54">
        <v>3583</v>
      </c>
      <c r="R9" s="54">
        <v>3653.5</v>
      </c>
      <c r="S9" s="54">
        <v>2256</v>
      </c>
      <c r="T9" s="54">
        <v>407.28</v>
      </c>
      <c r="U9" s="54">
        <v>1527.3000000000002</v>
      </c>
      <c r="V9" s="54">
        <v>24405.8</v>
      </c>
      <c r="W9" s="54">
        <v>14275.480000000001</v>
      </c>
      <c r="X9" s="54">
        <v>447.22</v>
      </c>
      <c r="Y9" s="54">
        <v>405.59000000000003</v>
      </c>
      <c r="Z9" s="54">
        <v>630.5</v>
      </c>
      <c r="AA9" s="11"/>
      <c r="AB9" s="45" t="s">
        <v>142</v>
      </c>
      <c r="AC9" s="54">
        <v>0</v>
      </c>
      <c r="AD9" s="54">
        <v>228.38</v>
      </c>
      <c r="AE9" s="54">
        <v>320.3</v>
      </c>
      <c r="AF9" s="54">
        <v>337.21999999999997</v>
      </c>
      <c r="AG9" s="54">
        <v>0</v>
      </c>
      <c r="AH9" s="54">
        <v>0</v>
      </c>
      <c r="AI9" s="54">
        <v>0</v>
      </c>
      <c r="AJ9" s="54">
        <v>804.02</v>
      </c>
      <c r="AK9" s="54">
        <v>878.96</v>
      </c>
      <c r="AL9" s="54">
        <v>4660.33</v>
      </c>
      <c r="AM9" s="11"/>
      <c r="AN9" s="45" t="s">
        <v>142</v>
      </c>
      <c r="AO9" s="54">
        <v>0</v>
      </c>
      <c r="AP9" s="54">
        <v>0</v>
      </c>
      <c r="AQ9" s="54">
        <v>380574.7</v>
      </c>
      <c r="AR9" s="54">
        <v>879</v>
      </c>
      <c r="AS9" s="54">
        <v>1128</v>
      </c>
      <c r="AT9" s="54">
        <v>13020.400000000001</v>
      </c>
      <c r="AU9" s="54">
        <v>31493.9</v>
      </c>
      <c r="AV9" s="54">
        <v>0</v>
      </c>
      <c r="AW9" s="54">
        <v>0</v>
      </c>
      <c r="AX9" s="54">
        <v>0</v>
      </c>
      <c r="AY9" s="54">
        <v>7452.59</v>
      </c>
      <c r="AZ9" s="11"/>
      <c r="BA9" s="45" t="s">
        <v>142</v>
      </c>
      <c r="BB9" s="54">
        <v>11.8</v>
      </c>
      <c r="BC9" s="54">
        <v>12503.75</v>
      </c>
      <c r="BD9" s="54">
        <v>2657.25</v>
      </c>
      <c r="BE9" s="54">
        <v>0</v>
      </c>
      <c r="BF9" s="54">
        <v>165221.89600000001</v>
      </c>
      <c r="BG9" s="54">
        <v>0</v>
      </c>
      <c r="BH9" s="54">
        <v>9251</v>
      </c>
      <c r="BI9" s="54">
        <v>8822.7999999999993</v>
      </c>
      <c r="BJ9" s="54">
        <v>0</v>
      </c>
      <c r="BK9" s="54">
        <v>97.079999999999984</v>
      </c>
      <c r="BL9" s="54">
        <v>0</v>
      </c>
    </row>
    <row r="10" spans="1:64" x14ac:dyDescent="0.3">
      <c r="A10" s="11" t="s">
        <v>67</v>
      </c>
      <c r="B10" s="45" t="s">
        <v>122</v>
      </c>
      <c r="C10" s="54">
        <v>10753.995999999999</v>
      </c>
      <c r="D10" s="54">
        <v>1888.45</v>
      </c>
      <c r="E10" s="54">
        <v>7105.98</v>
      </c>
      <c r="F10" s="54">
        <v>280697.24800000002</v>
      </c>
      <c r="G10" s="54">
        <v>642.60899999999992</v>
      </c>
      <c r="H10" s="54">
        <v>3375.2960000000003</v>
      </c>
      <c r="I10" s="54">
        <v>0</v>
      </c>
      <c r="J10" s="54">
        <v>29393.940000000002</v>
      </c>
      <c r="K10" s="54">
        <v>1407.7930000000001</v>
      </c>
      <c r="L10" s="54">
        <v>0</v>
      </c>
      <c r="M10" s="54">
        <v>0</v>
      </c>
      <c r="N10" s="11" t="s">
        <v>67</v>
      </c>
      <c r="O10" s="45" t="s">
        <v>122</v>
      </c>
      <c r="P10" s="54">
        <v>39056.264999999999</v>
      </c>
      <c r="Q10" s="54">
        <v>36027.734000000004</v>
      </c>
      <c r="R10" s="54">
        <v>12766.201999999999</v>
      </c>
      <c r="S10" s="54">
        <v>69179.899000000005</v>
      </c>
      <c r="T10" s="54">
        <v>27308.370999999999</v>
      </c>
      <c r="U10" s="54">
        <v>250830.36600000001</v>
      </c>
      <c r="V10" s="54">
        <v>32444.597000000002</v>
      </c>
      <c r="W10" s="54">
        <v>21077.47</v>
      </c>
      <c r="X10" s="54">
        <v>12.350000000000001</v>
      </c>
      <c r="Y10" s="54">
        <v>162.25</v>
      </c>
      <c r="Z10" s="54">
        <v>24.160000000000004</v>
      </c>
      <c r="AA10" s="11" t="s">
        <v>67</v>
      </c>
      <c r="AB10" s="45" t="s">
        <v>122</v>
      </c>
      <c r="AC10" s="54">
        <v>0</v>
      </c>
      <c r="AD10" s="54">
        <v>0</v>
      </c>
      <c r="AE10" s="54">
        <v>48.359000000000002</v>
      </c>
      <c r="AF10" s="54">
        <v>147.6</v>
      </c>
      <c r="AG10" s="54">
        <v>10421</v>
      </c>
      <c r="AH10" s="54">
        <v>0</v>
      </c>
      <c r="AI10" s="54">
        <v>22646.819</v>
      </c>
      <c r="AJ10" s="54">
        <v>972.01799999999992</v>
      </c>
      <c r="AK10" s="54">
        <v>753.71900000000005</v>
      </c>
      <c r="AL10" s="54">
        <v>2764.058</v>
      </c>
      <c r="AM10" s="11" t="s">
        <v>67</v>
      </c>
      <c r="AN10" s="45" t="s">
        <v>122</v>
      </c>
      <c r="AO10" s="54">
        <v>41999.200000000004</v>
      </c>
      <c r="AP10" s="54">
        <v>0</v>
      </c>
      <c r="AQ10" s="54">
        <v>262662.11800000002</v>
      </c>
      <c r="AR10" s="54">
        <v>400.05699999999996</v>
      </c>
      <c r="AS10" s="54">
        <v>999.87200000000007</v>
      </c>
      <c r="AT10" s="54">
        <v>49.268999999999998</v>
      </c>
      <c r="AU10" s="54">
        <v>91.240000000000009</v>
      </c>
      <c r="AV10" s="54">
        <v>0</v>
      </c>
      <c r="AW10" s="54">
        <v>0</v>
      </c>
      <c r="AX10" s="54">
        <v>7556.57</v>
      </c>
      <c r="AY10" s="54">
        <v>5955.3319999999985</v>
      </c>
      <c r="AZ10" s="11" t="s">
        <v>67</v>
      </c>
      <c r="BA10" s="45" t="s">
        <v>122</v>
      </c>
      <c r="BB10" s="54">
        <v>62.85</v>
      </c>
      <c r="BC10" s="54">
        <v>791.7299999999999</v>
      </c>
      <c r="BD10" s="54">
        <v>4.82</v>
      </c>
      <c r="BE10" s="54">
        <v>51683.378999999994</v>
      </c>
      <c r="BF10" s="54">
        <v>2113914.6780000003</v>
      </c>
      <c r="BG10" s="54">
        <v>731882.50399999996</v>
      </c>
      <c r="BH10" s="54">
        <v>9176.1779999999999</v>
      </c>
      <c r="BI10" s="54">
        <v>7671.4160000000011</v>
      </c>
      <c r="BJ10" s="54">
        <v>811.9</v>
      </c>
      <c r="BK10" s="54">
        <v>2214.1579999999999</v>
      </c>
      <c r="BL10" s="54">
        <v>0</v>
      </c>
    </row>
    <row r="11" spans="1:64" x14ac:dyDescent="0.3">
      <c r="A11" s="11"/>
      <c r="B11" s="45" t="s">
        <v>142</v>
      </c>
      <c r="C11" s="54">
        <v>2505.7839999999997</v>
      </c>
      <c r="D11" s="54">
        <v>1261.5999999999999</v>
      </c>
      <c r="E11" s="54">
        <v>7866.6670000000004</v>
      </c>
      <c r="F11" s="54">
        <v>275535.80699999997</v>
      </c>
      <c r="G11" s="54">
        <v>500.90599999999995</v>
      </c>
      <c r="H11" s="54">
        <v>4677.7529999999997</v>
      </c>
      <c r="I11" s="54">
        <v>0</v>
      </c>
      <c r="J11" s="54">
        <v>35620.69</v>
      </c>
      <c r="K11" s="54">
        <v>620.44299999999998</v>
      </c>
      <c r="L11" s="54">
        <v>0</v>
      </c>
      <c r="M11" s="54">
        <v>0</v>
      </c>
      <c r="N11" s="11"/>
      <c r="O11" s="45" t="s">
        <v>142</v>
      </c>
      <c r="P11" s="54">
        <v>36854.577000000005</v>
      </c>
      <c r="Q11" s="54">
        <v>40938.610000000008</v>
      </c>
      <c r="R11" s="54">
        <v>13010.887999999999</v>
      </c>
      <c r="S11" s="54">
        <v>68879.5</v>
      </c>
      <c r="T11" s="54">
        <v>28926.125</v>
      </c>
      <c r="U11" s="54">
        <v>243135.43800000005</v>
      </c>
      <c r="V11" s="54">
        <v>30642.46</v>
      </c>
      <c r="W11" s="54">
        <v>19356.659999999993</v>
      </c>
      <c r="X11" s="54">
        <v>0</v>
      </c>
      <c r="Y11" s="54">
        <v>621.76800000000003</v>
      </c>
      <c r="Z11" s="54">
        <v>22.96</v>
      </c>
      <c r="AA11" s="11"/>
      <c r="AB11" s="45" t="s">
        <v>142</v>
      </c>
      <c r="AC11" s="54">
        <v>0</v>
      </c>
      <c r="AD11" s="54">
        <v>0</v>
      </c>
      <c r="AE11" s="54">
        <v>50.14</v>
      </c>
      <c r="AF11" s="54">
        <v>147.44999999999999</v>
      </c>
      <c r="AG11" s="54">
        <v>10156</v>
      </c>
      <c r="AH11" s="54">
        <v>0</v>
      </c>
      <c r="AI11" s="54">
        <v>28256.199000000001</v>
      </c>
      <c r="AJ11" s="54">
        <v>792.86900000000003</v>
      </c>
      <c r="AK11" s="54">
        <v>499.72999999999996</v>
      </c>
      <c r="AL11" s="54">
        <v>3379.7289999999998</v>
      </c>
      <c r="AM11" s="11"/>
      <c r="AN11" s="45" t="s">
        <v>142</v>
      </c>
      <c r="AO11" s="54">
        <v>40722.559999999998</v>
      </c>
      <c r="AP11" s="54">
        <v>0</v>
      </c>
      <c r="AQ11" s="54">
        <v>276587.59500000003</v>
      </c>
      <c r="AR11" s="54">
        <v>262.99399999999997</v>
      </c>
      <c r="AS11" s="54">
        <v>1022.6880000000001</v>
      </c>
      <c r="AT11" s="54">
        <v>68.210000000000008</v>
      </c>
      <c r="AU11" s="54">
        <v>72.930000000000007</v>
      </c>
      <c r="AV11" s="54">
        <v>0</v>
      </c>
      <c r="AW11" s="54">
        <v>0</v>
      </c>
      <c r="AX11" s="54">
        <v>7289.3399999999992</v>
      </c>
      <c r="AY11" s="54">
        <v>6021.72</v>
      </c>
      <c r="AZ11" s="11"/>
      <c r="BA11" s="45" t="s">
        <v>142</v>
      </c>
      <c r="BB11" s="54">
        <v>65</v>
      </c>
      <c r="BC11" s="54">
        <v>850.86199999999985</v>
      </c>
      <c r="BD11" s="54">
        <v>20.75</v>
      </c>
      <c r="BE11" s="54">
        <v>47071.586000000003</v>
      </c>
      <c r="BF11" s="54">
        <v>2099103.0730000003</v>
      </c>
      <c r="BG11" s="54">
        <v>663052.58200000005</v>
      </c>
      <c r="BH11" s="54">
        <v>5556.1149999999998</v>
      </c>
      <c r="BI11" s="54">
        <v>4807.5609999999997</v>
      </c>
      <c r="BJ11" s="54">
        <v>1075.45</v>
      </c>
      <c r="BK11" s="54">
        <v>1924.509</v>
      </c>
      <c r="BL11" s="54">
        <v>0</v>
      </c>
    </row>
    <row r="12" spans="1:64" x14ac:dyDescent="0.3">
      <c r="A12" s="11" t="s">
        <v>68</v>
      </c>
      <c r="B12" s="45" t="s">
        <v>122</v>
      </c>
      <c r="C12" s="54">
        <v>13975</v>
      </c>
      <c r="D12" s="54">
        <v>1474</v>
      </c>
      <c r="E12" s="54">
        <v>31632</v>
      </c>
      <c r="F12" s="54">
        <v>12</v>
      </c>
      <c r="G12" s="54">
        <v>18282</v>
      </c>
      <c r="H12" s="54">
        <v>27709</v>
      </c>
      <c r="I12" s="54">
        <v>0</v>
      </c>
      <c r="J12" s="54">
        <v>0</v>
      </c>
      <c r="K12" s="54">
        <v>52</v>
      </c>
      <c r="L12" s="54">
        <v>0</v>
      </c>
      <c r="M12" s="54">
        <v>0</v>
      </c>
      <c r="N12" s="11" t="s">
        <v>68</v>
      </c>
      <c r="O12" s="45" t="s">
        <v>122</v>
      </c>
      <c r="P12" s="54">
        <v>1182</v>
      </c>
      <c r="Q12" s="54">
        <v>1114</v>
      </c>
      <c r="R12" s="54">
        <v>5746</v>
      </c>
      <c r="S12" s="54">
        <v>1623</v>
      </c>
      <c r="T12" s="54">
        <v>2318</v>
      </c>
      <c r="U12" s="54">
        <v>1709</v>
      </c>
      <c r="V12" s="54">
        <v>11144</v>
      </c>
      <c r="W12" s="54">
        <v>44580</v>
      </c>
      <c r="X12" s="54">
        <v>2061</v>
      </c>
      <c r="Y12" s="54">
        <v>516</v>
      </c>
      <c r="Z12" s="54">
        <v>507</v>
      </c>
      <c r="AA12" s="11" t="s">
        <v>68</v>
      </c>
      <c r="AB12" s="45" t="s">
        <v>122</v>
      </c>
      <c r="AC12" s="54">
        <v>28</v>
      </c>
      <c r="AD12" s="54">
        <v>308</v>
      </c>
      <c r="AE12" s="54">
        <v>543</v>
      </c>
      <c r="AF12" s="54">
        <v>2322</v>
      </c>
      <c r="AG12" s="54">
        <v>454</v>
      </c>
      <c r="AH12" s="54">
        <v>366</v>
      </c>
      <c r="AI12" s="54">
        <v>28</v>
      </c>
      <c r="AJ12" s="54">
        <v>722</v>
      </c>
      <c r="AK12" s="54">
        <v>4136</v>
      </c>
      <c r="AL12" s="54">
        <v>22389</v>
      </c>
      <c r="AM12" s="11" t="s">
        <v>68</v>
      </c>
      <c r="AN12" s="45" t="s">
        <v>122</v>
      </c>
      <c r="AO12" s="54">
        <v>0</v>
      </c>
      <c r="AP12" s="54">
        <v>0</v>
      </c>
      <c r="AQ12" s="54">
        <v>581173</v>
      </c>
      <c r="AR12" s="54">
        <v>8204</v>
      </c>
      <c r="AS12" s="54">
        <v>618</v>
      </c>
      <c r="AT12" s="54">
        <v>10927</v>
      </c>
      <c r="AU12" s="54">
        <v>17918</v>
      </c>
      <c r="AV12" s="54">
        <v>2360</v>
      </c>
      <c r="AW12" s="54">
        <v>5552</v>
      </c>
      <c r="AX12" s="54">
        <v>0</v>
      </c>
      <c r="AY12" s="54">
        <v>2415</v>
      </c>
      <c r="AZ12" s="11" t="s">
        <v>68</v>
      </c>
      <c r="BA12" s="45" t="s">
        <v>122</v>
      </c>
      <c r="BB12" s="54">
        <v>92</v>
      </c>
      <c r="BC12" s="54">
        <v>9840</v>
      </c>
      <c r="BD12" s="54">
        <v>6171</v>
      </c>
      <c r="BE12" s="54">
        <v>0</v>
      </c>
      <c r="BF12" s="54">
        <v>219984</v>
      </c>
      <c r="BG12" s="54">
        <v>0</v>
      </c>
      <c r="BH12" s="54">
        <v>47</v>
      </c>
      <c r="BI12" s="54">
        <v>194466</v>
      </c>
      <c r="BJ12" s="54">
        <v>0</v>
      </c>
      <c r="BK12" s="54">
        <v>53</v>
      </c>
      <c r="BL12" s="54">
        <v>0</v>
      </c>
    </row>
    <row r="13" spans="1:64" x14ac:dyDescent="0.3">
      <c r="A13" s="11"/>
      <c r="B13" s="45" t="s">
        <v>142</v>
      </c>
      <c r="C13" s="54">
        <v>16024</v>
      </c>
      <c r="D13" s="54">
        <v>2742</v>
      </c>
      <c r="E13" s="54">
        <v>33005</v>
      </c>
      <c r="F13" s="54">
        <v>0</v>
      </c>
      <c r="G13" s="54">
        <v>22909</v>
      </c>
      <c r="H13" s="54">
        <v>28149</v>
      </c>
      <c r="I13" s="54">
        <v>0</v>
      </c>
      <c r="J13" s="54">
        <v>0</v>
      </c>
      <c r="K13" s="54">
        <v>66</v>
      </c>
      <c r="L13" s="54">
        <v>0</v>
      </c>
      <c r="M13" s="54">
        <v>0</v>
      </c>
      <c r="N13" s="11"/>
      <c r="O13" s="45" t="s">
        <v>142</v>
      </c>
      <c r="P13" s="54">
        <v>1136</v>
      </c>
      <c r="Q13" s="54">
        <v>887</v>
      </c>
      <c r="R13" s="54">
        <v>5900.2</v>
      </c>
      <c r="S13" s="54">
        <v>1485</v>
      </c>
      <c r="T13" s="54">
        <v>2307</v>
      </c>
      <c r="U13" s="54">
        <v>2095</v>
      </c>
      <c r="V13" s="54">
        <v>11424</v>
      </c>
      <c r="W13" s="54">
        <v>25983.5</v>
      </c>
      <c r="X13" s="54">
        <v>816</v>
      </c>
      <c r="Y13" s="54">
        <v>187</v>
      </c>
      <c r="Z13" s="54">
        <v>282</v>
      </c>
      <c r="AA13" s="11"/>
      <c r="AB13" s="45" t="s">
        <v>142</v>
      </c>
      <c r="AC13" s="54">
        <v>0</v>
      </c>
      <c r="AD13" s="54">
        <v>187</v>
      </c>
      <c r="AE13" s="54">
        <v>460</v>
      </c>
      <c r="AF13" s="54">
        <v>1164</v>
      </c>
      <c r="AG13" s="54">
        <v>173</v>
      </c>
      <c r="AH13" s="54">
        <v>124</v>
      </c>
      <c r="AI13" s="54">
        <v>12</v>
      </c>
      <c r="AJ13" s="54">
        <v>746</v>
      </c>
      <c r="AK13" s="54">
        <v>4181</v>
      </c>
      <c r="AL13" s="54">
        <v>20740</v>
      </c>
      <c r="AM13" s="11"/>
      <c r="AN13" s="45" t="s">
        <v>142</v>
      </c>
      <c r="AO13" s="54">
        <v>0</v>
      </c>
      <c r="AP13" s="54">
        <v>0</v>
      </c>
      <c r="AQ13" s="54">
        <v>629353</v>
      </c>
      <c r="AR13" s="54">
        <v>8316</v>
      </c>
      <c r="AS13" s="54">
        <v>432</v>
      </c>
      <c r="AT13" s="54">
        <v>13026</v>
      </c>
      <c r="AU13" s="54">
        <v>20367</v>
      </c>
      <c r="AV13" s="54">
        <v>1206</v>
      </c>
      <c r="AW13" s="54">
        <v>2652</v>
      </c>
      <c r="AX13" s="54">
        <v>0</v>
      </c>
      <c r="AY13" s="54">
        <v>2690</v>
      </c>
      <c r="AZ13" s="11"/>
      <c r="BA13" s="45" t="s">
        <v>142</v>
      </c>
      <c r="BB13" s="54">
        <v>48</v>
      </c>
      <c r="BC13" s="54">
        <v>11476</v>
      </c>
      <c r="BD13" s="54">
        <v>7210</v>
      </c>
      <c r="BE13" s="54">
        <v>0</v>
      </c>
      <c r="BF13" s="54">
        <v>255511</v>
      </c>
      <c r="BG13" s="54">
        <v>0</v>
      </c>
      <c r="BH13" s="54">
        <v>165</v>
      </c>
      <c r="BI13" s="54">
        <v>109390</v>
      </c>
      <c r="BJ13" s="54">
        <v>0</v>
      </c>
      <c r="BK13" s="54">
        <v>23</v>
      </c>
      <c r="BL13" s="54">
        <v>0</v>
      </c>
    </row>
    <row r="14" spans="1:64" x14ac:dyDescent="0.3">
      <c r="A14" s="11" t="s">
        <v>69</v>
      </c>
      <c r="B14" s="45" t="s">
        <v>122</v>
      </c>
      <c r="C14" s="54">
        <v>23929.931999999993</v>
      </c>
      <c r="D14" s="54">
        <v>62908.947</v>
      </c>
      <c r="E14" s="54">
        <v>35914.914999999994</v>
      </c>
      <c r="F14" s="54">
        <v>158253.62</v>
      </c>
      <c r="G14" s="54">
        <v>7379.2650000000003</v>
      </c>
      <c r="H14" s="54">
        <v>650.32999999999993</v>
      </c>
      <c r="I14" s="54">
        <v>0</v>
      </c>
      <c r="J14" s="54">
        <v>0</v>
      </c>
      <c r="K14" s="54">
        <v>168.93</v>
      </c>
      <c r="L14" s="54">
        <v>0</v>
      </c>
      <c r="M14" s="54">
        <v>0</v>
      </c>
      <c r="N14" s="11" t="s">
        <v>69</v>
      </c>
      <c r="O14" s="45" t="s">
        <v>122</v>
      </c>
      <c r="P14" s="54">
        <v>1315.9690000000001</v>
      </c>
      <c r="Q14" s="54">
        <v>10381.805</v>
      </c>
      <c r="R14" s="54">
        <v>26153.345999999998</v>
      </c>
      <c r="S14" s="54">
        <v>6006.2</v>
      </c>
      <c r="T14" s="54">
        <v>6782.4690000000001</v>
      </c>
      <c r="U14" s="54">
        <v>2192.9299999999998</v>
      </c>
      <c r="V14" s="54">
        <v>23808.89</v>
      </c>
      <c r="W14" s="54">
        <v>4317.26</v>
      </c>
      <c r="X14" s="54">
        <v>38297.455000000002</v>
      </c>
      <c r="Y14" s="54">
        <v>10904.508</v>
      </c>
      <c r="Z14" s="54">
        <v>2472.893</v>
      </c>
      <c r="AA14" s="11" t="s">
        <v>69</v>
      </c>
      <c r="AB14" s="45" t="s">
        <v>122</v>
      </c>
      <c r="AC14" s="54">
        <v>5174.5879999999997</v>
      </c>
      <c r="AD14" s="54">
        <v>3282.4929999999999</v>
      </c>
      <c r="AE14" s="54">
        <v>605.35900000000004</v>
      </c>
      <c r="AF14" s="54">
        <v>4906.9049999999997</v>
      </c>
      <c r="AG14" s="54">
        <v>0</v>
      </c>
      <c r="AH14" s="54">
        <v>0</v>
      </c>
      <c r="AI14" s="54">
        <v>2033</v>
      </c>
      <c r="AJ14" s="54">
        <v>357</v>
      </c>
      <c r="AK14" s="54">
        <v>0</v>
      </c>
      <c r="AL14" s="54">
        <v>361</v>
      </c>
      <c r="AM14" s="11" t="s">
        <v>69</v>
      </c>
      <c r="AN14" s="45" t="s">
        <v>122</v>
      </c>
      <c r="AO14" s="54">
        <v>0</v>
      </c>
      <c r="AP14" s="54">
        <v>0</v>
      </c>
      <c r="AQ14" s="54">
        <v>339005.70500000002</v>
      </c>
      <c r="AR14" s="54">
        <v>43345.148000000001</v>
      </c>
      <c r="AS14" s="54">
        <v>4326.549</v>
      </c>
      <c r="AT14" s="54">
        <v>4316.7</v>
      </c>
      <c r="AU14" s="54">
        <v>13689.579000000002</v>
      </c>
      <c r="AV14" s="54">
        <v>76738.515000000014</v>
      </c>
      <c r="AW14" s="54">
        <v>1034.922</v>
      </c>
      <c r="AX14" s="54">
        <v>38.4</v>
      </c>
      <c r="AY14" s="54">
        <v>14373.817999999997</v>
      </c>
      <c r="AZ14" s="11" t="s">
        <v>69</v>
      </c>
      <c r="BA14" s="45" t="s">
        <v>122</v>
      </c>
      <c r="BB14" s="54">
        <v>0</v>
      </c>
      <c r="BC14" s="54">
        <v>3770.0650000000001</v>
      </c>
      <c r="BD14" s="54">
        <v>13473.832999999999</v>
      </c>
      <c r="BE14" s="54">
        <v>0</v>
      </c>
      <c r="BF14" s="54">
        <v>169626.34</v>
      </c>
      <c r="BG14" s="54">
        <v>2510</v>
      </c>
      <c r="BH14" s="54">
        <v>0</v>
      </c>
      <c r="BI14" s="54">
        <v>15235.789999999999</v>
      </c>
      <c r="BJ14" s="54">
        <v>0</v>
      </c>
      <c r="BK14" s="54">
        <v>0</v>
      </c>
      <c r="BL14" s="54">
        <v>0</v>
      </c>
    </row>
    <row r="15" spans="1:64" x14ac:dyDescent="0.3">
      <c r="A15" s="11"/>
      <c r="B15" s="45" t="s">
        <v>142</v>
      </c>
      <c r="C15" s="54">
        <v>20474.367999999995</v>
      </c>
      <c r="D15" s="54">
        <v>59617.307000000001</v>
      </c>
      <c r="E15" s="54">
        <v>32001.274999999998</v>
      </c>
      <c r="F15" s="54">
        <v>148826.96</v>
      </c>
      <c r="G15" s="54">
        <v>6822.6490000000003</v>
      </c>
      <c r="H15" s="54">
        <v>456.56</v>
      </c>
      <c r="I15" s="54">
        <v>0</v>
      </c>
      <c r="J15" s="54">
        <v>0</v>
      </c>
      <c r="K15" s="54">
        <v>159.179</v>
      </c>
      <c r="L15" s="54">
        <v>0</v>
      </c>
      <c r="M15" s="54">
        <v>0</v>
      </c>
      <c r="N15" s="11"/>
      <c r="O15" s="45" t="s">
        <v>142</v>
      </c>
      <c r="P15" s="54">
        <v>932.82100000000003</v>
      </c>
      <c r="Q15" s="54">
        <v>9019.99</v>
      </c>
      <c r="R15" s="54">
        <v>23695.998999999996</v>
      </c>
      <c r="S15" s="54">
        <v>4970.7079999999996</v>
      </c>
      <c r="T15" s="54">
        <v>5597.6900000000005</v>
      </c>
      <c r="U15" s="54">
        <v>1799.6690000000001</v>
      </c>
      <c r="V15" s="54">
        <v>21146.57</v>
      </c>
      <c r="W15" s="54">
        <v>5247.3489999999993</v>
      </c>
      <c r="X15" s="54">
        <v>38148.017000000007</v>
      </c>
      <c r="Y15" s="54">
        <v>10395.859999999999</v>
      </c>
      <c r="Z15" s="54">
        <v>2259.1859999999997</v>
      </c>
      <c r="AA15" s="11"/>
      <c r="AB15" s="45" t="s">
        <v>142</v>
      </c>
      <c r="AC15" s="54">
        <v>4571.1370000000006</v>
      </c>
      <c r="AD15" s="54">
        <v>3279.7919999999995</v>
      </c>
      <c r="AE15" s="54">
        <v>599.83799999999997</v>
      </c>
      <c r="AF15" s="54">
        <v>4916.2279999999992</v>
      </c>
      <c r="AG15" s="54">
        <v>0</v>
      </c>
      <c r="AH15" s="54">
        <v>0</v>
      </c>
      <c r="AI15" s="54">
        <v>2771</v>
      </c>
      <c r="AJ15" s="54">
        <v>362</v>
      </c>
      <c r="AK15" s="54">
        <v>0</v>
      </c>
      <c r="AL15" s="54">
        <v>395</v>
      </c>
      <c r="AM15" s="11"/>
      <c r="AN15" s="45" t="s">
        <v>142</v>
      </c>
      <c r="AO15" s="54">
        <v>0</v>
      </c>
      <c r="AP15" s="54">
        <v>0</v>
      </c>
      <c r="AQ15" s="54">
        <v>263316.87900000007</v>
      </c>
      <c r="AR15" s="54">
        <v>39314.477000000006</v>
      </c>
      <c r="AS15" s="54">
        <v>2994.3799999999997</v>
      </c>
      <c r="AT15" s="54">
        <v>3709.1200000000003</v>
      </c>
      <c r="AU15" s="54">
        <v>11252.549000000001</v>
      </c>
      <c r="AV15" s="54">
        <v>78596.364000000016</v>
      </c>
      <c r="AW15" s="54">
        <v>1019.9079999999998</v>
      </c>
      <c r="AX15" s="54">
        <v>56.079000000000001</v>
      </c>
      <c r="AY15" s="54">
        <v>14215.643999999998</v>
      </c>
      <c r="AZ15" s="11"/>
      <c r="BA15" s="45" t="s">
        <v>142</v>
      </c>
      <c r="BB15" s="54">
        <v>0</v>
      </c>
      <c r="BC15" s="54">
        <v>3508.2589999999996</v>
      </c>
      <c r="BD15" s="54">
        <v>12981.216</v>
      </c>
      <c r="BE15" s="54">
        <v>0</v>
      </c>
      <c r="BF15" s="54">
        <v>171159.3</v>
      </c>
      <c r="BG15" s="54">
        <v>1976.29</v>
      </c>
      <c r="BH15" s="54">
        <v>0</v>
      </c>
      <c r="BI15" s="54">
        <v>11536.82</v>
      </c>
      <c r="BJ15" s="54">
        <v>0</v>
      </c>
      <c r="BK15" s="54">
        <v>0</v>
      </c>
      <c r="BL15" s="54">
        <v>0</v>
      </c>
    </row>
    <row r="16" spans="1:64" x14ac:dyDescent="0.3">
      <c r="A16" s="11" t="s">
        <v>70</v>
      </c>
      <c r="B16" s="45" t="s">
        <v>122</v>
      </c>
      <c r="C16" s="54">
        <v>0</v>
      </c>
      <c r="D16" s="54">
        <v>0</v>
      </c>
      <c r="E16" s="54">
        <v>0</v>
      </c>
      <c r="F16" s="54">
        <v>0</v>
      </c>
      <c r="G16" s="54">
        <v>0</v>
      </c>
      <c r="H16" s="54">
        <v>0</v>
      </c>
      <c r="I16" s="54">
        <v>0</v>
      </c>
      <c r="J16" s="54">
        <v>0</v>
      </c>
      <c r="K16" s="54">
        <v>0</v>
      </c>
      <c r="L16" s="54">
        <v>0</v>
      </c>
      <c r="M16" s="54">
        <v>0</v>
      </c>
      <c r="N16" s="11" t="s">
        <v>70</v>
      </c>
      <c r="O16" s="45" t="s">
        <v>122</v>
      </c>
      <c r="P16" s="54">
        <v>0</v>
      </c>
      <c r="Q16" s="54">
        <v>0</v>
      </c>
      <c r="R16" s="54">
        <v>0</v>
      </c>
      <c r="S16" s="54">
        <v>0</v>
      </c>
      <c r="T16" s="54">
        <v>0</v>
      </c>
      <c r="U16" s="54">
        <v>0</v>
      </c>
      <c r="V16" s="54">
        <v>0</v>
      </c>
      <c r="W16" s="54">
        <v>0</v>
      </c>
      <c r="X16" s="54">
        <v>0</v>
      </c>
      <c r="Y16" s="54">
        <v>0</v>
      </c>
      <c r="Z16" s="54">
        <v>0</v>
      </c>
      <c r="AA16" s="11" t="s">
        <v>70</v>
      </c>
      <c r="AB16" s="45" t="s">
        <v>122</v>
      </c>
      <c r="AC16" s="54">
        <v>0</v>
      </c>
      <c r="AD16" s="54">
        <v>0</v>
      </c>
      <c r="AE16" s="54">
        <v>0</v>
      </c>
      <c r="AF16" s="54">
        <v>0</v>
      </c>
      <c r="AG16" s="54">
        <v>0</v>
      </c>
      <c r="AH16" s="54">
        <v>0</v>
      </c>
      <c r="AI16" s="54">
        <v>0</v>
      </c>
      <c r="AJ16" s="54">
        <v>0</v>
      </c>
      <c r="AK16" s="54">
        <v>0</v>
      </c>
      <c r="AL16" s="54">
        <v>0</v>
      </c>
      <c r="AM16" s="11" t="s">
        <v>70</v>
      </c>
      <c r="AN16" s="45" t="s">
        <v>122</v>
      </c>
      <c r="AO16" s="54">
        <v>0</v>
      </c>
      <c r="AP16" s="54">
        <v>0</v>
      </c>
      <c r="AQ16" s="54">
        <v>0</v>
      </c>
      <c r="AR16" s="54">
        <v>0</v>
      </c>
      <c r="AS16" s="54">
        <v>0</v>
      </c>
      <c r="AT16" s="54">
        <v>0</v>
      </c>
      <c r="AU16" s="54">
        <v>0</v>
      </c>
      <c r="AV16" s="54">
        <v>0</v>
      </c>
      <c r="AW16" s="54">
        <v>0</v>
      </c>
      <c r="AX16" s="54">
        <v>0</v>
      </c>
      <c r="AY16" s="54">
        <v>0</v>
      </c>
      <c r="AZ16" s="11" t="s">
        <v>70</v>
      </c>
      <c r="BA16" s="45" t="s">
        <v>122</v>
      </c>
      <c r="BB16" s="54">
        <v>0</v>
      </c>
      <c r="BC16" s="54">
        <v>0</v>
      </c>
      <c r="BD16" s="54">
        <v>0</v>
      </c>
      <c r="BE16" s="54">
        <v>0</v>
      </c>
      <c r="BF16" s="54">
        <v>0</v>
      </c>
      <c r="BG16" s="54">
        <v>0</v>
      </c>
      <c r="BH16" s="54">
        <v>0</v>
      </c>
      <c r="BI16" s="54">
        <v>0</v>
      </c>
      <c r="BJ16" s="54">
        <v>0</v>
      </c>
      <c r="BK16" s="54">
        <v>0</v>
      </c>
      <c r="BL16" s="54">
        <v>0</v>
      </c>
    </row>
    <row r="17" spans="1:64" x14ac:dyDescent="0.3">
      <c r="A17" s="11"/>
      <c r="B17" s="45" t="s">
        <v>142</v>
      </c>
      <c r="C17" s="54">
        <v>0</v>
      </c>
      <c r="D17" s="54">
        <v>0</v>
      </c>
      <c r="E17" s="54">
        <v>0</v>
      </c>
      <c r="F17" s="54">
        <v>0</v>
      </c>
      <c r="G17" s="54">
        <v>0</v>
      </c>
      <c r="H17" s="54">
        <v>0</v>
      </c>
      <c r="I17" s="54">
        <v>0</v>
      </c>
      <c r="J17" s="54">
        <v>0</v>
      </c>
      <c r="K17" s="54">
        <v>0</v>
      </c>
      <c r="L17" s="54">
        <v>0</v>
      </c>
      <c r="M17" s="54">
        <v>0</v>
      </c>
      <c r="N17" s="11"/>
      <c r="O17" s="45" t="s">
        <v>142</v>
      </c>
      <c r="P17" s="54">
        <v>0</v>
      </c>
      <c r="Q17" s="54">
        <v>0</v>
      </c>
      <c r="R17" s="54">
        <v>0</v>
      </c>
      <c r="S17" s="54">
        <v>0</v>
      </c>
      <c r="T17" s="54">
        <v>0</v>
      </c>
      <c r="U17" s="54">
        <v>0</v>
      </c>
      <c r="V17" s="54">
        <v>0</v>
      </c>
      <c r="W17" s="54">
        <v>0</v>
      </c>
      <c r="X17" s="54">
        <v>0</v>
      </c>
      <c r="Y17" s="54">
        <v>0</v>
      </c>
      <c r="Z17" s="54">
        <v>0</v>
      </c>
      <c r="AA17" s="11"/>
      <c r="AB17" s="45" t="s">
        <v>142</v>
      </c>
      <c r="AC17" s="54">
        <v>0</v>
      </c>
      <c r="AD17" s="54">
        <v>0</v>
      </c>
      <c r="AE17" s="54">
        <v>0</v>
      </c>
      <c r="AF17" s="54">
        <v>0</v>
      </c>
      <c r="AG17" s="54">
        <v>0</v>
      </c>
      <c r="AH17" s="54">
        <v>0</v>
      </c>
      <c r="AI17" s="54">
        <v>0</v>
      </c>
      <c r="AJ17" s="54">
        <v>0</v>
      </c>
      <c r="AK17" s="54">
        <v>0</v>
      </c>
      <c r="AL17" s="54">
        <v>0</v>
      </c>
      <c r="AM17" s="11"/>
      <c r="AN17" s="45" t="s">
        <v>142</v>
      </c>
      <c r="AO17" s="54">
        <v>0</v>
      </c>
      <c r="AP17" s="54">
        <v>0</v>
      </c>
      <c r="AQ17" s="54">
        <v>0</v>
      </c>
      <c r="AR17" s="54">
        <v>0</v>
      </c>
      <c r="AS17" s="54">
        <v>0</v>
      </c>
      <c r="AT17" s="54">
        <v>0</v>
      </c>
      <c r="AU17" s="54">
        <v>0</v>
      </c>
      <c r="AV17" s="54">
        <v>0</v>
      </c>
      <c r="AW17" s="54">
        <v>0</v>
      </c>
      <c r="AX17" s="54">
        <v>0</v>
      </c>
      <c r="AY17" s="54">
        <v>0</v>
      </c>
      <c r="AZ17" s="11"/>
      <c r="BA17" s="45" t="s">
        <v>142</v>
      </c>
      <c r="BB17" s="54">
        <v>0</v>
      </c>
      <c r="BC17" s="54">
        <v>0</v>
      </c>
      <c r="BD17" s="54">
        <v>0</v>
      </c>
      <c r="BE17" s="54">
        <v>0</v>
      </c>
      <c r="BF17" s="54">
        <v>0</v>
      </c>
      <c r="BG17" s="54">
        <v>0</v>
      </c>
      <c r="BH17" s="54">
        <v>0</v>
      </c>
      <c r="BI17" s="54">
        <v>0</v>
      </c>
      <c r="BJ17" s="54">
        <v>0</v>
      </c>
      <c r="BK17" s="54">
        <v>0</v>
      </c>
      <c r="BL17" s="54">
        <v>0</v>
      </c>
    </row>
    <row r="18" spans="1:64" x14ac:dyDescent="0.3">
      <c r="A18" s="11" t="s">
        <v>71</v>
      </c>
      <c r="B18" s="45" t="s">
        <v>122</v>
      </c>
      <c r="C18" s="54">
        <v>20852.8</v>
      </c>
      <c r="D18" s="54">
        <v>5706.7</v>
      </c>
      <c r="E18" s="54">
        <v>79818.22</v>
      </c>
      <c r="F18" s="54">
        <v>1985.2</v>
      </c>
      <c r="G18" s="54">
        <v>33769.100000000006</v>
      </c>
      <c r="H18" s="54">
        <v>10337.15</v>
      </c>
      <c r="I18" s="54">
        <v>0</v>
      </c>
      <c r="J18" s="54">
        <v>6995</v>
      </c>
      <c r="K18" s="54">
        <v>0</v>
      </c>
      <c r="L18" s="54">
        <v>0</v>
      </c>
      <c r="M18" s="54">
        <v>0</v>
      </c>
      <c r="N18" s="11" t="s">
        <v>71</v>
      </c>
      <c r="O18" s="45" t="s">
        <v>122</v>
      </c>
      <c r="P18" s="54">
        <v>668.8</v>
      </c>
      <c r="Q18" s="54">
        <v>4213</v>
      </c>
      <c r="R18" s="54">
        <v>3041.1</v>
      </c>
      <c r="S18" s="54">
        <v>8175.5</v>
      </c>
      <c r="T18" s="54">
        <v>0</v>
      </c>
      <c r="U18" s="54">
        <v>7511</v>
      </c>
      <c r="V18" s="54">
        <v>37112.449999999997</v>
      </c>
      <c r="W18" s="54">
        <v>8777</v>
      </c>
      <c r="X18" s="54">
        <v>26130.5</v>
      </c>
      <c r="Y18" s="54">
        <v>295</v>
      </c>
      <c r="Z18" s="54">
        <v>5926.5</v>
      </c>
      <c r="AA18" s="11" t="s">
        <v>71</v>
      </c>
      <c r="AB18" s="45" t="s">
        <v>122</v>
      </c>
      <c r="AC18" s="54">
        <v>6171</v>
      </c>
      <c r="AD18" s="54">
        <v>2719</v>
      </c>
      <c r="AE18" s="54">
        <v>1414.2</v>
      </c>
      <c r="AF18" s="54">
        <v>20308</v>
      </c>
      <c r="AG18" s="54">
        <v>1942.9</v>
      </c>
      <c r="AH18" s="54">
        <v>0</v>
      </c>
      <c r="AI18" s="54">
        <v>0</v>
      </c>
      <c r="AJ18" s="54">
        <v>828</v>
      </c>
      <c r="AK18" s="54">
        <v>1772</v>
      </c>
      <c r="AL18" s="54">
        <v>7325</v>
      </c>
      <c r="AM18" s="11" t="s">
        <v>71</v>
      </c>
      <c r="AN18" s="45" t="s">
        <v>122</v>
      </c>
      <c r="AO18" s="54">
        <v>0</v>
      </c>
      <c r="AP18" s="54">
        <v>0</v>
      </c>
      <c r="AQ18" s="54">
        <v>519516.68700000003</v>
      </c>
      <c r="AR18" s="54">
        <v>28632.1</v>
      </c>
      <c r="AS18" s="54">
        <v>737.7</v>
      </c>
      <c r="AT18" s="54">
        <v>19057.75</v>
      </c>
      <c r="AU18" s="54">
        <v>34746.1</v>
      </c>
      <c r="AV18" s="54">
        <v>27680.440000000002</v>
      </c>
      <c r="AW18" s="54">
        <v>6353.9999999999991</v>
      </c>
      <c r="AX18" s="54">
        <v>0</v>
      </c>
      <c r="AY18" s="54">
        <v>2655.9500000000003</v>
      </c>
      <c r="AZ18" s="11" t="s">
        <v>71</v>
      </c>
      <c r="BA18" s="45" t="s">
        <v>122</v>
      </c>
      <c r="BB18" s="54">
        <v>0</v>
      </c>
      <c r="BC18" s="54">
        <v>22001.300000000003</v>
      </c>
      <c r="BD18" s="54">
        <v>2897.2</v>
      </c>
      <c r="BE18" s="54">
        <v>0</v>
      </c>
      <c r="BF18" s="54">
        <v>161447.70000000001</v>
      </c>
      <c r="BG18" s="54">
        <v>0</v>
      </c>
      <c r="BH18" s="54">
        <v>23851</v>
      </c>
      <c r="BI18" s="54">
        <v>246425</v>
      </c>
      <c r="BJ18" s="54">
        <v>0</v>
      </c>
      <c r="BK18" s="54">
        <v>0</v>
      </c>
      <c r="BL18" s="54">
        <v>0</v>
      </c>
    </row>
    <row r="19" spans="1:64" x14ac:dyDescent="0.3">
      <c r="A19" s="11"/>
      <c r="B19" s="45" t="s">
        <v>142</v>
      </c>
      <c r="C19" s="54">
        <v>16878.8</v>
      </c>
      <c r="D19" s="54">
        <v>5467.4</v>
      </c>
      <c r="E19" s="54">
        <v>56902.5</v>
      </c>
      <c r="F19" s="54">
        <v>1854</v>
      </c>
      <c r="G19" s="54">
        <v>32438.600000000002</v>
      </c>
      <c r="H19" s="54">
        <v>4148.8399999999992</v>
      </c>
      <c r="I19" s="54">
        <v>0</v>
      </c>
      <c r="J19" s="54">
        <v>7050</v>
      </c>
      <c r="K19" s="54">
        <v>0</v>
      </c>
      <c r="L19" s="54">
        <v>0</v>
      </c>
      <c r="M19" s="54">
        <v>0</v>
      </c>
      <c r="N19" s="11"/>
      <c r="O19" s="45" t="s">
        <v>142</v>
      </c>
      <c r="P19" s="54">
        <v>250</v>
      </c>
      <c r="Q19" s="54">
        <v>2989</v>
      </c>
      <c r="R19" s="54">
        <v>2255.3000000000002</v>
      </c>
      <c r="S19" s="54">
        <v>11687.2</v>
      </c>
      <c r="T19" s="54">
        <v>0</v>
      </c>
      <c r="U19" s="54">
        <v>6511</v>
      </c>
      <c r="V19" s="54">
        <v>32652</v>
      </c>
      <c r="W19" s="54">
        <v>9168.5</v>
      </c>
      <c r="X19" s="54">
        <v>26275</v>
      </c>
      <c r="Y19" s="54">
        <v>345.5</v>
      </c>
      <c r="Z19" s="54">
        <v>5780</v>
      </c>
      <c r="AA19" s="11"/>
      <c r="AB19" s="45" t="s">
        <v>142</v>
      </c>
      <c r="AC19" s="54">
        <v>5964</v>
      </c>
      <c r="AD19" s="54">
        <v>2784</v>
      </c>
      <c r="AE19" s="54">
        <v>1646</v>
      </c>
      <c r="AF19" s="54">
        <v>20936</v>
      </c>
      <c r="AG19" s="54">
        <v>2165</v>
      </c>
      <c r="AH19" s="54">
        <v>0</v>
      </c>
      <c r="AI19" s="54">
        <v>0</v>
      </c>
      <c r="AJ19" s="54">
        <v>1009</v>
      </c>
      <c r="AK19" s="54">
        <v>1766.5</v>
      </c>
      <c r="AL19" s="54">
        <v>10666</v>
      </c>
      <c r="AM19" s="11"/>
      <c r="AN19" s="45" t="s">
        <v>142</v>
      </c>
      <c r="AO19" s="54">
        <v>0</v>
      </c>
      <c r="AP19" s="54">
        <v>0</v>
      </c>
      <c r="AQ19" s="54">
        <v>430438.1</v>
      </c>
      <c r="AR19" s="54">
        <v>27956</v>
      </c>
      <c r="AS19" s="54">
        <v>779.90000000000009</v>
      </c>
      <c r="AT19" s="54">
        <v>16411.600000000002</v>
      </c>
      <c r="AU19" s="54">
        <v>29078.699999999997</v>
      </c>
      <c r="AV19" s="54">
        <v>27665.440000000002</v>
      </c>
      <c r="AW19" s="54">
        <v>6859.9</v>
      </c>
      <c r="AX19" s="54">
        <v>0</v>
      </c>
      <c r="AY19" s="54">
        <v>2313.96</v>
      </c>
      <c r="AZ19" s="11"/>
      <c r="BA19" s="45" t="s">
        <v>142</v>
      </c>
      <c r="BB19" s="54">
        <v>0</v>
      </c>
      <c r="BC19" s="54">
        <v>18453.599999999999</v>
      </c>
      <c r="BD19" s="54">
        <v>2921.17</v>
      </c>
      <c r="BE19" s="54">
        <v>0</v>
      </c>
      <c r="BF19" s="54">
        <v>159835.70000000001</v>
      </c>
      <c r="BG19" s="54">
        <v>0</v>
      </c>
      <c r="BH19" s="54">
        <v>19436</v>
      </c>
      <c r="BI19" s="54">
        <v>199547.5</v>
      </c>
      <c r="BJ19" s="54">
        <v>0</v>
      </c>
      <c r="BK19" s="54">
        <v>0</v>
      </c>
      <c r="BL19" s="54">
        <v>0</v>
      </c>
    </row>
    <row r="20" spans="1:64" x14ac:dyDescent="0.3">
      <c r="A20" s="11" t="s">
        <v>72</v>
      </c>
      <c r="B20" s="45" t="s">
        <v>122</v>
      </c>
      <c r="C20" s="54">
        <v>6775.9999999999982</v>
      </c>
      <c r="D20" s="54">
        <v>661.35</v>
      </c>
      <c r="E20" s="54">
        <v>34619.149999999994</v>
      </c>
      <c r="F20" s="54">
        <v>0</v>
      </c>
      <c r="G20" s="54">
        <v>19006.5</v>
      </c>
      <c r="H20" s="54">
        <v>2497.8999999999996</v>
      </c>
      <c r="I20" s="54">
        <v>0</v>
      </c>
      <c r="J20" s="54">
        <v>0</v>
      </c>
      <c r="K20" s="54">
        <v>0</v>
      </c>
      <c r="L20" s="54">
        <v>0</v>
      </c>
      <c r="M20" s="54">
        <v>0</v>
      </c>
      <c r="N20" s="11" t="s">
        <v>72</v>
      </c>
      <c r="O20" s="45" t="s">
        <v>122</v>
      </c>
      <c r="P20" s="54">
        <v>356.5</v>
      </c>
      <c r="Q20" s="54">
        <v>5112.45</v>
      </c>
      <c r="R20" s="54">
        <v>21847.15</v>
      </c>
      <c r="S20" s="54">
        <v>1386.9</v>
      </c>
      <c r="T20" s="54">
        <v>1051</v>
      </c>
      <c r="U20" s="54">
        <v>493.9</v>
      </c>
      <c r="V20" s="54">
        <v>8907.2000000000007</v>
      </c>
      <c r="W20" s="54">
        <v>24545.51</v>
      </c>
      <c r="X20" s="54">
        <v>626.19999999999993</v>
      </c>
      <c r="Y20" s="54">
        <v>79.849999999999994</v>
      </c>
      <c r="Z20" s="54">
        <v>238.60000000000002</v>
      </c>
      <c r="AA20" s="11" t="s">
        <v>72</v>
      </c>
      <c r="AB20" s="45" t="s">
        <v>122</v>
      </c>
      <c r="AC20" s="54">
        <v>0</v>
      </c>
      <c r="AD20" s="54">
        <v>5.7</v>
      </c>
      <c r="AE20" s="54">
        <v>199.45</v>
      </c>
      <c r="AF20" s="54">
        <v>267.60000000000002</v>
      </c>
      <c r="AG20" s="54">
        <v>0</v>
      </c>
      <c r="AH20" s="54">
        <v>0</v>
      </c>
      <c r="AI20" s="54">
        <v>0</v>
      </c>
      <c r="AJ20" s="54">
        <v>157.1</v>
      </c>
      <c r="AK20" s="54">
        <v>232.50000000000006</v>
      </c>
      <c r="AL20" s="54">
        <v>5694.2999999999993</v>
      </c>
      <c r="AM20" s="11" t="s">
        <v>72</v>
      </c>
      <c r="AN20" s="45" t="s">
        <v>122</v>
      </c>
      <c r="AO20" s="54">
        <v>0</v>
      </c>
      <c r="AP20" s="54">
        <v>0</v>
      </c>
      <c r="AQ20" s="54">
        <v>316182.34999999998</v>
      </c>
      <c r="AR20" s="54">
        <v>0</v>
      </c>
      <c r="AS20" s="54">
        <v>102.35000000000001</v>
      </c>
      <c r="AT20" s="54">
        <v>2632.0499999999997</v>
      </c>
      <c r="AU20" s="54">
        <v>15357.55</v>
      </c>
      <c r="AV20" s="54">
        <v>31.2</v>
      </c>
      <c r="AW20" s="54">
        <v>0</v>
      </c>
      <c r="AX20" s="54">
        <v>0</v>
      </c>
      <c r="AY20" s="54">
        <v>11534.35</v>
      </c>
      <c r="AZ20" s="11" t="s">
        <v>72</v>
      </c>
      <c r="BA20" s="45" t="s">
        <v>122</v>
      </c>
      <c r="BB20" s="54">
        <v>12.95</v>
      </c>
      <c r="BC20" s="54">
        <v>10131.15</v>
      </c>
      <c r="BD20" s="54">
        <v>5491</v>
      </c>
      <c r="BE20" s="54">
        <v>0</v>
      </c>
      <c r="BF20" s="54">
        <v>173007.3</v>
      </c>
      <c r="BG20" s="54">
        <v>0</v>
      </c>
      <c r="BH20" s="54">
        <v>250</v>
      </c>
      <c r="BI20" s="54">
        <v>19327.199999999997</v>
      </c>
      <c r="BJ20" s="54">
        <v>0</v>
      </c>
      <c r="BK20" s="54">
        <v>0</v>
      </c>
      <c r="BL20" s="54">
        <v>0</v>
      </c>
    </row>
    <row r="21" spans="1:64" x14ac:dyDescent="0.3">
      <c r="A21" s="11"/>
      <c r="B21" s="45" t="s">
        <v>142</v>
      </c>
      <c r="C21" s="54">
        <v>7000.1500000000015</v>
      </c>
      <c r="D21" s="54">
        <v>699.15</v>
      </c>
      <c r="E21" s="54">
        <v>31736.399999999998</v>
      </c>
      <c r="F21" s="54">
        <v>0</v>
      </c>
      <c r="G21" s="54">
        <v>20077.650000000001</v>
      </c>
      <c r="H21" s="54">
        <v>2294.9500000000003</v>
      </c>
      <c r="I21" s="54">
        <v>0</v>
      </c>
      <c r="J21" s="54">
        <v>0</v>
      </c>
      <c r="K21" s="54">
        <v>0</v>
      </c>
      <c r="L21" s="54">
        <v>0</v>
      </c>
      <c r="M21" s="54">
        <v>0</v>
      </c>
      <c r="N21" s="11"/>
      <c r="O21" s="45" t="s">
        <v>142</v>
      </c>
      <c r="P21" s="54">
        <v>319.60000000000002</v>
      </c>
      <c r="Q21" s="54">
        <v>5025.25</v>
      </c>
      <c r="R21" s="54">
        <v>18655.099999999999</v>
      </c>
      <c r="S21" s="54">
        <v>1457.2</v>
      </c>
      <c r="T21" s="54">
        <v>831.30000000000007</v>
      </c>
      <c r="U21" s="54">
        <v>599.70000000000005</v>
      </c>
      <c r="V21" s="54">
        <v>7192.4000000000005</v>
      </c>
      <c r="W21" s="54">
        <v>26034.409999999993</v>
      </c>
      <c r="X21" s="54">
        <v>663.8</v>
      </c>
      <c r="Y21" s="54">
        <v>82.65</v>
      </c>
      <c r="Z21" s="54">
        <v>239</v>
      </c>
      <c r="AA21" s="11"/>
      <c r="AB21" s="45" t="s">
        <v>142</v>
      </c>
      <c r="AC21" s="54">
        <v>0</v>
      </c>
      <c r="AD21" s="54">
        <v>5.3500000000000005</v>
      </c>
      <c r="AE21" s="54">
        <v>207.9</v>
      </c>
      <c r="AF21" s="54">
        <v>265.8</v>
      </c>
      <c r="AG21" s="54">
        <v>0</v>
      </c>
      <c r="AH21" s="54">
        <v>0</v>
      </c>
      <c r="AI21" s="54">
        <v>0</v>
      </c>
      <c r="AJ21" s="54">
        <v>152.95000000000002</v>
      </c>
      <c r="AK21" s="54">
        <v>240.5</v>
      </c>
      <c r="AL21" s="54">
        <v>5479.4</v>
      </c>
      <c r="AM21" s="11"/>
      <c r="AN21" s="45" t="s">
        <v>142</v>
      </c>
      <c r="AO21" s="54">
        <v>0</v>
      </c>
      <c r="AP21" s="54">
        <v>0</v>
      </c>
      <c r="AQ21" s="54">
        <v>280527.2</v>
      </c>
      <c r="AR21" s="54">
        <v>0</v>
      </c>
      <c r="AS21" s="54">
        <v>171.1</v>
      </c>
      <c r="AT21" s="54">
        <v>3190.1</v>
      </c>
      <c r="AU21" s="54">
        <v>16101.3</v>
      </c>
      <c r="AV21" s="54">
        <v>34.65</v>
      </c>
      <c r="AW21" s="54">
        <v>0</v>
      </c>
      <c r="AX21" s="54">
        <v>0</v>
      </c>
      <c r="AY21" s="54">
        <v>14762.399999999998</v>
      </c>
      <c r="AZ21" s="11"/>
      <c r="BA21" s="45" t="s">
        <v>142</v>
      </c>
      <c r="BB21" s="54">
        <v>10.600000000000001</v>
      </c>
      <c r="BC21" s="54">
        <v>9189.0399999999991</v>
      </c>
      <c r="BD21" s="54">
        <v>4424.9000000000015</v>
      </c>
      <c r="BE21" s="54">
        <v>0</v>
      </c>
      <c r="BF21" s="54">
        <v>184078.3</v>
      </c>
      <c r="BG21" s="54">
        <v>0</v>
      </c>
      <c r="BH21" s="54">
        <v>254.8</v>
      </c>
      <c r="BI21" s="54">
        <v>20197.8</v>
      </c>
      <c r="BJ21" s="54">
        <v>0</v>
      </c>
      <c r="BK21" s="54">
        <v>0</v>
      </c>
      <c r="BL21" s="54">
        <v>0</v>
      </c>
    </row>
    <row r="22" spans="1:64" x14ac:dyDescent="0.3">
      <c r="A22" s="11" t="s">
        <v>73</v>
      </c>
      <c r="B22" s="45" t="s">
        <v>122</v>
      </c>
      <c r="C22" s="54">
        <v>13292</v>
      </c>
      <c r="D22" s="54">
        <v>33723</v>
      </c>
      <c r="E22" s="54">
        <v>18170</v>
      </c>
      <c r="F22" s="54">
        <v>46913</v>
      </c>
      <c r="G22" s="54">
        <v>11261</v>
      </c>
      <c r="H22" s="54">
        <v>885.5</v>
      </c>
      <c r="I22" s="54">
        <v>0</v>
      </c>
      <c r="J22" s="54">
        <v>0</v>
      </c>
      <c r="K22" s="54">
        <v>538.5</v>
      </c>
      <c r="L22" s="54">
        <v>0</v>
      </c>
      <c r="M22" s="54">
        <v>0</v>
      </c>
      <c r="N22" s="11" t="s">
        <v>73</v>
      </c>
      <c r="O22" s="45" t="s">
        <v>122</v>
      </c>
      <c r="P22" s="54">
        <v>919</v>
      </c>
      <c r="Q22" s="54">
        <v>25009</v>
      </c>
      <c r="R22" s="54">
        <v>13056</v>
      </c>
      <c r="S22" s="54">
        <v>3646</v>
      </c>
      <c r="T22" s="54">
        <v>207</v>
      </c>
      <c r="U22" s="54">
        <v>1276</v>
      </c>
      <c r="V22" s="54">
        <v>9879</v>
      </c>
      <c r="W22" s="54">
        <v>2380.6</v>
      </c>
      <c r="X22" s="54">
        <v>193648.5</v>
      </c>
      <c r="Y22" s="54">
        <v>284.8</v>
      </c>
      <c r="Z22" s="54">
        <v>1711.4</v>
      </c>
      <c r="AA22" s="11" t="s">
        <v>73</v>
      </c>
      <c r="AB22" s="45" t="s">
        <v>122</v>
      </c>
      <c r="AC22" s="54">
        <v>7808.3</v>
      </c>
      <c r="AD22" s="54">
        <v>2042.2</v>
      </c>
      <c r="AE22" s="54">
        <v>1142.0999999999999</v>
      </c>
      <c r="AF22" s="54">
        <v>10791</v>
      </c>
      <c r="AG22" s="54">
        <v>1112</v>
      </c>
      <c r="AH22" s="54">
        <v>0</v>
      </c>
      <c r="AI22" s="54">
        <v>0</v>
      </c>
      <c r="AJ22" s="54">
        <v>104</v>
      </c>
      <c r="AK22" s="54">
        <v>1496.2</v>
      </c>
      <c r="AL22" s="54">
        <v>149.99999999999997</v>
      </c>
      <c r="AM22" s="11" t="s">
        <v>73</v>
      </c>
      <c r="AN22" s="45" t="s">
        <v>122</v>
      </c>
      <c r="AO22" s="54">
        <v>0</v>
      </c>
      <c r="AP22" s="54">
        <v>32672</v>
      </c>
      <c r="AQ22" s="54">
        <v>569053</v>
      </c>
      <c r="AR22" s="54">
        <v>55011</v>
      </c>
      <c r="AS22" s="54">
        <v>3396.7</v>
      </c>
      <c r="AT22" s="54">
        <v>5935</v>
      </c>
      <c r="AU22" s="54">
        <v>20960</v>
      </c>
      <c r="AV22" s="54">
        <v>12093</v>
      </c>
      <c r="AW22" s="54">
        <v>14204.199999999999</v>
      </c>
      <c r="AX22" s="54">
        <v>0</v>
      </c>
      <c r="AY22" s="54">
        <v>5164</v>
      </c>
      <c r="AZ22" s="11" t="s">
        <v>73</v>
      </c>
      <c r="BA22" s="45" t="s">
        <v>122</v>
      </c>
      <c r="BB22" s="54">
        <v>0</v>
      </c>
      <c r="BC22" s="54">
        <v>4037.9999999999991</v>
      </c>
      <c r="BD22" s="54">
        <v>1617.9999999999998</v>
      </c>
      <c r="BE22" s="54">
        <v>0</v>
      </c>
      <c r="BF22" s="54">
        <v>26313.3</v>
      </c>
      <c r="BG22" s="54">
        <v>7215</v>
      </c>
      <c r="BH22" s="54">
        <v>0</v>
      </c>
      <c r="BI22" s="54">
        <v>20416</v>
      </c>
      <c r="BJ22" s="54">
        <v>0</v>
      </c>
      <c r="BK22" s="54">
        <v>0</v>
      </c>
      <c r="BL22" s="54">
        <v>0</v>
      </c>
    </row>
    <row r="23" spans="1:64" x14ac:dyDescent="0.3">
      <c r="A23" s="11"/>
      <c r="B23" s="45" t="s">
        <v>142</v>
      </c>
      <c r="C23" s="54">
        <v>12837</v>
      </c>
      <c r="D23" s="54">
        <v>32308</v>
      </c>
      <c r="E23" s="54">
        <v>16752</v>
      </c>
      <c r="F23" s="54">
        <v>51559</v>
      </c>
      <c r="G23" s="54">
        <v>11311</v>
      </c>
      <c r="H23" s="54">
        <v>872</v>
      </c>
      <c r="I23" s="54">
        <v>0</v>
      </c>
      <c r="J23" s="54">
        <v>0</v>
      </c>
      <c r="K23" s="54">
        <v>584.5</v>
      </c>
      <c r="L23" s="54">
        <v>0</v>
      </c>
      <c r="M23" s="54">
        <v>0</v>
      </c>
      <c r="N23" s="11"/>
      <c r="O23" s="45" t="s">
        <v>142</v>
      </c>
      <c r="P23" s="54">
        <v>762</v>
      </c>
      <c r="Q23" s="54">
        <v>22876</v>
      </c>
      <c r="R23" s="54">
        <v>13881</v>
      </c>
      <c r="S23" s="54">
        <v>4028</v>
      </c>
      <c r="T23" s="54">
        <v>190</v>
      </c>
      <c r="U23" s="54">
        <v>1161</v>
      </c>
      <c r="V23" s="54">
        <v>9474</v>
      </c>
      <c r="W23" s="54">
        <v>3017</v>
      </c>
      <c r="X23" s="54">
        <v>194653</v>
      </c>
      <c r="Y23" s="54">
        <v>395</v>
      </c>
      <c r="Z23" s="54">
        <v>1770.4</v>
      </c>
      <c r="AA23" s="11"/>
      <c r="AB23" s="45" t="s">
        <v>142</v>
      </c>
      <c r="AC23" s="54">
        <v>7975</v>
      </c>
      <c r="AD23" s="54">
        <v>2143</v>
      </c>
      <c r="AE23" s="54">
        <v>1145.7</v>
      </c>
      <c r="AF23" s="54">
        <v>10837</v>
      </c>
      <c r="AG23" s="54">
        <v>1123</v>
      </c>
      <c r="AH23" s="54">
        <v>0</v>
      </c>
      <c r="AI23" s="54">
        <v>0</v>
      </c>
      <c r="AJ23" s="54">
        <v>155</v>
      </c>
      <c r="AK23" s="54">
        <v>1532</v>
      </c>
      <c r="AL23" s="54">
        <v>151</v>
      </c>
      <c r="AM23" s="11"/>
      <c r="AN23" s="45" t="s">
        <v>142</v>
      </c>
      <c r="AO23" s="54">
        <v>0</v>
      </c>
      <c r="AP23" s="54">
        <v>33355</v>
      </c>
      <c r="AQ23" s="54">
        <v>530475</v>
      </c>
      <c r="AR23" s="54">
        <v>58677</v>
      </c>
      <c r="AS23" s="54">
        <v>3068</v>
      </c>
      <c r="AT23" s="54">
        <v>5592</v>
      </c>
      <c r="AU23" s="54">
        <v>18798</v>
      </c>
      <c r="AV23" s="54">
        <v>12106</v>
      </c>
      <c r="AW23" s="54">
        <v>14451</v>
      </c>
      <c r="AX23" s="54">
        <v>0</v>
      </c>
      <c r="AY23" s="54">
        <v>7285.5</v>
      </c>
      <c r="AZ23" s="11"/>
      <c r="BA23" s="45" t="s">
        <v>142</v>
      </c>
      <c r="BB23" s="54">
        <v>0</v>
      </c>
      <c r="BC23" s="54">
        <v>4117</v>
      </c>
      <c r="BD23" s="54">
        <v>1684</v>
      </c>
      <c r="BE23" s="54">
        <v>0</v>
      </c>
      <c r="BF23" s="54">
        <v>31820</v>
      </c>
      <c r="BG23" s="54">
        <v>7539</v>
      </c>
      <c r="BH23" s="54">
        <v>0</v>
      </c>
      <c r="BI23" s="54">
        <v>16650</v>
      </c>
      <c r="BJ23" s="54">
        <v>0</v>
      </c>
      <c r="BK23" s="54">
        <v>0</v>
      </c>
      <c r="BL23" s="54">
        <v>0</v>
      </c>
    </row>
    <row r="24" spans="1:64" x14ac:dyDescent="0.3">
      <c r="A24" s="11" t="s">
        <v>74</v>
      </c>
      <c r="B24" s="45" t="s">
        <v>122</v>
      </c>
      <c r="C24" s="54">
        <v>65.48</v>
      </c>
      <c r="D24" s="54">
        <v>155617.99000000002</v>
      </c>
      <c r="E24" s="54">
        <v>250.33999999999997</v>
      </c>
      <c r="F24" s="54">
        <v>0</v>
      </c>
      <c r="G24" s="54">
        <v>172.56</v>
      </c>
      <c r="H24" s="54">
        <v>24.459999999999997</v>
      </c>
      <c r="I24" s="54">
        <v>155168.91</v>
      </c>
      <c r="J24" s="54">
        <v>14184.3</v>
      </c>
      <c r="K24" s="54">
        <v>5478.33</v>
      </c>
      <c r="L24" s="54">
        <v>0</v>
      </c>
      <c r="M24" s="54">
        <v>229.45</v>
      </c>
      <c r="N24" s="11" t="s">
        <v>74</v>
      </c>
      <c r="O24" s="45" t="s">
        <v>122</v>
      </c>
      <c r="P24" s="54">
        <v>64279.659999999989</v>
      </c>
      <c r="Q24" s="54">
        <v>31048.45</v>
      </c>
      <c r="R24" s="54">
        <v>334.29</v>
      </c>
      <c r="S24" s="54">
        <v>116.58</v>
      </c>
      <c r="T24" s="54">
        <v>0</v>
      </c>
      <c r="U24" s="54">
        <v>68272.070000000007</v>
      </c>
      <c r="V24" s="54">
        <v>14947.73</v>
      </c>
      <c r="W24" s="54">
        <v>94366.030000000013</v>
      </c>
      <c r="X24" s="54">
        <v>2190.83</v>
      </c>
      <c r="Y24" s="54">
        <v>7186.4000000000005</v>
      </c>
      <c r="Z24" s="54">
        <v>469.5</v>
      </c>
      <c r="AA24" s="11" t="s">
        <v>74</v>
      </c>
      <c r="AB24" s="45" t="s">
        <v>122</v>
      </c>
      <c r="AC24" s="54">
        <v>0</v>
      </c>
      <c r="AD24" s="54">
        <v>13.1</v>
      </c>
      <c r="AE24" s="54">
        <v>1570.32</v>
      </c>
      <c r="AF24" s="54">
        <v>32652.02</v>
      </c>
      <c r="AG24" s="54">
        <v>217968.77</v>
      </c>
      <c r="AH24" s="54">
        <v>24506.43</v>
      </c>
      <c r="AI24" s="54">
        <v>321006.98</v>
      </c>
      <c r="AJ24" s="54">
        <v>1294.53</v>
      </c>
      <c r="AK24" s="54">
        <v>605.58000000000004</v>
      </c>
      <c r="AL24" s="54">
        <v>954.32999999999993</v>
      </c>
      <c r="AM24" s="11" t="s">
        <v>74</v>
      </c>
      <c r="AN24" s="45" t="s">
        <v>122</v>
      </c>
      <c r="AO24" s="54">
        <v>5905.0999999999995</v>
      </c>
      <c r="AP24" s="54">
        <v>0</v>
      </c>
      <c r="AQ24" s="54">
        <v>120751.02</v>
      </c>
      <c r="AR24" s="54">
        <v>9159.07</v>
      </c>
      <c r="AS24" s="54">
        <v>25959.37</v>
      </c>
      <c r="AT24" s="54">
        <v>0</v>
      </c>
      <c r="AU24" s="54">
        <v>12.52</v>
      </c>
      <c r="AV24" s="54">
        <v>0</v>
      </c>
      <c r="AW24" s="54">
        <v>0</v>
      </c>
      <c r="AX24" s="54">
        <v>3417.9500000000003</v>
      </c>
      <c r="AY24" s="54">
        <v>432.63</v>
      </c>
      <c r="AZ24" s="11" t="s">
        <v>74</v>
      </c>
      <c r="BA24" s="45" t="s">
        <v>122</v>
      </c>
      <c r="BB24" s="54">
        <v>2163.5700000000002</v>
      </c>
      <c r="BC24" s="54">
        <v>0</v>
      </c>
      <c r="BD24" s="54">
        <v>0</v>
      </c>
      <c r="BE24" s="54">
        <v>0</v>
      </c>
      <c r="BF24" s="54">
        <v>127468.70999999999</v>
      </c>
      <c r="BG24" s="54">
        <v>0</v>
      </c>
      <c r="BH24" s="54">
        <v>0</v>
      </c>
      <c r="BI24" s="54">
        <v>0</v>
      </c>
      <c r="BJ24" s="54">
        <v>15739.43</v>
      </c>
      <c r="BK24" s="54">
        <v>0</v>
      </c>
      <c r="BL24" s="54">
        <v>17117.3</v>
      </c>
    </row>
    <row r="25" spans="1:64" x14ac:dyDescent="0.3">
      <c r="A25" s="11"/>
      <c r="B25" s="45" t="s">
        <v>142</v>
      </c>
      <c r="C25" s="54">
        <v>66.27</v>
      </c>
      <c r="D25" s="54">
        <v>171018.8</v>
      </c>
      <c r="E25" s="54">
        <v>199.99</v>
      </c>
      <c r="F25" s="54">
        <v>0</v>
      </c>
      <c r="G25" s="54">
        <v>187.64</v>
      </c>
      <c r="H25" s="54">
        <v>24.28</v>
      </c>
      <c r="I25" s="54">
        <v>144872.16</v>
      </c>
      <c r="J25" s="54">
        <v>31740</v>
      </c>
      <c r="K25" s="54">
        <v>6815.57</v>
      </c>
      <c r="L25" s="54">
        <v>0</v>
      </c>
      <c r="M25" s="54">
        <v>273</v>
      </c>
      <c r="N25" s="11"/>
      <c r="O25" s="45" t="s">
        <v>142</v>
      </c>
      <c r="P25" s="54">
        <v>59539.39</v>
      </c>
      <c r="Q25" s="54">
        <v>29046.97</v>
      </c>
      <c r="R25" s="54">
        <v>277.14</v>
      </c>
      <c r="S25" s="54">
        <v>0</v>
      </c>
      <c r="T25" s="54">
        <v>8.5</v>
      </c>
      <c r="U25" s="54">
        <v>58408.490000000005</v>
      </c>
      <c r="V25" s="54">
        <v>2259.67</v>
      </c>
      <c r="W25" s="54">
        <v>122176.17</v>
      </c>
      <c r="X25" s="54">
        <v>2221.7600000000002</v>
      </c>
      <c r="Y25" s="54">
        <v>7018.03</v>
      </c>
      <c r="Z25" s="54">
        <v>463.41</v>
      </c>
      <c r="AA25" s="11"/>
      <c r="AB25" s="45" t="s">
        <v>142</v>
      </c>
      <c r="AC25" s="54">
        <v>0</v>
      </c>
      <c r="AD25" s="54">
        <v>15.98</v>
      </c>
      <c r="AE25" s="54">
        <v>1139.82</v>
      </c>
      <c r="AF25" s="54">
        <v>29565.200000000001</v>
      </c>
      <c r="AG25" s="54">
        <v>221246.52999999997</v>
      </c>
      <c r="AH25" s="54">
        <v>24503.75</v>
      </c>
      <c r="AI25" s="54">
        <v>339716.95</v>
      </c>
      <c r="AJ25" s="54">
        <v>1342.62</v>
      </c>
      <c r="AK25" s="54">
        <v>552.79999999999995</v>
      </c>
      <c r="AL25" s="54">
        <v>762</v>
      </c>
      <c r="AM25" s="11"/>
      <c r="AN25" s="45" t="s">
        <v>142</v>
      </c>
      <c r="AO25" s="54">
        <v>5414.3000000000011</v>
      </c>
      <c r="AP25" s="54">
        <v>0</v>
      </c>
      <c r="AQ25" s="54">
        <v>131659.99000000002</v>
      </c>
      <c r="AR25" s="54">
        <v>7809.0500000000011</v>
      </c>
      <c r="AS25" s="54">
        <v>28444.55</v>
      </c>
      <c r="AT25" s="54">
        <v>0</v>
      </c>
      <c r="AU25" s="54">
        <v>15.55</v>
      </c>
      <c r="AV25" s="54">
        <v>0</v>
      </c>
      <c r="AW25" s="54">
        <v>0</v>
      </c>
      <c r="AX25" s="54">
        <v>4117.6000000000004</v>
      </c>
      <c r="AY25" s="54">
        <v>474.35</v>
      </c>
      <c r="AZ25" s="11"/>
      <c r="BA25" s="45" t="s">
        <v>142</v>
      </c>
      <c r="BB25" s="54">
        <v>2325.77</v>
      </c>
      <c r="BC25" s="54">
        <v>0</v>
      </c>
      <c r="BD25" s="54">
        <v>0</v>
      </c>
      <c r="BE25" s="54">
        <v>0</v>
      </c>
      <c r="BF25" s="54">
        <v>89310.38</v>
      </c>
      <c r="BG25" s="54">
        <v>0</v>
      </c>
      <c r="BH25" s="54">
        <v>0</v>
      </c>
      <c r="BI25" s="54">
        <v>0</v>
      </c>
      <c r="BJ25" s="54">
        <v>20679.940000000002</v>
      </c>
      <c r="BK25" s="54">
        <v>0</v>
      </c>
      <c r="BL25" s="54">
        <v>19355.5</v>
      </c>
    </row>
    <row r="26" spans="1:64" x14ac:dyDescent="0.3">
      <c r="A26" s="11" t="s">
        <v>75</v>
      </c>
      <c r="B26" s="45" t="s">
        <v>122</v>
      </c>
      <c r="C26" s="54">
        <v>7239.83</v>
      </c>
      <c r="D26" s="54">
        <v>24746.65</v>
      </c>
      <c r="E26" s="54">
        <v>13127.51</v>
      </c>
      <c r="F26" s="54">
        <v>1004.6999999999999</v>
      </c>
      <c r="G26" s="54">
        <v>20688.939999999999</v>
      </c>
      <c r="H26" s="54">
        <v>6196.2</v>
      </c>
      <c r="I26" s="54">
        <v>0</v>
      </c>
      <c r="J26" s="54">
        <v>3422.7999999999997</v>
      </c>
      <c r="K26" s="54">
        <v>1261</v>
      </c>
      <c r="L26" s="54">
        <v>0</v>
      </c>
      <c r="M26" s="54">
        <v>0</v>
      </c>
      <c r="N26" s="11" t="s">
        <v>75</v>
      </c>
      <c r="O26" s="45" t="s">
        <v>122</v>
      </c>
      <c r="P26" s="54">
        <v>85.8</v>
      </c>
      <c r="Q26" s="54">
        <v>2547.4</v>
      </c>
      <c r="R26" s="54">
        <v>29726.7</v>
      </c>
      <c r="S26" s="54">
        <v>23094.800000000003</v>
      </c>
      <c r="T26" s="54">
        <v>4771.4999999999991</v>
      </c>
      <c r="U26" s="54">
        <v>3131.3</v>
      </c>
      <c r="V26" s="54">
        <v>102688.7</v>
      </c>
      <c r="W26" s="54">
        <v>42939.170000000006</v>
      </c>
      <c r="X26" s="54">
        <v>180765.71000000002</v>
      </c>
      <c r="Y26" s="54">
        <v>896.4</v>
      </c>
      <c r="Z26" s="54">
        <v>10702.960000000001</v>
      </c>
      <c r="AA26" s="11" t="s">
        <v>75</v>
      </c>
      <c r="AB26" s="45" t="s">
        <v>122</v>
      </c>
      <c r="AC26" s="54">
        <v>365839.25</v>
      </c>
      <c r="AD26" s="54">
        <v>7772.4100000000008</v>
      </c>
      <c r="AE26" s="54">
        <v>3088.6289999999995</v>
      </c>
      <c r="AF26" s="54">
        <v>260495.59499999997</v>
      </c>
      <c r="AG26" s="54">
        <v>58886.84</v>
      </c>
      <c r="AH26" s="54">
        <v>39760.21</v>
      </c>
      <c r="AI26" s="54">
        <v>0</v>
      </c>
      <c r="AJ26" s="54">
        <v>131.69999999999999</v>
      </c>
      <c r="AK26" s="54">
        <v>329.8</v>
      </c>
      <c r="AL26" s="54">
        <v>166.89999999999998</v>
      </c>
      <c r="AM26" s="11" t="s">
        <v>75</v>
      </c>
      <c r="AN26" s="45" t="s">
        <v>122</v>
      </c>
      <c r="AO26" s="54">
        <v>0</v>
      </c>
      <c r="AP26" s="54">
        <v>0</v>
      </c>
      <c r="AQ26" s="54">
        <v>411738.75</v>
      </c>
      <c r="AR26" s="54">
        <v>99123.150000000009</v>
      </c>
      <c r="AS26" s="54">
        <v>0</v>
      </c>
      <c r="AT26" s="54">
        <v>4161.62</v>
      </c>
      <c r="AU26" s="54">
        <v>19402.599999999999</v>
      </c>
      <c r="AV26" s="54">
        <v>65951.497999999992</v>
      </c>
      <c r="AW26" s="54">
        <v>29800.688000000002</v>
      </c>
      <c r="AX26" s="54">
        <v>0</v>
      </c>
      <c r="AY26" s="54">
        <v>3601.2</v>
      </c>
      <c r="AZ26" s="11" t="s">
        <v>75</v>
      </c>
      <c r="BA26" s="45" t="s">
        <v>122</v>
      </c>
      <c r="BB26" s="54">
        <v>0</v>
      </c>
      <c r="BC26" s="54">
        <v>3367.1600000000008</v>
      </c>
      <c r="BD26" s="54">
        <v>1405.4300000000003</v>
      </c>
      <c r="BE26" s="54">
        <v>0</v>
      </c>
      <c r="BF26" s="54">
        <v>123164.09999999999</v>
      </c>
      <c r="BG26" s="54">
        <v>0</v>
      </c>
      <c r="BH26" s="54">
        <v>18269.699999999997</v>
      </c>
      <c r="BI26" s="54">
        <v>109195.27999999998</v>
      </c>
      <c r="BJ26" s="54">
        <v>0</v>
      </c>
      <c r="BK26" s="54">
        <v>56.23</v>
      </c>
      <c r="BL26" s="54">
        <v>0</v>
      </c>
    </row>
    <row r="27" spans="1:64" x14ac:dyDescent="0.3">
      <c r="A27" s="11"/>
      <c r="B27" s="45" t="s">
        <v>142</v>
      </c>
      <c r="C27" s="54">
        <v>4963.8</v>
      </c>
      <c r="D27" s="54">
        <v>18160.399999999998</v>
      </c>
      <c r="E27" s="54">
        <v>11551.130000000001</v>
      </c>
      <c r="F27" s="54">
        <v>509.70000000000005</v>
      </c>
      <c r="G27" s="54">
        <v>17160.2</v>
      </c>
      <c r="H27" s="54">
        <v>5213.67</v>
      </c>
      <c r="I27" s="54">
        <v>0</v>
      </c>
      <c r="J27" s="54">
        <v>3197.5999999999995</v>
      </c>
      <c r="K27" s="54">
        <v>862.1</v>
      </c>
      <c r="L27" s="54">
        <v>0</v>
      </c>
      <c r="M27" s="54">
        <v>0</v>
      </c>
      <c r="N27" s="11"/>
      <c r="O27" s="45" t="s">
        <v>142</v>
      </c>
      <c r="P27" s="54">
        <v>74.2</v>
      </c>
      <c r="Q27" s="54">
        <v>2862.7</v>
      </c>
      <c r="R27" s="54">
        <v>28386.6</v>
      </c>
      <c r="S27" s="54">
        <v>25953.9</v>
      </c>
      <c r="T27" s="54">
        <v>4307.0999999999995</v>
      </c>
      <c r="U27" s="54">
        <v>1401.3</v>
      </c>
      <c r="V27" s="54">
        <v>99516.1</v>
      </c>
      <c r="W27" s="54">
        <v>45737.600000000006</v>
      </c>
      <c r="X27" s="54">
        <v>182397.3</v>
      </c>
      <c r="Y27" s="54">
        <v>886.40000000000009</v>
      </c>
      <c r="Z27" s="54">
        <v>10882.93</v>
      </c>
      <c r="AA27" s="11"/>
      <c r="AB27" s="45" t="s">
        <v>142</v>
      </c>
      <c r="AC27" s="54">
        <v>368090.35000000003</v>
      </c>
      <c r="AD27" s="54">
        <v>7216.15</v>
      </c>
      <c r="AE27" s="54">
        <v>3336.4600000000005</v>
      </c>
      <c r="AF27" s="54">
        <v>263698.11</v>
      </c>
      <c r="AG27" s="54">
        <v>60431.610000000008</v>
      </c>
      <c r="AH27" s="54">
        <v>39833.200000000004</v>
      </c>
      <c r="AI27" s="54">
        <v>0</v>
      </c>
      <c r="AJ27" s="54">
        <v>130.90000000000003</v>
      </c>
      <c r="AK27" s="54">
        <v>330.59999999999997</v>
      </c>
      <c r="AL27" s="54">
        <v>157.9</v>
      </c>
      <c r="AM27" s="11"/>
      <c r="AN27" s="45" t="s">
        <v>142</v>
      </c>
      <c r="AO27" s="54">
        <v>0</v>
      </c>
      <c r="AP27" s="54">
        <v>0</v>
      </c>
      <c r="AQ27" s="54">
        <v>402856.89999999997</v>
      </c>
      <c r="AR27" s="54">
        <v>94708</v>
      </c>
      <c r="AS27" s="54">
        <v>0</v>
      </c>
      <c r="AT27" s="54">
        <v>4122.7999999999993</v>
      </c>
      <c r="AU27" s="54">
        <v>18189</v>
      </c>
      <c r="AV27" s="54">
        <v>66780.456999999995</v>
      </c>
      <c r="AW27" s="54">
        <v>31163.133999999998</v>
      </c>
      <c r="AX27" s="54">
        <v>0</v>
      </c>
      <c r="AY27" s="54">
        <v>3401.7</v>
      </c>
      <c r="AZ27" s="11"/>
      <c r="BA27" s="45" t="s">
        <v>142</v>
      </c>
      <c r="BB27" s="54">
        <v>0</v>
      </c>
      <c r="BC27" s="54">
        <v>2783.96</v>
      </c>
      <c r="BD27" s="54">
        <v>988.60000000000014</v>
      </c>
      <c r="BE27" s="54">
        <v>0</v>
      </c>
      <c r="BF27" s="54">
        <v>122577.75</v>
      </c>
      <c r="BG27" s="54">
        <v>0</v>
      </c>
      <c r="BH27" s="54">
        <v>16830.199999999997</v>
      </c>
      <c r="BI27" s="54">
        <v>110167.79999999999</v>
      </c>
      <c r="BJ27" s="54">
        <v>0</v>
      </c>
      <c r="BK27" s="54">
        <v>61.580000000000005</v>
      </c>
      <c r="BL27" s="54">
        <v>0</v>
      </c>
    </row>
    <row r="28" spans="1:64" x14ac:dyDescent="0.3">
      <c r="A28" s="11" t="s">
        <v>76</v>
      </c>
      <c r="B28" s="45" t="s">
        <v>122</v>
      </c>
      <c r="C28" s="54">
        <v>72000.55</v>
      </c>
      <c r="D28" s="54">
        <v>100492.079</v>
      </c>
      <c r="E28" s="54">
        <v>26746.35</v>
      </c>
      <c r="F28" s="54">
        <v>309348.90000000002</v>
      </c>
      <c r="G28" s="54">
        <v>64254</v>
      </c>
      <c r="H28" s="54">
        <v>1485.9</v>
      </c>
      <c r="I28" s="54">
        <v>119802.27</v>
      </c>
      <c r="J28" s="54">
        <v>12745.970000000001</v>
      </c>
      <c r="K28" s="54">
        <v>3706.85</v>
      </c>
      <c r="L28" s="54">
        <v>6650</v>
      </c>
      <c r="M28" s="54">
        <v>16380</v>
      </c>
      <c r="N28" s="11" t="s">
        <v>76</v>
      </c>
      <c r="O28" s="45" t="s">
        <v>122</v>
      </c>
      <c r="P28" s="54">
        <v>7333.3</v>
      </c>
      <c r="Q28" s="54">
        <v>10357.699999999999</v>
      </c>
      <c r="R28" s="54">
        <v>5091.3500000000004</v>
      </c>
      <c r="S28" s="54">
        <v>6917.2</v>
      </c>
      <c r="T28" s="54">
        <v>1442.6</v>
      </c>
      <c r="U28" s="54">
        <v>22584.149999999998</v>
      </c>
      <c r="V28" s="54">
        <v>11957.3</v>
      </c>
      <c r="W28" s="54">
        <v>248164.29399999999</v>
      </c>
      <c r="X28" s="54">
        <v>11583.183999999999</v>
      </c>
      <c r="Y28" s="54">
        <v>4255.1930000000011</v>
      </c>
      <c r="Z28" s="54">
        <v>1836.9099999999999</v>
      </c>
      <c r="AA28" s="11" t="s">
        <v>76</v>
      </c>
      <c r="AB28" s="45" t="s">
        <v>122</v>
      </c>
      <c r="AC28" s="54">
        <v>17517.849999999999</v>
      </c>
      <c r="AD28" s="54">
        <v>2418.1779999999999</v>
      </c>
      <c r="AE28" s="54">
        <v>242.83900000000006</v>
      </c>
      <c r="AF28" s="54">
        <v>1312.0609999999999</v>
      </c>
      <c r="AG28" s="54">
        <v>9533.85</v>
      </c>
      <c r="AH28" s="54">
        <v>0</v>
      </c>
      <c r="AI28" s="54">
        <v>35584.748999999996</v>
      </c>
      <c r="AJ28" s="54">
        <v>540.9169999999998</v>
      </c>
      <c r="AK28" s="54">
        <v>82.498000000000005</v>
      </c>
      <c r="AL28" s="54">
        <v>729.76799999999992</v>
      </c>
      <c r="AM28" s="11" t="s">
        <v>76</v>
      </c>
      <c r="AN28" s="45" t="s">
        <v>122</v>
      </c>
      <c r="AO28" s="54">
        <v>650.70000000000005</v>
      </c>
      <c r="AP28" s="54">
        <v>0</v>
      </c>
      <c r="AQ28" s="54">
        <v>511824.55000000005</v>
      </c>
      <c r="AR28" s="54">
        <v>14362.699999999999</v>
      </c>
      <c r="AS28" s="54">
        <v>4753.45</v>
      </c>
      <c r="AT28" s="54">
        <v>7756.5</v>
      </c>
      <c r="AU28" s="54">
        <v>11483</v>
      </c>
      <c r="AV28" s="54">
        <v>199.90899999999999</v>
      </c>
      <c r="AW28" s="54">
        <v>33.247</v>
      </c>
      <c r="AX28" s="54">
        <v>635</v>
      </c>
      <c r="AY28" s="54">
        <v>3443.17</v>
      </c>
      <c r="AZ28" s="11" t="s">
        <v>76</v>
      </c>
      <c r="BA28" s="45" t="s">
        <v>122</v>
      </c>
      <c r="BB28" s="54">
        <v>81</v>
      </c>
      <c r="BC28" s="54">
        <v>6462.14</v>
      </c>
      <c r="BD28" s="54">
        <v>10839.35</v>
      </c>
      <c r="BE28" s="54">
        <v>3841941.3406424001</v>
      </c>
      <c r="BF28" s="54">
        <v>173472.38800000001</v>
      </c>
      <c r="BG28" s="54">
        <v>149788.5</v>
      </c>
      <c r="BH28" s="54">
        <v>1132</v>
      </c>
      <c r="BI28" s="54">
        <v>14959</v>
      </c>
      <c r="BJ28" s="54">
        <v>0</v>
      </c>
      <c r="BK28" s="54">
        <v>0</v>
      </c>
      <c r="BL28" s="54">
        <v>123417.15</v>
      </c>
    </row>
    <row r="29" spans="1:64" x14ac:dyDescent="0.3">
      <c r="A29" s="11"/>
      <c r="B29" s="45" t="s">
        <v>142</v>
      </c>
      <c r="C29" s="54">
        <v>68477.75</v>
      </c>
      <c r="D29" s="54">
        <v>86289.8</v>
      </c>
      <c r="E29" s="54">
        <v>24235.25</v>
      </c>
      <c r="F29" s="54">
        <v>305555.09999999998</v>
      </c>
      <c r="G29" s="54">
        <v>67671.7</v>
      </c>
      <c r="H29" s="54">
        <v>1108.25</v>
      </c>
      <c r="I29" s="54">
        <v>119993.3</v>
      </c>
      <c r="J29" s="54">
        <v>13265.7</v>
      </c>
      <c r="K29" s="54">
        <v>5038.1200000000008</v>
      </c>
      <c r="L29" s="54">
        <v>6975</v>
      </c>
      <c r="M29" s="54">
        <v>13664</v>
      </c>
      <c r="N29" s="11"/>
      <c r="O29" s="45" t="s">
        <v>142</v>
      </c>
      <c r="P29" s="54">
        <v>7839.5</v>
      </c>
      <c r="Q29" s="54">
        <v>12659.6</v>
      </c>
      <c r="R29" s="54">
        <v>4912.8999999999996</v>
      </c>
      <c r="S29" s="54">
        <v>5889.5999999999995</v>
      </c>
      <c r="T29" s="54">
        <v>1125.0999999999999</v>
      </c>
      <c r="U29" s="54">
        <v>24271.65</v>
      </c>
      <c r="V29" s="54">
        <v>12175.25</v>
      </c>
      <c r="W29" s="54">
        <v>272305.69200000004</v>
      </c>
      <c r="X29" s="54">
        <v>9692.1980000000003</v>
      </c>
      <c r="Y29" s="54">
        <v>4665.4980000000005</v>
      </c>
      <c r="Z29" s="54">
        <v>1985.1949999999999</v>
      </c>
      <c r="AA29" s="11"/>
      <c r="AB29" s="45" t="s">
        <v>142</v>
      </c>
      <c r="AC29" s="54">
        <v>17606.199999999997</v>
      </c>
      <c r="AD29" s="54">
        <v>646.84899999999993</v>
      </c>
      <c r="AE29" s="54">
        <v>633.80100000000004</v>
      </c>
      <c r="AF29" s="54">
        <v>1163.5239999999999</v>
      </c>
      <c r="AG29" s="54">
        <v>9328.4900000000016</v>
      </c>
      <c r="AH29" s="54">
        <v>0</v>
      </c>
      <c r="AI29" s="54">
        <v>39278.168999999994</v>
      </c>
      <c r="AJ29" s="54">
        <v>581.14499999999987</v>
      </c>
      <c r="AK29" s="54">
        <v>77.180000000000007</v>
      </c>
      <c r="AL29" s="54">
        <v>475.26900000000001</v>
      </c>
      <c r="AM29" s="11"/>
      <c r="AN29" s="45" t="s">
        <v>142</v>
      </c>
      <c r="AO29" s="54">
        <v>649.9</v>
      </c>
      <c r="AP29" s="54">
        <v>0</v>
      </c>
      <c r="AQ29" s="54">
        <v>517795.5</v>
      </c>
      <c r="AR29" s="54">
        <v>17042.7</v>
      </c>
      <c r="AS29" s="54">
        <v>6798.7000000000007</v>
      </c>
      <c r="AT29" s="54">
        <v>5769.7</v>
      </c>
      <c r="AU29" s="54">
        <v>9778.9</v>
      </c>
      <c r="AV29" s="54">
        <v>157.197</v>
      </c>
      <c r="AW29" s="54">
        <v>31.268000000000001</v>
      </c>
      <c r="AX29" s="54">
        <v>454.5</v>
      </c>
      <c r="AY29" s="54">
        <v>3284.21</v>
      </c>
      <c r="AZ29" s="11"/>
      <c r="BA29" s="45" t="s">
        <v>142</v>
      </c>
      <c r="BB29" s="54">
        <v>78</v>
      </c>
      <c r="BC29" s="54">
        <v>6163.5300000000007</v>
      </c>
      <c r="BD29" s="54">
        <v>10400.209999999999</v>
      </c>
      <c r="BE29" s="54">
        <v>4282910.6037737001</v>
      </c>
      <c r="BF29" s="54">
        <v>174677.87599999996</v>
      </c>
      <c r="BG29" s="54">
        <v>166543.6</v>
      </c>
      <c r="BH29" s="54">
        <v>332</v>
      </c>
      <c r="BI29" s="54">
        <v>14892.199999999999</v>
      </c>
      <c r="BJ29" s="54">
        <v>0</v>
      </c>
      <c r="BK29" s="54">
        <v>0</v>
      </c>
      <c r="BL29" s="54">
        <v>73580</v>
      </c>
    </row>
    <row r="30" spans="1:64" x14ac:dyDescent="0.3">
      <c r="A30" s="11" t="s">
        <v>77</v>
      </c>
      <c r="B30" s="45" t="s">
        <v>122</v>
      </c>
      <c r="C30" s="54">
        <v>1276.8499999999999</v>
      </c>
      <c r="D30" s="54">
        <v>56814.96</v>
      </c>
      <c r="E30" s="54">
        <v>1482</v>
      </c>
      <c r="F30" s="54">
        <v>436936.2</v>
      </c>
      <c r="G30" s="54">
        <v>48</v>
      </c>
      <c r="H30" s="54">
        <v>92</v>
      </c>
      <c r="I30" s="54">
        <v>14991</v>
      </c>
      <c r="J30" s="54">
        <v>0</v>
      </c>
      <c r="K30" s="54">
        <v>0</v>
      </c>
      <c r="L30" s="54">
        <v>4600</v>
      </c>
      <c r="M30" s="54">
        <v>18394</v>
      </c>
      <c r="N30" s="11" t="s">
        <v>77</v>
      </c>
      <c r="O30" s="45" t="s">
        <v>122</v>
      </c>
      <c r="P30" s="54">
        <v>1755</v>
      </c>
      <c r="Q30" s="54">
        <v>1070</v>
      </c>
      <c r="R30" s="54">
        <v>3433.5</v>
      </c>
      <c r="S30" s="54">
        <v>457</v>
      </c>
      <c r="T30" s="54">
        <v>0</v>
      </c>
      <c r="U30" s="54">
        <v>16351</v>
      </c>
      <c r="V30" s="54">
        <v>16865</v>
      </c>
      <c r="W30" s="54">
        <v>126580</v>
      </c>
      <c r="X30" s="54">
        <v>10250</v>
      </c>
      <c r="Y30" s="54">
        <v>57034.9</v>
      </c>
      <c r="Z30" s="54">
        <v>844</v>
      </c>
      <c r="AA30" s="11" t="s">
        <v>77</v>
      </c>
      <c r="AB30" s="45" t="s">
        <v>122</v>
      </c>
      <c r="AC30" s="54">
        <v>0</v>
      </c>
      <c r="AD30" s="54">
        <v>204</v>
      </c>
      <c r="AE30" s="54">
        <v>32959</v>
      </c>
      <c r="AF30" s="54">
        <v>1730</v>
      </c>
      <c r="AG30" s="54">
        <v>0</v>
      </c>
      <c r="AH30" s="54">
        <v>0</v>
      </c>
      <c r="AI30" s="54">
        <v>17090</v>
      </c>
      <c r="AJ30" s="54">
        <v>0</v>
      </c>
      <c r="AK30" s="54">
        <v>0</v>
      </c>
      <c r="AL30" s="54">
        <v>3</v>
      </c>
      <c r="AM30" s="11" t="s">
        <v>77</v>
      </c>
      <c r="AN30" s="45" t="s">
        <v>122</v>
      </c>
      <c r="AO30" s="54">
        <v>0</v>
      </c>
      <c r="AP30" s="54">
        <v>0</v>
      </c>
      <c r="AQ30" s="54">
        <v>1670</v>
      </c>
      <c r="AR30" s="54">
        <v>7380.5</v>
      </c>
      <c r="AS30" s="54">
        <v>16653.599999999999</v>
      </c>
      <c r="AT30" s="54">
        <v>40</v>
      </c>
      <c r="AU30" s="54">
        <v>586</v>
      </c>
      <c r="AV30" s="54">
        <v>2425</v>
      </c>
      <c r="AW30" s="54">
        <v>31</v>
      </c>
      <c r="AX30" s="54">
        <v>290</v>
      </c>
      <c r="AY30" s="54">
        <v>533.20000000000005</v>
      </c>
      <c r="AZ30" s="11" t="s">
        <v>77</v>
      </c>
      <c r="BA30" s="45" t="s">
        <v>122</v>
      </c>
      <c r="BB30" s="54">
        <v>796.8</v>
      </c>
      <c r="BC30" s="54">
        <v>105</v>
      </c>
      <c r="BD30" s="54">
        <v>307.8</v>
      </c>
      <c r="BE30" s="54">
        <v>1773587.4771226151</v>
      </c>
      <c r="BF30" s="54">
        <v>45414.6</v>
      </c>
      <c r="BG30" s="54">
        <v>45507</v>
      </c>
      <c r="BH30" s="54">
        <v>0</v>
      </c>
      <c r="BI30" s="54">
        <v>0</v>
      </c>
      <c r="BJ30" s="54">
        <v>3430.5</v>
      </c>
      <c r="BK30" s="54">
        <v>0</v>
      </c>
      <c r="BL30" s="54">
        <v>54395</v>
      </c>
    </row>
    <row r="31" spans="1:64" x14ac:dyDescent="0.3">
      <c r="A31" s="11"/>
      <c r="B31" s="45" t="s">
        <v>142</v>
      </c>
      <c r="C31" s="54">
        <v>946</v>
      </c>
      <c r="D31" s="54">
        <v>53523.5</v>
      </c>
      <c r="E31" s="54">
        <v>1417</v>
      </c>
      <c r="F31" s="54">
        <v>403034.6</v>
      </c>
      <c r="G31" s="54">
        <v>68.5</v>
      </c>
      <c r="H31" s="54">
        <v>44</v>
      </c>
      <c r="I31" s="54">
        <v>3344</v>
      </c>
      <c r="J31" s="54">
        <v>0</v>
      </c>
      <c r="K31" s="54">
        <v>84</v>
      </c>
      <c r="L31" s="54">
        <v>3900</v>
      </c>
      <c r="M31" s="54">
        <v>17604</v>
      </c>
      <c r="N31" s="11"/>
      <c r="O31" s="45" t="s">
        <v>142</v>
      </c>
      <c r="P31" s="54">
        <v>3189</v>
      </c>
      <c r="Q31" s="54">
        <v>2761</v>
      </c>
      <c r="R31" s="54">
        <v>3164.1</v>
      </c>
      <c r="S31" s="54">
        <v>433</v>
      </c>
      <c r="T31" s="54">
        <v>0</v>
      </c>
      <c r="U31" s="54">
        <v>19674</v>
      </c>
      <c r="V31" s="54">
        <v>22667.8</v>
      </c>
      <c r="W31" s="54">
        <v>156884</v>
      </c>
      <c r="X31" s="54">
        <v>7860</v>
      </c>
      <c r="Y31" s="54">
        <v>61645</v>
      </c>
      <c r="Z31" s="54">
        <v>486</v>
      </c>
      <c r="AA31" s="11"/>
      <c r="AB31" s="45" t="s">
        <v>142</v>
      </c>
      <c r="AC31" s="54">
        <v>0</v>
      </c>
      <c r="AD31" s="54">
        <v>96</v>
      </c>
      <c r="AE31" s="54">
        <v>25993</v>
      </c>
      <c r="AF31" s="54">
        <v>592</v>
      </c>
      <c r="AG31" s="54">
        <v>0</v>
      </c>
      <c r="AH31" s="54">
        <v>0</v>
      </c>
      <c r="AI31" s="54">
        <v>22832</v>
      </c>
      <c r="AJ31" s="54">
        <v>0</v>
      </c>
      <c r="AK31" s="54">
        <v>0</v>
      </c>
      <c r="AL31" s="54">
        <v>1</v>
      </c>
      <c r="AM31" s="11"/>
      <c r="AN31" s="45" t="s">
        <v>142</v>
      </c>
      <c r="AO31" s="54">
        <v>0</v>
      </c>
      <c r="AP31" s="54">
        <v>0</v>
      </c>
      <c r="AQ31" s="54">
        <v>1386</v>
      </c>
      <c r="AR31" s="54">
        <v>8390</v>
      </c>
      <c r="AS31" s="54">
        <v>16833.2</v>
      </c>
      <c r="AT31" s="54">
        <v>0</v>
      </c>
      <c r="AU31" s="54">
        <v>1376</v>
      </c>
      <c r="AV31" s="54">
        <v>890.4</v>
      </c>
      <c r="AW31" s="54">
        <v>20.9</v>
      </c>
      <c r="AX31" s="54">
        <v>217</v>
      </c>
      <c r="AY31" s="54">
        <v>871</v>
      </c>
      <c r="AZ31" s="11"/>
      <c r="BA31" s="45" t="s">
        <v>142</v>
      </c>
      <c r="BB31" s="54">
        <v>4419.6000000000004</v>
      </c>
      <c r="BC31" s="54">
        <v>216</v>
      </c>
      <c r="BD31" s="54">
        <v>317.8</v>
      </c>
      <c r="BE31" s="54">
        <v>1528388.5940785201</v>
      </c>
      <c r="BF31" s="54">
        <v>44013.1</v>
      </c>
      <c r="BG31" s="54">
        <v>46416.3</v>
      </c>
      <c r="BH31" s="54">
        <v>0</v>
      </c>
      <c r="BI31" s="54">
        <v>0</v>
      </c>
      <c r="BJ31" s="54">
        <v>64</v>
      </c>
      <c r="BK31" s="54">
        <v>0</v>
      </c>
      <c r="BL31" s="54">
        <v>27705</v>
      </c>
    </row>
    <row r="32" spans="1:64" x14ac:dyDescent="0.3">
      <c r="A32" s="11" t="s">
        <v>78</v>
      </c>
      <c r="B32" s="45" t="s">
        <v>122</v>
      </c>
      <c r="C32" s="54">
        <v>190.72000000000003</v>
      </c>
      <c r="D32" s="54">
        <v>127081.74999999999</v>
      </c>
      <c r="E32" s="54">
        <v>981.48000000000013</v>
      </c>
      <c r="F32" s="54">
        <v>0</v>
      </c>
      <c r="G32" s="54">
        <v>356.01</v>
      </c>
      <c r="H32" s="54">
        <v>0</v>
      </c>
      <c r="I32" s="54">
        <v>11627.3</v>
      </c>
      <c r="J32" s="54">
        <v>1840.6999999999998</v>
      </c>
      <c r="K32" s="54">
        <v>7155.9</v>
      </c>
      <c r="L32" s="54">
        <v>0</v>
      </c>
      <c r="M32" s="54">
        <v>3780.5</v>
      </c>
      <c r="N32" s="11" t="s">
        <v>78</v>
      </c>
      <c r="O32" s="45" t="s">
        <v>122</v>
      </c>
      <c r="P32" s="54">
        <v>20549.8</v>
      </c>
      <c r="Q32" s="54">
        <v>9116.7999999999993</v>
      </c>
      <c r="R32" s="54">
        <v>2725.0189999999998</v>
      </c>
      <c r="S32" s="54">
        <v>47683</v>
      </c>
      <c r="T32" s="54">
        <v>4311.5</v>
      </c>
      <c r="U32" s="54">
        <v>10025</v>
      </c>
      <c r="V32" s="54">
        <v>22743.759999999998</v>
      </c>
      <c r="W32" s="54">
        <v>122895.1</v>
      </c>
      <c r="X32" s="54">
        <v>2798.8</v>
      </c>
      <c r="Y32" s="54">
        <v>5922.1</v>
      </c>
      <c r="Z32" s="54">
        <v>430.6</v>
      </c>
      <c r="AA32" s="11" t="s">
        <v>78</v>
      </c>
      <c r="AB32" s="45" t="s">
        <v>122</v>
      </c>
      <c r="AC32" s="54">
        <v>0</v>
      </c>
      <c r="AD32" s="54">
        <v>2485.6</v>
      </c>
      <c r="AE32" s="54">
        <v>53.4</v>
      </c>
      <c r="AF32" s="54">
        <v>34634.699999999997</v>
      </c>
      <c r="AG32" s="54">
        <v>274198.99999999994</v>
      </c>
      <c r="AH32" s="54">
        <v>9378</v>
      </c>
      <c r="AI32" s="54">
        <v>70654.100000000006</v>
      </c>
      <c r="AJ32" s="54">
        <v>105246.30000000002</v>
      </c>
      <c r="AK32" s="54">
        <v>29251.7</v>
      </c>
      <c r="AL32" s="54">
        <v>2234.2000000000003</v>
      </c>
      <c r="AM32" s="11" t="s">
        <v>78</v>
      </c>
      <c r="AN32" s="45" t="s">
        <v>122</v>
      </c>
      <c r="AO32" s="54">
        <v>910.5</v>
      </c>
      <c r="AP32" s="54">
        <v>0</v>
      </c>
      <c r="AQ32" s="54">
        <v>110253.68900000001</v>
      </c>
      <c r="AR32" s="54">
        <v>29925</v>
      </c>
      <c r="AS32" s="54">
        <v>112934.20000000001</v>
      </c>
      <c r="AT32" s="54">
        <v>168.09999999999997</v>
      </c>
      <c r="AU32" s="54">
        <v>542.92000000000007</v>
      </c>
      <c r="AV32" s="54">
        <v>0</v>
      </c>
      <c r="AW32" s="54">
        <v>0</v>
      </c>
      <c r="AX32" s="54">
        <v>11340.399999999998</v>
      </c>
      <c r="AY32" s="54">
        <v>1961.6999999999998</v>
      </c>
      <c r="AZ32" s="11" t="s">
        <v>78</v>
      </c>
      <c r="BA32" s="45" t="s">
        <v>122</v>
      </c>
      <c r="BB32" s="54">
        <v>11.5</v>
      </c>
      <c r="BC32" s="54">
        <v>205.96999999999997</v>
      </c>
      <c r="BD32" s="54">
        <v>34.700000000000003</v>
      </c>
      <c r="BE32" s="54">
        <v>1232824.9000000001</v>
      </c>
      <c r="BF32" s="54">
        <v>80112.928000000014</v>
      </c>
      <c r="BG32" s="54">
        <v>521160.5</v>
      </c>
      <c r="BH32" s="54">
        <v>0</v>
      </c>
      <c r="BI32" s="54">
        <v>0</v>
      </c>
      <c r="BJ32" s="54">
        <v>2501.52</v>
      </c>
      <c r="BK32" s="54">
        <v>0</v>
      </c>
      <c r="BL32" s="54">
        <v>14213.2</v>
      </c>
    </row>
    <row r="33" spans="1:64" x14ac:dyDescent="0.3">
      <c r="A33" s="11"/>
      <c r="B33" s="45" t="s">
        <v>142</v>
      </c>
      <c r="C33" s="54">
        <v>282.2</v>
      </c>
      <c r="D33" s="54">
        <v>134048.09999999998</v>
      </c>
      <c r="E33" s="54">
        <v>918.58</v>
      </c>
      <c r="F33" s="54">
        <v>0</v>
      </c>
      <c r="G33" s="54">
        <v>481.83799999999997</v>
      </c>
      <c r="H33" s="54">
        <v>14</v>
      </c>
      <c r="I33" s="54">
        <v>10421.499999999998</v>
      </c>
      <c r="J33" s="54">
        <v>1552.4</v>
      </c>
      <c r="K33" s="54">
        <v>7585.0000000000009</v>
      </c>
      <c r="L33" s="54">
        <v>50</v>
      </c>
      <c r="M33" s="54">
        <v>3003.9</v>
      </c>
      <c r="N33" s="11"/>
      <c r="O33" s="45" t="s">
        <v>142</v>
      </c>
      <c r="P33" s="54">
        <v>17812.5</v>
      </c>
      <c r="Q33" s="54">
        <v>8444</v>
      </c>
      <c r="R33" s="54">
        <v>2448.25</v>
      </c>
      <c r="S33" s="54">
        <v>36518.5</v>
      </c>
      <c r="T33" s="54">
        <v>4733.1000000000004</v>
      </c>
      <c r="U33" s="54">
        <v>14906.8</v>
      </c>
      <c r="V33" s="54">
        <v>25022.15</v>
      </c>
      <c r="W33" s="54">
        <v>122697.30000000002</v>
      </c>
      <c r="X33" s="54">
        <v>4915</v>
      </c>
      <c r="Y33" s="54">
        <v>6356.7</v>
      </c>
      <c r="Z33" s="54">
        <v>488.59999999999997</v>
      </c>
      <c r="AA33" s="11"/>
      <c r="AB33" s="45" t="s">
        <v>142</v>
      </c>
      <c r="AC33" s="54">
        <v>0</v>
      </c>
      <c r="AD33" s="54">
        <v>1822.3</v>
      </c>
      <c r="AE33" s="54">
        <v>50.400000000000006</v>
      </c>
      <c r="AF33" s="54">
        <v>35781.199999999997</v>
      </c>
      <c r="AG33" s="54">
        <v>317404</v>
      </c>
      <c r="AH33" s="54">
        <v>9499.3000000000011</v>
      </c>
      <c r="AI33" s="54">
        <v>90077.3</v>
      </c>
      <c r="AJ33" s="54">
        <v>107408.9</v>
      </c>
      <c r="AK33" s="54">
        <v>24367.7</v>
      </c>
      <c r="AL33" s="54">
        <v>3095.6000000000004</v>
      </c>
      <c r="AM33" s="11"/>
      <c r="AN33" s="45" t="s">
        <v>142</v>
      </c>
      <c r="AO33" s="54">
        <v>903</v>
      </c>
      <c r="AP33" s="54">
        <v>0</v>
      </c>
      <c r="AQ33" s="54">
        <v>104900.179</v>
      </c>
      <c r="AR33" s="54">
        <v>32843.9</v>
      </c>
      <c r="AS33" s="54">
        <v>126996.4</v>
      </c>
      <c r="AT33" s="54">
        <v>88.4</v>
      </c>
      <c r="AU33" s="54">
        <v>510.92999999999995</v>
      </c>
      <c r="AV33" s="54">
        <v>0</v>
      </c>
      <c r="AW33" s="54">
        <v>0</v>
      </c>
      <c r="AX33" s="54">
        <v>10060.200000000001</v>
      </c>
      <c r="AY33" s="54">
        <v>1090.5999999999999</v>
      </c>
      <c r="AZ33" s="11"/>
      <c r="BA33" s="45" t="s">
        <v>142</v>
      </c>
      <c r="BB33" s="54">
        <v>0</v>
      </c>
      <c r="BC33" s="54">
        <v>225.25</v>
      </c>
      <c r="BD33" s="54">
        <v>43.400000000000006</v>
      </c>
      <c r="BE33" s="54">
        <v>1222542.4199999997</v>
      </c>
      <c r="BF33" s="54">
        <v>53702.340000000004</v>
      </c>
      <c r="BG33" s="54">
        <v>448613.2</v>
      </c>
      <c r="BH33" s="54">
        <v>0</v>
      </c>
      <c r="BI33" s="54">
        <v>0</v>
      </c>
      <c r="BJ33" s="54">
        <v>3626.1000000000004</v>
      </c>
      <c r="BK33" s="54">
        <v>0</v>
      </c>
      <c r="BL33" s="54">
        <v>13132.6</v>
      </c>
    </row>
    <row r="34" spans="1:64" x14ac:dyDescent="0.3">
      <c r="A34" s="11" t="s">
        <v>79</v>
      </c>
      <c r="B34" s="45" t="s">
        <v>122</v>
      </c>
      <c r="C34" s="54">
        <v>31.189999999999998</v>
      </c>
      <c r="D34" s="54">
        <v>189.65000000000003</v>
      </c>
      <c r="E34" s="54">
        <v>0</v>
      </c>
      <c r="F34" s="54">
        <v>0</v>
      </c>
      <c r="G34" s="54">
        <v>31.08</v>
      </c>
      <c r="H34" s="54">
        <v>6.4179999999999993</v>
      </c>
      <c r="I34" s="54">
        <v>0</v>
      </c>
      <c r="J34" s="54">
        <v>0</v>
      </c>
      <c r="K34" s="54">
        <v>4815.3500000000004</v>
      </c>
      <c r="L34" s="54">
        <v>0</v>
      </c>
      <c r="M34" s="54">
        <v>899.63499999999988</v>
      </c>
      <c r="N34" s="11" t="s">
        <v>79</v>
      </c>
      <c r="O34" s="45" t="s">
        <v>122</v>
      </c>
      <c r="P34" s="54">
        <v>1597.5899999999997</v>
      </c>
      <c r="Q34" s="54">
        <v>707.21999999999991</v>
      </c>
      <c r="R34" s="54">
        <v>160.78</v>
      </c>
      <c r="S34" s="54">
        <v>78.53</v>
      </c>
      <c r="T34" s="54">
        <v>38.1</v>
      </c>
      <c r="U34" s="54">
        <v>3045.6499999999996</v>
      </c>
      <c r="V34" s="54">
        <v>316.52</v>
      </c>
      <c r="W34" s="54">
        <v>1351.48</v>
      </c>
      <c r="X34" s="54">
        <v>241.4</v>
      </c>
      <c r="Y34" s="54">
        <v>22</v>
      </c>
      <c r="Z34" s="54">
        <v>0</v>
      </c>
      <c r="AA34" s="11" t="s">
        <v>79</v>
      </c>
      <c r="AB34" s="45" t="s">
        <v>122</v>
      </c>
      <c r="AC34" s="54">
        <v>0</v>
      </c>
      <c r="AD34" s="54">
        <v>0</v>
      </c>
      <c r="AE34" s="54">
        <v>0</v>
      </c>
      <c r="AF34" s="54">
        <v>6</v>
      </c>
      <c r="AG34" s="54">
        <v>8818.51</v>
      </c>
      <c r="AH34" s="54">
        <v>0</v>
      </c>
      <c r="AI34" s="54">
        <v>274.40000000000003</v>
      </c>
      <c r="AJ34" s="54">
        <v>948.34000000000015</v>
      </c>
      <c r="AK34" s="54">
        <v>81.2</v>
      </c>
      <c r="AL34" s="54">
        <v>677</v>
      </c>
      <c r="AM34" s="11" t="s">
        <v>79</v>
      </c>
      <c r="AN34" s="45" t="s">
        <v>122</v>
      </c>
      <c r="AO34" s="54">
        <v>369.56</v>
      </c>
      <c r="AP34" s="54">
        <v>0</v>
      </c>
      <c r="AQ34" s="54">
        <v>603.70000000000005</v>
      </c>
      <c r="AR34" s="54">
        <v>349.25</v>
      </c>
      <c r="AS34" s="54">
        <v>4300.9000000000005</v>
      </c>
      <c r="AT34" s="54">
        <v>0</v>
      </c>
      <c r="AU34" s="54">
        <v>0</v>
      </c>
      <c r="AV34" s="54">
        <v>0</v>
      </c>
      <c r="AW34" s="54">
        <v>0</v>
      </c>
      <c r="AX34" s="54">
        <v>0</v>
      </c>
      <c r="AY34" s="54">
        <v>82.59</v>
      </c>
      <c r="AZ34" s="11" t="s">
        <v>79</v>
      </c>
      <c r="BA34" s="45" t="s">
        <v>122</v>
      </c>
      <c r="BB34" s="54">
        <v>0</v>
      </c>
      <c r="BC34" s="54">
        <v>0</v>
      </c>
      <c r="BD34" s="54">
        <v>0</v>
      </c>
      <c r="BE34" s="54">
        <v>0</v>
      </c>
      <c r="BF34" s="54">
        <v>814</v>
      </c>
      <c r="BG34" s="54">
        <v>28121.719999999998</v>
      </c>
      <c r="BH34" s="54">
        <v>0</v>
      </c>
      <c r="BI34" s="54">
        <v>0</v>
      </c>
      <c r="BJ34" s="54">
        <v>9.0299999999999994</v>
      </c>
      <c r="BK34" s="54">
        <v>0</v>
      </c>
      <c r="BL34" s="54">
        <v>0</v>
      </c>
    </row>
    <row r="35" spans="1:64" x14ac:dyDescent="0.3">
      <c r="A35" s="11"/>
      <c r="B35" s="45" t="s">
        <v>142</v>
      </c>
      <c r="C35" s="54">
        <v>15.62</v>
      </c>
      <c r="D35" s="54">
        <v>188.41899999999998</v>
      </c>
      <c r="E35" s="54">
        <v>6.3</v>
      </c>
      <c r="F35" s="54">
        <v>0</v>
      </c>
      <c r="G35" s="54">
        <v>30.96</v>
      </c>
      <c r="H35" s="54">
        <v>9</v>
      </c>
      <c r="I35" s="54">
        <v>0</v>
      </c>
      <c r="J35" s="54">
        <v>0</v>
      </c>
      <c r="K35" s="54">
        <v>3650.7200000000003</v>
      </c>
      <c r="L35" s="54">
        <v>0</v>
      </c>
      <c r="M35" s="54">
        <v>659.64999999999986</v>
      </c>
      <c r="N35" s="11"/>
      <c r="O35" s="45" t="s">
        <v>142</v>
      </c>
      <c r="P35" s="54">
        <v>1607.1100000000001</v>
      </c>
      <c r="Q35" s="54">
        <v>310.89999999999998</v>
      </c>
      <c r="R35" s="54">
        <v>112.98</v>
      </c>
      <c r="S35" s="54">
        <v>68.23</v>
      </c>
      <c r="T35" s="54">
        <v>6.35</v>
      </c>
      <c r="U35" s="54">
        <v>2927.25</v>
      </c>
      <c r="V35" s="54">
        <v>147.97999999999999</v>
      </c>
      <c r="W35" s="54">
        <v>1321.6</v>
      </c>
      <c r="X35" s="54">
        <v>223</v>
      </c>
      <c r="Y35" s="54">
        <v>20.5</v>
      </c>
      <c r="Z35" s="54">
        <v>0</v>
      </c>
      <c r="AA35" s="11"/>
      <c r="AB35" s="45" t="s">
        <v>142</v>
      </c>
      <c r="AC35" s="54">
        <v>0</v>
      </c>
      <c r="AD35" s="54">
        <v>0</v>
      </c>
      <c r="AE35" s="54">
        <v>0</v>
      </c>
      <c r="AF35" s="54">
        <v>6.5</v>
      </c>
      <c r="AG35" s="54">
        <v>9478.7199999999993</v>
      </c>
      <c r="AH35" s="54">
        <v>0</v>
      </c>
      <c r="AI35" s="54">
        <v>270.95</v>
      </c>
      <c r="AJ35" s="54">
        <v>781.15</v>
      </c>
      <c r="AK35" s="54">
        <v>83.75</v>
      </c>
      <c r="AL35" s="54">
        <v>713.65</v>
      </c>
      <c r="AM35" s="11"/>
      <c r="AN35" s="45" t="s">
        <v>142</v>
      </c>
      <c r="AO35" s="54">
        <v>388.9</v>
      </c>
      <c r="AP35" s="54">
        <v>0</v>
      </c>
      <c r="AQ35" s="54">
        <v>935.12</v>
      </c>
      <c r="AR35" s="54">
        <v>319.87</v>
      </c>
      <c r="AS35" s="54">
        <v>4200.13</v>
      </c>
      <c r="AT35" s="54">
        <v>0</v>
      </c>
      <c r="AU35" s="54">
        <v>0</v>
      </c>
      <c r="AV35" s="54">
        <v>0</v>
      </c>
      <c r="AW35" s="54">
        <v>0</v>
      </c>
      <c r="AX35" s="54">
        <v>0</v>
      </c>
      <c r="AY35" s="54">
        <v>105.74999999999999</v>
      </c>
      <c r="AZ35" s="11"/>
      <c r="BA35" s="45" t="s">
        <v>142</v>
      </c>
      <c r="BB35" s="54">
        <v>0</v>
      </c>
      <c r="BC35" s="54">
        <v>0</v>
      </c>
      <c r="BD35" s="54">
        <v>0</v>
      </c>
      <c r="BE35" s="54">
        <v>0</v>
      </c>
      <c r="BF35" s="54">
        <v>586.6</v>
      </c>
      <c r="BG35" s="54">
        <v>20894.207000000006</v>
      </c>
      <c r="BH35" s="54">
        <v>0</v>
      </c>
      <c r="BI35" s="54">
        <v>0</v>
      </c>
      <c r="BJ35" s="54">
        <v>9.6</v>
      </c>
      <c r="BK35" s="54">
        <v>0</v>
      </c>
      <c r="BL35" s="54">
        <v>0</v>
      </c>
    </row>
    <row r="36" spans="1:64" x14ac:dyDescent="0.3">
      <c r="A36" s="11" t="s">
        <v>80</v>
      </c>
      <c r="B36" s="45" t="s">
        <v>122</v>
      </c>
      <c r="C36" s="54">
        <v>0</v>
      </c>
      <c r="D36" s="54">
        <v>63532</v>
      </c>
      <c r="E36" s="54">
        <v>0</v>
      </c>
      <c r="F36" s="54">
        <v>77313</v>
      </c>
      <c r="G36" s="54">
        <v>0</v>
      </c>
      <c r="H36" s="54">
        <v>0</v>
      </c>
      <c r="I36" s="54">
        <v>0</v>
      </c>
      <c r="J36" s="54">
        <v>0</v>
      </c>
      <c r="K36" s="54">
        <v>567</v>
      </c>
      <c r="L36" s="54">
        <v>0</v>
      </c>
      <c r="M36" s="54">
        <v>0</v>
      </c>
      <c r="N36" s="11" t="s">
        <v>80</v>
      </c>
      <c r="O36" s="45" t="s">
        <v>122</v>
      </c>
      <c r="P36" s="54">
        <v>1094</v>
      </c>
      <c r="Q36" s="54">
        <v>1811</v>
      </c>
      <c r="R36" s="54">
        <v>0</v>
      </c>
      <c r="S36" s="54">
        <v>0</v>
      </c>
      <c r="T36" s="54">
        <v>0</v>
      </c>
      <c r="U36" s="54">
        <v>0</v>
      </c>
      <c r="V36" s="54">
        <v>11704</v>
      </c>
      <c r="W36" s="54">
        <v>2630</v>
      </c>
      <c r="X36" s="54">
        <v>224402</v>
      </c>
      <c r="Y36" s="54">
        <v>884</v>
      </c>
      <c r="Z36" s="54">
        <v>13092</v>
      </c>
      <c r="AA36" s="11" t="s">
        <v>80</v>
      </c>
      <c r="AB36" s="45" t="s">
        <v>122</v>
      </c>
      <c r="AC36" s="54">
        <v>11194</v>
      </c>
      <c r="AD36" s="54">
        <v>104</v>
      </c>
      <c r="AE36" s="54">
        <v>10033</v>
      </c>
      <c r="AF36" s="54">
        <v>2698</v>
      </c>
      <c r="AG36" s="54">
        <v>2197</v>
      </c>
      <c r="AH36" s="54">
        <v>0</v>
      </c>
      <c r="AI36" s="54">
        <v>0</v>
      </c>
      <c r="AJ36" s="54">
        <v>0</v>
      </c>
      <c r="AK36" s="54">
        <v>0</v>
      </c>
      <c r="AL36" s="54">
        <v>0</v>
      </c>
      <c r="AM36" s="11" t="s">
        <v>80</v>
      </c>
      <c r="AN36" s="45" t="s">
        <v>122</v>
      </c>
      <c r="AO36" s="54">
        <v>0</v>
      </c>
      <c r="AP36" s="54">
        <v>94585</v>
      </c>
      <c r="AQ36" s="54">
        <v>0</v>
      </c>
      <c r="AR36" s="54">
        <v>383355</v>
      </c>
      <c r="AS36" s="54">
        <v>0</v>
      </c>
      <c r="AT36" s="54">
        <v>0</v>
      </c>
      <c r="AU36" s="54">
        <v>0</v>
      </c>
      <c r="AV36" s="54">
        <v>49</v>
      </c>
      <c r="AW36" s="54">
        <v>542.5</v>
      </c>
      <c r="AX36" s="54">
        <v>0</v>
      </c>
      <c r="AY36" s="54">
        <v>4562</v>
      </c>
      <c r="AZ36" s="11" t="s">
        <v>80</v>
      </c>
      <c r="BA36" s="45" t="s">
        <v>122</v>
      </c>
      <c r="BB36" s="54">
        <v>0</v>
      </c>
      <c r="BC36" s="54">
        <v>0</v>
      </c>
      <c r="BD36" s="54">
        <v>0</v>
      </c>
      <c r="BE36" s="54">
        <v>0</v>
      </c>
      <c r="BF36" s="54">
        <v>0</v>
      </c>
      <c r="BG36" s="54">
        <v>0</v>
      </c>
      <c r="BH36" s="54">
        <v>0</v>
      </c>
      <c r="BI36" s="54">
        <v>0</v>
      </c>
      <c r="BJ36" s="54">
        <v>0</v>
      </c>
      <c r="BK36" s="54">
        <v>0</v>
      </c>
      <c r="BL36" s="54">
        <v>0</v>
      </c>
    </row>
    <row r="37" spans="1:64" x14ac:dyDescent="0.3">
      <c r="A37" s="11"/>
      <c r="B37" s="45" t="s">
        <v>142</v>
      </c>
      <c r="C37" s="54">
        <v>0</v>
      </c>
      <c r="D37" s="54">
        <v>62174</v>
      </c>
      <c r="E37" s="54">
        <v>0</v>
      </c>
      <c r="F37" s="54">
        <v>74971</v>
      </c>
      <c r="G37" s="54">
        <v>0</v>
      </c>
      <c r="H37" s="54">
        <v>0</v>
      </c>
      <c r="I37" s="54">
        <v>0</v>
      </c>
      <c r="J37" s="54">
        <v>0</v>
      </c>
      <c r="K37" s="54">
        <v>554</v>
      </c>
      <c r="L37" s="54">
        <v>0</v>
      </c>
      <c r="M37" s="54">
        <v>0</v>
      </c>
      <c r="N37" s="11"/>
      <c r="O37" s="45" t="s">
        <v>142</v>
      </c>
      <c r="P37" s="54">
        <v>1115</v>
      </c>
      <c r="Q37" s="54">
        <v>1913</v>
      </c>
      <c r="R37" s="54">
        <v>0</v>
      </c>
      <c r="S37" s="54">
        <v>0</v>
      </c>
      <c r="T37" s="54">
        <v>0</v>
      </c>
      <c r="U37" s="54">
        <v>0</v>
      </c>
      <c r="V37" s="54">
        <v>10871</v>
      </c>
      <c r="W37" s="54">
        <v>2649</v>
      </c>
      <c r="X37" s="54">
        <v>230722</v>
      </c>
      <c r="Y37" s="54">
        <v>885</v>
      </c>
      <c r="Z37" s="54">
        <v>13413</v>
      </c>
      <c r="AA37" s="11"/>
      <c r="AB37" s="45" t="s">
        <v>142</v>
      </c>
      <c r="AC37" s="54">
        <v>11321</v>
      </c>
      <c r="AD37" s="54">
        <v>112</v>
      </c>
      <c r="AE37" s="54">
        <v>10019</v>
      </c>
      <c r="AF37" s="54">
        <v>2669</v>
      </c>
      <c r="AG37" s="54">
        <v>2179</v>
      </c>
      <c r="AH37" s="54">
        <v>0</v>
      </c>
      <c r="AI37" s="54">
        <v>0</v>
      </c>
      <c r="AJ37" s="54">
        <v>0</v>
      </c>
      <c r="AK37" s="54">
        <v>0</v>
      </c>
      <c r="AL37" s="54">
        <v>0</v>
      </c>
      <c r="AM37" s="11"/>
      <c r="AN37" s="45" t="s">
        <v>142</v>
      </c>
      <c r="AO37" s="54">
        <v>0</v>
      </c>
      <c r="AP37" s="54">
        <v>94695</v>
      </c>
      <c r="AQ37" s="54">
        <v>0</v>
      </c>
      <c r="AR37" s="54">
        <v>401662</v>
      </c>
      <c r="AS37" s="54">
        <v>0</v>
      </c>
      <c r="AT37" s="54">
        <v>0</v>
      </c>
      <c r="AU37" s="54">
        <v>0</v>
      </c>
      <c r="AV37" s="54">
        <v>48</v>
      </c>
      <c r="AW37" s="54">
        <v>611.40000000000009</v>
      </c>
      <c r="AX37" s="54">
        <v>0</v>
      </c>
      <c r="AY37" s="54">
        <v>4210</v>
      </c>
      <c r="AZ37" s="11"/>
      <c r="BA37" s="45" t="s">
        <v>142</v>
      </c>
      <c r="BB37" s="54">
        <v>0</v>
      </c>
      <c r="BC37" s="54">
        <v>0</v>
      </c>
      <c r="BD37" s="54">
        <v>0</v>
      </c>
      <c r="BE37" s="54">
        <v>0</v>
      </c>
      <c r="BF37" s="54">
        <v>0</v>
      </c>
      <c r="BG37" s="54">
        <v>0</v>
      </c>
      <c r="BH37" s="54">
        <v>0</v>
      </c>
      <c r="BI37" s="54">
        <v>0</v>
      </c>
      <c r="BJ37" s="54">
        <v>0</v>
      </c>
      <c r="BK37" s="54">
        <v>0</v>
      </c>
      <c r="BL37" s="54">
        <v>0</v>
      </c>
    </row>
    <row r="38" spans="1:64" x14ac:dyDescent="0.3">
      <c r="A38" s="11" t="s">
        <v>81</v>
      </c>
      <c r="B38" s="45" t="s">
        <v>122</v>
      </c>
      <c r="C38" s="54">
        <v>0</v>
      </c>
      <c r="D38" s="54">
        <v>33960.400000000001</v>
      </c>
      <c r="E38" s="54">
        <v>0</v>
      </c>
      <c r="F38" s="54">
        <v>7159.5</v>
      </c>
      <c r="G38" s="54">
        <v>0</v>
      </c>
      <c r="H38" s="54">
        <v>0</v>
      </c>
      <c r="I38" s="54">
        <v>0</v>
      </c>
      <c r="J38" s="54">
        <v>0</v>
      </c>
      <c r="K38" s="54">
        <v>0</v>
      </c>
      <c r="L38" s="54">
        <v>0</v>
      </c>
      <c r="M38" s="54">
        <v>0</v>
      </c>
      <c r="N38" s="11" t="s">
        <v>81</v>
      </c>
      <c r="O38" s="45" t="s">
        <v>122</v>
      </c>
      <c r="P38" s="54">
        <v>39</v>
      </c>
      <c r="Q38" s="54">
        <v>0</v>
      </c>
      <c r="R38" s="54">
        <v>0</v>
      </c>
      <c r="S38" s="54">
        <v>0</v>
      </c>
      <c r="T38" s="54">
        <v>0</v>
      </c>
      <c r="U38" s="54">
        <v>0</v>
      </c>
      <c r="V38" s="54">
        <v>0</v>
      </c>
      <c r="W38" s="54">
        <v>119.30000000000001</v>
      </c>
      <c r="X38" s="54">
        <v>31822</v>
      </c>
      <c r="Y38" s="54">
        <v>82.8</v>
      </c>
      <c r="Z38" s="54">
        <v>11745</v>
      </c>
      <c r="AA38" s="11" t="s">
        <v>81</v>
      </c>
      <c r="AB38" s="45" t="s">
        <v>122</v>
      </c>
      <c r="AC38" s="54">
        <v>4788.8999999999996</v>
      </c>
      <c r="AD38" s="54">
        <v>0</v>
      </c>
      <c r="AE38" s="54">
        <v>653.29999999999995</v>
      </c>
      <c r="AF38" s="54">
        <v>1465.05</v>
      </c>
      <c r="AG38" s="54">
        <v>619.6</v>
      </c>
      <c r="AH38" s="54">
        <v>0</v>
      </c>
      <c r="AI38" s="54">
        <v>0</v>
      </c>
      <c r="AJ38" s="54">
        <v>0</v>
      </c>
      <c r="AK38" s="54">
        <v>0</v>
      </c>
      <c r="AL38" s="54">
        <v>0</v>
      </c>
      <c r="AM38" s="11" t="s">
        <v>81</v>
      </c>
      <c r="AN38" s="45" t="s">
        <v>122</v>
      </c>
      <c r="AO38" s="54">
        <v>0</v>
      </c>
      <c r="AP38" s="54">
        <v>0</v>
      </c>
      <c r="AQ38" s="54">
        <v>0</v>
      </c>
      <c r="AR38" s="54">
        <v>20569</v>
      </c>
      <c r="AS38" s="54">
        <v>456.36999999999995</v>
      </c>
      <c r="AT38" s="54">
        <v>0</v>
      </c>
      <c r="AU38" s="54">
        <v>0</v>
      </c>
      <c r="AV38" s="54">
        <v>18.239999999999998</v>
      </c>
      <c r="AW38" s="54">
        <v>1422.26</v>
      </c>
      <c r="AX38" s="54">
        <v>0</v>
      </c>
      <c r="AY38" s="54">
        <v>47.2</v>
      </c>
      <c r="AZ38" s="11" t="s">
        <v>81</v>
      </c>
      <c r="BA38" s="45" t="s">
        <v>122</v>
      </c>
      <c r="BB38" s="54">
        <v>0</v>
      </c>
      <c r="BC38" s="54">
        <v>0</v>
      </c>
      <c r="BD38" s="54">
        <v>0</v>
      </c>
      <c r="BE38" s="54">
        <v>0</v>
      </c>
      <c r="BF38" s="54">
        <v>0</v>
      </c>
      <c r="BG38" s="54">
        <v>0</v>
      </c>
      <c r="BH38" s="54">
        <v>0</v>
      </c>
      <c r="BI38" s="54">
        <v>0</v>
      </c>
      <c r="BJ38" s="54">
        <v>0</v>
      </c>
      <c r="BK38" s="54">
        <v>0</v>
      </c>
      <c r="BL38" s="54">
        <v>0</v>
      </c>
    </row>
    <row r="39" spans="1:64" x14ac:dyDescent="0.3">
      <c r="A39" s="11"/>
      <c r="B39" s="45" t="s">
        <v>142</v>
      </c>
      <c r="C39" s="54">
        <v>0</v>
      </c>
      <c r="D39" s="54">
        <v>46213.950000000004</v>
      </c>
      <c r="E39" s="54">
        <v>0</v>
      </c>
      <c r="F39" s="54">
        <v>7391</v>
      </c>
      <c r="G39" s="54">
        <v>0</v>
      </c>
      <c r="H39" s="54">
        <v>0</v>
      </c>
      <c r="I39" s="54">
        <v>0</v>
      </c>
      <c r="J39" s="54">
        <v>0</v>
      </c>
      <c r="K39" s="54">
        <v>0</v>
      </c>
      <c r="L39" s="54">
        <v>0</v>
      </c>
      <c r="M39" s="54">
        <v>0</v>
      </c>
      <c r="N39" s="11"/>
      <c r="O39" s="45" t="s">
        <v>142</v>
      </c>
      <c r="P39" s="54">
        <v>18</v>
      </c>
      <c r="Q39" s="54">
        <v>0</v>
      </c>
      <c r="R39" s="54">
        <v>0</v>
      </c>
      <c r="S39" s="54">
        <v>0</v>
      </c>
      <c r="T39" s="54">
        <v>0</v>
      </c>
      <c r="U39" s="54">
        <v>0</v>
      </c>
      <c r="V39" s="54">
        <v>0</v>
      </c>
      <c r="W39" s="54">
        <v>251</v>
      </c>
      <c r="X39" s="54">
        <v>30145.5</v>
      </c>
      <c r="Y39" s="54">
        <v>100.5</v>
      </c>
      <c r="Z39" s="54">
        <v>8913</v>
      </c>
      <c r="AA39" s="11"/>
      <c r="AB39" s="45" t="s">
        <v>142</v>
      </c>
      <c r="AC39" s="54">
        <v>5318</v>
      </c>
      <c r="AD39" s="54">
        <v>0</v>
      </c>
      <c r="AE39" s="54">
        <v>583.6</v>
      </c>
      <c r="AF39" s="54">
        <v>1482.3999999999999</v>
      </c>
      <c r="AG39" s="54">
        <v>625.9</v>
      </c>
      <c r="AH39" s="54">
        <v>0</v>
      </c>
      <c r="AI39" s="54">
        <v>0</v>
      </c>
      <c r="AJ39" s="54">
        <v>0</v>
      </c>
      <c r="AK39" s="54">
        <v>0</v>
      </c>
      <c r="AL39" s="54">
        <v>0</v>
      </c>
      <c r="AM39" s="11"/>
      <c r="AN39" s="45" t="s">
        <v>142</v>
      </c>
      <c r="AO39" s="54">
        <v>0</v>
      </c>
      <c r="AP39" s="54">
        <v>0</v>
      </c>
      <c r="AQ39" s="54">
        <v>0</v>
      </c>
      <c r="AR39" s="54">
        <v>21950.760000000002</v>
      </c>
      <c r="AS39" s="54">
        <v>456.19999999999993</v>
      </c>
      <c r="AT39" s="54">
        <v>0</v>
      </c>
      <c r="AU39" s="54">
        <v>0</v>
      </c>
      <c r="AV39" s="54">
        <v>20.66</v>
      </c>
      <c r="AW39" s="54">
        <v>1959.8879999999999</v>
      </c>
      <c r="AX39" s="54">
        <v>0</v>
      </c>
      <c r="AY39" s="54">
        <v>48.009999999999991</v>
      </c>
      <c r="AZ39" s="11"/>
      <c r="BA39" s="45" t="s">
        <v>142</v>
      </c>
      <c r="BB39" s="54">
        <v>0</v>
      </c>
      <c r="BC39" s="54">
        <v>0</v>
      </c>
      <c r="BD39" s="54">
        <v>0</v>
      </c>
      <c r="BE39" s="54">
        <v>0</v>
      </c>
      <c r="BF39" s="54">
        <v>0</v>
      </c>
      <c r="BG39" s="54">
        <v>0</v>
      </c>
      <c r="BH39" s="54">
        <v>0</v>
      </c>
      <c r="BI39" s="54">
        <v>0</v>
      </c>
      <c r="BJ39" s="54">
        <v>0</v>
      </c>
      <c r="BK39" s="54">
        <v>0</v>
      </c>
      <c r="BL39" s="54">
        <v>0</v>
      </c>
    </row>
    <row r="40" spans="1:64" x14ac:dyDescent="0.3">
      <c r="A40" s="11" t="s">
        <v>82</v>
      </c>
      <c r="B40" s="45" t="s">
        <v>122</v>
      </c>
      <c r="C40" s="54">
        <v>66.784000000000006</v>
      </c>
      <c r="D40" s="54">
        <v>221.8</v>
      </c>
      <c r="E40" s="54">
        <v>844.81000000000006</v>
      </c>
      <c r="F40" s="54">
        <v>0</v>
      </c>
      <c r="G40" s="54">
        <v>164.52600000000001</v>
      </c>
      <c r="H40" s="54">
        <v>36.949999999999996</v>
      </c>
      <c r="I40" s="54">
        <v>0</v>
      </c>
      <c r="J40" s="54">
        <v>0</v>
      </c>
      <c r="K40" s="54">
        <v>0</v>
      </c>
      <c r="L40" s="54">
        <v>0</v>
      </c>
      <c r="M40" s="54">
        <v>0</v>
      </c>
      <c r="N40" s="11" t="s">
        <v>82</v>
      </c>
      <c r="O40" s="45" t="s">
        <v>122</v>
      </c>
      <c r="P40" s="54">
        <v>248.709</v>
      </c>
      <c r="Q40" s="54">
        <v>802.66</v>
      </c>
      <c r="R40" s="54">
        <v>146.57</v>
      </c>
      <c r="S40" s="54">
        <v>306.10000000000002</v>
      </c>
      <c r="T40" s="54">
        <v>183.30900000000003</v>
      </c>
      <c r="U40" s="54">
        <v>2795</v>
      </c>
      <c r="V40" s="54">
        <v>780</v>
      </c>
      <c r="W40" s="54">
        <v>8379.4559999999983</v>
      </c>
      <c r="X40" s="54">
        <v>1.5</v>
      </c>
      <c r="Y40" s="54">
        <v>78.05</v>
      </c>
      <c r="Z40" s="54">
        <v>84.6</v>
      </c>
      <c r="AA40" s="11" t="s">
        <v>82</v>
      </c>
      <c r="AB40" s="45" t="s">
        <v>122</v>
      </c>
      <c r="AC40" s="54">
        <v>0</v>
      </c>
      <c r="AD40" s="54">
        <v>0</v>
      </c>
      <c r="AE40" s="54">
        <v>64.209999999999994</v>
      </c>
      <c r="AF40" s="54">
        <v>68.2</v>
      </c>
      <c r="AG40" s="54">
        <v>6.1</v>
      </c>
      <c r="AH40" s="54">
        <v>0</v>
      </c>
      <c r="AI40" s="54">
        <v>11728.949000000001</v>
      </c>
      <c r="AJ40" s="54">
        <v>511.9799999999999</v>
      </c>
      <c r="AK40" s="54">
        <v>151.86000000000001</v>
      </c>
      <c r="AL40" s="54">
        <v>3442.4679999999998</v>
      </c>
      <c r="AM40" s="11" t="s">
        <v>82</v>
      </c>
      <c r="AN40" s="45" t="s">
        <v>122</v>
      </c>
      <c r="AO40" s="54">
        <v>684.25800000000004</v>
      </c>
      <c r="AP40" s="54">
        <v>0</v>
      </c>
      <c r="AQ40" s="54">
        <v>6955.521999999999</v>
      </c>
      <c r="AR40" s="54">
        <v>0</v>
      </c>
      <c r="AS40" s="54">
        <v>8.1999999999999993</v>
      </c>
      <c r="AT40" s="54">
        <v>173.64999999999998</v>
      </c>
      <c r="AU40" s="54">
        <v>61.9</v>
      </c>
      <c r="AV40" s="54">
        <v>0</v>
      </c>
      <c r="AW40" s="54">
        <v>0</v>
      </c>
      <c r="AX40" s="54">
        <v>0</v>
      </c>
      <c r="AY40" s="54">
        <v>22.8</v>
      </c>
      <c r="AZ40" s="11" t="s">
        <v>82</v>
      </c>
      <c r="BA40" s="45" t="s">
        <v>122</v>
      </c>
      <c r="BB40" s="54">
        <v>0</v>
      </c>
      <c r="BC40" s="54">
        <v>142.78</v>
      </c>
      <c r="BD40" s="54">
        <v>0</v>
      </c>
      <c r="BE40" s="54">
        <v>0</v>
      </c>
      <c r="BF40" s="54">
        <v>617746.49900000007</v>
      </c>
      <c r="BG40" s="54">
        <v>7039</v>
      </c>
      <c r="BH40" s="54">
        <v>0</v>
      </c>
      <c r="BI40" s="54">
        <v>375.11500000000001</v>
      </c>
      <c r="BJ40" s="54">
        <v>0</v>
      </c>
      <c r="BK40" s="54">
        <v>1231.1289999999999</v>
      </c>
      <c r="BL40" s="54">
        <v>635.80999999999995</v>
      </c>
    </row>
    <row r="41" spans="1:64" x14ac:dyDescent="0.3">
      <c r="A41" s="11"/>
      <c r="B41" s="45" t="s">
        <v>142</v>
      </c>
      <c r="C41" s="54">
        <v>63.545999999999999</v>
      </c>
      <c r="D41" s="54">
        <v>191.82999999999998</v>
      </c>
      <c r="E41" s="54">
        <v>492.55800000000005</v>
      </c>
      <c r="F41" s="54">
        <v>0</v>
      </c>
      <c r="G41" s="54">
        <v>109.70400000000001</v>
      </c>
      <c r="H41" s="54">
        <v>40.68</v>
      </c>
      <c r="I41" s="54">
        <v>0</v>
      </c>
      <c r="J41" s="54">
        <v>0</v>
      </c>
      <c r="K41" s="54">
        <v>12</v>
      </c>
      <c r="L41" s="54">
        <v>0</v>
      </c>
      <c r="M41" s="54">
        <v>0</v>
      </c>
      <c r="N41" s="11"/>
      <c r="O41" s="45" t="s">
        <v>142</v>
      </c>
      <c r="P41" s="54">
        <v>283</v>
      </c>
      <c r="Q41" s="54">
        <v>1036.7</v>
      </c>
      <c r="R41" s="54">
        <v>106.12</v>
      </c>
      <c r="S41" s="54">
        <v>289</v>
      </c>
      <c r="T41" s="54">
        <v>63.35</v>
      </c>
      <c r="U41" s="54">
        <v>2346.5</v>
      </c>
      <c r="V41" s="54">
        <v>963.75</v>
      </c>
      <c r="W41" s="54">
        <v>10701.67</v>
      </c>
      <c r="X41" s="54">
        <v>0</v>
      </c>
      <c r="Y41" s="54">
        <v>105.50000000000001</v>
      </c>
      <c r="Z41" s="54">
        <v>130.34</v>
      </c>
      <c r="AA41" s="11"/>
      <c r="AB41" s="45" t="s">
        <v>142</v>
      </c>
      <c r="AC41" s="54">
        <v>0</v>
      </c>
      <c r="AD41" s="54">
        <v>0</v>
      </c>
      <c r="AE41" s="54">
        <v>6.4</v>
      </c>
      <c r="AF41" s="54">
        <v>60.5</v>
      </c>
      <c r="AG41" s="54">
        <v>6.1</v>
      </c>
      <c r="AH41" s="54">
        <v>0</v>
      </c>
      <c r="AI41" s="54">
        <v>7066.0389999999998</v>
      </c>
      <c r="AJ41" s="54">
        <v>634.02</v>
      </c>
      <c r="AK41" s="54">
        <v>114.10000000000002</v>
      </c>
      <c r="AL41" s="54">
        <v>3333.9290000000005</v>
      </c>
      <c r="AM41" s="11"/>
      <c r="AN41" s="45" t="s">
        <v>142</v>
      </c>
      <c r="AO41" s="54">
        <v>363.90199999999999</v>
      </c>
      <c r="AP41" s="54">
        <v>0</v>
      </c>
      <c r="AQ41" s="54">
        <v>5374.723</v>
      </c>
      <c r="AR41" s="54">
        <v>0</v>
      </c>
      <c r="AS41" s="54">
        <v>0</v>
      </c>
      <c r="AT41" s="54">
        <v>173.00200000000001</v>
      </c>
      <c r="AU41" s="54">
        <v>65</v>
      </c>
      <c r="AV41" s="54">
        <v>0</v>
      </c>
      <c r="AW41" s="54">
        <v>0</v>
      </c>
      <c r="AX41" s="54">
        <v>0</v>
      </c>
      <c r="AY41" s="54">
        <v>3.1</v>
      </c>
      <c r="AZ41" s="11"/>
      <c r="BA41" s="45" t="s">
        <v>142</v>
      </c>
      <c r="BB41" s="54">
        <v>0</v>
      </c>
      <c r="BC41" s="54">
        <v>82.968999999999994</v>
      </c>
      <c r="BD41" s="54">
        <v>0</v>
      </c>
      <c r="BE41" s="54">
        <v>0</v>
      </c>
      <c r="BF41" s="54">
        <v>451929.80800000002</v>
      </c>
      <c r="BG41" s="54">
        <v>5707.35</v>
      </c>
      <c r="BH41" s="54">
        <v>0</v>
      </c>
      <c r="BI41" s="54">
        <v>164</v>
      </c>
      <c r="BJ41" s="54">
        <v>0</v>
      </c>
      <c r="BK41" s="54">
        <v>2236.5720000000001</v>
      </c>
      <c r="BL41" s="54">
        <v>823.8</v>
      </c>
    </row>
    <row r="42" spans="1:64" x14ac:dyDescent="0.3">
      <c r="A42" s="11" t="s">
        <v>83</v>
      </c>
      <c r="B42" s="45" t="s">
        <v>122</v>
      </c>
      <c r="C42" s="54">
        <v>340.3</v>
      </c>
      <c r="D42" s="54">
        <v>7770.4660000000013</v>
      </c>
      <c r="E42" s="54">
        <v>2557.4090000000001</v>
      </c>
      <c r="F42" s="54">
        <v>1762.9599999999998</v>
      </c>
      <c r="G42" s="54">
        <v>276.26</v>
      </c>
      <c r="H42" s="54">
        <v>0</v>
      </c>
      <c r="I42" s="54">
        <v>0</v>
      </c>
      <c r="J42" s="54">
        <v>0</v>
      </c>
      <c r="K42" s="54">
        <v>4046.6379999999999</v>
      </c>
      <c r="L42" s="54">
        <v>0</v>
      </c>
      <c r="M42" s="54">
        <v>0</v>
      </c>
      <c r="N42" s="11" t="s">
        <v>83</v>
      </c>
      <c r="O42" s="45" t="s">
        <v>122</v>
      </c>
      <c r="P42" s="54">
        <v>0</v>
      </c>
      <c r="Q42" s="54">
        <v>12672.569000000001</v>
      </c>
      <c r="R42" s="54">
        <v>2699.9</v>
      </c>
      <c r="S42" s="54">
        <v>668.51699999999994</v>
      </c>
      <c r="T42" s="54">
        <v>9.6000000000000014</v>
      </c>
      <c r="U42" s="54">
        <v>0</v>
      </c>
      <c r="V42" s="54">
        <v>11791.150000000001</v>
      </c>
      <c r="W42" s="54">
        <v>5322.8500000000013</v>
      </c>
      <c r="X42" s="54">
        <v>72582.648000000001</v>
      </c>
      <c r="Y42" s="54">
        <v>84</v>
      </c>
      <c r="Z42" s="54">
        <v>1668.6460000000004</v>
      </c>
      <c r="AA42" s="11" t="s">
        <v>83</v>
      </c>
      <c r="AB42" s="45" t="s">
        <v>122</v>
      </c>
      <c r="AC42" s="54">
        <v>461.1</v>
      </c>
      <c r="AD42" s="54">
        <v>21715.218000000001</v>
      </c>
      <c r="AE42" s="54">
        <v>100</v>
      </c>
      <c r="AF42" s="54">
        <v>592.20000000000005</v>
      </c>
      <c r="AG42" s="54">
        <v>204</v>
      </c>
      <c r="AH42" s="54">
        <v>0</v>
      </c>
      <c r="AI42" s="54">
        <v>0</v>
      </c>
      <c r="AJ42" s="54">
        <v>0</v>
      </c>
      <c r="AK42" s="54">
        <v>0</v>
      </c>
      <c r="AL42" s="54">
        <v>10.27</v>
      </c>
      <c r="AM42" s="11" t="s">
        <v>83</v>
      </c>
      <c r="AN42" s="45" t="s">
        <v>122</v>
      </c>
      <c r="AO42" s="54">
        <v>0</v>
      </c>
      <c r="AP42" s="54">
        <v>0</v>
      </c>
      <c r="AQ42" s="54">
        <v>148564.75199999998</v>
      </c>
      <c r="AR42" s="54">
        <v>57914.009000000013</v>
      </c>
      <c r="AS42" s="54">
        <v>0</v>
      </c>
      <c r="AT42" s="54">
        <v>5150.6490000000003</v>
      </c>
      <c r="AU42" s="54">
        <v>7246.0700000000006</v>
      </c>
      <c r="AV42" s="54">
        <v>15812.858999999999</v>
      </c>
      <c r="AW42" s="54">
        <v>4164.4259999999995</v>
      </c>
      <c r="AX42" s="54">
        <v>0</v>
      </c>
      <c r="AY42" s="54">
        <v>1181</v>
      </c>
      <c r="AZ42" s="11" t="s">
        <v>83</v>
      </c>
      <c r="BA42" s="45" t="s">
        <v>122</v>
      </c>
      <c r="BB42" s="54">
        <v>0</v>
      </c>
      <c r="BC42" s="54">
        <v>907.95</v>
      </c>
      <c r="BD42" s="54">
        <v>103.36800000000001</v>
      </c>
      <c r="BE42" s="54">
        <v>0</v>
      </c>
      <c r="BF42" s="54">
        <v>5960.7080000000005</v>
      </c>
      <c r="BG42" s="54">
        <v>0</v>
      </c>
      <c r="BH42" s="54">
        <v>157</v>
      </c>
      <c r="BI42" s="54">
        <v>2648.09</v>
      </c>
      <c r="BJ42" s="54">
        <v>0</v>
      </c>
      <c r="BK42" s="54">
        <v>0</v>
      </c>
      <c r="BL42" s="54">
        <v>0</v>
      </c>
    </row>
    <row r="43" spans="1:64" x14ac:dyDescent="0.3">
      <c r="A43" s="11"/>
      <c r="B43" s="45" t="s">
        <v>142</v>
      </c>
      <c r="C43" s="54">
        <v>233.28799999999998</v>
      </c>
      <c r="D43" s="54">
        <v>8351.4160000000011</v>
      </c>
      <c r="E43" s="54">
        <v>2450.489</v>
      </c>
      <c r="F43" s="54">
        <v>2140.8199999999997</v>
      </c>
      <c r="G43" s="54">
        <v>178.83999999999997</v>
      </c>
      <c r="H43" s="54">
        <v>0</v>
      </c>
      <c r="I43" s="54">
        <v>0</v>
      </c>
      <c r="J43" s="54">
        <v>0</v>
      </c>
      <c r="K43" s="54">
        <v>3999.0480000000002</v>
      </c>
      <c r="L43" s="54">
        <v>0</v>
      </c>
      <c r="M43" s="54">
        <v>0</v>
      </c>
      <c r="N43" s="11"/>
      <c r="O43" s="45" t="s">
        <v>142</v>
      </c>
      <c r="P43" s="54">
        <v>61</v>
      </c>
      <c r="Q43" s="54">
        <v>14978.608</v>
      </c>
      <c r="R43" s="54">
        <v>2176.5499999999997</v>
      </c>
      <c r="S43" s="54">
        <v>785.46500000000003</v>
      </c>
      <c r="T43" s="54">
        <v>6.4</v>
      </c>
      <c r="U43" s="54">
        <v>0</v>
      </c>
      <c r="V43" s="54">
        <v>10173.179</v>
      </c>
      <c r="W43" s="54">
        <v>5466.0800000000008</v>
      </c>
      <c r="X43" s="54">
        <v>72205.687000000005</v>
      </c>
      <c r="Y43" s="54">
        <v>90</v>
      </c>
      <c r="Z43" s="54">
        <v>2072.64</v>
      </c>
      <c r="AA43" s="11"/>
      <c r="AB43" s="45" t="s">
        <v>142</v>
      </c>
      <c r="AC43" s="54">
        <v>338.93000000000006</v>
      </c>
      <c r="AD43" s="54">
        <v>18602.5</v>
      </c>
      <c r="AE43" s="54">
        <v>28.5</v>
      </c>
      <c r="AF43" s="54">
        <v>636.63000000000011</v>
      </c>
      <c r="AG43" s="54">
        <v>318.60000000000002</v>
      </c>
      <c r="AH43" s="54">
        <v>0</v>
      </c>
      <c r="AI43" s="54">
        <v>0</v>
      </c>
      <c r="AJ43" s="54">
        <v>0</v>
      </c>
      <c r="AK43" s="54">
        <v>0</v>
      </c>
      <c r="AL43" s="54">
        <v>9.8990000000000009</v>
      </c>
      <c r="AM43" s="11"/>
      <c r="AN43" s="45" t="s">
        <v>142</v>
      </c>
      <c r="AO43" s="54">
        <v>0</v>
      </c>
      <c r="AP43" s="54">
        <v>0</v>
      </c>
      <c r="AQ43" s="54">
        <v>140817.21000000002</v>
      </c>
      <c r="AR43" s="54">
        <v>68823.570000000007</v>
      </c>
      <c r="AS43" s="54">
        <v>0</v>
      </c>
      <c r="AT43" s="54">
        <v>5091.7699999999995</v>
      </c>
      <c r="AU43" s="54">
        <v>7483.4489999999987</v>
      </c>
      <c r="AV43" s="54">
        <v>15872.335999999999</v>
      </c>
      <c r="AW43" s="54">
        <v>3807.4480000000003</v>
      </c>
      <c r="AX43" s="54">
        <v>0</v>
      </c>
      <c r="AY43" s="54">
        <v>1473</v>
      </c>
      <c r="AZ43" s="11"/>
      <c r="BA43" s="45" t="s">
        <v>142</v>
      </c>
      <c r="BB43" s="54">
        <v>0</v>
      </c>
      <c r="BC43" s="54">
        <v>1157.69</v>
      </c>
      <c r="BD43" s="54">
        <v>177.31900000000002</v>
      </c>
      <c r="BE43" s="54">
        <v>0</v>
      </c>
      <c r="BF43" s="54">
        <v>3269.4900000000002</v>
      </c>
      <c r="BG43" s="54">
        <v>0</v>
      </c>
      <c r="BH43" s="54">
        <v>136.5</v>
      </c>
      <c r="BI43" s="54">
        <v>1622.25</v>
      </c>
      <c r="BJ43" s="54">
        <v>0</v>
      </c>
      <c r="BK43" s="54">
        <v>0</v>
      </c>
      <c r="BL43" s="54">
        <v>0</v>
      </c>
    </row>
    <row r="44" spans="1:64" x14ac:dyDescent="0.3">
      <c r="A44" s="11" t="s">
        <v>84</v>
      </c>
      <c r="B44" s="45" t="s">
        <v>122</v>
      </c>
      <c r="C44" s="54">
        <v>11125</v>
      </c>
      <c r="D44" s="54">
        <v>68770</v>
      </c>
      <c r="E44" s="54">
        <v>13836</v>
      </c>
      <c r="F44" s="54">
        <v>378311</v>
      </c>
      <c r="G44" s="54">
        <v>303</v>
      </c>
      <c r="H44" s="54">
        <v>0</v>
      </c>
      <c r="I44" s="54">
        <v>0</v>
      </c>
      <c r="J44" s="54">
        <v>0</v>
      </c>
      <c r="K44" s="54">
        <v>0</v>
      </c>
      <c r="L44" s="54">
        <v>14284</v>
      </c>
      <c r="M44" s="54">
        <v>9380</v>
      </c>
      <c r="N44" s="11" t="s">
        <v>84</v>
      </c>
      <c r="O44" s="45" t="s">
        <v>122</v>
      </c>
      <c r="P44" s="54">
        <v>1424</v>
      </c>
      <c r="Q44" s="54">
        <v>0</v>
      </c>
      <c r="R44" s="54">
        <v>1017</v>
      </c>
      <c r="S44" s="54">
        <v>702</v>
      </c>
      <c r="T44" s="54">
        <v>79</v>
      </c>
      <c r="U44" s="54">
        <v>3752</v>
      </c>
      <c r="V44" s="54">
        <v>1920</v>
      </c>
      <c r="W44" s="54">
        <v>5009</v>
      </c>
      <c r="X44" s="54">
        <v>349395</v>
      </c>
      <c r="Y44" s="54">
        <v>203182</v>
      </c>
      <c r="Z44" s="54">
        <v>2420</v>
      </c>
      <c r="AA44" s="11" t="s">
        <v>84</v>
      </c>
      <c r="AB44" s="45" t="s">
        <v>122</v>
      </c>
      <c r="AC44" s="54">
        <v>0</v>
      </c>
      <c r="AD44" s="54">
        <v>584</v>
      </c>
      <c r="AE44" s="54">
        <v>167324</v>
      </c>
      <c r="AF44" s="54">
        <v>1875</v>
      </c>
      <c r="AG44" s="54">
        <v>0</v>
      </c>
      <c r="AH44" s="54">
        <v>0</v>
      </c>
      <c r="AI44" s="54">
        <v>86970</v>
      </c>
      <c r="AJ44" s="54">
        <v>0</v>
      </c>
      <c r="AK44" s="54">
        <v>0</v>
      </c>
      <c r="AL44" s="54">
        <v>0</v>
      </c>
      <c r="AM44" s="11" t="s">
        <v>84</v>
      </c>
      <c r="AN44" s="45" t="s">
        <v>122</v>
      </c>
      <c r="AO44" s="54">
        <v>0</v>
      </c>
      <c r="AP44" s="54">
        <v>0</v>
      </c>
      <c r="AQ44" s="54">
        <v>17607</v>
      </c>
      <c r="AR44" s="54">
        <v>6952</v>
      </c>
      <c r="AS44" s="54">
        <v>10451</v>
      </c>
      <c r="AT44" s="54">
        <v>1462</v>
      </c>
      <c r="AU44" s="54">
        <v>1145</v>
      </c>
      <c r="AV44" s="54">
        <v>4944</v>
      </c>
      <c r="AW44" s="54">
        <v>1964</v>
      </c>
      <c r="AX44" s="54">
        <v>2197</v>
      </c>
      <c r="AY44" s="54">
        <v>3939</v>
      </c>
      <c r="AZ44" s="11" t="s">
        <v>84</v>
      </c>
      <c r="BA44" s="45" t="s">
        <v>122</v>
      </c>
      <c r="BB44" s="54">
        <v>0</v>
      </c>
      <c r="BC44" s="54">
        <v>403</v>
      </c>
      <c r="BD44" s="54">
        <v>3838</v>
      </c>
      <c r="BE44" s="54">
        <v>235362.674</v>
      </c>
      <c r="BF44" s="54">
        <v>4629</v>
      </c>
      <c r="BG44" s="54">
        <v>0</v>
      </c>
      <c r="BH44" s="54">
        <v>0</v>
      </c>
      <c r="BI44" s="54">
        <v>0</v>
      </c>
      <c r="BJ44" s="54">
        <v>5663</v>
      </c>
      <c r="BK44" s="54">
        <v>0</v>
      </c>
      <c r="BL44" s="54">
        <v>6349</v>
      </c>
    </row>
    <row r="45" spans="1:64" x14ac:dyDescent="0.3">
      <c r="A45" s="11"/>
      <c r="B45" s="45" t="s">
        <v>142</v>
      </c>
      <c r="C45" s="54">
        <v>11334</v>
      </c>
      <c r="D45" s="54">
        <v>41394</v>
      </c>
      <c r="E45" s="54">
        <v>12506</v>
      </c>
      <c r="F45" s="54">
        <v>360160</v>
      </c>
      <c r="G45" s="54">
        <v>407</v>
      </c>
      <c r="H45" s="54">
        <v>0</v>
      </c>
      <c r="I45" s="54">
        <v>0</v>
      </c>
      <c r="J45" s="54">
        <v>0</v>
      </c>
      <c r="K45" s="54">
        <v>0</v>
      </c>
      <c r="L45" s="54">
        <v>15270</v>
      </c>
      <c r="M45" s="54">
        <v>10370</v>
      </c>
      <c r="N45" s="11"/>
      <c r="O45" s="45" t="s">
        <v>142</v>
      </c>
      <c r="P45" s="54">
        <v>590</v>
      </c>
      <c r="Q45" s="54">
        <v>69</v>
      </c>
      <c r="R45" s="54">
        <v>1252</v>
      </c>
      <c r="S45" s="54">
        <v>390</v>
      </c>
      <c r="T45" s="54">
        <v>54</v>
      </c>
      <c r="U45" s="54">
        <v>2828</v>
      </c>
      <c r="V45" s="54">
        <v>1910</v>
      </c>
      <c r="W45" s="54">
        <v>5207</v>
      </c>
      <c r="X45" s="54">
        <v>298877</v>
      </c>
      <c r="Y45" s="54">
        <v>222078</v>
      </c>
      <c r="Z45" s="54">
        <v>1350</v>
      </c>
      <c r="AA45" s="11"/>
      <c r="AB45" s="45" t="s">
        <v>142</v>
      </c>
      <c r="AC45" s="54">
        <v>0</v>
      </c>
      <c r="AD45" s="54">
        <v>766</v>
      </c>
      <c r="AE45" s="54">
        <v>161743</v>
      </c>
      <c r="AF45" s="54">
        <v>2156</v>
      </c>
      <c r="AG45" s="54">
        <v>0</v>
      </c>
      <c r="AH45" s="54">
        <v>0</v>
      </c>
      <c r="AI45" s="54">
        <v>126681</v>
      </c>
      <c r="AJ45" s="54">
        <v>0</v>
      </c>
      <c r="AK45" s="54">
        <v>0</v>
      </c>
      <c r="AL45" s="54">
        <v>2704</v>
      </c>
      <c r="AM45" s="11"/>
      <c r="AN45" s="45" t="s">
        <v>142</v>
      </c>
      <c r="AO45" s="54">
        <v>0</v>
      </c>
      <c r="AP45" s="54">
        <v>0</v>
      </c>
      <c r="AQ45" s="54">
        <v>20624</v>
      </c>
      <c r="AR45" s="54">
        <v>4538</v>
      </c>
      <c r="AS45" s="54">
        <v>8538</v>
      </c>
      <c r="AT45" s="54">
        <v>1384</v>
      </c>
      <c r="AU45" s="54">
        <v>1179</v>
      </c>
      <c r="AV45" s="54">
        <v>7387</v>
      </c>
      <c r="AW45" s="54">
        <v>1577</v>
      </c>
      <c r="AX45" s="54">
        <v>5968</v>
      </c>
      <c r="AY45" s="54">
        <v>3921</v>
      </c>
      <c r="AZ45" s="11"/>
      <c r="BA45" s="45" t="s">
        <v>142</v>
      </c>
      <c r="BB45" s="54">
        <v>0</v>
      </c>
      <c r="BC45" s="54">
        <v>525</v>
      </c>
      <c r="BD45" s="54">
        <v>3426</v>
      </c>
      <c r="BE45" s="54">
        <v>525910.00200000009</v>
      </c>
      <c r="BF45" s="54">
        <v>5185.3999999999996</v>
      </c>
      <c r="BG45" s="54">
        <v>0</v>
      </c>
      <c r="BH45" s="54">
        <v>0</v>
      </c>
      <c r="BI45" s="54">
        <v>0</v>
      </c>
      <c r="BJ45" s="54">
        <v>5551</v>
      </c>
      <c r="BK45" s="54">
        <v>0</v>
      </c>
      <c r="BL45" s="54">
        <v>3501.3720000000003</v>
      </c>
    </row>
    <row r="46" spans="1:64" x14ac:dyDescent="0.3">
      <c r="A46" s="11" t="s">
        <v>85</v>
      </c>
      <c r="B46" s="45" t="s">
        <v>122</v>
      </c>
      <c r="C46" s="54">
        <v>1689.0889999999999</v>
      </c>
      <c r="D46" s="54">
        <v>4114.3999999999996</v>
      </c>
      <c r="E46" s="54">
        <v>6259</v>
      </c>
      <c r="F46" s="54">
        <v>88.5</v>
      </c>
      <c r="G46" s="54">
        <v>28844.940000000002</v>
      </c>
      <c r="H46" s="54">
        <v>45188</v>
      </c>
      <c r="I46" s="54">
        <v>0</v>
      </c>
      <c r="J46" s="54">
        <v>0</v>
      </c>
      <c r="K46" s="54">
        <v>0</v>
      </c>
      <c r="L46" s="54">
        <v>0</v>
      </c>
      <c r="M46" s="54">
        <v>0</v>
      </c>
      <c r="N46" s="11" t="s">
        <v>85</v>
      </c>
      <c r="O46" s="45" t="s">
        <v>122</v>
      </c>
      <c r="P46" s="54">
        <v>0</v>
      </c>
      <c r="Q46" s="54">
        <v>928.59999999999991</v>
      </c>
      <c r="R46" s="54">
        <v>0</v>
      </c>
      <c r="S46" s="54">
        <v>139.5</v>
      </c>
      <c r="T46" s="54">
        <v>180.1</v>
      </c>
      <c r="U46" s="54">
        <v>6066.5</v>
      </c>
      <c r="V46" s="54">
        <v>0</v>
      </c>
      <c r="W46" s="54">
        <v>2188.4</v>
      </c>
      <c r="X46" s="54">
        <v>9849.9000000000015</v>
      </c>
      <c r="Y46" s="54">
        <v>0</v>
      </c>
      <c r="Z46" s="54">
        <v>4118</v>
      </c>
      <c r="AA46" s="11" t="s">
        <v>85</v>
      </c>
      <c r="AB46" s="45" t="s">
        <v>122</v>
      </c>
      <c r="AC46" s="54">
        <v>5397.8</v>
      </c>
      <c r="AD46" s="54">
        <v>885.3</v>
      </c>
      <c r="AE46" s="54">
        <v>56.999999999999993</v>
      </c>
      <c r="AF46" s="54">
        <v>27693.4</v>
      </c>
      <c r="AG46" s="54">
        <v>7880.7</v>
      </c>
      <c r="AH46" s="54">
        <v>0</v>
      </c>
      <c r="AI46" s="54">
        <v>0</v>
      </c>
      <c r="AJ46" s="54">
        <v>0</v>
      </c>
      <c r="AK46" s="54">
        <v>441.7</v>
      </c>
      <c r="AL46" s="54">
        <v>0</v>
      </c>
      <c r="AM46" s="11" t="s">
        <v>85</v>
      </c>
      <c r="AN46" s="45" t="s">
        <v>122</v>
      </c>
      <c r="AO46" s="54">
        <v>0</v>
      </c>
      <c r="AP46" s="54">
        <v>0</v>
      </c>
      <c r="AQ46" s="54">
        <v>968651.1</v>
      </c>
      <c r="AR46" s="54">
        <v>37697.300000000003</v>
      </c>
      <c r="AS46" s="54">
        <v>2438.1</v>
      </c>
      <c r="AT46" s="54">
        <v>30662.180000000004</v>
      </c>
      <c r="AU46" s="54">
        <v>20353.850000000002</v>
      </c>
      <c r="AV46" s="54">
        <v>7924.5000000000009</v>
      </c>
      <c r="AW46" s="54">
        <v>726</v>
      </c>
      <c r="AX46" s="54">
        <v>0</v>
      </c>
      <c r="AY46" s="54">
        <v>648.20000000000005</v>
      </c>
      <c r="AZ46" s="11" t="s">
        <v>85</v>
      </c>
      <c r="BA46" s="45" t="s">
        <v>122</v>
      </c>
      <c r="BB46" s="54">
        <v>0</v>
      </c>
      <c r="BC46" s="54">
        <v>12448.160000000003</v>
      </c>
      <c r="BD46" s="54">
        <v>1050.82</v>
      </c>
      <c r="BE46" s="54">
        <v>0</v>
      </c>
      <c r="BF46" s="54">
        <v>1872032.1</v>
      </c>
      <c r="BG46" s="54">
        <v>0</v>
      </c>
      <c r="BH46" s="54">
        <v>387214.1</v>
      </c>
      <c r="BI46" s="54">
        <v>2979921.9</v>
      </c>
      <c r="BJ46" s="54">
        <v>0</v>
      </c>
      <c r="BK46" s="54">
        <v>22.1</v>
      </c>
      <c r="BL46" s="54">
        <v>0</v>
      </c>
    </row>
    <row r="47" spans="1:64" x14ac:dyDescent="0.3">
      <c r="A47" s="11"/>
      <c r="B47" s="45" t="s">
        <v>142</v>
      </c>
      <c r="C47" s="54">
        <v>884.7299999999999</v>
      </c>
      <c r="D47" s="54">
        <v>4144.9690000000001</v>
      </c>
      <c r="E47" s="54">
        <v>5831.7849999999999</v>
      </c>
      <c r="F47" s="54">
        <v>38</v>
      </c>
      <c r="G47" s="54">
        <v>10450.118999999999</v>
      </c>
      <c r="H47" s="54">
        <v>7267.375</v>
      </c>
      <c r="I47" s="54">
        <v>0</v>
      </c>
      <c r="J47" s="54">
        <v>0</v>
      </c>
      <c r="K47" s="54">
        <v>0</v>
      </c>
      <c r="L47" s="54">
        <v>0</v>
      </c>
      <c r="M47" s="54">
        <v>0</v>
      </c>
      <c r="N47" s="11"/>
      <c r="O47" s="45" t="s">
        <v>142</v>
      </c>
      <c r="P47" s="54">
        <v>0</v>
      </c>
      <c r="Q47" s="54">
        <v>961.85800000000006</v>
      </c>
      <c r="R47" s="54">
        <v>0</v>
      </c>
      <c r="S47" s="54">
        <v>140.80000000000001</v>
      </c>
      <c r="T47" s="54">
        <v>151</v>
      </c>
      <c r="U47" s="54">
        <v>5569.2999999999993</v>
      </c>
      <c r="V47" s="54">
        <v>250.6</v>
      </c>
      <c r="W47" s="54">
        <v>2280.1000000000004</v>
      </c>
      <c r="X47" s="54">
        <v>10164.65</v>
      </c>
      <c r="Y47" s="54">
        <v>0</v>
      </c>
      <c r="Z47" s="54">
        <v>4128.6500000000005</v>
      </c>
      <c r="AA47" s="11"/>
      <c r="AB47" s="45" t="s">
        <v>142</v>
      </c>
      <c r="AC47" s="54">
        <v>5264</v>
      </c>
      <c r="AD47" s="54">
        <v>790.7</v>
      </c>
      <c r="AE47" s="54">
        <v>59.04999999999999</v>
      </c>
      <c r="AF47" s="54">
        <v>27719.5</v>
      </c>
      <c r="AG47" s="54">
        <v>7886.5000000000009</v>
      </c>
      <c r="AH47" s="54">
        <v>0</v>
      </c>
      <c r="AI47" s="54">
        <v>0</v>
      </c>
      <c r="AJ47" s="54">
        <v>0</v>
      </c>
      <c r="AK47" s="54">
        <v>452.05</v>
      </c>
      <c r="AL47" s="54">
        <v>0</v>
      </c>
      <c r="AM47" s="11"/>
      <c r="AN47" s="45" t="s">
        <v>142</v>
      </c>
      <c r="AO47" s="54">
        <v>0</v>
      </c>
      <c r="AP47" s="54">
        <v>0</v>
      </c>
      <c r="AQ47" s="54">
        <v>571887.90100000007</v>
      </c>
      <c r="AR47" s="54">
        <v>40953</v>
      </c>
      <c r="AS47" s="54">
        <v>2339.1999999999998</v>
      </c>
      <c r="AT47" s="54">
        <v>21280.628000000001</v>
      </c>
      <c r="AU47" s="54">
        <v>10502.128999999997</v>
      </c>
      <c r="AV47" s="54">
        <v>7848.1</v>
      </c>
      <c r="AW47" s="54">
        <v>725.7</v>
      </c>
      <c r="AX47" s="54">
        <v>0</v>
      </c>
      <c r="AY47" s="54">
        <v>650.04999999999984</v>
      </c>
      <c r="AZ47" s="11"/>
      <c r="BA47" s="45" t="s">
        <v>142</v>
      </c>
      <c r="BB47" s="54">
        <v>0</v>
      </c>
      <c r="BC47" s="54">
        <v>7948.0150000000003</v>
      </c>
      <c r="BD47" s="54">
        <v>473.90000000000009</v>
      </c>
      <c r="BE47" s="54">
        <v>0</v>
      </c>
      <c r="BF47" s="54">
        <v>1676841.7790000001</v>
      </c>
      <c r="BG47" s="54">
        <v>0</v>
      </c>
      <c r="BH47" s="54">
        <v>175925.86</v>
      </c>
      <c r="BI47" s="54">
        <v>1255460.2969999998</v>
      </c>
      <c r="BJ47" s="54">
        <v>0</v>
      </c>
      <c r="BK47" s="54">
        <v>22.2</v>
      </c>
      <c r="BL47" s="54">
        <v>0</v>
      </c>
    </row>
    <row r="48" spans="1:64" x14ac:dyDescent="0.3">
      <c r="A48" s="11" t="s">
        <v>86</v>
      </c>
      <c r="B48" s="45" t="s">
        <v>122</v>
      </c>
      <c r="C48" s="54">
        <v>0</v>
      </c>
      <c r="D48" s="54">
        <v>152787.29999999999</v>
      </c>
      <c r="E48" s="54">
        <v>0</v>
      </c>
      <c r="F48" s="54">
        <v>712239.19</v>
      </c>
      <c r="G48" s="54">
        <v>0</v>
      </c>
      <c r="H48" s="54">
        <v>0</v>
      </c>
      <c r="I48" s="54">
        <v>0</v>
      </c>
      <c r="J48" s="54">
        <v>0</v>
      </c>
      <c r="K48" s="54">
        <v>381</v>
      </c>
      <c r="L48" s="54">
        <v>0</v>
      </c>
      <c r="M48" s="54">
        <v>0</v>
      </c>
      <c r="N48" s="11" t="s">
        <v>86</v>
      </c>
      <c r="O48" s="45" t="s">
        <v>122</v>
      </c>
      <c r="P48" s="54">
        <v>1719.5700000000002</v>
      </c>
      <c r="Q48" s="54">
        <v>13.8</v>
      </c>
      <c r="R48" s="54">
        <v>0</v>
      </c>
      <c r="S48" s="54">
        <v>0</v>
      </c>
      <c r="T48" s="54">
        <v>0</v>
      </c>
      <c r="U48" s="54">
        <v>0</v>
      </c>
      <c r="V48" s="54">
        <v>0</v>
      </c>
      <c r="W48" s="54">
        <v>443</v>
      </c>
      <c r="X48" s="54">
        <v>374547.5</v>
      </c>
      <c r="Y48" s="54">
        <v>716.5</v>
      </c>
      <c r="Z48" s="54">
        <v>22700</v>
      </c>
      <c r="AA48" s="11" t="s">
        <v>86</v>
      </c>
      <c r="AB48" s="45" t="s">
        <v>122</v>
      </c>
      <c r="AC48" s="54">
        <v>12951.3</v>
      </c>
      <c r="AD48" s="54">
        <v>0</v>
      </c>
      <c r="AE48" s="54">
        <v>4416.9000000000005</v>
      </c>
      <c r="AF48" s="54">
        <v>72699.8</v>
      </c>
      <c r="AG48" s="54">
        <v>550.5</v>
      </c>
      <c r="AH48" s="54">
        <v>0</v>
      </c>
      <c r="AI48" s="54">
        <v>978</v>
      </c>
      <c r="AJ48" s="54">
        <v>0</v>
      </c>
      <c r="AK48" s="54">
        <v>0</v>
      </c>
      <c r="AL48" s="54">
        <v>0</v>
      </c>
      <c r="AM48" s="11" t="s">
        <v>86</v>
      </c>
      <c r="AN48" s="45" t="s">
        <v>122</v>
      </c>
      <c r="AO48" s="54">
        <v>0</v>
      </c>
      <c r="AP48" s="54">
        <v>466691.34000000008</v>
      </c>
      <c r="AQ48" s="54">
        <v>0</v>
      </c>
      <c r="AR48" s="54">
        <v>84967.799999999988</v>
      </c>
      <c r="AS48" s="54">
        <v>0</v>
      </c>
      <c r="AT48" s="54">
        <v>0</v>
      </c>
      <c r="AU48" s="54">
        <v>0</v>
      </c>
      <c r="AV48" s="54">
        <v>74220.2</v>
      </c>
      <c r="AW48" s="54">
        <v>54811.999999999993</v>
      </c>
      <c r="AX48" s="54">
        <v>0</v>
      </c>
      <c r="AY48" s="54">
        <v>2957.96</v>
      </c>
      <c r="AZ48" s="11" t="s">
        <v>86</v>
      </c>
      <c r="BA48" s="45" t="s">
        <v>122</v>
      </c>
      <c r="BB48" s="54">
        <v>0</v>
      </c>
      <c r="BC48" s="54">
        <v>0</v>
      </c>
      <c r="BD48" s="54">
        <v>0</v>
      </c>
      <c r="BE48" s="54">
        <v>0</v>
      </c>
      <c r="BF48" s="54">
        <v>0</v>
      </c>
      <c r="BG48" s="54">
        <v>0</v>
      </c>
      <c r="BH48" s="54">
        <v>0</v>
      </c>
      <c r="BI48" s="54">
        <v>0</v>
      </c>
      <c r="BJ48" s="54">
        <v>741.5</v>
      </c>
      <c r="BK48" s="54">
        <v>0</v>
      </c>
      <c r="BL48" s="54">
        <v>0</v>
      </c>
    </row>
    <row r="49" spans="1:64" x14ac:dyDescent="0.3">
      <c r="A49" s="11"/>
      <c r="B49" s="45" t="s">
        <v>142</v>
      </c>
      <c r="C49" s="54">
        <v>0</v>
      </c>
      <c r="D49" s="54">
        <v>234224.6</v>
      </c>
      <c r="E49" s="54">
        <v>0</v>
      </c>
      <c r="F49" s="54">
        <v>735657.4</v>
      </c>
      <c r="G49" s="54">
        <v>0</v>
      </c>
      <c r="H49" s="54">
        <v>0</v>
      </c>
      <c r="I49" s="54">
        <v>0</v>
      </c>
      <c r="J49" s="54">
        <v>0</v>
      </c>
      <c r="K49" s="54">
        <v>800</v>
      </c>
      <c r="L49" s="54">
        <v>0</v>
      </c>
      <c r="M49" s="54">
        <v>0</v>
      </c>
      <c r="N49" s="11"/>
      <c r="O49" s="45" t="s">
        <v>142</v>
      </c>
      <c r="P49" s="54">
        <v>2386.8000000000002</v>
      </c>
      <c r="Q49" s="54">
        <v>40.200000000000003</v>
      </c>
      <c r="R49" s="54">
        <v>0</v>
      </c>
      <c r="S49" s="54">
        <v>0</v>
      </c>
      <c r="T49" s="54">
        <v>0</v>
      </c>
      <c r="U49" s="54">
        <v>0</v>
      </c>
      <c r="V49" s="54">
        <v>0</v>
      </c>
      <c r="W49" s="54">
        <v>538</v>
      </c>
      <c r="X49" s="54">
        <v>378875.8</v>
      </c>
      <c r="Y49" s="54">
        <v>687.5</v>
      </c>
      <c r="Z49" s="54">
        <v>21769.5</v>
      </c>
      <c r="AA49" s="11"/>
      <c r="AB49" s="45" t="s">
        <v>142</v>
      </c>
      <c r="AC49" s="54">
        <v>13197.3</v>
      </c>
      <c r="AD49" s="54">
        <v>0</v>
      </c>
      <c r="AE49" s="54">
        <v>4131.8500000000004</v>
      </c>
      <c r="AF49" s="54">
        <v>74611</v>
      </c>
      <c r="AG49" s="54">
        <v>505</v>
      </c>
      <c r="AH49" s="54">
        <v>0</v>
      </c>
      <c r="AI49" s="54">
        <v>1010</v>
      </c>
      <c r="AJ49" s="54">
        <v>0</v>
      </c>
      <c r="AK49" s="54">
        <v>0</v>
      </c>
      <c r="AL49" s="54">
        <v>0</v>
      </c>
      <c r="AM49" s="11"/>
      <c r="AN49" s="45" t="s">
        <v>142</v>
      </c>
      <c r="AO49" s="54">
        <v>0</v>
      </c>
      <c r="AP49" s="54">
        <v>492156.05999999994</v>
      </c>
      <c r="AQ49" s="54">
        <v>0</v>
      </c>
      <c r="AR49" s="54">
        <v>112176.9</v>
      </c>
      <c r="AS49" s="54">
        <v>0</v>
      </c>
      <c r="AT49" s="54">
        <v>0</v>
      </c>
      <c r="AU49" s="54">
        <v>0</v>
      </c>
      <c r="AV49" s="54">
        <v>87097</v>
      </c>
      <c r="AW49" s="54">
        <v>54378.3</v>
      </c>
      <c r="AX49" s="54">
        <v>0</v>
      </c>
      <c r="AY49" s="54">
        <v>3360.43</v>
      </c>
      <c r="AZ49" s="11"/>
      <c r="BA49" s="45" t="s">
        <v>142</v>
      </c>
      <c r="BB49" s="54">
        <v>0</v>
      </c>
      <c r="BC49" s="54">
        <v>0</v>
      </c>
      <c r="BD49" s="54">
        <v>0</v>
      </c>
      <c r="BE49" s="54">
        <v>0</v>
      </c>
      <c r="BF49" s="54">
        <v>0</v>
      </c>
      <c r="BG49" s="54">
        <v>0</v>
      </c>
      <c r="BH49" s="54">
        <v>0</v>
      </c>
      <c r="BI49" s="54">
        <v>0</v>
      </c>
      <c r="BJ49" s="54">
        <v>905.19999999999993</v>
      </c>
      <c r="BK49" s="54">
        <v>0</v>
      </c>
      <c r="BL49" s="54">
        <v>0</v>
      </c>
    </row>
    <row r="50" spans="1:64" x14ac:dyDescent="0.3">
      <c r="A50" s="11" t="s">
        <v>87</v>
      </c>
      <c r="B50" s="45" t="s">
        <v>122</v>
      </c>
      <c r="C50" s="54">
        <v>0</v>
      </c>
      <c r="D50" s="54">
        <v>0</v>
      </c>
      <c r="E50" s="54">
        <v>2140</v>
      </c>
      <c r="F50" s="54">
        <v>0</v>
      </c>
      <c r="G50" s="54">
        <v>0</v>
      </c>
      <c r="H50" s="54">
        <v>399</v>
      </c>
      <c r="I50" s="54">
        <v>0</v>
      </c>
      <c r="J50" s="54">
        <v>0</v>
      </c>
      <c r="K50" s="54">
        <v>12554</v>
      </c>
      <c r="L50" s="54">
        <v>0</v>
      </c>
      <c r="M50" s="54">
        <v>2008</v>
      </c>
      <c r="N50" s="11" t="s">
        <v>87</v>
      </c>
      <c r="O50" s="45" t="s">
        <v>122</v>
      </c>
      <c r="P50" s="54">
        <v>8182</v>
      </c>
      <c r="Q50" s="54">
        <v>15957</v>
      </c>
      <c r="R50" s="54">
        <v>143</v>
      </c>
      <c r="S50" s="54">
        <v>0</v>
      </c>
      <c r="T50" s="54">
        <v>184</v>
      </c>
      <c r="U50" s="54">
        <v>11634</v>
      </c>
      <c r="V50" s="54">
        <v>1486</v>
      </c>
      <c r="W50" s="54">
        <v>574</v>
      </c>
      <c r="X50" s="54">
        <v>28</v>
      </c>
      <c r="Y50" s="54">
        <v>0</v>
      </c>
      <c r="Z50" s="54">
        <v>0</v>
      </c>
      <c r="AA50" s="11" t="s">
        <v>87</v>
      </c>
      <c r="AB50" s="45" t="s">
        <v>122</v>
      </c>
      <c r="AC50" s="54">
        <v>0</v>
      </c>
      <c r="AD50" s="54">
        <v>0</v>
      </c>
      <c r="AE50" s="54">
        <v>0</v>
      </c>
      <c r="AF50" s="54">
        <v>27729</v>
      </c>
      <c r="AG50" s="54">
        <v>0</v>
      </c>
      <c r="AH50" s="54">
        <v>0</v>
      </c>
      <c r="AI50" s="54">
        <v>6573</v>
      </c>
      <c r="AJ50" s="54">
        <v>1276</v>
      </c>
      <c r="AK50" s="54">
        <v>517</v>
      </c>
      <c r="AL50" s="54">
        <v>1089</v>
      </c>
      <c r="AM50" s="11" t="s">
        <v>87</v>
      </c>
      <c r="AN50" s="45" t="s">
        <v>122</v>
      </c>
      <c r="AO50" s="54">
        <v>176423</v>
      </c>
      <c r="AP50" s="54">
        <v>0</v>
      </c>
      <c r="AQ50" s="54">
        <v>9971</v>
      </c>
      <c r="AR50" s="54">
        <v>0</v>
      </c>
      <c r="AS50" s="54">
        <v>5833</v>
      </c>
      <c r="AT50" s="54">
        <v>0</v>
      </c>
      <c r="AU50" s="54">
        <v>0</v>
      </c>
      <c r="AV50" s="54">
        <v>0</v>
      </c>
      <c r="AW50" s="54">
        <v>0</v>
      </c>
      <c r="AX50" s="54">
        <v>185</v>
      </c>
      <c r="AY50" s="54">
        <v>0</v>
      </c>
      <c r="AZ50" s="11" t="s">
        <v>87</v>
      </c>
      <c r="BA50" s="45" t="s">
        <v>122</v>
      </c>
      <c r="BB50" s="54">
        <v>0</v>
      </c>
      <c r="BC50" s="54">
        <v>0</v>
      </c>
      <c r="BD50" s="54">
        <v>0</v>
      </c>
      <c r="BE50" s="54">
        <v>0</v>
      </c>
      <c r="BF50" s="54">
        <v>243946</v>
      </c>
      <c r="BG50" s="54">
        <v>81433</v>
      </c>
      <c r="BH50" s="54">
        <v>0</v>
      </c>
      <c r="BI50" s="54">
        <v>12</v>
      </c>
      <c r="BJ50" s="54">
        <v>0</v>
      </c>
      <c r="BK50" s="54">
        <v>8276</v>
      </c>
      <c r="BL50" s="54">
        <v>0</v>
      </c>
    </row>
    <row r="51" spans="1:64" x14ac:dyDescent="0.3">
      <c r="A51" s="11"/>
      <c r="B51" s="45" t="s">
        <v>142</v>
      </c>
      <c r="C51" s="54">
        <v>0</v>
      </c>
      <c r="D51" s="54">
        <v>0</v>
      </c>
      <c r="E51" s="54">
        <v>1619</v>
      </c>
      <c r="F51" s="54">
        <v>0</v>
      </c>
      <c r="G51" s="54">
        <v>5</v>
      </c>
      <c r="H51" s="54">
        <v>477</v>
      </c>
      <c r="I51" s="54">
        <v>0</v>
      </c>
      <c r="J51" s="54">
        <v>0</v>
      </c>
      <c r="K51" s="54">
        <v>12706</v>
      </c>
      <c r="L51" s="54">
        <v>0</v>
      </c>
      <c r="M51" s="54">
        <v>2928</v>
      </c>
      <c r="N51" s="11"/>
      <c r="O51" s="45" t="s">
        <v>142</v>
      </c>
      <c r="P51" s="54">
        <v>11907</v>
      </c>
      <c r="Q51" s="54">
        <v>14732</v>
      </c>
      <c r="R51" s="54">
        <v>111</v>
      </c>
      <c r="S51" s="54">
        <v>0</v>
      </c>
      <c r="T51" s="54">
        <v>154</v>
      </c>
      <c r="U51" s="54">
        <v>12356</v>
      </c>
      <c r="V51" s="54">
        <v>1658</v>
      </c>
      <c r="W51" s="54">
        <v>736</v>
      </c>
      <c r="X51" s="54">
        <v>30</v>
      </c>
      <c r="Y51" s="54">
        <v>0</v>
      </c>
      <c r="Z51" s="54">
        <v>0</v>
      </c>
      <c r="AA51" s="11"/>
      <c r="AB51" s="45" t="s">
        <v>142</v>
      </c>
      <c r="AC51" s="54">
        <v>0</v>
      </c>
      <c r="AD51" s="54">
        <v>0</v>
      </c>
      <c r="AE51" s="54">
        <v>0</v>
      </c>
      <c r="AF51" s="54">
        <v>17173</v>
      </c>
      <c r="AG51" s="54">
        <v>0</v>
      </c>
      <c r="AH51" s="54">
        <v>0</v>
      </c>
      <c r="AI51" s="54">
        <v>6665</v>
      </c>
      <c r="AJ51" s="54">
        <v>1315</v>
      </c>
      <c r="AK51" s="54">
        <v>698</v>
      </c>
      <c r="AL51" s="54">
        <v>1970</v>
      </c>
      <c r="AM51" s="11"/>
      <c r="AN51" s="45" t="s">
        <v>142</v>
      </c>
      <c r="AO51" s="54">
        <v>145979</v>
      </c>
      <c r="AP51" s="54">
        <v>0</v>
      </c>
      <c r="AQ51" s="54">
        <v>8329</v>
      </c>
      <c r="AR51" s="54">
        <v>0</v>
      </c>
      <c r="AS51" s="54">
        <v>9824</v>
      </c>
      <c r="AT51" s="54">
        <v>0</v>
      </c>
      <c r="AU51" s="54">
        <v>0</v>
      </c>
      <c r="AV51" s="54">
        <v>0</v>
      </c>
      <c r="AW51" s="54">
        <v>0</v>
      </c>
      <c r="AX51" s="54">
        <v>255</v>
      </c>
      <c r="AY51" s="54">
        <v>0</v>
      </c>
      <c r="AZ51" s="11"/>
      <c r="BA51" s="45" t="s">
        <v>142</v>
      </c>
      <c r="BB51" s="54">
        <v>0</v>
      </c>
      <c r="BC51" s="54">
        <v>0</v>
      </c>
      <c r="BD51" s="54">
        <v>0</v>
      </c>
      <c r="BE51" s="54">
        <v>0</v>
      </c>
      <c r="BF51" s="54">
        <v>254168</v>
      </c>
      <c r="BG51" s="54">
        <v>74812</v>
      </c>
      <c r="BH51" s="54">
        <v>0</v>
      </c>
      <c r="BI51" s="54">
        <v>0</v>
      </c>
      <c r="BJ51" s="54">
        <v>0</v>
      </c>
      <c r="BK51" s="54">
        <v>7168</v>
      </c>
      <c r="BL51" s="54">
        <v>0</v>
      </c>
    </row>
    <row r="52" spans="1:64" x14ac:dyDescent="0.3">
      <c r="A52" s="11" t="s">
        <v>88</v>
      </c>
      <c r="B52" s="45" t="s">
        <v>122</v>
      </c>
      <c r="C52" s="54">
        <v>0</v>
      </c>
      <c r="D52" s="54">
        <v>1795</v>
      </c>
      <c r="E52" s="54">
        <v>0</v>
      </c>
      <c r="F52" s="54">
        <v>82227.822</v>
      </c>
      <c r="G52" s="54">
        <v>0</v>
      </c>
      <c r="H52" s="54">
        <v>0</v>
      </c>
      <c r="I52" s="54">
        <v>0</v>
      </c>
      <c r="J52" s="54">
        <v>0</v>
      </c>
      <c r="K52" s="54">
        <v>4.76</v>
      </c>
      <c r="L52" s="54">
        <v>0</v>
      </c>
      <c r="M52" s="54">
        <v>84.037000000000006</v>
      </c>
      <c r="N52" s="11" t="s">
        <v>88</v>
      </c>
      <c r="O52" s="45" t="s">
        <v>122</v>
      </c>
      <c r="P52" s="54">
        <v>83.235000000000014</v>
      </c>
      <c r="Q52" s="54">
        <v>129</v>
      </c>
      <c r="R52" s="54">
        <v>0</v>
      </c>
      <c r="S52" s="54">
        <v>0</v>
      </c>
      <c r="T52" s="54">
        <v>0</v>
      </c>
      <c r="U52" s="54">
        <v>0</v>
      </c>
      <c r="V52" s="54">
        <v>1976.9650000000001</v>
      </c>
      <c r="W52" s="54">
        <v>0</v>
      </c>
      <c r="X52" s="54">
        <v>132996.31800000003</v>
      </c>
      <c r="Y52" s="54">
        <v>166.05</v>
      </c>
      <c r="Z52" s="54">
        <v>1520.7889999999998</v>
      </c>
      <c r="AA52" s="11" t="s">
        <v>88</v>
      </c>
      <c r="AB52" s="45" t="s">
        <v>122</v>
      </c>
      <c r="AC52" s="54">
        <v>0</v>
      </c>
      <c r="AD52" s="54">
        <v>0</v>
      </c>
      <c r="AE52" s="54">
        <v>31038.754000000001</v>
      </c>
      <c r="AF52" s="54">
        <v>168.5</v>
      </c>
      <c r="AG52" s="54">
        <v>10.5</v>
      </c>
      <c r="AH52" s="54">
        <v>25</v>
      </c>
      <c r="AI52" s="54">
        <v>0</v>
      </c>
      <c r="AJ52" s="54">
        <v>0</v>
      </c>
      <c r="AK52" s="54">
        <v>0</v>
      </c>
      <c r="AL52" s="54">
        <v>0</v>
      </c>
      <c r="AM52" s="11" t="s">
        <v>88</v>
      </c>
      <c r="AN52" s="45" t="s">
        <v>122</v>
      </c>
      <c r="AO52" s="54">
        <v>0</v>
      </c>
      <c r="AP52" s="54">
        <v>0</v>
      </c>
      <c r="AQ52" s="54">
        <v>0</v>
      </c>
      <c r="AR52" s="54">
        <v>6025.741</v>
      </c>
      <c r="AS52" s="54">
        <v>83.22</v>
      </c>
      <c r="AT52" s="54">
        <v>0</v>
      </c>
      <c r="AU52" s="54">
        <v>0</v>
      </c>
      <c r="AV52" s="54">
        <v>0</v>
      </c>
      <c r="AW52" s="54">
        <v>1345.8140000000001</v>
      </c>
      <c r="AX52" s="54">
        <v>0</v>
      </c>
      <c r="AY52" s="54">
        <v>0</v>
      </c>
      <c r="AZ52" s="11" t="s">
        <v>88</v>
      </c>
      <c r="BA52" s="45" t="s">
        <v>122</v>
      </c>
      <c r="BB52" s="54">
        <v>0</v>
      </c>
      <c r="BC52" s="54">
        <v>0</v>
      </c>
      <c r="BD52" s="54">
        <v>0</v>
      </c>
      <c r="BE52" s="54">
        <v>0</v>
      </c>
      <c r="BF52" s="54">
        <v>0</v>
      </c>
      <c r="BG52" s="54">
        <v>0</v>
      </c>
      <c r="BH52" s="54">
        <v>0</v>
      </c>
      <c r="BI52" s="54">
        <v>0</v>
      </c>
      <c r="BJ52" s="54">
        <v>0</v>
      </c>
      <c r="BK52" s="54">
        <v>0</v>
      </c>
      <c r="BL52" s="54">
        <v>0</v>
      </c>
    </row>
    <row r="53" spans="1:64" x14ac:dyDescent="0.3">
      <c r="A53" s="11"/>
      <c r="B53" s="45" t="s">
        <v>142</v>
      </c>
      <c r="C53" s="54">
        <v>0</v>
      </c>
      <c r="D53" s="54">
        <v>1929.029</v>
      </c>
      <c r="E53" s="54">
        <v>0</v>
      </c>
      <c r="F53" s="54">
        <v>64749.108</v>
      </c>
      <c r="G53" s="54">
        <v>0</v>
      </c>
      <c r="H53" s="54">
        <v>0</v>
      </c>
      <c r="I53" s="54">
        <v>0</v>
      </c>
      <c r="J53" s="54">
        <v>0</v>
      </c>
      <c r="K53" s="54">
        <v>3.9499999999999997</v>
      </c>
      <c r="L53" s="54">
        <v>0</v>
      </c>
      <c r="M53" s="54">
        <v>78.864999999999995</v>
      </c>
      <c r="N53" s="11"/>
      <c r="O53" s="45" t="s">
        <v>142</v>
      </c>
      <c r="P53" s="54">
        <v>51.7</v>
      </c>
      <c r="Q53" s="54">
        <v>52.5</v>
      </c>
      <c r="R53" s="54">
        <v>0</v>
      </c>
      <c r="S53" s="54">
        <v>0</v>
      </c>
      <c r="T53" s="54">
        <v>0</v>
      </c>
      <c r="U53" s="54">
        <v>0</v>
      </c>
      <c r="V53" s="54">
        <v>1747.6400000000003</v>
      </c>
      <c r="W53" s="54">
        <v>0</v>
      </c>
      <c r="X53" s="54">
        <v>79043.35100000001</v>
      </c>
      <c r="Y53" s="54">
        <v>184.23999999999998</v>
      </c>
      <c r="Z53" s="54">
        <v>1110.2440000000001</v>
      </c>
      <c r="AA53" s="11"/>
      <c r="AB53" s="45" t="s">
        <v>142</v>
      </c>
      <c r="AC53" s="54">
        <v>0</v>
      </c>
      <c r="AD53" s="54">
        <v>0</v>
      </c>
      <c r="AE53" s="54">
        <v>40368.971999999994</v>
      </c>
      <c r="AF53" s="54">
        <v>226.13900000000001</v>
      </c>
      <c r="AG53" s="54">
        <v>8.75</v>
      </c>
      <c r="AH53" s="54">
        <v>27</v>
      </c>
      <c r="AI53" s="54">
        <v>7.5</v>
      </c>
      <c r="AJ53" s="54">
        <v>0</v>
      </c>
      <c r="AK53" s="54">
        <v>0</v>
      </c>
      <c r="AL53" s="54">
        <v>0</v>
      </c>
      <c r="AM53" s="11"/>
      <c r="AN53" s="45" t="s">
        <v>142</v>
      </c>
      <c r="AO53" s="54">
        <v>0</v>
      </c>
      <c r="AP53" s="54">
        <v>0</v>
      </c>
      <c r="AQ53" s="54">
        <v>0</v>
      </c>
      <c r="AR53" s="54">
        <v>3663.9</v>
      </c>
      <c r="AS53" s="54">
        <v>9</v>
      </c>
      <c r="AT53" s="54">
        <v>0</v>
      </c>
      <c r="AU53" s="54">
        <v>0</v>
      </c>
      <c r="AV53" s="54">
        <v>0</v>
      </c>
      <c r="AW53" s="54">
        <v>907.0920000000001</v>
      </c>
      <c r="AX53" s="54">
        <v>0</v>
      </c>
      <c r="AY53" s="54">
        <v>0</v>
      </c>
      <c r="AZ53" s="11"/>
      <c r="BA53" s="45" t="s">
        <v>142</v>
      </c>
      <c r="BB53" s="54">
        <v>0</v>
      </c>
      <c r="BC53" s="54">
        <v>0</v>
      </c>
      <c r="BD53" s="54">
        <v>0</v>
      </c>
      <c r="BE53" s="54">
        <v>0</v>
      </c>
      <c r="BF53" s="54">
        <v>0</v>
      </c>
      <c r="BG53" s="54">
        <v>0</v>
      </c>
      <c r="BH53" s="54">
        <v>0</v>
      </c>
      <c r="BI53" s="54">
        <v>0</v>
      </c>
      <c r="BJ53" s="54">
        <v>0</v>
      </c>
      <c r="BK53" s="54">
        <v>0</v>
      </c>
      <c r="BL53" s="54">
        <v>0</v>
      </c>
    </row>
    <row r="54" spans="1:64" x14ac:dyDescent="0.3">
      <c r="A54" s="11" t="s">
        <v>89</v>
      </c>
      <c r="B54" s="45" t="s">
        <v>122</v>
      </c>
      <c r="C54" s="54">
        <v>0</v>
      </c>
      <c r="D54" s="54">
        <v>19253.714</v>
      </c>
      <c r="E54" s="54">
        <v>0</v>
      </c>
      <c r="F54" s="54">
        <v>86906.448000000004</v>
      </c>
      <c r="G54" s="54">
        <v>0</v>
      </c>
      <c r="H54" s="54">
        <v>0</v>
      </c>
      <c r="I54" s="54">
        <v>0</v>
      </c>
      <c r="J54" s="54">
        <v>0</v>
      </c>
      <c r="K54" s="54">
        <v>71.808999999999997</v>
      </c>
      <c r="L54" s="54">
        <v>0</v>
      </c>
      <c r="M54" s="54">
        <v>0</v>
      </c>
      <c r="N54" s="11" t="s">
        <v>89</v>
      </c>
      <c r="O54" s="45" t="s">
        <v>122</v>
      </c>
      <c r="P54" s="54">
        <v>198.01800000000003</v>
      </c>
      <c r="Q54" s="54">
        <v>378.28999999999996</v>
      </c>
      <c r="R54" s="54">
        <v>0</v>
      </c>
      <c r="S54" s="54">
        <v>0</v>
      </c>
      <c r="T54" s="54">
        <v>0</v>
      </c>
      <c r="U54" s="54">
        <v>0</v>
      </c>
      <c r="V54" s="54">
        <v>0</v>
      </c>
      <c r="W54" s="54">
        <v>2712.2780000000002</v>
      </c>
      <c r="X54" s="54">
        <v>249370.935</v>
      </c>
      <c r="Y54" s="54">
        <v>3332.88</v>
      </c>
      <c r="Z54" s="54">
        <v>53444.276999999995</v>
      </c>
      <c r="AA54" s="11" t="s">
        <v>89</v>
      </c>
      <c r="AB54" s="45" t="s">
        <v>122</v>
      </c>
      <c r="AC54" s="54">
        <v>9668.0540000000001</v>
      </c>
      <c r="AD54" s="54">
        <v>1243.2429999999997</v>
      </c>
      <c r="AE54" s="54">
        <v>13957.46</v>
      </c>
      <c r="AF54" s="54">
        <v>13971.664000000001</v>
      </c>
      <c r="AG54" s="54">
        <v>6965.5829999999996</v>
      </c>
      <c r="AH54" s="54">
        <v>4301.7179999999998</v>
      </c>
      <c r="AI54" s="54">
        <v>0</v>
      </c>
      <c r="AJ54" s="54">
        <v>0</v>
      </c>
      <c r="AK54" s="54">
        <v>0</v>
      </c>
      <c r="AL54" s="54">
        <v>0</v>
      </c>
      <c r="AM54" s="11" t="s">
        <v>89</v>
      </c>
      <c r="AN54" s="45" t="s">
        <v>122</v>
      </c>
      <c r="AO54" s="54">
        <v>0</v>
      </c>
      <c r="AP54" s="54">
        <v>512859.0780000001</v>
      </c>
      <c r="AQ54" s="54">
        <v>0</v>
      </c>
      <c r="AR54" s="54">
        <v>101602.874</v>
      </c>
      <c r="AS54" s="54">
        <v>459.7</v>
      </c>
      <c r="AT54" s="54">
        <v>0</v>
      </c>
      <c r="AU54" s="54">
        <v>0</v>
      </c>
      <c r="AV54" s="54">
        <v>10743.216</v>
      </c>
      <c r="AW54" s="54">
        <v>21695.183000000001</v>
      </c>
      <c r="AX54" s="54">
        <v>0</v>
      </c>
      <c r="AY54" s="54">
        <v>796.71799999999996</v>
      </c>
      <c r="AZ54" s="11" t="s">
        <v>89</v>
      </c>
      <c r="BA54" s="45" t="s">
        <v>122</v>
      </c>
      <c r="BB54" s="54">
        <v>0</v>
      </c>
      <c r="BC54" s="54">
        <v>0</v>
      </c>
      <c r="BD54" s="54">
        <v>0</v>
      </c>
      <c r="BE54" s="54">
        <v>0</v>
      </c>
      <c r="BF54" s="54">
        <v>0</v>
      </c>
      <c r="BG54" s="54">
        <v>0</v>
      </c>
      <c r="BH54" s="54">
        <v>0</v>
      </c>
      <c r="BI54" s="54">
        <v>0</v>
      </c>
      <c r="BJ54" s="54">
        <v>267.94900000000001</v>
      </c>
      <c r="BK54" s="54">
        <v>0</v>
      </c>
      <c r="BL54" s="54">
        <v>0</v>
      </c>
    </row>
    <row r="55" spans="1:64" x14ac:dyDescent="0.3">
      <c r="A55" s="15"/>
      <c r="B55" s="46" t="s">
        <v>142</v>
      </c>
      <c r="C55" s="55">
        <v>0</v>
      </c>
      <c r="D55" s="55">
        <v>35568.540999999997</v>
      </c>
      <c r="E55" s="55">
        <v>0</v>
      </c>
      <c r="F55" s="55">
        <v>98512.262000000017</v>
      </c>
      <c r="G55" s="55">
        <v>0</v>
      </c>
      <c r="H55" s="55">
        <v>0</v>
      </c>
      <c r="I55" s="55">
        <v>0</v>
      </c>
      <c r="J55" s="55">
        <v>0</v>
      </c>
      <c r="K55" s="55">
        <v>28.669999999999998</v>
      </c>
      <c r="L55" s="55">
        <v>0</v>
      </c>
      <c r="M55" s="55">
        <v>0</v>
      </c>
      <c r="N55" s="15"/>
      <c r="O55" s="46" t="s">
        <v>142</v>
      </c>
      <c r="P55" s="55">
        <v>303.46800000000002</v>
      </c>
      <c r="Q55" s="55">
        <v>0</v>
      </c>
      <c r="R55" s="55">
        <v>0</v>
      </c>
      <c r="S55" s="55">
        <v>0</v>
      </c>
      <c r="T55" s="55">
        <v>0</v>
      </c>
      <c r="U55" s="55">
        <v>0</v>
      </c>
      <c r="V55" s="55">
        <v>0</v>
      </c>
      <c r="W55" s="55">
        <v>2408.0399999999995</v>
      </c>
      <c r="X55" s="55">
        <v>239705.408</v>
      </c>
      <c r="Y55" s="55">
        <v>2887.866</v>
      </c>
      <c r="Z55" s="55">
        <v>50051.571000000004</v>
      </c>
      <c r="AA55" s="15"/>
      <c r="AB55" s="46" t="s">
        <v>142</v>
      </c>
      <c r="AC55" s="55">
        <v>8912.0380000000005</v>
      </c>
      <c r="AD55" s="55">
        <v>1048.298</v>
      </c>
      <c r="AE55" s="55">
        <v>11576.469000000001</v>
      </c>
      <c r="AF55" s="55">
        <v>12922.978999999999</v>
      </c>
      <c r="AG55" s="55">
        <v>6180.8510000000006</v>
      </c>
      <c r="AH55" s="55">
        <v>3887.9769999999999</v>
      </c>
      <c r="AI55" s="55">
        <v>0</v>
      </c>
      <c r="AJ55" s="55">
        <v>0</v>
      </c>
      <c r="AK55" s="55">
        <v>0</v>
      </c>
      <c r="AL55" s="55">
        <v>0</v>
      </c>
      <c r="AM55" s="15"/>
      <c r="AN55" s="46" t="s">
        <v>142</v>
      </c>
      <c r="AO55" s="55">
        <v>0</v>
      </c>
      <c r="AP55" s="55">
        <v>407563.14100000006</v>
      </c>
      <c r="AQ55" s="55">
        <v>0</v>
      </c>
      <c r="AR55" s="55">
        <v>116450.32900000001</v>
      </c>
      <c r="AS55" s="55">
        <v>485.55799999999999</v>
      </c>
      <c r="AT55" s="55">
        <v>0</v>
      </c>
      <c r="AU55" s="55">
        <v>0</v>
      </c>
      <c r="AV55" s="55">
        <v>10712.300000000003</v>
      </c>
      <c r="AW55" s="55">
        <v>18358.367999999999</v>
      </c>
      <c r="AX55" s="55">
        <v>0</v>
      </c>
      <c r="AY55" s="55">
        <v>1029.212</v>
      </c>
      <c r="AZ55" s="15"/>
      <c r="BA55" s="46" t="s">
        <v>142</v>
      </c>
      <c r="BB55" s="55">
        <v>0</v>
      </c>
      <c r="BC55" s="55">
        <v>0</v>
      </c>
      <c r="BD55" s="55">
        <v>0</v>
      </c>
      <c r="BE55" s="55">
        <v>0</v>
      </c>
      <c r="BF55" s="55">
        <v>0</v>
      </c>
      <c r="BG55" s="55">
        <v>0</v>
      </c>
      <c r="BH55" s="55">
        <v>0</v>
      </c>
      <c r="BI55" s="55">
        <v>0</v>
      </c>
      <c r="BJ55" s="55">
        <v>241.75700000000001</v>
      </c>
      <c r="BK55" s="55">
        <v>0</v>
      </c>
      <c r="BL55" s="55">
        <v>0</v>
      </c>
    </row>
    <row r="56" spans="1:64" x14ac:dyDescent="0.3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9" t="s">
        <v>90</v>
      </c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9" t="s">
        <v>91</v>
      </c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9" t="s">
        <v>91</v>
      </c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9" t="s">
        <v>91</v>
      </c>
      <c r="AZ56" s="99" t="s">
        <v>144</v>
      </c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</row>
    <row r="57" spans="1:64" x14ac:dyDescent="0.3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20" t="s">
        <v>93</v>
      </c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</row>
    <row r="58" spans="1:64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1" t="s">
        <v>116</v>
      </c>
      <c r="BA58" s="21"/>
      <c r="BB58" s="20"/>
      <c r="BC58" s="20"/>
      <c r="BD58" s="20"/>
      <c r="BE58" s="20"/>
      <c r="BF58" s="20"/>
      <c r="BG58" s="20"/>
      <c r="BH58" s="20"/>
      <c r="BI58" s="21"/>
      <c r="BJ58" s="21"/>
      <c r="BK58" s="21"/>
      <c r="BL58" s="21"/>
    </row>
  </sheetData>
  <mergeCells count="5">
    <mergeCell ref="A2:A3"/>
    <mergeCell ref="N2:N3"/>
    <mergeCell ref="AA2:AA3"/>
    <mergeCell ref="AM2:AM3"/>
    <mergeCell ref="AZ2:AZ3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8137B-A706-496B-8484-4264998CF3FF}">
  <dimension ref="A1:BL58"/>
  <sheetViews>
    <sheetView topLeftCell="AA32" workbookViewId="0">
      <selection activeCell="AI1" sqref="AI1:AI55"/>
    </sheetView>
  </sheetViews>
  <sheetFormatPr baseColWidth="10" defaultRowHeight="14.4" x14ac:dyDescent="0.3"/>
  <sheetData>
    <row r="1" spans="1:64" x14ac:dyDescent="0.3">
      <c r="A1" s="47" t="s">
        <v>3</v>
      </c>
      <c r="B1" s="47" t="s">
        <v>4</v>
      </c>
      <c r="C1" s="47" t="s">
        <v>5</v>
      </c>
      <c r="D1" s="47" t="s">
        <v>6</v>
      </c>
      <c r="E1" s="47" t="s">
        <v>7</v>
      </c>
      <c r="F1" s="47" t="s">
        <v>8</v>
      </c>
      <c r="G1" s="47" t="s">
        <v>9</v>
      </c>
      <c r="H1" s="47" t="s">
        <v>10</v>
      </c>
      <c r="I1" s="47" t="s">
        <v>11</v>
      </c>
      <c r="J1" s="47" t="s">
        <v>12</v>
      </c>
      <c r="K1" s="47" t="s">
        <v>13</v>
      </c>
      <c r="L1" s="47" t="s">
        <v>14</v>
      </c>
      <c r="M1" s="47" t="s">
        <v>15</v>
      </c>
      <c r="N1" s="47" t="s">
        <v>3</v>
      </c>
      <c r="O1" s="47" t="s">
        <v>4</v>
      </c>
      <c r="P1" s="47" t="s">
        <v>16</v>
      </c>
      <c r="Q1" s="47" t="s">
        <v>17</v>
      </c>
      <c r="R1" s="47" t="s">
        <v>18</v>
      </c>
      <c r="S1" s="47" t="s">
        <v>19</v>
      </c>
      <c r="T1" s="47" t="s">
        <v>20</v>
      </c>
      <c r="U1" s="47" t="s">
        <v>21</v>
      </c>
      <c r="V1" s="47" t="s">
        <v>22</v>
      </c>
      <c r="W1" s="47" t="s">
        <v>23</v>
      </c>
      <c r="X1" s="47" t="s">
        <v>24</v>
      </c>
      <c r="Y1" s="47" t="s">
        <v>25</v>
      </c>
      <c r="Z1" s="47" t="s">
        <v>26</v>
      </c>
      <c r="AA1" s="47" t="s">
        <v>3</v>
      </c>
      <c r="AB1" s="47" t="s">
        <v>4</v>
      </c>
      <c r="AC1" s="47" t="s">
        <v>27</v>
      </c>
      <c r="AD1" s="47" t="s">
        <v>28</v>
      </c>
      <c r="AE1" s="47" t="s">
        <v>114</v>
      </c>
      <c r="AF1" s="47" t="s">
        <v>30</v>
      </c>
      <c r="AG1" s="47" t="s">
        <v>31</v>
      </c>
      <c r="AH1" s="47" t="s">
        <v>32</v>
      </c>
      <c r="AI1" s="47" t="s">
        <v>33</v>
      </c>
      <c r="AJ1" s="47" t="s">
        <v>34</v>
      </c>
      <c r="AK1" s="47" t="s">
        <v>35</v>
      </c>
      <c r="AL1" s="47" t="s">
        <v>36</v>
      </c>
      <c r="AM1" s="47" t="s">
        <v>3</v>
      </c>
      <c r="AN1" s="47" t="s">
        <v>4</v>
      </c>
      <c r="AO1" s="47" t="s">
        <v>37</v>
      </c>
      <c r="AP1" s="47" t="s">
        <v>38</v>
      </c>
      <c r="AQ1" s="47" t="s">
        <v>39</v>
      </c>
      <c r="AR1" s="47" t="s">
        <v>40</v>
      </c>
      <c r="AS1" s="47" t="s">
        <v>41</v>
      </c>
      <c r="AT1" s="47" t="s">
        <v>42</v>
      </c>
      <c r="AU1" s="47" t="s">
        <v>43</v>
      </c>
      <c r="AV1" s="47" t="s">
        <v>44</v>
      </c>
      <c r="AW1" s="47" t="s">
        <v>45</v>
      </c>
      <c r="AX1" s="47" t="s">
        <v>46</v>
      </c>
      <c r="AY1" s="47" t="s">
        <v>47</v>
      </c>
      <c r="AZ1" s="47" t="s">
        <v>3</v>
      </c>
      <c r="BA1" s="47" t="s">
        <v>4</v>
      </c>
      <c r="BB1" s="47" t="s">
        <v>48</v>
      </c>
      <c r="BC1" s="47" t="s">
        <v>49</v>
      </c>
      <c r="BD1" s="47" t="s">
        <v>50</v>
      </c>
      <c r="BE1" s="47" t="s">
        <v>51</v>
      </c>
      <c r="BF1" s="47" t="s">
        <v>52</v>
      </c>
      <c r="BG1" s="47" t="s">
        <v>107</v>
      </c>
      <c r="BH1" s="47" t="s">
        <v>54</v>
      </c>
      <c r="BI1" s="47" t="s">
        <v>55</v>
      </c>
      <c r="BJ1" s="47" t="s">
        <v>56</v>
      </c>
      <c r="BK1" s="47" t="s">
        <v>57</v>
      </c>
      <c r="BL1" s="47" t="s">
        <v>58</v>
      </c>
    </row>
    <row r="2" spans="1:64" x14ac:dyDescent="0.3">
      <c r="A2" s="191" t="s">
        <v>59</v>
      </c>
      <c r="B2" s="88" t="s">
        <v>121</v>
      </c>
      <c r="C2" s="109">
        <v>208781.93299999999</v>
      </c>
      <c r="D2" s="109">
        <v>1108430.5550000002</v>
      </c>
      <c r="E2" s="109">
        <v>352897.47400000005</v>
      </c>
      <c r="F2" s="109">
        <v>3160997.4079999998</v>
      </c>
      <c r="G2" s="109">
        <v>221720.43000000002</v>
      </c>
      <c r="H2" s="109">
        <v>113204.75399999999</v>
      </c>
      <c r="I2" s="109">
        <v>349619.76</v>
      </c>
      <c r="J2" s="109">
        <v>86728.13</v>
      </c>
      <c r="K2" s="109">
        <v>45409.129000000001</v>
      </c>
      <c r="L2" s="109">
        <v>33934</v>
      </c>
      <c r="M2" s="109">
        <v>65587.022000000012</v>
      </c>
      <c r="N2" s="191" t="s">
        <v>115</v>
      </c>
      <c r="O2" s="88" t="s">
        <v>121</v>
      </c>
      <c r="P2" s="109">
        <v>188761.37499999997</v>
      </c>
      <c r="Q2" s="109">
        <v>201151.37299999996</v>
      </c>
      <c r="R2" s="109">
        <v>142529.60399999999</v>
      </c>
      <c r="S2" s="109">
        <v>198782.41500000001</v>
      </c>
      <c r="T2" s="109">
        <v>85923.463999999993</v>
      </c>
      <c r="U2" s="109">
        <v>459234.91600000003</v>
      </c>
      <c r="V2" s="109">
        <v>458319.07700000005</v>
      </c>
      <c r="W2" s="109">
        <v>840191.18800000008</v>
      </c>
      <c r="X2" s="109">
        <v>2213277.8880000003</v>
      </c>
      <c r="Y2" s="109">
        <v>370133.50099999999</v>
      </c>
      <c r="Z2" s="109">
        <v>162791.149</v>
      </c>
      <c r="AA2" s="229" t="s">
        <v>115</v>
      </c>
      <c r="AB2" s="111" t="s">
        <v>121</v>
      </c>
      <c r="AC2" s="109">
        <v>519533.30200000003</v>
      </c>
      <c r="AD2" s="109">
        <v>51668.278999999995</v>
      </c>
      <c r="AE2" s="109">
        <v>300525.967</v>
      </c>
      <c r="AF2" s="109">
        <v>559055.80500000005</v>
      </c>
      <c r="AG2" s="109">
        <v>621675.37199999986</v>
      </c>
      <c r="AH2" s="109">
        <v>80307.54800000001</v>
      </c>
      <c r="AI2" s="109">
        <v>699782.79700000002</v>
      </c>
      <c r="AJ2" s="109">
        <v>125836.49500000001</v>
      </c>
      <c r="AK2" s="109">
        <v>46531.155999999995</v>
      </c>
      <c r="AL2" s="109">
        <v>62275.802999999993</v>
      </c>
      <c r="AM2" s="191" t="s">
        <v>115</v>
      </c>
      <c r="AN2" s="112" t="s">
        <v>121</v>
      </c>
      <c r="AO2" s="109">
        <v>226942.318</v>
      </c>
      <c r="AP2" s="109">
        <v>1262935.6180000002</v>
      </c>
      <c r="AQ2" s="109">
        <v>5776369.0919999992</v>
      </c>
      <c r="AR2" s="109">
        <v>1269256.2550000001</v>
      </c>
      <c r="AS2" s="109">
        <v>250878.30300000001</v>
      </c>
      <c r="AT2" s="109">
        <v>106568.66800000001</v>
      </c>
      <c r="AU2" s="109">
        <v>201138.209</v>
      </c>
      <c r="AV2" s="109">
        <v>356671.47700000001</v>
      </c>
      <c r="AW2" s="109">
        <v>159335.85999999999</v>
      </c>
      <c r="AX2" s="109">
        <v>29523.919999999998</v>
      </c>
      <c r="AY2" s="109">
        <v>85592.895999999993</v>
      </c>
      <c r="AZ2" s="191" t="s">
        <v>115</v>
      </c>
      <c r="BA2" s="88" t="s">
        <v>121</v>
      </c>
      <c r="BB2" s="109">
        <v>4565.8700000000008</v>
      </c>
      <c r="BC2" s="109">
        <v>87128.135000000009</v>
      </c>
      <c r="BD2" s="109">
        <v>51165.171000000002</v>
      </c>
      <c r="BE2" s="109">
        <v>8711295.4961070679</v>
      </c>
      <c r="BF2" s="109">
        <v>7003670.9909999995</v>
      </c>
      <c r="BG2" s="109">
        <v>1722222.4629999998</v>
      </c>
      <c r="BH2" s="109">
        <v>451535.18699999998</v>
      </c>
      <c r="BI2" s="109">
        <v>3619849.6710000001</v>
      </c>
      <c r="BJ2" s="109">
        <v>38607.679000000004</v>
      </c>
      <c r="BK2" s="109">
        <v>14245.976000000001</v>
      </c>
      <c r="BL2" s="109">
        <v>273031.61</v>
      </c>
    </row>
    <row r="3" spans="1:64" x14ac:dyDescent="0.3">
      <c r="A3" s="225"/>
      <c r="B3" s="91" t="s">
        <v>141</v>
      </c>
      <c r="C3" s="110">
        <v>191319.394</v>
      </c>
      <c r="D3" s="110">
        <v>1206202.4990000001</v>
      </c>
      <c r="E3" s="110">
        <v>317191.31199999998</v>
      </c>
      <c r="F3" s="110">
        <v>3098548.9170000004</v>
      </c>
      <c r="G3" s="110">
        <v>207557.76599999997</v>
      </c>
      <c r="H3" s="110">
        <v>69811.146999999997</v>
      </c>
      <c r="I3" s="110">
        <v>321030.46000000002</v>
      </c>
      <c r="J3" s="110">
        <v>122645.1</v>
      </c>
      <c r="K3" s="110">
        <v>47364.030000000006</v>
      </c>
      <c r="L3" s="110">
        <v>34395</v>
      </c>
      <c r="M3" s="110">
        <v>62543.915000000001</v>
      </c>
      <c r="N3" s="192"/>
      <c r="O3" s="91" t="s">
        <v>141</v>
      </c>
      <c r="P3" s="110">
        <v>174834.476</v>
      </c>
      <c r="Q3" s="110">
        <v>195192.09600000005</v>
      </c>
      <c r="R3" s="110">
        <v>135501.976</v>
      </c>
      <c r="S3" s="110">
        <v>186529.671</v>
      </c>
      <c r="T3" s="110">
        <v>68654.018000000011</v>
      </c>
      <c r="U3" s="110">
        <v>463752.9</v>
      </c>
      <c r="V3" s="110">
        <v>408421.69900000002</v>
      </c>
      <c r="W3" s="110">
        <v>904138.11199999985</v>
      </c>
      <c r="X3" s="110">
        <v>2103817.3089999999</v>
      </c>
      <c r="Y3" s="110">
        <v>369150.174</v>
      </c>
      <c r="Z3" s="110">
        <v>152321.005</v>
      </c>
      <c r="AA3" s="230"/>
      <c r="AB3" s="113" t="s">
        <v>141</v>
      </c>
      <c r="AC3" s="110">
        <v>515018.86499999999</v>
      </c>
      <c r="AD3" s="110">
        <v>45881.88700000001</v>
      </c>
      <c r="AE3" s="110">
        <v>293613.98</v>
      </c>
      <c r="AF3" s="110">
        <v>547904.15599999996</v>
      </c>
      <c r="AG3" s="110">
        <v>669730.49999999988</v>
      </c>
      <c r="AH3" s="110">
        <v>79997.56700000001</v>
      </c>
      <c r="AI3" s="110">
        <v>820971.027</v>
      </c>
      <c r="AJ3" s="110">
        <v>128799.47399999999</v>
      </c>
      <c r="AK3" s="110">
        <v>40870.160000000003</v>
      </c>
      <c r="AL3" s="110">
        <v>68431.486000000004</v>
      </c>
      <c r="AM3" s="192"/>
      <c r="AN3" s="114" t="s">
        <v>141</v>
      </c>
      <c r="AO3" s="110">
        <v>194426.56200000001</v>
      </c>
      <c r="AP3" s="110">
        <v>1161564.1710000001</v>
      </c>
      <c r="AQ3" s="110">
        <v>5135239.7090000007</v>
      </c>
      <c r="AR3" s="110">
        <v>1355013.3290000001</v>
      </c>
      <c r="AS3" s="110">
        <v>275399.69000000006</v>
      </c>
      <c r="AT3" s="110">
        <v>94474.559999999998</v>
      </c>
      <c r="AU3" s="110">
        <v>181703.05699999997</v>
      </c>
      <c r="AV3" s="110">
        <v>372066.95399999997</v>
      </c>
      <c r="AW3" s="110">
        <v>151017.08299999998</v>
      </c>
      <c r="AX3" s="110">
        <v>34983.218999999997</v>
      </c>
      <c r="AY3" s="110">
        <v>90849.775000000009</v>
      </c>
      <c r="AZ3" s="192"/>
      <c r="BA3" s="91" t="s">
        <v>141</v>
      </c>
      <c r="BB3" s="110">
        <v>8507</v>
      </c>
      <c r="BC3" s="110">
        <v>80141.674999999988</v>
      </c>
      <c r="BD3" s="110">
        <v>49612.095000000001</v>
      </c>
      <c r="BE3" s="110">
        <v>9057408.4247371685</v>
      </c>
      <c r="BF3" s="110">
        <v>6641608.6310000001</v>
      </c>
      <c r="BG3" s="110">
        <v>1587584.2590000003</v>
      </c>
      <c r="BH3" s="110">
        <v>229341.46499999997</v>
      </c>
      <c r="BI3" s="110">
        <v>1754505.6779999998</v>
      </c>
      <c r="BJ3" s="110">
        <v>37961.712999999996</v>
      </c>
      <c r="BK3" s="110">
        <v>13846.951000000001</v>
      </c>
      <c r="BL3" s="110">
        <v>193954.272</v>
      </c>
    </row>
    <row r="4" spans="1:64" x14ac:dyDescent="0.3">
      <c r="A4" s="11" t="s">
        <v>62</v>
      </c>
      <c r="B4" s="45" t="s">
        <v>122</v>
      </c>
      <c r="C4" s="54">
        <v>160.96</v>
      </c>
      <c r="D4" s="54">
        <v>28484.530000000006</v>
      </c>
      <c r="E4" s="54">
        <v>8529.06</v>
      </c>
      <c r="F4" s="54">
        <v>386480.87999999995</v>
      </c>
      <c r="G4" s="54">
        <v>41.56</v>
      </c>
      <c r="H4" s="54">
        <v>0</v>
      </c>
      <c r="I4" s="54">
        <v>0</v>
      </c>
      <c r="J4" s="54">
        <v>0</v>
      </c>
      <c r="K4" s="54">
        <v>206.64999999999998</v>
      </c>
      <c r="L4" s="54">
        <v>0</v>
      </c>
      <c r="M4" s="54">
        <v>0</v>
      </c>
      <c r="N4" s="11" t="s">
        <v>62</v>
      </c>
      <c r="O4" s="45" t="s">
        <v>122</v>
      </c>
      <c r="P4" s="54">
        <v>1587.1000000000001</v>
      </c>
      <c r="Q4" s="54">
        <v>1065.02</v>
      </c>
      <c r="R4" s="54">
        <v>1977.54</v>
      </c>
      <c r="S4" s="54">
        <v>3762.52</v>
      </c>
      <c r="T4" s="54">
        <v>15.6</v>
      </c>
      <c r="U4" s="54">
        <v>14</v>
      </c>
      <c r="V4" s="54">
        <v>7896.9300000000021</v>
      </c>
      <c r="W4" s="54">
        <v>1247.75</v>
      </c>
      <c r="X4" s="54">
        <v>114060.07</v>
      </c>
      <c r="Y4" s="54">
        <v>2017</v>
      </c>
      <c r="Z4" s="54">
        <v>14165.400000000001</v>
      </c>
      <c r="AA4" s="77" t="s">
        <v>62</v>
      </c>
      <c r="AB4" s="78" t="s">
        <v>122</v>
      </c>
      <c r="AC4" s="54">
        <v>19052.099999999999</v>
      </c>
      <c r="AD4" s="54">
        <v>686.42000000000007</v>
      </c>
      <c r="AE4" s="54">
        <v>5543.4</v>
      </c>
      <c r="AF4" s="54">
        <v>5751.1799999999985</v>
      </c>
      <c r="AG4" s="54">
        <v>0</v>
      </c>
      <c r="AH4" s="54">
        <v>0</v>
      </c>
      <c r="AI4" s="54">
        <v>0</v>
      </c>
      <c r="AJ4" s="54">
        <v>5</v>
      </c>
      <c r="AK4" s="54">
        <v>73</v>
      </c>
      <c r="AL4" s="54">
        <v>0</v>
      </c>
      <c r="AM4" s="11" t="s">
        <v>62</v>
      </c>
      <c r="AN4" s="115" t="s">
        <v>122</v>
      </c>
      <c r="AO4" s="54">
        <v>0</v>
      </c>
      <c r="AP4" s="54">
        <v>0</v>
      </c>
      <c r="AQ4" s="54">
        <v>71014.539999999994</v>
      </c>
      <c r="AR4" s="54">
        <v>152742.9</v>
      </c>
      <c r="AS4" s="54">
        <v>218.99999999999997</v>
      </c>
      <c r="AT4" s="54">
        <v>124.2</v>
      </c>
      <c r="AU4" s="54">
        <v>1135.5999999999999</v>
      </c>
      <c r="AV4" s="54">
        <v>53891.200000000004</v>
      </c>
      <c r="AW4" s="54">
        <v>5370.13</v>
      </c>
      <c r="AX4" s="54">
        <v>0</v>
      </c>
      <c r="AY4" s="54">
        <v>7701.1500000000005</v>
      </c>
      <c r="AZ4" s="11" t="s">
        <v>62</v>
      </c>
      <c r="BA4" s="45" t="s">
        <v>122</v>
      </c>
      <c r="BB4" s="54">
        <v>0</v>
      </c>
      <c r="BC4" s="54">
        <v>91.15</v>
      </c>
      <c r="BD4" s="54">
        <v>99.750000000000014</v>
      </c>
      <c r="BE4" s="54">
        <v>0</v>
      </c>
      <c r="BF4" s="54">
        <v>12032.8</v>
      </c>
      <c r="BG4" s="54">
        <v>0</v>
      </c>
      <c r="BH4" s="54">
        <v>0</v>
      </c>
      <c r="BI4" s="54">
        <v>0</v>
      </c>
      <c r="BJ4" s="54">
        <v>0</v>
      </c>
      <c r="BK4" s="54">
        <v>0</v>
      </c>
      <c r="BL4" s="54">
        <v>0</v>
      </c>
    </row>
    <row r="5" spans="1:64" x14ac:dyDescent="0.3">
      <c r="A5" s="11"/>
      <c r="B5" s="45" t="s">
        <v>142</v>
      </c>
      <c r="C5" s="54">
        <v>25.79</v>
      </c>
      <c r="D5" s="54">
        <v>31195.05</v>
      </c>
      <c r="E5" s="54">
        <v>18381.388000000003</v>
      </c>
      <c r="F5" s="54">
        <v>328478.56000000006</v>
      </c>
      <c r="G5" s="54">
        <v>16.3</v>
      </c>
      <c r="H5" s="54">
        <v>0</v>
      </c>
      <c r="I5" s="54">
        <v>0</v>
      </c>
      <c r="J5" s="54">
        <v>0</v>
      </c>
      <c r="K5" s="54">
        <v>161.4</v>
      </c>
      <c r="L5" s="54">
        <v>0</v>
      </c>
      <c r="M5" s="54">
        <v>0</v>
      </c>
      <c r="N5" s="11"/>
      <c r="O5" s="45" t="s">
        <v>142</v>
      </c>
      <c r="P5" s="54">
        <v>1377.3</v>
      </c>
      <c r="Q5" s="54">
        <v>1003.6999999999998</v>
      </c>
      <c r="R5" s="54">
        <v>2388.9500000000003</v>
      </c>
      <c r="S5" s="54">
        <v>3042.9</v>
      </c>
      <c r="T5" s="54">
        <v>29.700000000000003</v>
      </c>
      <c r="U5" s="54">
        <v>14.96</v>
      </c>
      <c r="V5" s="54">
        <v>13076.599999999999</v>
      </c>
      <c r="W5" s="54">
        <v>982.3720000000003</v>
      </c>
      <c r="X5" s="54">
        <v>107036.46899999998</v>
      </c>
      <c r="Y5" s="54">
        <v>3206.2</v>
      </c>
      <c r="Z5" s="54">
        <v>11968.199999999999</v>
      </c>
      <c r="AA5" s="77"/>
      <c r="AB5" s="78" t="s">
        <v>142</v>
      </c>
      <c r="AC5" s="54">
        <v>13522.1</v>
      </c>
      <c r="AD5" s="54">
        <v>625.63</v>
      </c>
      <c r="AE5" s="54">
        <v>5414.99</v>
      </c>
      <c r="AF5" s="54">
        <v>5557.5660000000007</v>
      </c>
      <c r="AG5" s="54">
        <v>0</v>
      </c>
      <c r="AH5" s="54">
        <v>0</v>
      </c>
      <c r="AI5" s="54">
        <v>0</v>
      </c>
      <c r="AJ5" s="54">
        <v>5</v>
      </c>
      <c r="AK5" s="54">
        <v>50.489999999999995</v>
      </c>
      <c r="AL5" s="54">
        <v>0</v>
      </c>
      <c r="AM5" s="11"/>
      <c r="AN5" s="115" t="s">
        <v>142</v>
      </c>
      <c r="AO5" s="54">
        <v>0</v>
      </c>
      <c r="AP5" s="54">
        <v>0</v>
      </c>
      <c r="AQ5" s="54">
        <v>74888.899999999994</v>
      </c>
      <c r="AR5" s="54">
        <v>168657.2</v>
      </c>
      <c r="AS5" s="54">
        <v>210.1</v>
      </c>
      <c r="AT5" s="54">
        <v>121</v>
      </c>
      <c r="AU5" s="54">
        <v>761.7</v>
      </c>
      <c r="AV5" s="54">
        <v>55184.25</v>
      </c>
      <c r="AW5" s="54">
        <v>3991.5090000000009</v>
      </c>
      <c r="AX5" s="54">
        <v>0</v>
      </c>
      <c r="AY5" s="54">
        <v>9410.4199999999983</v>
      </c>
      <c r="AZ5" s="11"/>
      <c r="BA5" s="45" t="s">
        <v>142</v>
      </c>
      <c r="BB5" s="54">
        <v>0</v>
      </c>
      <c r="BC5" s="54">
        <v>85.749999999999986</v>
      </c>
      <c r="BD5" s="54">
        <v>88.600000000000009</v>
      </c>
      <c r="BE5" s="54">
        <v>0</v>
      </c>
      <c r="BF5" s="54">
        <v>11860.384</v>
      </c>
      <c r="BG5" s="54">
        <v>0</v>
      </c>
      <c r="BH5" s="54">
        <v>0</v>
      </c>
      <c r="BI5" s="54">
        <v>0</v>
      </c>
      <c r="BJ5" s="54">
        <v>0</v>
      </c>
      <c r="BK5" s="54">
        <v>0</v>
      </c>
      <c r="BL5" s="54">
        <v>0</v>
      </c>
    </row>
    <row r="6" spans="1:64" x14ac:dyDescent="0.3">
      <c r="A6" s="11" t="s">
        <v>65</v>
      </c>
      <c r="B6" s="95" t="s">
        <v>122</v>
      </c>
      <c r="C6" s="54">
        <v>10266</v>
      </c>
      <c r="D6" s="54">
        <v>89579.4</v>
      </c>
      <c r="E6" s="54">
        <v>8743.5</v>
      </c>
      <c r="F6" s="54">
        <v>60445</v>
      </c>
      <c r="G6" s="54">
        <v>5307</v>
      </c>
      <c r="H6" s="54">
        <v>34.799999999999997</v>
      </c>
      <c r="I6" s="54">
        <v>13177</v>
      </c>
      <c r="J6" s="54">
        <v>1680</v>
      </c>
      <c r="K6" s="54">
        <v>1435.2</v>
      </c>
      <c r="L6" s="54">
        <v>0</v>
      </c>
      <c r="M6" s="54">
        <v>0</v>
      </c>
      <c r="N6" s="11" t="s">
        <v>65</v>
      </c>
      <c r="O6" s="95" t="s">
        <v>122</v>
      </c>
      <c r="P6" s="54">
        <v>5045</v>
      </c>
      <c r="Q6" s="54">
        <v>11486.5</v>
      </c>
      <c r="R6" s="54">
        <v>3275.72</v>
      </c>
      <c r="S6" s="54">
        <v>3939</v>
      </c>
      <c r="T6" s="54">
        <v>324</v>
      </c>
      <c r="U6" s="54">
        <v>2632</v>
      </c>
      <c r="V6" s="54">
        <v>69161.5</v>
      </c>
      <c r="W6" s="54">
        <v>36454.699999999997</v>
      </c>
      <c r="X6" s="54">
        <v>1531</v>
      </c>
      <c r="Y6" s="54">
        <v>44311</v>
      </c>
      <c r="Z6" s="54">
        <v>155</v>
      </c>
      <c r="AA6" s="77" t="s">
        <v>65</v>
      </c>
      <c r="AB6" s="116" t="s">
        <v>122</v>
      </c>
      <c r="AC6" s="54">
        <v>0</v>
      </c>
      <c r="AD6" s="54">
        <v>40</v>
      </c>
      <c r="AE6" s="54">
        <v>673.5</v>
      </c>
      <c r="AF6" s="54">
        <v>1988</v>
      </c>
      <c r="AG6" s="54">
        <v>0</v>
      </c>
      <c r="AH6" s="54">
        <v>0</v>
      </c>
      <c r="AI6" s="54">
        <v>5032</v>
      </c>
      <c r="AJ6" s="54">
        <v>5175.5</v>
      </c>
      <c r="AK6" s="54">
        <v>4002</v>
      </c>
      <c r="AL6" s="54">
        <v>8661</v>
      </c>
      <c r="AM6" s="11" t="s">
        <v>65</v>
      </c>
      <c r="AN6" s="117" t="s">
        <v>122</v>
      </c>
      <c r="AO6" s="54">
        <v>0</v>
      </c>
      <c r="AP6" s="54">
        <v>0</v>
      </c>
      <c r="AQ6" s="54">
        <v>127219</v>
      </c>
      <c r="AR6" s="54">
        <v>5261.6</v>
      </c>
      <c r="AS6" s="54">
        <v>35809</v>
      </c>
      <c r="AT6" s="54">
        <v>1295.5999999999999</v>
      </c>
      <c r="AU6" s="54">
        <v>4243.33</v>
      </c>
      <c r="AV6" s="54">
        <v>0</v>
      </c>
      <c r="AW6" s="54">
        <v>0</v>
      </c>
      <c r="AX6" s="54">
        <v>2021.2</v>
      </c>
      <c r="AY6" s="54">
        <v>1167.7</v>
      </c>
      <c r="AZ6" s="11" t="s">
        <v>65</v>
      </c>
      <c r="BA6" s="95" t="s">
        <v>122</v>
      </c>
      <c r="BB6" s="54">
        <v>51</v>
      </c>
      <c r="BC6" s="54">
        <v>769.09999999999991</v>
      </c>
      <c r="BD6" s="54">
        <v>494</v>
      </c>
      <c r="BE6" s="54">
        <v>756104.8693420518</v>
      </c>
      <c r="BF6" s="54">
        <v>248426</v>
      </c>
      <c r="BG6" s="54">
        <v>15943</v>
      </c>
      <c r="BH6" s="54">
        <v>0</v>
      </c>
      <c r="BI6" s="54">
        <v>0</v>
      </c>
      <c r="BJ6" s="54">
        <v>1951</v>
      </c>
      <c r="BK6" s="54">
        <v>0</v>
      </c>
      <c r="BL6" s="54">
        <v>15524</v>
      </c>
    </row>
    <row r="7" spans="1:64" x14ac:dyDescent="0.3">
      <c r="A7" s="11"/>
      <c r="B7" s="95" t="s">
        <v>142</v>
      </c>
      <c r="C7" s="54">
        <v>10441.099999999999</v>
      </c>
      <c r="D7" s="54">
        <v>81117.5</v>
      </c>
      <c r="E7" s="54">
        <v>7931.9</v>
      </c>
      <c r="F7" s="54">
        <v>62415</v>
      </c>
      <c r="G7" s="54">
        <v>5202.8999999999996</v>
      </c>
      <c r="H7" s="54">
        <v>0</v>
      </c>
      <c r="I7" s="54">
        <v>11094</v>
      </c>
      <c r="J7" s="54">
        <v>0</v>
      </c>
      <c r="K7" s="54">
        <v>1127.7</v>
      </c>
      <c r="L7" s="54">
        <v>0</v>
      </c>
      <c r="M7" s="54">
        <v>0</v>
      </c>
      <c r="N7" s="11"/>
      <c r="O7" s="95" t="s">
        <v>142</v>
      </c>
      <c r="P7" s="54">
        <v>4699</v>
      </c>
      <c r="Q7" s="54">
        <v>9482.2000000000007</v>
      </c>
      <c r="R7" s="54">
        <v>3992.1</v>
      </c>
      <c r="S7" s="54">
        <v>3446</v>
      </c>
      <c r="T7" s="54">
        <v>53</v>
      </c>
      <c r="U7" s="54">
        <v>2900</v>
      </c>
      <c r="V7" s="54">
        <v>56586.5</v>
      </c>
      <c r="W7" s="54">
        <v>29049.25</v>
      </c>
      <c r="X7" s="54">
        <v>1321</v>
      </c>
      <c r="Y7" s="54">
        <v>34381</v>
      </c>
      <c r="Z7" s="54">
        <v>155</v>
      </c>
      <c r="AA7" s="77"/>
      <c r="AB7" s="116" t="s">
        <v>142</v>
      </c>
      <c r="AC7" s="54">
        <v>0</v>
      </c>
      <c r="AD7" s="54">
        <v>50</v>
      </c>
      <c r="AE7" s="54">
        <v>527</v>
      </c>
      <c r="AF7" s="54">
        <v>2028</v>
      </c>
      <c r="AG7" s="54">
        <v>0</v>
      </c>
      <c r="AH7" s="54">
        <v>0</v>
      </c>
      <c r="AI7" s="54">
        <v>4508</v>
      </c>
      <c r="AJ7" s="54">
        <v>4562.2</v>
      </c>
      <c r="AK7" s="54">
        <v>3627</v>
      </c>
      <c r="AL7" s="54">
        <v>9481</v>
      </c>
      <c r="AM7" s="11"/>
      <c r="AN7" s="117" t="s">
        <v>142</v>
      </c>
      <c r="AO7" s="54">
        <v>0</v>
      </c>
      <c r="AP7" s="54">
        <v>0</v>
      </c>
      <c r="AQ7" s="54">
        <v>127572.6</v>
      </c>
      <c r="AR7" s="54">
        <v>3703.8999999999996</v>
      </c>
      <c r="AS7" s="54">
        <v>37417</v>
      </c>
      <c r="AT7" s="54">
        <v>1425.83</v>
      </c>
      <c r="AU7" s="54">
        <v>4487.0200000000004</v>
      </c>
      <c r="AV7" s="54">
        <v>0</v>
      </c>
      <c r="AW7" s="54">
        <v>0</v>
      </c>
      <c r="AX7" s="54">
        <v>2841.4999999999995</v>
      </c>
      <c r="AY7" s="54">
        <v>536.6</v>
      </c>
      <c r="AZ7" s="11"/>
      <c r="BA7" s="95" t="s">
        <v>142</v>
      </c>
      <c r="BB7" s="54">
        <v>40</v>
      </c>
      <c r="BC7" s="54">
        <v>791</v>
      </c>
      <c r="BD7" s="54">
        <v>222</v>
      </c>
      <c r="BE7" s="54">
        <v>619131.32338659989</v>
      </c>
      <c r="BF7" s="54">
        <v>262223</v>
      </c>
      <c r="BG7" s="54">
        <v>13591</v>
      </c>
      <c r="BH7" s="54">
        <v>0</v>
      </c>
      <c r="BI7" s="54">
        <v>0</v>
      </c>
      <c r="BJ7" s="54">
        <v>1333</v>
      </c>
      <c r="BK7" s="54">
        <v>0</v>
      </c>
      <c r="BL7" s="54">
        <v>15310</v>
      </c>
    </row>
    <row r="8" spans="1:64" x14ac:dyDescent="0.3">
      <c r="A8" s="11" t="s">
        <v>66</v>
      </c>
      <c r="B8" s="45" t="s">
        <v>122</v>
      </c>
      <c r="C8" s="54">
        <v>11665.35</v>
      </c>
      <c r="D8" s="54">
        <v>8400.1</v>
      </c>
      <c r="E8" s="54">
        <v>59753.75</v>
      </c>
      <c r="F8" s="54">
        <v>0</v>
      </c>
      <c r="G8" s="54">
        <v>10695.25</v>
      </c>
      <c r="H8" s="54">
        <v>12732.989999999998</v>
      </c>
      <c r="I8" s="54">
        <v>0</v>
      </c>
      <c r="J8" s="54">
        <v>14.5</v>
      </c>
      <c r="K8" s="54">
        <v>62.5</v>
      </c>
      <c r="L8" s="54">
        <v>0</v>
      </c>
      <c r="M8" s="54">
        <v>0</v>
      </c>
      <c r="N8" s="11" t="s">
        <v>66</v>
      </c>
      <c r="O8" s="45" t="s">
        <v>122</v>
      </c>
      <c r="P8" s="54">
        <v>1791</v>
      </c>
      <c r="Q8" s="54">
        <v>4187.5</v>
      </c>
      <c r="R8" s="54">
        <v>4010</v>
      </c>
      <c r="S8" s="54">
        <v>2080.6</v>
      </c>
      <c r="T8" s="54">
        <v>450</v>
      </c>
      <c r="U8" s="54">
        <v>1448.05</v>
      </c>
      <c r="V8" s="54">
        <v>39111</v>
      </c>
      <c r="W8" s="54">
        <v>12727.9</v>
      </c>
      <c r="X8" s="54">
        <v>439.5</v>
      </c>
      <c r="Y8" s="54">
        <v>483.22</v>
      </c>
      <c r="Z8" s="54">
        <v>736.72</v>
      </c>
      <c r="AA8" s="77" t="s">
        <v>66</v>
      </c>
      <c r="AB8" s="78" t="s">
        <v>122</v>
      </c>
      <c r="AC8" s="54">
        <v>0</v>
      </c>
      <c r="AD8" s="54">
        <v>193.03</v>
      </c>
      <c r="AE8" s="54">
        <v>288.08999999999997</v>
      </c>
      <c r="AF8" s="54">
        <v>431.88000000000005</v>
      </c>
      <c r="AG8" s="54">
        <v>0</v>
      </c>
      <c r="AH8" s="54">
        <v>0</v>
      </c>
      <c r="AI8" s="54">
        <v>0</v>
      </c>
      <c r="AJ8" s="54">
        <v>1012.1300000000001</v>
      </c>
      <c r="AK8" s="54">
        <v>1149.299</v>
      </c>
      <c r="AL8" s="54">
        <v>5402.12</v>
      </c>
      <c r="AM8" s="11" t="s">
        <v>66</v>
      </c>
      <c r="AN8" s="115" t="s">
        <v>122</v>
      </c>
      <c r="AO8" s="54">
        <v>0</v>
      </c>
      <c r="AP8" s="54">
        <v>0</v>
      </c>
      <c r="AQ8" s="54">
        <v>426606.11</v>
      </c>
      <c r="AR8" s="54">
        <v>844</v>
      </c>
      <c r="AS8" s="54">
        <v>1180.5</v>
      </c>
      <c r="AT8" s="54">
        <v>12656.4</v>
      </c>
      <c r="AU8" s="54">
        <v>31129.949999999997</v>
      </c>
      <c r="AV8" s="54">
        <v>0</v>
      </c>
      <c r="AW8" s="54">
        <v>0</v>
      </c>
      <c r="AX8" s="54">
        <v>0</v>
      </c>
      <c r="AY8" s="54">
        <v>8476.7999999999993</v>
      </c>
      <c r="AZ8" s="11" t="s">
        <v>66</v>
      </c>
      <c r="BA8" s="45" t="s">
        <v>122</v>
      </c>
      <c r="BB8" s="54">
        <v>15</v>
      </c>
      <c r="BC8" s="54">
        <v>11645.18</v>
      </c>
      <c r="BD8" s="54">
        <v>2700.15</v>
      </c>
      <c r="BE8" s="54">
        <v>0</v>
      </c>
      <c r="BF8" s="54">
        <v>148878.86800000002</v>
      </c>
      <c r="BG8" s="54">
        <v>0</v>
      </c>
      <c r="BH8" s="54">
        <v>8410</v>
      </c>
      <c r="BI8" s="54">
        <v>7567.55</v>
      </c>
      <c r="BJ8" s="54">
        <v>0</v>
      </c>
      <c r="BK8" s="54">
        <v>100.71899999999999</v>
      </c>
      <c r="BL8" s="54">
        <v>0</v>
      </c>
    </row>
    <row r="9" spans="1:64" x14ac:dyDescent="0.3">
      <c r="A9" s="11"/>
      <c r="B9" s="45" t="s">
        <v>142</v>
      </c>
      <c r="C9" s="54">
        <v>13744.55</v>
      </c>
      <c r="D9" s="54">
        <v>7174.8</v>
      </c>
      <c r="E9" s="54">
        <v>51100.1</v>
      </c>
      <c r="F9" s="54">
        <v>0</v>
      </c>
      <c r="G9" s="54">
        <v>11507.26</v>
      </c>
      <c r="H9" s="54">
        <v>13846.05</v>
      </c>
      <c r="I9" s="54">
        <v>0</v>
      </c>
      <c r="J9" s="54">
        <v>14.01</v>
      </c>
      <c r="K9" s="54">
        <v>79.5</v>
      </c>
      <c r="L9" s="54">
        <v>0</v>
      </c>
      <c r="M9" s="54">
        <v>0</v>
      </c>
      <c r="N9" s="11"/>
      <c r="O9" s="45" t="s">
        <v>142</v>
      </c>
      <c r="P9" s="54">
        <v>1791.5</v>
      </c>
      <c r="Q9" s="54">
        <v>4574</v>
      </c>
      <c r="R9" s="54">
        <v>3758.5</v>
      </c>
      <c r="S9" s="54">
        <v>2426</v>
      </c>
      <c r="T9" s="54">
        <v>407.28</v>
      </c>
      <c r="U9" s="54">
        <v>1527.3000000000002</v>
      </c>
      <c r="V9" s="54">
        <v>24540.799999999999</v>
      </c>
      <c r="W9" s="54">
        <v>14283.080000000002</v>
      </c>
      <c r="X9" s="54">
        <v>452.22</v>
      </c>
      <c r="Y9" s="54">
        <v>405.59000000000003</v>
      </c>
      <c r="Z9" s="54">
        <v>630.5</v>
      </c>
      <c r="AA9" s="77"/>
      <c r="AB9" s="78" t="s">
        <v>142</v>
      </c>
      <c r="AC9" s="54">
        <v>0</v>
      </c>
      <c r="AD9" s="54">
        <v>228.38</v>
      </c>
      <c r="AE9" s="54">
        <v>324.3</v>
      </c>
      <c r="AF9" s="54">
        <v>338.32</v>
      </c>
      <c r="AG9" s="54">
        <v>0</v>
      </c>
      <c r="AH9" s="54">
        <v>0</v>
      </c>
      <c r="AI9" s="54">
        <v>0</v>
      </c>
      <c r="AJ9" s="54">
        <v>804.02</v>
      </c>
      <c r="AK9" s="54">
        <v>878.96</v>
      </c>
      <c r="AL9" s="54">
        <v>4660.33</v>
      </c>
      <c r="AM9" s="11"/>
      <c r="AN9" s="115" t="s">
        <v>142</v>
      </c>
      <c r="AO9" s="54">
        <v>0</v>
      </c>
      <c r="AP9" s="54">
        <v>0</v>
      </c>
      <c r="AQ9" s="54">
        <v>382553.7</v>
      </c>
      <c r="AR9" s="54">
        <v>939</v>
      </c>
      <c r="AS9" s="54">
        <v>1178</v>
      </c>
      <c r="AT9" s="54">
        <v>13020.400000000001</v>
      </c>
      <c r="AU9" s="54">
        <v>31493.9</v>
      </c>
      <c r="AV9" s="54">
        <v>0</v>
      </c>
      <c r="AW9" s="54">
        <v>0</v>
      </c>
      <c r="AX9" s="54">
        <v>0</v>
      </c>
      <c r="AY9" s="54">
        <v>7452.59</v>
      </c>
      <c r="AZ9" s="11"/>
      <c r="BA9" s="45" t="s">
        <v>142</v>
      </c>
      <c r="BB9" s="54">
        <v>11.8</v>
      </c>
      <c r="BC9" s="54">
        <v>12503.75</v>
      </c>
      <c r="BD9" s="54">
        <v>2657.25</v>
      </c>
      <c r="BE9" s="54">
        <v>0</v>
      </c>
      <c r="BF9" s="54">
        <v>185443.39600000001</v>
      </c>
      <c r="BG9" s="54">
        <v>0</v>
      </c>
      <c r="BH9" s="54">
        <v>9536</v>
      </c>
      <c r="BI9" s="54">
        <v>8972.7999999999993</v>
      </c>
      <c r="BJ9" s="54">
        <v>0</v>
      </c>
      <c r="BK9" s="54">
        <v>97.079999999999984</v>
      </c>
      <c r="BL9" s="54">
        <v>0</v>
      </c>
    </row>
    <row r="10" spans="1:64" x14ac:dyDescent="0.3">
      <c r="A10" s="11" t="s">
        <v>67</v>
      </c>
      <c r="B10" s="45" t="s">
        <v>122</v>
      </c>
      <c r="C10" s="54">
        <v>13714.797999999999</v>
      </c>
      <c r="D10" s="54">
        <v>1906.45</v>
      </c>
      <c r="E10" s="54">
        <v>7166.98</v>
      </c>
      <c r="F10" s="54">
        <v>280697.24800000002</v>
      </c>
      <c r="G10" s="54">
        <v>642.60899999999992</v>
      </c>
      <c r="H10" s="54">
        <v>4829.1560000000009</v>
      </c>
      <c r="I10" s="54">
        <v>0</v>
      </c>
      <c r="J10" s="54">
        <v>30286.660000000003</v>
      </c>
      <c r="K10" s="54">
        <v>1407.7930000000001</v>
      </c>
      <c r="L10" s="54">
        <v>0</v>
      </c>
      <c r="M10" s="54">
        <v>0</v>
      </c>
      <c r="N10" s="11" t="s">
        <v>67</v>
      </c>
      <c r="O10" s="45" t="s">
        <v>122</v>
      </c>
      <c r="P10" s="54">
        <v>41639.854999999996</v>
      </c>
      <c r="Q10" s="54">
        <v>43194.209000000003</v>
      </c>
      <c r="R10" s="54">
        <v>14561.228999999999</v>
      </c>
      <c r="S10" s="54">
        <v>77960.168000000005</v>
      </c>
      <c r="T10" s="54">
        <v>57736.766000000003</v>
      </c>
      <c r="U10" s="54">
        <v>274789.52600000001</v>
      </c>
      <c r="V10" s="54">
        <v>32444.597000000002</v>
      </c>
      <c r="W10" s="54">
        <v>21082.370000000003</v>
      </c>
      <c r="X10" s="54">
        <v>12.350000000000001</v>
      </c>
      <c r="Y10" s="54">
        <v>162.25</v>
      </c>
      <c r="Z10" s="54">
        <v>24.160000000000004</v>
      </c>
      <c r="AA10" s="77" t="s">
        <v>67</v>
      </c>
      <c r="AB10" s="78" t="s">
        <v>122</v>
      </c>
      <c r="AC10" s="54">
        <v>0</v>
      </c>
      <c r="AD10" s="54">
        <v>0</v>
      </c>
      <c r="AE10" s="54">
        <v>48.359000000000002</v>
      </c>
      <c r="AF10" s="54">
        <v>147.6</v>
      </c>
      <c r="AG10" s="54">
        <v>10421</v>
      </c>
      <c r="AH10" s="54">
        <v>0</v>
      </c>
      <c r="AI10" s="54">
        <v>26330.819</v>
      </c>
      <c r="AJ10" s="54">
        <v>972.01799999999992</v>
      </c>
      <c r="AK10" s="54">
        <v>785.71900000000005</v>
      </c>
      <c r="AL10" s="54">
        <v>2764.058</v>
      </c>
      <c r="AM10" s="11" t="s">
        <v>67</v>
      </c>
      <c r="AN10" s="115" t="s">
        <v>122</v>
      </c>
      <c r="AO10" s="54">
        <v>41999.200000000004</v>
      </c>
      <c r="AP10" s="54">
        <v>0</v>
      </c>
      <c r="AQ10" s="54">
        <v>305300.48800000001</v>
      </c>
      <c r="AR10" s="54">
        <v>400.05699999999996</v>
      </c>
      <c r="AS10" s="54">
        <v>1079.2140000000002</v>
      </c>
      <c r="AT10" s="54">
        <v>49.268999999999998</v>
      </c>
      <c r="AU10" s="54">
        <v>91.240000000000009</v>
      </c>
      <c r="AV10" s="54">
        <v>0</v>
      </c>
      <c r="AW10" s="54">
        <v>0</v>
      </c>
      <c r="AX10" s="54">
        <v>7556.57</v>
      </c>
      <c r="AY10" s="54">
        <v>5957.4319999999989</v>
      </c>
      <c r="AZ10" s="11" t="s">
        <v>67</v>
      </c>
      <c r="BA10" s="45" t="s">
        <v>122</v>
      </c>
      <c r="BB10" s="54">
        <v>62.85</v>
      </c>
      <c r="BC10" s="54">
        <v>791.7299999999999</v>
      </c>
      <c r="BD10" s="54">
        <v>4.82</v>
      </c>
      <c r="BE10" s="54">
        <v>57763.378999999994</v>
      </c>
      <c r="BF10" s="54">
        <v>2343220.1210000003</v>
      </c>
      <c r="BG10" s="54">
        <v>795101.1129999999</v>
      </c>
      <c r="BH10" s="54">
        <v>9612.3870000000006</v>
      </c>
      <c r="BI10" s="54">
        <v>7843.5460000000012</v>
      </c>
      <c r="BJ10" s="54">
        <v>811.9</v>
      </c>
      <c r="BK10" s="54">
        <v>2372.1579999999999</v>
      </c>
      <c r="BL10" s="54">
        <v>0</v>
      </c>
    </row>
    <row r="11" spans="1:64" x14ac:dyDescent="0.3">
      <c r="A11" s="11"/>
      <c r="B11" s="45" t="s">
        <v>142</v>
      </c>
      <c r="C11" s="54">
        <v>6626.4319999999998</v>
      </c>
      <c r="D11" s="54">
        <v>1261.5999999999999</v>
      </c>
      <c r="E11" s="54">
        <v>7866.6670000000004</v>
      </c>
      <c r="F11" s="54">
        <v>275535.80699999997</v>
      </c>
      <c r="G11" s="54">
        <v>500.90599999999995</v>
      </c>
      <c r="H11" s="54">
        <v>5761.4920000000002</v>
      </c>
      <c r="I11" s="54">
        <v>0</v>
      </c>
      <c r="J11" s="54">
        <v>39641.69</v>
      </c>
      <c r="K11" s="54">
        <v>620.44299999999998</v>
      </c>
      <c r="L11" s="54">
        <v>0</v>
      </c>
      <c r="M11" s="54">
        <v>0</v>
      </c>
      <c r="N11" s="11"/>
      <c r="O11" s="45" t="s">
        <v>142</v>
      </c>
      <c r="P11" s="54">
        <v>39439.777000000002</v>
      </c>
      <c r="Q11" s="54">
        <v>41350.530000000006</v>
      </c>
      <c r="R11" s="54">
        <v>14741.036999999998</v>
      </c>
      <c r="S11" s="54">
        <v>76120.847999999998</v>
      </c>
      <c r="T11" s="54">
        <v>46894.947999999997</v>
      </c>
      <c r="U11" s="54">
        <v>280942.35100000002</v>
      </c>
      <c r="V11" s="54">
        <v>30642.46</v>
      </c>
      <c r="W11" s="54">
        <v>19360.859999999993</v>
      </c>
      <c r="X11" s="54">
        <v>0</v>
      </c>
      <c r="Y11" s="54">
        <v>621.76800000000003</v>
      </c>
      <c r="Z11" s="54">
        <v>22.96</v>
      </c>
      <c r="AA11" s="77"/>
      <c r="AB11" s="78" t="s">
        <v>142</v>
      </c>
      <c r="AC11" s="54">
        <v>0</v>
      </c>
      <c r="AD11" s="54">
        <v>0</v>
      </c>
      <c r="AE11" s="54">
        <v>50.14</v>
      </c>
      <c r="AF11" s="54">
        <v>147.44999999999999</v>
      </c>
      <c r="AG11" s="54">
        <v>10156</v>
      </c>
      <c r="AH11" s="54">
        <v>0</v>
      </c>
      <c r="AI11" s="54">
        <v>32556.199000000001</v>
      </c>
      <c r="AJ11" s="54">
        <v>792.86900000000003</v>
      </c>
      <c r="AK11" s="54">
        <v>499.72999999999996</v>
      </c>
      <c r="AL11" s="54">
        <v>3379.7289999999998</v>
      </c>
      <c r="AM11" s="11"/>
      <c r="AN11" s="115" t="s">
        <v>142</v>
      </c>
      <c r="AO11" s="54">
        <v>40722.559999999998</v>
      </c>
      <c r="AP11" s="54">
        <v>0</v>
      </c>
      <c r="AQ11" s="54">
        <v>297088.91800000001</v>
      </c>
      <c r="AR11" s="54">
        <v>262.99399999999997</v>
      </c>
      <c r="AS11" s="54">
        <v>1158.1940000000002</v>
      </c>
      <c r="AT11" s="54">
        <v>68.210000000000008</v>
      </c>
      <c r="AU11" s="54">
        <v>72.930000000000007</v>
      </c>
      <c r="AV11" s="54">
        <v>0</v>
      </c>
      <c r="AW11" s="54">
        <v>0</v>
      </c>
      <c r="AX11" s="54">
        <v>7289.3399999999992</v>
      </c>
      <c r="AY11" s="54">
        <v>6038.22</v>
      </c>
      <c r="AZ11" s="11"/>
      <c r="BA11" s="45" t="s">
        <v>142</v>
      </c>
      <c r="BB11" s="54">
        <v>65</v>
      </c>
      <c r="BC11" s="54">
        <v>850.86199999999985</v>
      </c>
      <c r="BD11" s="54">
        <v>20.75</v>
      </c>
      <c r="BE11" s="54">
        <v>52889.116000000002</v>
      </c>
      <c r="BF11" s="54">
        <v>2304871.1000000006</v>
      </c>
      <c r="BG11" s="54">
        <v>729978.86200000008</v>
      </c>
      <c r="BH11" s="54">
        <v>5722.2049999999999</v>
      </c>
      <c r="BI11" s="54">
        <v>4859.3109999999997</v>
      </c>
      <c r="BJ11" s="54">
        <v>1075.45</v>
      </c>
      <c r="BK11" s="54">
        <v>2089.1089999999999</v>
      </c>
      <c r="BL11" s="54">
        <v>0</v>
      </c>
    </row>
    <row r="12" spans="1:64" x14ac:dyDescent="0.3">
      <c r="A12" s="11" t="s">
        <v>68</v>
      </c>
      <c r="B12" s="45" t="s">
        <v>122</v>
      </c>
      <c r="C12" s="54">
        <v>13975</v>
      </c>
      <c r="D12" s="54">
        <v>1474</v>
      </c>
      <c r="E12" s="54">
        <v>31632</v>
      </c>
      <c r="F12" s="54">
        <v>12</v>
      </c>
      <c r="G12" s="54">
        <v>18282</v>
      </c>
      <c r="H12" s="54">
        <v>27759</v>
      </c>
      <c r="I12" s="54">
        <v>0</v>
      </c>
      <c r="J12" s="54">
        <v>0</v>
      </c>
      <c r="K12" s="54">
        <v>55</v>
      </c>
      <c r="L12" s="54">
        <v>0</v>
      </c>
      <c r="M12" s="54">
        <v>0</v>
      </c>
      <c r="N12" s="11" t="s">
        <v>68</v>
      </c>
      <c r="O12" s="45" t="s">
        <v>122</v>
      </c>
      <c r="P12" s="54">
        <v>1261</v>
      </c>
      <c r="Q12" s="54">
        <v>1131</v>
      </c>
      <c r="R12" s="54">
        <v>5960</v>
      </c>
      <c r="S12" s="54">
        <v>1635</v>
      </c>
      <c r="T12" s="54">
        <v>2356</v>
      </c>
      <c r="U12" s="54">
        <v>1729</v>
      </c>
      <c r="V12" s="54">
        <v>11420</v>
      </c>
      <c r="W12" s="54">
        <v>45539</v>
      </c>
      <c r="X12" s="54">
        <v>2285</v>
      </c>
      <c r="Y12" s="54">
        <v>617</v>
      </c>
      <c r="Z12" s="54">
        <v>584</v>
      </c>
      <c r="AA12" s="77" t="s">
        <v>68</v>
      </c>
      <c r="AB12" s="78" t="s">
        <v>122</v>
      </c>
      <c r="AC12" s="54">
        <v>48</v>
      </c>
      <c r="AD12" s="54">
        <v>308</v>
      </c>
      <c r="AE12" s="54">
        <v>576</v>
      </c>
      <c r="AF12" s="54">
        <v>2337</v>
      </c>
      <c r="AG12" s="54">
        <v>454</v>
      </c>
      <c r="AH12" s="54">
        <v>366</v>
      </c>
      <c r="AI12" s="54">
        <v>28</v>
      </c>
      <c r="AJ12" s="54">
        <v>722</v>
      </c>
      <c r="AK12" s="54">
        <v>4136</v>
      </c>
      <c r="AL12" s="54">
        <v>22395</v>
      </c>
      <c r="AM12" s="11" t="s">
        <v>68</v>
      </c>
      <c r="AN12" s="115" t="s">
        <v>122</v>
      </c>
      <c r="AO12" s="54">
        <v>0</v>
      </c>
      <c r="AP12" s="54">
        <v>0</v>
      </c>
      <c r="AQ12" s="54">
        <v>584041</v>
      </c>
      <c r="AR12" s="54">
        <v>8266</v>
      </c>
      <c r="AS12" s="54">
        <v>618</v>
      </c>
      <c r="AT12" s="54">
        <v>10927</v>
      </c>
      <c r="AU12" s="54">
        <v>17973</v>
      </c>
      <c r="AV12" s="54">
        <v>2784</v>
      </c>
      <c r="AW12" s="54">
        <v>6083</v>
      </c>
      <c r="AX12" s="54">
        <v>0</v>
      </c>
      <c r="AY12" s="54">
        <v>2415</v>
      </c>
      <c r="AZ12" s="11" t="s">
        <v>68</v>
      </c>
      <c r="BA12" s="45" t="s">
        <v>122</v>
      </c>
      <c r="BB12" s="54">
        <v>92</v>
      </c>
      <c r="BC12" s="54">
        <v>9840</v>
      </c>
      <c r="BD12" s="54">
        <v>6171</v>
      </c>
      <c r="BE12" s="54">
        <v>0</v>
      </c>
      <c r="BF12" s="54">
        <v>241581</v>
      </c>
      <c r="BG12" s="54">
        <v>0</v>
      </c>
      <c r="BH12" s="54">
        <v>47</v>
      </c>
      <c r="BI12" s="54">
        <v>194499</v>
      </c>
      <c r="BJ12" s="54">
        <v>0</v>
      </c>
      <c r="BK12" s="54">
        <v>53</v>
      </c>
      <c r="BL12" s="54">
        <v>0</v>
      </c>
    </row>
    <row r="13" spans="1:64" x14ac:dyDescent="0.3">
      <c r="A13" s="11"/>
      <c r="B13" s="45" t="s">
        <v>142</v>
      </c>
      <c r="C13" s="54">
        <v>16024</v>
      </c>
      <c r="D13" s="54">
        <v>2742</v>
      </c>
      <c r="E13" s="54">
        <v>33005</v>
      </c>
      <c r="F13" s="54">
        <v>0</v>
      </c>
      <c r="G13" s="54">
        <v>22909</v>
      </c>
      <c r="H13" s="54">
        <v>28217</v>
      </c>
      <c r="I13" s="54">
        <v>0</v>
      </c>
      <c r="J13" s="54">
        <v>0</v>
      </c>
      <c r="K13" s="54">
        <v>66</v>
      </c>
      <c r="L13" s="54">
        <v>0</v>
      </c>
      <c r="M13" s="54">
        <v>0</v>
      </c>
      <c r="N13" s="11"/>
      <c r="O13" s="45" t="s">
        <v>142</v>
      </c>
      <c r="P13" s="54">
        <v>1224</v>
      </c>
      <c r="Q13" s="54">
        <v>887</v>
      </c>
      <c r="R13" s="54">
        <v>6093.2</v>
      </c>
      <c r="S13" s="54">
        <v>1499</v>
      </c>
      <c r="T13" s="54">
        <v>2352</v>
      </c>
      <c r="U13" s="54">
        <v>2105</v>
      </c>
      <c r="V13" s="54">
        <v>11739</v>
      </c>
      <c r="W13" s="54">
        <v>26416.5</v>
      </c>
      <c r="X13" s="54">
        <v>904</v>
      </c>
      <c r="Y13" s="54">
        <v>279</v>
      </c>
      <c r="Z13" s="54">
        <v>309</v>
      </c>
      <c r="AA13" s="77"/>
      <c r="AB13" s="78" t="s">
        <v>142</v>
      </c>
      <c r="AC13" s="54">
        <v>7</v>
      </c>
      <c r="AD13" s="54">
        <v>187</v>
      </c>
      <c r="AE13" s="54">
        <v>467</v>
      </c>
      <c r="AF13" s="54">
        <v>1164</v>
      </c>
      <c r="AG13" s="54">
        <v>173</v>
      </c>
      <c r="AH13" s="54">
        <v>124</v>
      </c>
      <c r="AI13" s="54">
        <v>12</v>
      </c>
      <c r="AJ13" s="54">
        <v>754</v>
      </c>
      <c r="AK13" s="54">
        <v>4181</v>
      </c>
      <c r="AL13" s="54">
        <v>20796</v>
      </c>
      <c r="AM13" s="11"/>
      <c r="AN13" s="115" t="s">
        <v>142</v>
      </c>
      <c r="AO13" s="54">
        <v>0</v>
      </c>
      <c r="AP13" s="54">
        <v>0</v>
      </c>
      <c r="AQ13" s="54">
        <v>631738</v>
      </c>
      <c r="AR13" s="54">
        <v>8877</v>
      </c>
      <c r="AS13" s="54">
        <v>482</v>
      </c>
      <c r="AT13" s="54">
        <v>13026</v>
      </c>
      <c r="AU13" s="54">
        <v>20367</v>
      </c>
      <c r="AV13" s="54">
        <v>1206</v>
      </c>
      <c r="AW13" s="54">
        <v>2652</v>
      </c>
      <c r="AX13" s="54">
        <v>0</v>
      </c>
      <c r="AY13" s="54">
        <v>2690</v>
      </c>
      <c r="AZ13" s="11"/>
      <c r="BA13" s="45" t="s">
        <v>142</v>
      </c>
      <c r="BB13" s="54">
        <v>48</v>
      </c>
      <c r="BC13" s="54">
        <v>11476</v>
      </c>
      <c r="BD13" s="54">
        <v>7210</v>
      </c>
      <c r="BE13" s="54">
        <v>0</v>
      </c>
      <c r="BF13" s="54">
        <v>275225</v>
      </c>
      <c r="BG13" s="54">
        <v>0</v>
      </c>
      <c r="BH13" s="54">
        <v>165</v>
      </c>
      <c r="BI13" s="54">
        <v>109390</v>
      </c>
      <c r="BJ13" s="54">
        <v>0</v>
      </c>
      <c r="BK13" s="54">
        <v>23</v>
      </c>
      <c r="BL13" s="54">
        <v>0</v>
      </c>
    </row>
    <row r="14" spans="1:64" x14ac:dyDescent="0.3">
      <c r="A14" s="11" t="s">
        <v>69</v>
      </c>
      <c r="B14" s="45" t="s">
        <v>122</v>
      </c>
      <c r="C14" s="54">
        <v>23974.931999999993</v>
      </c>
      <c r="D14" s="54">
        <v>65127.447</v>
      </c>
      <c r="E14" s="54">
        <v>35914.914999999994</v>
      </c>
      <c r="F14" s="54">
        <v>177018.91999999998</v>
      </c>
      <c r="G14" s="54">
        <v>7576.0950000000003</v>
      </c>
      <c r="H14" s="54">
        <v>650.32999999999993</v>
      </c>
      <c r="I14" s="54">
        <v>0</v>
      </c>
      <c r="J14" s="54">
        <v>0</v>
      </c>
      <c r="K14" s="54">
        <v>168.93</v>
      </c>
      <c r="L14" s="54">
        <v>0</v>
      </c>
      <c r="M14" s="54">
        <v>0</v>
      </c>
      <c r="N14" s="11" t="s">
        <v>69</v>
      </c>
      <c r="O14" s="45" t="s">
        <v>122</v>
      </c>
      <c r="P14" s="54">
        <v>1395.9690000000001</v>
      </c>
      <c r="Q14" s="54">
        <v>10407.505000000001</v>
      </c>
      <c r="R14" s="54">
        <v>26196.565999999999</v>
      </c>
      <c r="S14" s="54">
        <v>6024.2</v>
      </c>
      <c r="T14" s="54">
        <v>7131.1890000000003</v>
      </c>
      <c r="U14" s="54">
        <v>2209.9299999999998</v>
      </c>
      <c r="V14" s="54">
        <v>23808.89</v>
      </c>
      <c r="W14" s="54">
        <v>4856.0700000000006</v>
      </c>
      <c r="X14" s="54">
        <v>41926.514000000003</v>
      </c>
      <c r="Y14" s="54">
        <v>10969.768</v>
      </c>
      <c r="Z14" s="54">
        <v>2750.8229999999999</v>
      </c>
      <c r="AA14" s="77" t="s">
        <v>69</v>
      </c>
      <c r="AB14" s="78" t="s">
        <v>122</v>
      </c>
      <c r="AC14" s="54">
        <v>6097.8679999999995</v>
      </c>
      <c r="AD14" s="54">
        <v>4184.2</v>
      </c>
      <c r="AE14" s="54">
        <v>628.42900000000009</v>
      </c>
      <c r="AF14" s="54">
        <v>4996.3649999999998</v>
      </c>
      <c r="AG14" s="54">
        <v>0</v>
      </c>
      <c r="AH14" s="54">
        <v>0</v>
      </c>
      <c r="AI14" s="54">
        <v>2350</v>
      </c>
      <c r="AJ14" s="54">
        <v>387</v>
      </c>
      <c r="AK14" s="54">
        <v>0</v>
      </c>
      <c r="AL14" s="54">
        <v>361</v>
      </c>
      <c r="AM14" s="11" t="s">
        <v>69</v>
      </c>
      <c r="AN14" s="115" t="s">
        <v>122</v>
      </c>
      <c r="AO14" s="54">
        <v>0</v>
      </c>
      <c r="AP14" s="54">
        <v>0</v>
      </c>
      <c r="AQ14" s="54">
        <v>366133.38400000002</v>
      </c>
      <c r="AR14" s="54">
        <v>49065.218000000001</v>
      </c>
      <c r="AS14" s="54">
        <v>4326.549</v>
      </c>
      <c r="AT14" s="54">
        <v>4316.7</v>
      </c>
      <c r="AU14" s="54">
        <v>13725.579000000002</v>
      </c>
      <c r="AV14" s="54">
        <v>76780.515000000014</v>
      </c>
      <c r="AW14" s="54">
        <v>1132.7619999999999</v>
      </c>
      <c r="AX14" s="54">
        <v>38.4</v>
      </c>
      <c r="AY14" s="54">
        <v>14381.017999999998</v>
      </c>
      <c r="AZ14" s="11" t="s">
        <v>69</v>
      </c>
      <c r="BA14" s="45" t="s">
        <v>122</v>
      </c>
      <c r="BB14" s="54">
        <v>0</v>
      </c>
      <c r="BC14" s="54">
        <v>3770.0650000000001</v>
      </c>
      <c r="BD14" s="54">
        <v>14037.782999999999</v>
      </c>
      <c r="BE14" s="54">
        <v>0</v>
      </c>
      <c r="BF14" s="54">
        <v>186623.34</v>
      </c>
      <c r="BG14" s="54">
        <v>2510</v>
      </c>
      <c r="BH14" s="54">
        <v>0</v>
      </c>
      <c r="BI14" s="54">
        <v>15235.789999999999</v>
      </c>
      <c r="BJ14" s="54">
        <v>0</v>
      </c>
      <c r="BK14" s="54">
        <v>0</v>
      </c>
      <c r="BL14" s="54">
        <v>0</v>
      </c>
    </row>
    <row r="15" spans="1:64" x14ac:dyDescent="0.3">
      <c r="A15" s="11"/>
      <c r="B15" s="45" t="s">
        <v>142</v>
      </c>
      <c r="C15" s="54">
        <v>20474.367999999995</v>
      </c>
      <c r="D15" s="54">
        <v>62248.506999999998</v>
      </c>
      <c r="E15" s="54">
        <v>32001.274999999998</v>
      </c>
      <c r="F15" s="54">
        <v>165697.44</v>
      </c>
      <c r="G15" s="54">
        <v>6834.6490000000003</v>
      </c>
      <c r="H15" s="54">
        <v>456.56</v>
      </c>
      <c r="I15" s="54">
        <v>0</v>
      </c>
      <c r="J15" s="54">
        <v>0</v>
      </c>
      <c r="K15" s="54">
        <v>159.179</v>
      </c>
      <c r="L15" s="54">
        <v>0</v>
      </c>
      <c r="M15" s="54">
        <v>0</v>
      </c>
      <c r="N15" s="11"/>
      <c r="O15" s="45" t="s">
        <v>142</v>
      </c>
      <c r="P15" s="54">
        <v>1008.821</v>
      </c>
      <c r="Q15" s="54">
        <v>9019.99</v>
      </c>
      <c r="R15" s="54">
        <v>24207.998999999996</v>
      </c>
      <c r="S15" s="54">
        <v>4970.7079999999996</v>
      </c>
      <c r="T15" s="54">
        <v>5962.6900000000005</v>
      </c>
      <c r="U15" s="54">
        <v>1814.6690000000001</v>
      </c>
      <c r="V15" s="54">
        <v>21191.57</v>
      </c>
      <c r="W15" s="54">
        <v>5583.7389999999996</v>
      </c>
      <c r="X15" s="54">
        <v>42746.467000000004</v>
      </c>
      <c r="Y15" s="54">
        <v>10463.027999999998</v>
      </c>
      <c r="Z15" s="54">
        <v>2516.7459999999996</v>
      </c>
      <c r="AA15" s="77"/>
      <c r="AB15" s="78" t="s">
        <v>142</v>
      </c>
      <c r="AC15" s="54">
        <v>5460.8970000000008</v>
      </c>
      <c r="AD15" s="54">
        <v>4187.1099999999997</v>
      </c>
      <c r="AE15" s="54">
        <v>608.35799999999995</v>
      </c>
      <c r="AF15" s="54">
        <v>5060.7279999999992</v>
      </c>
      <c r="AG15" s="54">
        <v>0</v>
      </c>
      <c r="AH15" s="54">
        <v>0</v>
      </c>
      <c r="AI15" s="54">
        <v>3106</v>
      </c>
      <c r="AJ15" s="54">
        <v>367</v>
      </c>
      <c r="AK15" s="54">
        <v>0</v>
      </c>
      <c r="AL15" s="54">
        <v>395</v>
      </c>
      <c r="AM15" s="11"/>
      <c r="AN15" s="115" t="s">
        <v>142</v>
      </c>
      <c r="AO15" s="54">
        <v>0</v>
      </c>
      <c r="AP15" s="54">
        <v>0</v>
      </c>
      <c r="AQ15" s="54">
        <v>279979.55800000008</v>
      </c>
      <c r="AR15" s="54">
        <v>42653.977000000006</v>
      </c>
      <c r="AS15" s="54">
        <v>3018.3799999999997</v>
      </c>
      <c r="AT15" s="54">
        <v>3709.1200000000003</v>
      </c>
      <c r="AU15" s="54">
        <v>11252.549000000001</v>
      </c>
      <c r="AV15" s="54">
        <v>78596.364000000016</v>
      </c>
      <c r="AW15" s="54">
        <v>1499.2169999999999</v>
      </c>
      <c r="AX15" s="54">
        <v>56.079000000000001</v>
      </c>
      <c r="AY15" s="54">
        <v>14215.643999999998</v>
      </c>
      <c r="AZ15" s="11"/>
      <c r="BA15" s="45" t="s">
        <v>142</v>
      </c>
      <c r="BB15" s="54">
        <v>0</v>
      </c>
      <c r="BC15" s="54">
        <v>3508.2589999999996</v>
      </c>
      <c r="BD15" s="54">
        <v>14518.196</v>
      </c>
      <c r="BE15" s="54">
        <v>0</v>
      </c>
      <c r="BF15" s="54">
        <v>186128.05</v>
      </c>
      <c r="BG15" s="54">
        <v>1976.29</v>
      </c>
      <c r="BH15" s="54">
        <v>0</v>
      </c>
      <c r="BI15" s="54">
        <v>11536.82</v>
      </c>
      <c r="BJ15" s="54">
        <v>0</v>
      </c>
      <c r="BK15" s="54">
        <v>0</v>
      </c>
      <c r="BL15" s="54">
        <v>0</v>
      </c>
    </row>
    <row r="16" spans="1:64" x14ac:dyDescent="0.3">
      <c r="A16" s="11" t="s">
        <v>70</v>
      </c>
      <c r="B16" s="45" t="s">
        <v>122</v>
      </c>
      <c r="C16" s="54">
        <v>0</v>
      </c>
      <c r="D16" s="54">
        <v>0</v>
      </c>
      <c r="E16" s="54">
        <v>0</v>
      </c>
      <c r="F16" s="54">
        <v>0</v>
      </c>
      <c r="G16" s="54">
        <v>0</v>
      </c>
      <c r="H16" s="54">
        <v>0</v>
      </c>
      <c r="I16" s="54">
        <v>0</v>
      </c>
      <c r="J16" s="54">
        <v>0</v>
      </c>
      <c r="K16" s="54">
        <v>0</v>
      </c>
      <c r="L16" s="54">
        <v>0</v>
      </c>
      <c r="M16" s="54">
        <v>0</v>
      </c>
      <c r="N16" s="11" t="s">
        <v>70</v>
      </c>
      <c r="O16" s="45" t="s">
        <v>122</v>
      </c>
      <c r="P16" s="54">
        <v>0</v>
      </c>
      <c r="Q16" s="54">
        <v>0</v>
      </c>
      <c r="R16" s="54">
        <v>0</v>
      </c>
      <c r="S16" s="54">
        <v>0</v>
      </c>
      <c r="T16" s="54">
        <v>0</v>
      </c>
      <c r="U16" s="54">
        <v>0</v>
      </c>
      <c r="V16" s="54">
        <v>0</v>
      </c>
      <c r="W16" s="54">
        <v>0</v>
      </c>
      <c r="X16" s="54">
        <v>0</v>
      </c>
      <c r="Y16" s="54">
        <v>0</v>
      </c>
      <c r="Z16" s="54">
        <v>0</v>
      </c>
      <c r="AA16" s="77" t="s">
        <v>70</v>
      </c>
      <c r="AB16" s="78" t="s">
        <v>122</v>
      </c>
      <c r="AC16" s="54">
        <v>0</v>
      </c>
      <c r="AD16" s="54">
        <v>0</v>
      </c>
      <c r="AE16" s="54">
        <v>0</v>
      </c>
      <c r="AF16" s="54">
        <v>0</v>
      </c>
      <c r="AG16" s="54">
        <v>0</v>
      </c>
      <c r="AH16" s="54">
        <v>0</v>
      </c>
      <c r="AI16" s="54">
        <v>0</v>
      </c>
      <c r="AJ16" s="54">
        <v>0</v>
      </c>
      <c r="AK16" s="54">
        <v>0</v>
      </c>
      <c r="AL16" s="54">
        <v>0</v>
      </c>
      <c r="AM16" s="11" t="s">
        <v>70</v>
      </c>
      <c r="AN16" s="115" t="s">
        <v>122</v>
      </c>
      <c r="AO16" s="54">
        <v>0</v>
      </c>
      <c r="AP16" s="54">
        <v>0</v>
      </c>
      <c r="AQ16" s="54">
        <v>0</v>
      </c>
      <c r="AR16" s="54">
        <v>0</v>
      </c>
      <c r="AS16" s="54">
        <v>0</v>
      </c>
      <c r="AT16" s="54">
        <v>0</v>
      </c>
      <c r="AU16" s="54">
        <v>0</v>
      </c>
      <c r="AV16" s="54">
        <v>0</v>
      </c>
      <c r="AW16" s="54">
        <v>0</v>
      </c>
      <c r="AX16" s="54">
        <v>0</v>
      </c>
      <c r="AY16" s="54">
        <v>0</v>
      </c>
      <c r="AZ16" s="11" t="s">
        <v>70</v>
      </c>
      <c r="BA16" s="45" t="s">
        <v>122</v>
      </c>
      <c r="BB16" s="54">
        <v>0</v>
      </c>
      <c r="BC16" s="54">
        <v>0</v>
      </c>
      <c r="BD16" s="54">
        <v>0</v>
      </c>
      <c r="BE16" s="54">
        <v>0</v>
      </c>
      <c r="BF16" s="54">
        <v>0</v>
      </c>
      <c r="BG16" s="54">
        <v>0</v>
      </c>
      <c r="BH16" s="54">
        <v>0</v>
      </c>
      <c r="BI16" s="54">
        <v>0</v>
      </c>
      <c r="BJ16" s="54">
        <v>0</v>
      </c>
      <c r="BK16" s="54">
        <v>0</v>
      </c>
      <c r="BL16" s="54">
        <v>0</v>
      </c>
    </row>
    <row r="17" spans="1:64" x14ac:dyDescent="0.3">
      <c r="A17" s="11"/>
      <c r="B17" s="45" t="s">
        <v>142</v>
      </c>
      <c r="C17" s="54">
        <v>0</v>
      </c>
      <c r="D17" s="54">
        <v>0</v>
      </c>
      <c r="E17" s="54">
        <v>0</v>
      </c>
      <c r="F17" s="54">
        <v>0</v>
      </c>
      <c r="G17" s="54">
        <v>0</v>
      </c>
      <c r="H17" s="54">
        <v>0</v>
      </c>
      <c r="I17" s="54">
        <v>0</v>
      </c>
      <c r="J17" s="54">
        <v>0</v>
      </c>
      <c r="K17" s="54">
        <v>0</v>
      </c>
      <c r="L17" s="54">
        <v>0</v>
      </c>
      <c r="M17" s="54">
        <v>0</v>
      </c>
      <c r="N17" s="11"/>
      <c r="O17" s="45" t="s">
        <v>142</v>
      </c>
      <c r="P17" s="54">
        <v>0</v>
      </c>
      <c r="Q17" s="54">
        <v>0</v>
      </c>
      <c r="R17" s="54">
        <v>0</v>
      </c>
      <c r="S17" s="54">
        <v>0</v>
      </c>
      <c r="T17" s="54">
        <v>0</v>
      </c>
      <c r="U17" s="54">
        <v>0</v>
      </c>
      <c r="V17" s="54">
        <v>0</v>
      </c>
      <c r="W17" s="54">
        <v>0</v>
      </c>
      <c r="X17" s="54">
        <v>0</v>
      </c>
      <c r="Y17" s="54">
        <v>0</v>
      </c>
      <c r="Z17" s="54">
        <v>0</v>
      </c>
      <c r="AA17" s="77"/>
      <c r="AB17" s="78" t="s">
        <v>142</v>
      </c>
      <c r="AC17" s="54">
        <v>0</v>
      </c>
      <c r="AD17" s="54">
        <v>0</v>
      </c>
      <c r="AE17" s="54">
        <v>0</v>
      </c>
      <c r="AF17" s="54">
        <v>0</v>
      </c>
      <c r="AG17" s="54">
        <v>0</v>
      </c>
      <c r="AH17" s="54">
        <v>0</v>
      </c>
      <c r="AI17" s="54">
        <v>0</v>
      </c>
      <c r="AJ17" s="54">
        <v>0</v>
      </c>
      <c r="AK17" s="54">
        <v>0</v>
      </c>
      <c r="AL17" s="54">
        <v>0</v>
      </c>
      <c r="AM17" s="11"/>
      <c r="AN17" s="115" t="s">
        <v>142</v>
      </c>
      <c r="AO17" s="54">
        <v>0</v>
      </c>
      <c r="AP17" s="54">
        <v>0</v>
      </c>
      <c r="AQ17" s="54">
        <v>0</v>
      </c>
      <c r="AR17" s="54">
        <v>0</v>
      </c>
      <c r="AS17" s="54">
        <v>0</v>
      </c>
      <c r="AT17" s="54">
        <v>0</v>
      </c>
      <c r="AU17" s="54">
        <v>0</v>
      </c>
      <c r="AV17" s="54">
        <v>0</v>
      </c>
      <c r="AW17" s="54">
        <v>0</v>
      </c>
      <c r="AX17" s="54">
        <v>0</v>
      </c>
      <c r="AY17" s="54">
        <v>0</v>
      </c>
      <c r="AZ17" s="11"/>
      <c r="BA17" s="45" t="s">
        <v>142</v>
      </c>
      <c r="BB17" s="54">
        <v>0</v>
      </c>
      <c r="BC17" s="54">
        <v>0</v>
      </c>
      <c r="BD17" s="54">
        <v>0</v>
      </c>
      <c r="BE17" s="54">
        <v>0</v>
      </c>
      <c r="BF17" s="54">
        <v>0</v>
      </c>
      <c r="BG17" s="54">
        <v>0</v>
      </c>
      <c r="BH17" s="54">
        <v>0</v>
      </c>
      <c r="BI17" s="54">
        <v>0</v>
      </c>
      <c r="BJ17" s="54">
        <v>0</v>
      </c>
      <c r="BK17" s="54">
        <v>0</v>
      </c>
      <c r="BL17" s="54">
        <v>0</v>
      </c>
    </row>
    <row r="18" spans="1:64" x14ac:dyDescent="0.3">
      <c r="A18" s="11" t="s">
        <v>71</v>
      </c>
      <c r="B18" s="45" t="s">
        <v>122</v>
      </c>
      <c r="C18" s="54">
        <v>20852.8</v>
      </c>
      <c r="D18" s="54">
        <v>5706.7</v>
      </c>
      <c r="E18" s="54">
        <v>79818.22</v>
      </c>
      <c r="F18" s="54">
        <v>1985.2</v>
      </c>
      <c r="G18" s="54">
        <v>33769.100000000006</v>
      </c>
      <c r="H18" s="54">
        <v>10337.15</v>
      </c>
      <c r="I18" s="54">
        <v>0</v>
      </c>
      <c r="J18" s="54">
        <v>7210</v>
      </c>
      <c r="K18" s="54">
        <v>0</v>
      </c>
      <c r="L18" s="54">
        <v>0</v>
      </c>
      <c r="M18" s="54">
        <v>0</v>
      </c>
      <c r="N18" s="11" t="s">
        <v>71</v>
      </c>
      <c r="O18" s="45" t="s">
        <v>122</v>
      </c>
      <c r="P18" s="54">
        <v>771.3</v>
      </c>
      <c r="Q18" s="54">
        <v>4308</v>
      </c>
      <c r="R18" s="54">
        <v>3041.1</v>
      </c>
      <c r="S18" s="54">
        <v>8455.5</v>
      </c>
      <c r="T18" s="54">
        <v>0</v>
      </c>
      <c r="U18" s="54">
        <v>7931</v>
      </c>
      <c r="V18" s="54">
        <v>37172.449999999997</v>
      </c>
      <c r="W18" s="54">
        <v>9115</v>
      </c>
      <c r="X18" s="54">
        <v>27990.5</v>
      </c>
      <c r="Y18" s="54">
        <v>514</v>
      </c>
      <c r="Z18" s="54">
        <v>6281.5</v>
      </c>
      <c r="AA18" s="77" t="s">
        <v>71</v>
      </c>
      <c r="AB18" s="78" t="s">
        <v>122</v>
      </c>
      <c r="AC18" s="54">
        <v>7136</v>
      </c>
      <c r="AD18" s="54">
        <v>2724</v>
      </c>
      <c r="AE18" s="54">
        <v>1527.2</v>
      </c>
      <c r="AF18" s="54">
        <v>21588</v>
      </c>
      <c r="AG18" s="54">
        <v>1942.9</v>
      </c>
      <c r="AH18" s="54">
        <v>0</v>
      </c>
      <c r="AI18" s="54">
        <v>0</v>
      </c>
      <c r="AJ18" s="54">
        <v>828</v>
      </c>
      <c r="AK18" s="54">
        <v>1825</v>
      </c>
      <c r="AL18" s="54">
        <v>7325</v>
      </c>
      <c r="AM18" s="11" t="s">
        <v>71</v>
      </c>
      <c r="AN18" s="115" t="s">
        <v>122</v>
      </c>
      <c r="AO18" s="54">
        <v>0</v>
      </c>
      <c r="AP18" s="54">
        <v>0</v>
      </c>
      <c r="AQ18" s="54">
        <v>519921.68700000003</v>
      </c>
      <c r="AR18" s="54">
        <v>29467.399999999998</v>
      </c>
      <c r="AS18" s="54">
        <v>737.7</v>
      </c>
      <c r="AT18" s="54">
        <v>19057.75</v>
      </c>
      <c r="AU18" s="54">
        <v>34746.1</v>
      </c>
      <c r="AV18" s="54">
        <v>27680.440000000002</v>
      </c>
      <c r="AW18" s="54">
        <v>6938.9999999999991</v>
      </c>
      <c r="AX18" s="54">
        <v>0</v>
      </c>
      <c r="AY18" s="54">
        <v>2655.9500000000003</v>
      </c>
      <c r="AZ18" s="11" t="s">
        <v>71</v>
      </c>
      <c r="BA18" s="45" t="s">
        <v>122</v>
      </c>
      <c r="BB18" s="54">
        <v>0</v>
      </c>
      <c r="BC18" s="54">
        <v>22001.300000000003</v>
      </c>
      <c r="BD18" s="54">
        <v>2897.2</v>
      </c>
      <c r="BE18" s="54">
        <v>0</v>
      </c>
      <c r="BF18" s="54">
        <v>177001.7</v>
      </c>
      <c r="BG18" s="54">
        <v>0</v>
      </c>
      <c r="BH18" s="54">
        <v>25618</v>
      </c>
      <c r="BI18" s="54">
        <v>246425</v>
      </c>
      <c r="BJ18" s="54">
        <v>0</v>
      </c>
      <c r="BK18" s="54">
        <v>0</v>
      </c>
      <c r="BL18" s="54">
        <v>0</v>
      </c>
    </row>
    <row r="19" spans="1:64" x14ac:dyDescent="0.3">
      <c r="A19" s="11"/>
      <c r="B19" s="45" t="s">
        <v>142</v>
      </c>
      <c r="C19" s="54">
        <v>16878.8</v>
      </c>
      <c r="D19" s="54">
        <v>5467.4</v>
      </c>
      <c r="E19" s="54">
        <v>56902.5</v>
      </c>
      <c r="F19" s="54">
        <v>1854</v>
      </c>
      <c r="G19" s="54">
        <v>32438.600000000002</v>
      </c>
      <c r="H19" s="54">
        <v>4148.8399999999992</v>
      </c>
      <c r="I19" s="54">
        <v>0</v>
      </c>
      <c r="J19" s="54">
        <v>7265</v>
      </c>
      <c r="K19" s="54">
        <v>0</v>
      </c>
      <c r="L19" s="54">
        <v>0</v>
      </c>
      <c r="M19" s="54">
        <v>0</v>
      </c>
      <c r="N19" s="11"/>
      <c r="O19" s="45" t="s">
        <v>142</v>
      </c>
      <c r="P19" s="54">
        <v>250</v>
      </c>
      <c r="Q19" s="54">
        <v>3249</v>
      </c>
      <c r="R19" s="54">
        <v>2255.3000000000002</v>
      </c>
      <c r="S19" s="54">
        <v>11912.2</v>
      </c>
      <c r="T19" s="54">
        <v>0</v>
      </c>
      <c r="U19" s="54">
        <v>6875</v>
      </c>
      <c r="V19" s="54">
        <v>32652</v>
      </c>
      <c r="W19" s="54">
        <v>9511.5</v>
      </c>
      <c r="X19" s="54">
        <v>28074</v>
      </c>
      <c r="Y19" s="54">
        <v>490.5</v>
      </c>
      <c r="Z19" s="54">
        <v>6155</v>
      </c>
      <c r="AA19" s="77"/>
      <c r="AB19" s="78" t="s">
        <v>142</v>
      </c>
      <c r="AC19" s="54">
        <v>6961</v>
      </c>
      <c r="AD19" s="54">
        <v>2784</v>
      </c>
      <c r="AE19" s="54">
        <v>1767</v>
      </c>
      <c r="AF19" s="54">
        <v>22181</v>
      </c>
      <c r="AG19" s="54">
        <v>2165</v>
      </c>
      <c r="AH19" s="54">
        <v>0</v>
      </c>
      <c r="AI19" s="54">
        <v>0</v>
      </c>
      <c r="AJ19" s="54">
        <v>1009</v>
      </c>
      <c r="AK19" s="54">
        <v>1766.5</v>
      </c>
      <c r="AL19" s="54">
        <v>10666</v>
      </c>
      <c r="AM19" s="11"/>
      <c r="AN19" s="115" t="s">
        <v>142</v>
      </c>
      <c r="AO19" s="54">
        <v>0</v>
      </c>
      <c r="AP19" s="54">
        <v>0</v>
      </c>
      <c r="AQ19" s="54">
        <v>430761.1</v>
      </c>
      <c r="AR19" s="54">
        <v>30262.5</v>
      </c>
      <c r="AS19" s="54">
        <v>779.90000000000009</v>
      </c>
      <c r="AT19" s="54">
        <v>16411.600000000002</v>
      </c>
      <c r="AU19" s="54">
        <v>29078.699999999997</v>
      </c>
      <c r="AV19" s="54">
        <v>27665.440000000002</v>
      </c>
      <c r="AW19" s="54">
        <v>7469.9</v>
      </c>
      <c r="AX19" s="54">
        <v>0</v>
      </c>
      <c r="AY19" s="54">
        <v>2573.96</v>
      </c>
      <c r="AZ19" s="11"/>
      <c r="BA19" s="45" t="s">
        <v>142</v>
      </c>
      <c r="BB19" s="54">
        <v>0</v>
      </c>
      <c r="BC19" s="54">
        <v>18453.599999999999</v>
      </c>
      <c r="BD19" s="54">
        <v>2921.17</v>
      </c>
      <c r="BE19" s="54">
        <v>0</v>
      </c>
      <c r="BF19" s="54">
        <v>168878.5</v>
      </c>
      <c r="BG19" s="54">
        <v>0</v>
      </c>
      <c r="BH19" s="54">
        <v>19941</v>
      </c>
      <c r="BI19" s="54">
        <v>199547.5</v>
      </c>
      <c r="BJ19" s="54">
        <v>0</v>
      </c>
      <c r="BK19" s="54">
        <v>0</v>
      </c>
      <c r="BL19" s="54">
        <v>0</v>
      </c>
    </row>
    <row r="20" spans="1:64" x14ac:dyDescent="0.3">
      <c r="A20" s="11" t="s">
        <v>72</v>
      </c>
      <c r="B20" s="45" t="s">
        <v>122</v>
      </c>
      <c r="C20" s="54">
        <v>6775.9999999999982</v>
      </c>
      <c r="D20" s="54">
        <v>661.35</v>
      </c>
      <c r="E20" s="54">
        <v>34619.149999999994</v>
      </c>
      <c r="F20" s="54">
        <v>0</v>
      </c>
      <c r="G20" s="54">
        <v>19006.5</v>
      </c>
      <c r="H20" s="54">
        <v>2497.8999999999996</v>
      </c>
      <c r="I20" s="54">
        <v>0</v>
      </c>
      <c r="J20" s="54">
        <v>0</v>
      </c>
      <c r="K20" s="54">
        <v>0</v>
      </c>
      <c r="L20" s="54">
        <v>0</v>
      </c>
      <c r="M20" s="54">
        <v>0</v>
      </c>
      <c r="N20" s="11" t="s">
        <v>72</v>
      </c>
      <c r="O20" s="45" t="s">
        <v>122</v>
      </c>
      <c r="P20" s="54">
        <v>362.3</v>
      </c>
      <c r="Q20" s="54">
        <v>5112.45</v>
      </c>
      <c r="R20" s="54">
        <v>22373.65</v>
      </c>
      <c r="S20" s="54">
        <v>1903.5</v>
      </c>
      <c r="T20" s="54">
        <v>1058.7</v>
      </c>
      <c r="U20" s="54">
        <v>493.9</v>
      </c>
      <c r="V20" s="54">
        <v>9435.7000000000007</v>
      </c>
      <c r="W20" s="54">
        <v>24629.66</v>
      </c>
      <c r="X20" s="54">
        <v>626.19999999999993</v>
      </c>
      <c r="Y20" s="54">
        <v>79.849999999999994</v>
      </c>
      <c r="Z20" s="54">
        <v>243.20000000000002</v>
      </c>
      <c r="AA20" s="77" t="s">
        <v>72</v>
      </c>
      <c r="AB20" s="78" t="s">
        <v>122</v>
      </c>
      <c r="AC20" s="54">
        <v>0</v>
      </c>
      <c r="AD20" s="54">
        <v>5.7</v>
      </c>
      <c r="AE20" s="54">
        <v>200</v>
      </c>
      <c r="AF20" s="54">
        <v>268.60000000000002</v>
      </c>
      <c r="AG20" s="54">
        <v>0</v>
      </c>
      <c r="AH20" s="54">
        <v>0</v>
      </c>
      <c r="AI20" s="54">
        <v>0</v>
      </c>
      <c r="AJ20" s="54">
        <v>157.1</v>
      </c>
      <c r="AK20" s="54">
        <v>232.50000000000006</v>
      </c>
      <c r="AL20" s="54">
        <v>5694.2999999999993</v>
      </c>
      <c r="AM20" s="11" t="s">
        <v>72</v>
      </c>
      <c r="AN20" s="115" t="s">
        <v>122</v>
      </c>
      <c r="AO20" s="54">
        <v>0</v>
      </c>
      <c r="AP20" s="54">
        <v>0</v>
      </c>
      <c r="AQ20" s="54">
        <v>327034.84999999998</v>
      </c>
      <c r="AR20" s="54">
        <v>0</v>
      </c>
      <c r="AS20" s="54">
        <v>118.35000000000001</v>
      </c>
      <c r="AT20" s="54">
        <v>2632.0499999999997</v>
      </c>
      <c r="AU20" s="54">
        <v>15357.55</v>
      </c>
      <c r="AV20" s="54">
        <v>31.2</v>
      </c>
      <c r="AW20" s="54">
        <v>0</v>
      </c>
      <c r="AX20" s="54">
        <v>0</v>
      </c>
      <c r="AY20" s="54">
        <v>11549.45</v>
      </c>
      <c r="AZ20" s="11" t="s">
        <v>72</v>
      </c>
      <c r="BA20" s="45" t="s">
        <v>122</v>
      </c>
      <c r="BB20" s="54">
        <v>12.95</v>
      </c>
      <c r="BC20" s="54">
        <v>10131.15</v>
      </c>
      <c r="BD20" s="54">
        <v>5491</v>
      </c>
      <c r="BE20" s="54">
        <v>0</v>
      </c>
      <c r="BF20" s="54">
        <v>187552.3</v>
      </c>
      <c r="BG20" s="54">
        <v>0</v>
      </c>
      <c r="BH20" s="54">
        <v>250</v>
      </c>
      <c r="BI20" s="54">
        <v>19327.199999999997</v>
      </c>
      <c r="BJ20" s="54">
        <v>0</v>
      </c>
      <c r="BK20" s="54">
        <v>0</v>
      </c>
      <c r="BL20" s="54">
        <v>0</v>
      </c>
    </row>
    <row r="21" spans="1:64" x14ac:dyDescent="0.3">
      <c r="A21" s="11"/>
      <c r="B21" s="45" t="s">
        <v>142</v>
      </c>
      <c r="C21" s="54">
        <v>7000.1500000000015</v>
      </c>
      <c r="D21" s="54">
        <v>699.15</v>
      </c>
      <c r="E21" s="54">
        <v>31736.399999999998</v>
      </c>
      <c r="F21" s="54">
        <v>0</v>
      </c>
      <c r="G21" s="54">
        <v>20077.650000000001</v>
      </c>
      <c r="H21" s="54">
        <v>2294.9500000000003</v>
      </c>
      <c r="I21" s="54">
        <v>0</v>
      </c>
      <c r="J21" s="54">
        <v>0</v>
      </c>
      <c r="K21" s="54">
        <v>0</v>
      </c>
      <c r="L21" s="54">
        <v>0</v>
      </c>
      <c r="M21" s="54">
        <v>0</v>
      </c>
      <c r="N21" s="11"/>
      <c r="O21" s="45" t="s">
        <v>142</v>
      </c>
      <c r="P21" s="54">
        <v>319.60000000000002</v>
      </c>
      <c r="Q21" s="54">
        <v>5025.25</v>
      </c>
      <c r="R21" s="54">
        <v>18872.099999999999</v>
      </c>
      <c r="S21" s="54">
        <v>1457.2</v>
      </c>
      <c r="T21" s="54">
        <v>831.30000000000007</v>
      </c>
      <c r="U21" s="54">
        <v>599.70000000000005</v>
      </c>
      <c r="V21" s="54">
        <v>7192.4000000000005</v>
      </c>
      <c r="W21" s="54">
        <v>26223.759999999991</v>
      </c>
      <c r="X21" s="54">
        <v>663.8</v>
      </c>
      <c r="Y21" s="54">
        <v>82.65</v>
      </c>
      <c r="Z21" s="54">
        <v>244.3</v>
      </c>
      <c r="AA21" s="77"/>
      <c r="AB21" s="78" t="s">
        <v>142</v>
      </c>
      <c r="AC21" s="54">
        <v>0</v>
      </c>
      <c r="AD21" s="54">
        <v>5.3500000000000005</v>
      </c>
      <c r="AE21" s="54">
        <v>208.70000000000002</v>
      </c>
      <c r="AF21" s="54">
        <v>266.10000000000002</v>
      </c>
      <c r="AG21" s="54">
        <v>0</v>
      </c>
      <c r="AH21" s="54">
        <v>0</v>
      </c>
      <c r="AI21" s="54">
        <v>0</v>
      </c>
      <c r="AJ21" s="54">
        <v>152.95000000000002</v>
      </c>
      <c r="AK21" s="54">
        <v>240.5</v>
      </c>
      <c r="AL21" s="54">
        <v>5481.5</v>
      </c>
      <c r="AM21" s="11"/>
      <c r="AN21" s="115" t="s">
        <v>142</v>
      </c>
      <c r="AO21" s="54">
        <v>0</v>
      </c>
      <c r="AP21" s="54">
        <v>0</v>
      </c>
      <c r="AQ21" s="54">
        <v>284885.2</v>
      </c>
      <c r="AR21" s="54">
        <v>0</v>
      </c>
      <c r="AS21" s="54">
        <v>171.1</v>
      </c>
      <c r="AT21" s="54">
        <v>3190.1</v>
      </c>
      <c r="AU21" s="54">
        <v>16101.3</v>
      </c>
      <c r="AV21" s="54">
        <v>34.65</v>
      </c>
      <c r="AW21" s="54">
        <v>0</v>
      </c>
      <c r="AX21" s="54">
        <v>0</v>
      </c>
      <c r="AY21" s="54">
        <v>14769.399999999998</v>
      </c>
      <c r="AZ21" s="11"/>
      <c r="BA21" s="45" t="s">
        <v>142</v>
      </c>
      <c r="BB21" s="54">
        <v>10.600000000000001</v>
      </c>
      <c r="BC21" s="54">
        <v>9189.0399999999991</v>
      </c>
      <c r="BD21" s="54">
        <v>4424.9000000000015</v>
      </c>
      <c r="BE21" s="54">
        <v>0</v>
      </c>
      <c r="BF21" s="54">
        <v>200297.9</v>
      </c>
      <c r="BG21" s="54">
        <v>0</v>
      </c>
      <c r="BH21" s="54">
        <v>254.8</v>
      </c>
      <c r="BI21" s="54">
        <v>20197.8</v>
      </c>
      <c r="BJ21" s="54">
        <v>0</v>
      </c>
      <c r="BK21" s="54">
        <v>0</v>
      </c>
      <c r="BL21" s="54">
        <v>0</v>
      </c>
    </row>
    <row r="22" spans="1:64" x14ac:dyDescent="0.3">
      <c r="A22" s="11" t="s">
        <v>73</v>
      </c>
      <c r="B22" s="45" t="s">
        <v>122</v>
      </c>
      <c r="C22" s="54">
        <v>13292</v>
      </c>
      <c r="D22" s="54">
        <v>34548</v>
      </c>
      <c r="E22" s="54">
        <v>18170</v>
      </c>
      <c r="F22" s="54">
        <v>51728</v>
      </c>
      <c r="G22" s="54">
        <v>11261</v>
      </c>
      <c r="H22" s="54">
        <v>885.5</v>
      </c>
      <c r="I22" s="54">
        <v>0</v>
      </c>
      <c r="J22" s="54">
        <v>0</v>
      </c>
      <c r="K22" s="54">
        <v>574</v>
      </c>
      <c r="L22" s="54">
        <v>0</v>
      </c>
      <c r="M22" s="54">
        <v>0</v>
      </c>
      <c r="N22" s="11" t="s">
        <v>73</v>
      </c>
      <c r="O22" s="45" t="s">
        <v>122</v>
      </c>
      <c r="P22" s="54">
        <v>1025</v>
      </c>
      <c r="Q22" s="54">
        <v>25515</v>
      </c>
      <c r="R22" s="54">
        <v>13748</v>
      </c>
      <c r="S22" s="54">
        <v>3852</v>
      </c>
      <c r="T22" s="54">
        <v>223</v>
      </c>
      <c r="U22" s="54">
        <v>1305</v>
      </c>
      <c r="V22" s="54">
        <v>10021</v>
      </c>
      <c r="W22" s="54">
        <v>3171.8</v>
      </c>
      <c r="X22" s="54">
        <v>213077.3</v>
      </c>
      <c r="Y22" s="54">
        <v>354.8</v>
      </c>
      <c r="Z22" s="54">
        <v>1909.8000000000002</v>
      </c>
      <c r="AA22" s="77" t="s">
        <v>73</v>
      </c>
      <c r="AB22" s="78" t="s">
        <v>122</v>
      </c>
      <c r="AC22" s="54">
        <v>9024.9</v>
      </c>
      <c r="AD22" s="54">
        <v>2146.5</v>
      </c>
      <c r="AE22" s="54">
        <v>1171.8999999999999</v>
      </c>
      <c r="AF22" s="54">
        <v>11433</v>
      </c>
      <c r="AG22" s="54">
        <v>1112</v>
      </c>
      <c r="AH22" s="54">
        <v>0</v>
      </c>
      <c r="AI22" s="54">
        <v>0</v>
      </c>
      <c r="AJ22" s="54">
        <v>106</v>
      </c>
      <c r="AK22" s="54">
        <v>1552</v>
      </c>
      <c r="AL22" s="54">
        <v>149.99999999999997</v>
      </c>
      <c r="AM22" s="11" t="s">
        <v>73</v>
      </c>
      <c r="AN22" s="115" t="s">
        <v>122</v>
      </c>
      <c r="AO22" s="54">
        <v>0</v>
      </c>
      <c r="AP22" s="54">
        <v>35944</v>
      </c>
      <c r="AQ22" s="54">
        <v>666901</v>
      </c>
      <c r="AR22" s="54">
        <v>59839</v>
      </c>
      <c r="AS22" s="54">
        <v>3557.7</v>
      </c>
      <c r="AT22" s="54">
        <v>5935</v>
      </c>
      <c r="AU22" s="54">
        <v>21902</v>
      </c>
      <c r="AV22" s="54">
        <v>12390</v>
      </c>
      <c r="AW22" s="54">
        <v>15389.999999999998</v>
      </c>
      <c r="AX22" s="54">
        <v>0</v>
      </c>
      <c r="AY22" s="54">
        <v>5299</v>
      </c>
      <c r="AZ22" s="11" t="s">
        <v>73</v>
      </c>
      <c r="BA22" s="45" t="s">
        <v>122</v>
      </c>
      <c r="BB22" s="54">
        <v>0</v>
      </c>
      <c r="BC22" s="54">
        <v>4037.9999999999991</v>
      </c>
      <c r="BD22" s="54">
        <v>1617.9999999999998</v>
      </c>
      <c r="BE22" s="54">
        <v>0</v>
      </c>
      <c r="BF22" s="54">
        <v>28454</v>
      </c>
      <c r="BG22" s="54">
        <v>7754</v>
      </c>
      <c r="BH22" s="54">
        <v>0</v>
      </c>
      <c r="BI22" s="54">
        <v>20416</v>
      </c>
      <c r="BJ22" s="54">
        <v>0</v>
      </c>
      <c r="BK22" s="54">
        <v>0</v>
      </c>
      <c r="BL22" s="54">
        <v>0</v>
      </c>
    </row>
    <row r="23" spans="1:64" x14ac:dyDescent="0.3">
      <c r="A23" s="11"/>
      <c r="B23" s="45" t="s">
        <v>142</v>
      </c>
      <c r="C23" s="54">
        <v>12837</v>
      </c>
      <c r="D23" s="54">
        <v>33839.800000000003</v>
      </c>
      <c r="E23" s="54">
        <v>16752</v>
      </c>
      <c r="F23" s="54">
        <v>56861</v>
      </c>
      <c r="G23" s="54">
        <v>11311</v>
      </c>
      <c r="H23" s="54">
        <v>872</v>
      </c>
      <c r="I23" s="54">
        <v>0</v>
      </c>
      <c r="J23" s="54">
        <v>0</v>
      </c>
      <c r="K23" s="54">
        <v>696</v>
      </c>
      <c r="L23" s="54">
        <v>0</v>
      </c>
      <c r="M23" s="54">
        <v>0</v>
      </c>
      <c r="N23" s="11"/>
      <c r="O23" s="45" t="s">
        <v>142</v>
      </c>
      <c r="P23" s="54">
        <v>863</v>
      </c>
      <c r="Q23" s="54">
        <v>23841</v>
      </c>
      <c r="R23" s="54">
        <v>14289</v>
      </c>
      <c r="S23" s="54">
        <v>4157</v>
      </c>
      <c r="T23" s="54">
        <v>209</v>
      </c>
      <c r="U23" s="54">
        <v>1161</v>
      </c>
      <c r="V23" s="54">
        <v>9564</v>
      </c>
      <c r="W23" s="54">
        <v>3918</v>
      </c>
      <c r="X23" s="54">
        <v>214128.3</v>
      </c>
      <c r="Y23" s="54">
        <v>490</v>
      </c>
      <c r="Z23" s="54">
        <v>1978.4</v>
      </c>
      <c r="AA23" s="77"/>
      <c r="AB23" s="78" t="s">
        <v>142</v>
      </c>
      <c r="AC23" s="54">
        <v>9208</v>
      </c>
      <c r="AD23" s="54">
        <v>2262</v>
      </c>
      <c r="AE23" s="54">
        <v>1176.7</v>
      </c>
      <c r="AF23" s="54">
        <v>11456</v>
      </c>
      <c r="AG23" s="54">
        <v>1123</v>
      </c>
      <c r="AH23" s="54">
        <v>0</v>
      </c>
      <c r="AI23" s="54">
        <v>0</v>
      </c>
      <c r="AJ23" s="54">
        <v>157</v>
      </c>
      <c r="AK23" s="54">
        <v>1636</v>
      </c>
      <c r="AL23" s="54">
        <v>151</v>
      </c>
      <c r="AM23" s="11"/>
      <c r="AN23" s="115" t="s">
        <v>142</v>
      </c>
      <c r="AO23" s="54">
        <v>0</v>
      </c>
      <c r="AP23" s="54">
        <v>36847</v>
      </c>
      <c r="AQ23" s="54">
        <v>660181</v>
      </c>
      <c r="AR23" s="54">
        <v>63861</v>
      </c>
      <c r="AS23" s="54">
        <v>3277</v>
      </c>
      <c r="AT23" s="54">
        <v>5592</v>
      </c>
      <c r="AU23" s="54">
        <v>18798</v>
      </c>
      <c r="AV23" s="54">
        <v>12406</v>
      </c>
      <c r="AW23" s="54">
        <v>15690</v>
      </c>
      <c r="AX23" s="54">
        <v>0</v>
      </c>
      <c r="AY23" s="54">
        <v>7565</v>
      </c>
      <c r="AZ23" s="11"/>
      <c r="BA23" s="45" t="s">
        <v>142</v>
      </c>
      <c r="BB23" s="54">
        <v>0</v>
      </c>
      <c r="BC23" s="54">
        <v>4117</v>
      </c>
      <c r="BD23" s="54">
        <v>1684</v>
      </c>
      <c r="BE23" s="54">
        <v>0</v>
      </c>
      <c r="BF23" s="54">
        <v>34460</v>
      </c>
      <c r="BG23" s="54">
        <v>7889</v>
      </c>
      <c r="BH23" s="54">
        <v>0</v>
      </c>
      <c r="BI23" s="54">
        <v>16650</v>
      </c>
      <c r="BJ23" s="54">
        <v>0</v>
      </c>
      <c r="BK23" s="54">
        <v>0</v>
      </c>
      <c r="BL23" s="54">
        <v>0</v>
      </c>
    </row>
    <row r="24" spans="1:64" x14ac:dyDescent="0.3">
      <c r="A24" s="11" t="s">
        <v>74</v>
      </c>
      <c r="B24" s="45" t="s">
        <v>122</v>
      </c>
      <c r="C24" s="54">
        <v>65.48</v>
      </c>
      <c r="D24" s="54">
        <v>160037.52000000002</v>
      </c>
      <c r="E24" s="54">
        <v>250.33999999999997</v>
      </c>
      <c r="F24" s="54">
        <v>0</v>
      </c>
      <c r="G24" s="54">
        <v>172.56</v>
      </c>
      <c r="H24" s="54">
        <v>24.459999999999997</v>
      </c>
      <c r="I24" s="54">
        <v>173165.89</v>
      </c>
      <c r="J24" s="54">
        <v>22487.8</v>
      </c>
      <c r="K24" s="54">
        <v>5696.33</v>
      </c>
      <c r="L24" s="54">
        <v>0</v>
      </c>
      <c r="M24" s="54">
        <v>271.8</v>
      </c>
      <c r="N24" s="11" t="s">
        <v>74</v>
      </c>
      <c r="O24" s="45" t="s">
        <v>122</v>
      </c>
      <c r="P24" s="54">
        <v>86144.639999999985</v>
      </c>
      <c r="Q24" s="54">
        <v>31731.75</v>
      </c>
      <c r="R24" s="54">
        <v>334.29</v>
      </c>
      <c r="S24" s="54">
        <v>116.58</v>
      </c>
      <c r="T24" s="54">
        <v>0</v>
      </c>
      <c r="U24" s="54">
        <v>80616.560000000012</v>
      </c>
      <c r="V24" s="54">
        <v>17420.73</v>
      </c>
      <c r="W24" s="54">
        <v>94366.030000000013</v>
      </c>
      <c r="X24" s="54">
        <v>2418.7999999999997</v>
      </c>
      <c r="Y24" s="54">
        <v>7186.4000000000005</v>
      </c>
      <c r="Z24" s="54">
        <v>514.08000000000004</v>
      </c>
      <c r="AA24" s="77" t="s">
        <v>74</v>
      </c>
      <c r="AB24" s="78" t="s">
        <v>122</v>
      </c>
      <c r="AC24" s="54">
        <v>0</v>
      </c>
      <c r="AD24" s="54">
        <v>13.1</v>
      </c>
      <c r="AE24" s="54">
        <v>1572.22</v>
      </c>
      <c r="AF24" s="54">
        <v>32652.02</v>
      </c>
      <c r="AG24" s="54">
        <v>217968.77</v>
      </c>
      <c r="AH24" s="54">
        <v>24506.43</v>
      </c>
      <c r="AI24" s="54">
        <v>329582.38</v>
      </c>
      <c r="AJ24" s="54">
        <v>1294.53</v>
      </c>
      <c r="AK24" s="54">
        <v>616.88</v>
      </c>
      <c r="AL24" s="54">
        <v>954.32999999999993</v>
      </c>
      <c r="AM24" s="11" t="s">
        <v>74</v>
      </c>
      <c r="AN24" s="115" t="s">
        <v>122</v>
      </c>
      <c r="AO24" s="54">
        <v>5905.0999999999995</v>
      </c>
      <c r="AP24" s="54">
        <v>0</v>
      </c>
      <c r="AQ24" s="54">
        <v>122216.02</v>
      </c>
      <c r="AR24" s="54">
        <v>9835.49</v>
      </c>
      <c r="AS24" s="54">
        <v>26215.469999999998</v>
      </c>
      <c r="AT24" s="54">
        <v>0</v>
      </c>
      <c r="AU24" s="54">
        <v>12.52</v>
      </c>
      <c r="AV24" s="54">
        <v>0</v>
      </c>
      <c r="AW24" s="54">
        <v>0</v>
      </c>
      <c r="AX24" s="54">
        <v>3491.8500000000004</v>
      </c>
      <c r="AY24" s="54">
        <v>504.53</v>
      </c>
      <c r="AZ24" s="11" t="s">
        <v>74</v>
      </c>
      <c r="BA24" s="45" t="s">
        <v>122</v>
      </c>
      <c r="BB24" s="54">
        <v>3002.07</v>
      </c>
      <c r="BC24" s="54">
        <v>0</v>
      </c>
      <c r="BD24" s="54">
        <v>0</v>
      </c>
      <c r="BE24" s="54">
        <v>0</v>
      </c>
      <c r="BF24" s="54">
        <v>139293.75999999998</v>
      </c>
      <c r="BG24" s="54">
        <v>0</v>
      </c>
      <c r="BH24" s="54">
        <v>0</v>
      </c>
      <c r="BI24" s="54">
        <v>0</v>
      </c>
      <c r="BJ24" s="54">
        <v>15876.07</v>
      </c>
      <c r="BK24" s="54">
        <v>0</v>
      </c>
      <c r="BL24" s="54">
        <v>21917.3</v>
      </c>
    </row>
    <row r="25" spans="1:64" x14ac:dyDescent="0.3">
      <c r="A25" s="11"/>
      <c r="B25" s="45" t="s">
        <v>142</v>
      </c>
      <c r="C25" s="54">
        <v>66.27</v>
      </c>
      <c r="D25" s="54">
        <v>180614.75</v>
      </c>
      <c r="E25" s="54">
        <v>199.99</v>
      </c>
      <c r="F25" s="54">
        <v>0</v>
      </c>
      <c r="G25" s="54">
        <v>187.64</v>
      </c>
      <c r="H25" s="54">
        <v>24.28</v>
      </c>
      <c r="I25" s="54">
        <v>160691.16</v>
      </c>
      <c r="J25" s="54">
        <v>43657</v>
      </c>
      <c r="K25" s="54">
        <v>7015.57</v>
      </c>
      <c r="L25" s="54">
        <v>0</v>
      </c>
      <c r="M25" s="54">
        <v>316</v>
      </c>
      <c r="N25" s="11"/>
      <c r="O25" s="45" t="s">
        <v>142</v>
      </c>
      <c r="P25" s="54">
        <v>72930.64</v>
      </c>
      <c r="Q25" s="54">
        <v>31004.960000000003</v>
      </c>
      <c r="R25" s="54">
        <v>277.14</v>
      </c>
      <c r="S25" s="54">
        <v>0</v>
      </c>
      <c r="T25" s="54">
        <v>8.5</v>
      </c>
      <c r="U25" s="54">
        <v>71878.22</v>
      </c>
      <c r="V25" s="54">
        <v>2259.67</v>
      </c>
      <c r="W25" s="54">
        <v>122176.17</v>
      </c>
      <c r="X25" s="54">
        <v>2452.7200000000003</v>
      </c>
      <c r="Y25" s="54">
        <v>7018.03</v>
      </c>
      <c r="Z25" s="54">
        <v>463.41</v>
      </c>
      <c r="AA25" s="77"/>
      <c r="AB25" s="78" t="s">
        <v>142</v>
      </c>
      <c r="AC25" s="54">
        <v>0</v>
      </c>
      <c r="AD25" s="54">
        <v>15.98</v>
      </c>
      <c r="AE25" s="54">
        <v>1142.1199999999999</v>
      </c>
      <c r="AF25" s="54">
        <v>29565.200000000001</v>
      </c>
      <c r="AG25" s="54">
        <v>221246.52999999997</v>
      </c>
      <c r="AH25" s="54">
        <v>24503.75</v>
      </c>
      <c r="AI25" s="54">
        <v>386716.95</v>
      </c>
      <c r="AJ25" s="54">
        <v>1342.62</v>
      </c>
      <c r="AK25" s="54">
        <v>552.79999999999995</v>
      </c>
      <c r="AL25" s="54">
        <v>762</v>
      </c>
      <c r="AM25" s="11"/>
      <c r="AN25" s="115" t="s">
        <v>142</v>
      </c>
      <c r="AO25" s="54">
        <v>5414.3000000000011</v>
      </c>
      <c r="AP25" s="54">
        <v>0</v>
      </c>
      <c r="AQ25" s="54">
        <v>132996.1</v>
      </c>
      <c r="AR25" s="54">
        <v>7949.0500000000011</v>
      </c>
      <c r="AS25" s="54">
        <v>28846.7</v>
      </c>
      <c r="AT25" s="54">
        <v>0</v>
      </c>
      <c r="AU25" s="54">
        <v>15.55</v>
      </c>
      <c r="AV25" s="54">
        <v>0</v>
      </c>
      <c r="AW25" s="54">
        <v>0</v>
      </c>
      <c r="AX25" s="54">
        <v>4567.6000000000004</v>
      </c>
      <c r="AY25" s="54">
        <v>478.40000000000003</v>
      </c>
      <c r="AZ25" s="11"/>
      <c r="BA25" s="45" t="s">
        <v>142</v>
      </c>
      <c r="BB25" s="54">
        <v>2970.8999999999996</v>
      </c>
      <c r="BC25" s="54">
        <v>0</v>
      </c>
      <c r="BD25" s="54">
        <v>0</v>
      </c>
      <c r="BE25" s="54">
        <v>0</v>
      </c>
      <c r="BF25" s="54">
        <v>96019.3</v>
      </c>
      <c r="BG25" s="54">
        <v>0</v>
      </c>
      <c r="BH25" s="54">
        <v>0</v>
      </c>
      <c r="BI25" s="54">
        <v>0</v>
      </c>
      <c r="BJ25" s="54">
        <v>20788.930000000004</v>
      </c>
      <c r="BK25" s="54">
        <v>0</v>
      </c>
      <c r="BL25" s="54">
        <v>24355.5</v>
      </c>
    </row>
    <row r="26" spans="1:64" x14ac:dyDescent="0.3">
      <c r="A26" s="11" t="s">
        <v>75</v>
      </c>
      <c r="B26" s="45" t="s">
        <v>122</v>
      </c>
      <c r="C26" s="54">
        <v>7239.83</v>
      </c>
      <c r="D26" s="54">
        <v>25144.050000000003</v>
      </c>
      <c r="E26" s="54">
        <v>13127.51</v>
      </c>
      <c r="F26" s="54">
        <v>1020.6999999999999</v>
      </c>
      <c r="G26" s="54">
        <v>20688.939999999999</v>
      </c>
      <c r="H26" s="54">
        <v>6196.2</v>
      </c>
      <c r="I26" s="54">
        <v>0</v>
      </c>
      <c r="J26" s="54">
        <v>3706.6</v>
      </c>
      <c r="K26" s="54">
        <v>1265</v>
      </c>
      <c r="L26" s="54">
        <v>0</v>
      </c>
      <c r="M26" s="54">
        <v>0</v>
      </c>
      <c r="N26" s="11" t="s">
        <v>75</v>
      </c>
      <c r="O26" s="45" t="s">
        <v>122</v>
      </c>
      <c r="P26" s="54">
        <v>98</v>
      </c>
      <c r="Q26" s="54">
        <v>2621.2000000000003</v>
      </c>
      <c r="R26" s="54">
        <v>30649.5</v>
      </c>
      <c r="S26" s="54">
        <v>23792.400000000001</v>
      </c>
      <c r="T26" s="54">
        <v>4826.4999999999991</v>
      </c>
      <c r="U26" s="54">
        <v>3290.8</v>
      </c>
      <c r="V26" s="54">
        <v>102736.7</v>
      </c>
      <c r="W26" s="54">
        <v>51722.270000000004</v>
      </c>
      <c r="X26" s="54">
        <v>200113.76</v>
      </c>
      <c r="Y26" s="54">
        <v>1334.4</v>
      </c>
      <c r="Z26" s="54">
        <v>12047.560000000001</v>
      </c>
      <c r="AA26" s="77" t="s">
        <v>75</v>
      </c>
      <c r="AB26" s="78" t="s">
        <v>122</v>
      </c>
      <c r="AC26" s="54">
        <v>402048.5</v>
      </c>
      <c r="AD26" s="54">
        <v>8472.3100000000013</v>
      </c>
      <c r="AE26" s="54">
        <v>3269.2289999999994</v>
      </c>
      <c r="AF26" s="54">
        <v>282457.185</v>
      </c>
      <c r="AG26" s="54">
        <v>59595.458999999995</v>
      </c>
      <c r="AH26" s="54">
        <v>40878.300000000003</v>
      </c>
      <c r="AI26" s="54">
        <v>0</v>
      </c>
      <c r="AJ26" s="54">
        <v>131.69999999999999</v>
      </c>
      <c r="AK26" s="54">
        <v>329.8</v>
      </c>
      <c r="AL26" s="54">
        <v>166.89999999999998</v>
      </c>
      <c r="AM26" s="11" t="s">
        <v>75</v>
      </c>
      <c r="AN26" s="115" t="s">
        <v>122</v>
      </c>
      <c r="AO26" s="54">
        <v>0</v>
      </c>
      <c r="AP26" s="54">
        <v>0</v>
      </c>
      <c r="AQ26" s="54">
        <v>416868.75</v>
      </c>
      <c r="AR26" s="54">
        <v>116236.95000000001</v>
      </c>
      <c r="AS26" s="54">
        <v>0</v>
      </c>
      <c r="AT26" s="54">
        <v>4161.62</v>
      </c>
      <c r="AU26" s="54">
        <v>19402.599999999999</v>
      </c>
      <c r="AV26" s="54">
        <v>65951.497999999992</v>
      </c>
      <c r="AW26" s="54">
        <v>30930.018000000004</v>
      </c>
      <c r="AX26" s="54">
        <v>0</v>
      </c>
      <c r="AY26" s="54">
        <v>3768.7999999999997</v>
      </c>
      <c r="AZ26" s="11" t="s">
        <v>75</v>
      </c>
      <c r="BA26" s="45" t="s">
        <v>122</v>
      </c>
      <c r="BB26" s="54">
        <v>0</v>
      </c>
      <c r="BC26" s="54">
        <v>3367.1600000000008</v>
      </c>
      <c r="BD26" s="54">
        <v>1405.4300000000003</v>
      </c>
      <c r="BE26" s="54">
        <v>0</v>
      </c>
      <c r="BF26" s="54">
        <v>134725</v>
      </c>
      <c r="BG26" s="54">
        <v>0</v>
      </c>
      <c r="BH26" s="54">
        <v>19094.699999999997</v>
      </c>
      <c r="BI26" s="54">
        <v>110205.27999999998</v>
      </c>
      <c r="BJ26" s="54">
        <v>0</v>
      </c>
      <c r="BK26" s="54">
        <v>61.089999999999996</v>
      </c>
      <c r="BL26" s="54">
        <v>0</v>
      </c>
    </row>
    <row r="27" spans="1:64" x14ac:dyDescent="0.3">
      <c r="A27" s="11"/>
      <c r="B27" s="45" t="s">
        <v>142</v>
      </c>
      <c r="C27" s="54">
        <v>4963.8</v>
      </c>
      <c r="D27" s="54">
        <v>18845.05</v>
      </c>
      <c r="E27" s="54">
        <v>11551.130000000001</v>
      </c>
      <c r="F27" s="54">
        <v>517.20000000000005</v>
      </c>
      <c r="G27" s="54">
        <v>17160.2</v>
      </c>
      <c r="H27" s="54">
        <v>5213.67</v>
      </c>
      <c r="I27" s="54">
        <v>0</v>
      </c>
      <c r="J27" s="54">
        <v>3458.6999999999994</v>
      </c>
      <c r="K27" s="54">
        <v>862.1</v>
      </c>
      <c r="L27" s="54">
        <v>0</v>
      </c>
      <c r="M27" s="54">
        <v>0</v>
      </c>
      <c r="N27" s="11"/>
      <c r="O27" s="45" t="s">
        <v>142</v>
      </c>
      <c r="P27" s="54">
        <v>74.2</v>
      </c>
      <c r="Q27" s="54">
        <v>2922.3999999999996</v>
      </c>
      <c r="R27" s="54">
        <v>29883.1</v>
      </c>
      <c r="S27" s="54">
        <v>27675.100000000002</v>
      </c>
      <c r="T27" s="54">
        <v>4361.9999999999991</v>
      </c>
      <c r="U27" s="54">
        <v>1401.3</v>
      </c>
      <c r="V27" s="54">
        <v>99529.1</v>
      </c>
      <c r="W27" s="54">
        <v>55495.950000000004</v>
      </c>
      <c r="X27" s="54">
        <v>201806.25</v>
      </c>
      <c r="Y27" s="54">
        <v>1317</v>
      </c>
      <c r="Z27" s="54">
        <v>12073.48</v>
      </c>
      <c r="AA27" s="77"/>
      <c r="AB27" s="78" t="s">
        <v>142</v>
      </c>
      <c r="AC27" s="54">
        <v>404251.45</v>
      </c>
      <c r="AD27" s="54">
        <v>7879.7</v>
      </c>
      <c r="AE27" s="54">
        <v>3532.3100000000004</v>
      </c>
      <c r="AF27" s="54">
        <v>286108.61</v>
      </c>
      <c r="AG27" s="54">
        <v>61289.359000000011</v>
      </c>
      <c r="AH27" s="54">
        <v>41054.740000000005</v>
      </c>
      <c r="AI27" s="54">
        <v>0</v>
      </c>
      <c r="AJ27" s="54">
        <v>130.90000000000003</v>
      </c>
      <c r="AK27" s="54">
        <v>330.59999999999997</v>
      </c>
      <c r="AL27" s="54">
        <v>157.9</v>
      </c>
      <c r="AM27" s="11"/>
      <c r="AN27" s="115" t="s">
        <v>142</v>
      </c>
      <c r="AO27" s="54">
        <v>0</v>
      </c>
      <c r="AP27" s="54">
        <v>0</v>
      </c>
      <c r="AQ27" s="54">
        <v>409120.6</v>
      </c>
      <c r="AR27" s="54">
        <v>111728.4</v>
      </c>
      <c r="AS27" s="54">
        <v>0</v>
      </c>
      <c r="AT27" s="54">
        <v>4122.7999999999993</v>
      </c>
      <c r="AU27" s="54">
        <v>18189</v>
      </c>
      <c r="AV27" s="54">
        <v>66780.456999999995</v>
      </c>
      <c r="AW27" s="54">
        <v>32371.506999999998</v>
      </c>
      <c r="AX27" s="54">
        <v>0</v>
      </c>
      <c r="AY27" s="54">
        <v>3604.6</v>
      </c>
      <c r="AZ27" s="11"/>
      <c r="BA27" s="45" t="s">
        <v>142</v>
      </c>
      <c r="BB27" s="54">
        <v>0</v>
      </c>
      <c r="BC27" s="54">
        <v>2783.96</v>
      </c>
      <c r="BD27" s="54">
        <v>988.60000000000014</v>
      </c>
      <c r="BE27" s="54">
        <v>0</v>
      </c>
      <c r="BF27" s="54">
        <v>134414.15</v>
      </c>
      <c r="BG27" s="54">
        <v>0</v>
      </c>
      <c r="BH27" s="54">
        <v>17328.099999999999</v>
      </c>
      <c r="BI27" s="54">
        <v>110811.59999999999</v>
      </c>
      <c r="BJ27" s="54">
        <v>0</v>
      </c>
      <c r="BK27" s="54">
        <v>66.990000000000009</v>
      </c>
      <c r="BL27" s="54">
        <v>0</v>
      </c>
    </row>
    <row r="28" spans="1:64" x14ac:dyDescent="0.3">
      <c r="A28" s="11" t="s">
        <v>76</v>
      </c>
      <c r="B28" s="45" t="s">
        <v>122</v>
      </c>
      <c r="C28" s="54">
        <v>72000.55</v>
      </c>
      <c r="D28" s="54">
        <v>106811.179</v>
      </c>
      <c r="E28" s="54">
        <v>26746.35</v>
      </c>
      <c r="F28" s="54">
        <v>309348.90000000002</v>
      </c>
      <c r="G28" s="54">
        <v>64254</v>
      </c>
      <c r="H28" s="54">
        <v>1485.9</v>
      </c>
      <c r="I28" s="54">
        <v>134634.26999999999</v>
      </c>
      <c r="J28" s="54">
        <v>18864.07</v>
      </c>
      <c r="K28" s="54">
        <v>3839.35</v>
      </c>
      <c r="L28" s="54">
        <v>6650</v>
      </c>
      <c r="M28" s="54">
        <v>22170</v>
      </c>
      <c r="N28" s="11" t="s">
        <v>76</v>
      </c>
      <c r="O28" s="45" t="s">
        <v>122</v>
      </c>
      <c r="P28" s="54">
        <v>8305.2999999999993</v>
      </c>
      <c r="Q28" s="54">
        <v>11606.199999999999</v>
      </c>
      <c r="R28" s="54">
        <v>5113.8500000000004</v>
      </c>
      <c r="S28" s="54">
        <v>7127.2</v>
      </c>
      <c r="T28" s="54">
        <v>1449.6</v>
      </c>
      <c r="U28" s="54">
        <v>26142.199999999997</v>
      </c>
      <c r="V28" s="54">
        <v>12014.3</v>
      </c>
      <c r="W28" s="54">
        <v>252797.35399999999</v>
      </c>
      <c r="X28" s="54">
        <v>12670.343999999999</v>
      </c>
      <c r="Y28" s="54">
        <v>4270.2930000000015</v>
      </c>
      <c r="Z28" s="54">
        <v>1897.33</v>
      </c>
      <c r="AA28" s="77" t="s">
        <v>76</v>
      </c>
      <c r="AB28" s="78" t="s">
        <v>122</v>
      </c>
      <c r="AC28" s="54">
        <v>19089.05</v>
      </c>
      <c r="AD28" s="54">
        <v>2739.1880000000001</v>
      </c>
      <c r="AE28" s="54">
        <v>252.83900000000006</v>
      </c>
      <c r="AF28" s="54">
        <v>1421.981</v>
      </c>
      <c r="AG28" s="54">
        <v>9533.85</v>
      </c>
      <c r="AH28" s="54">
        <v>0</v>
      </c>
      <c r="AI28" s="54">
        <v>43517.148999999998</v>
      </c>
      <c r="AJ28" s="54">
        <v>551.99699999999984</v>
      </c>
      <c r="AK28" s="54">
        <v>82.498000000000005</v>
      </c>
      <c r="AL28" s="54">
        <v>729.76799999999992</v>
      </c>
      <c r="AM28" s="11" t="s">
        <v>76</v>
      </c>
      <c r="AN28" s="115" t="s">
        <v>122</v>
      </c>
      <c r="AO28" s="54">
        <v>650.70000000000005</v>
      </c>
      <c r="AP28" s="54">
        <v>0</v>
      </c>
      <c r="AQ28" s="54">
        <v>542716.20000000007</v>
      </c>
      <c r="AR28" s="54">
        <v>15901.9</v>
      </c>
      <c r="AS28" s="54">
        <v>4962.45</v>
      </c>
      <c r="AT28" s="54">
        <v>7756.5</v>
      </c>
      <c r="AU28" s="54">
        <v>11483</v>
      </c>
      <c r="AV28" s="54">
        <v>199.90899999999999</v>
      </c>
      <c r="AW28" s="54">
        <v>33.247</v>
      </c>
      <c r="AX28" s="54">
        <v>709</v>
      </c>
      <c r="AY28" s="54">
        <v>3537.82</v>
      </c>
      <c r="AZ28" s="11" t="s">
        <v>76</v>
      </c>
      <c r="BA28" s="45" t="s">
        <v>122</v>
      </c>
      <c r="BB28" s="54">
        <v>81</v>
      </c>
      <c r="BC28" s="54">
        <v>6470.4400000000005</v>
      </c>
      <c r="BD28" s="54">
        <v>10839.35</v>
      </c>
      <c r="BE28" s="54">
        <v>4312518.2006424004</v>
      </c>
      <c r="BF28" s="54">
        <v>195320.538</v>
      </c>
      <c r="BG28" s="54">
        <v>163800</v>
      </c>
      <c r="BH28" s="54">
        <v>1132</v>
      </c>
      <c r="BI28" s="54">
        <v>15373.2</v>
      </c>
      <c r="BJ28" s="54">
        <v>0</v>
      </c>
      <c r="BK28" s="54">
        <v>0</v>
      </c>
      <c r="BL28" s="54">
        <v>148397.29999999999</v>
      </c>
    </row>
    <row r="29" spans="1:64" x14ac:dyDescent="0.3">
      <c r="A29" s="11"/>
      <c r="B29" s="45" t="s">
        <v>142</v>
      </c>
      <c r="C29" s="54">
        <v>68477.75</v>
      </c>
      <c r="D29" s="54">
        <v>97845.650000000009</v>
      </c>
      <c r="E29" s="54">
        <v>24235.25</v>
      </c>
      <c r="F29" s="54">
        <v>306255.09999999998</v>
      </c>
      <c r="G29" s="54">
        <v>67671.7</v>
      </c>
      <c r="H29" s="54">
        <v>1108.25</v>
      </c>
      <c r="I29" s="54">
        <v>131767</v>
      </c>
      <c r="J29" s="54">
        <v>26468.7</v>
      </c>
      <c r="K29" s="54">
        <v>5562.7200000000012</v>
      </c>
      <c r="L29" s="54">
        <v>6975</v>
      </c>
      <c r="M29" s="54">
        <v>19364</v>
      </c>
      <c r="N29" s="11"/>
      <c r="O29" s="45" t="s">
        <v>142</v>
      </c>
      <c r="P29" s="54">
        <v>8160.5</v>
      </c>
      <c r="Q29" s="54">
        <v>13619.1</v>
      </c>
      <c r="R29" s="54">
        <v>4988.7999999999993</v>
      </c>
      <c r="S29" s="54">
        <v>5989.5999999999995</v>
      </c>
      <c r="T29" s="54">
        <v>1125.0999999999999</v>
      </c>
      <c r="U29" s="54">
        <v>27135.65</v>
      </c>
      <c r="V29" s="54">
        <v>12175.25</v>
      </c>
      <c r="W29" s="54">
        <v>277876.85200000001</v>
      </c>
      <c r="X29" s="54">
        <v>10684.428</v>
      </c>
      <c r="Y29" s="54">
        <v>4672.9580000000005</v>
      </c>
      <c r="Z29" s="54">
        <v>2033.4449999999999</v>
      </c>
      <c r="AA29" s="77"/>
      <c r="AB29" s="78" t="s">
        <v>142</v>
      </c>
      <c r="AC29" s="54">
        <v>19149.999999999996</v>
      </c>
      <c r="AD29" s="54">
        <v>760.09899999999993</v>
      </c>
      <c r="AE29" s="54">
        <v>644.23099999999999</v>
      </c>
      <c r="AF29" s="54">
        <v>1282.7339999999999</v>
      </c>
      <c r="AG29" s="54">
        <v>9328.4900000000016</v>
      </c>
      <c r="AH29" s="54">
        <v>0</v>
      </c>
      <c r="AI29" s="54">
        <v>51151.088999999993</v>
      </c>
      <c r="AJ29" s="54">
        <v>585.94499999999982</v>
      </c>
      <c r="AK29" s="54">
        <v>77.180000000000007</v>
      </c>
      <c r="AL29" s="54">
        <v>475.26900000000001</v>
      </c>
      <c r="AM29" s="11"/>
      <c r="AN29" s="115" t="s">
        <v>142</v>
      </c>
      <c r="AO29" s="54">
        <v>649.9</v>
      </c>
      <c r="AP29" s="54">
        <v>0</v>
      </c>
      <c r="AQ29" s="54">
        <v>549916.80000000005</v>
      </c>
      <c r="AR29" s="54">
        <v>19179</v>
      </c>
      <c r="AS29" s="54">
        <v>7067.7000000000007</v>
      </c>
      <c r="AT29" s="54">
        <v>5769.7</v>
      </c>
      <c r="AU29" s="54">
        <v>9968.9</v>
      </c>
      <c r="AV29" s="54">
        <v>157.197</v>
      </c>
      <c r="AW29" s="54">
        <v>31.268000000000001</v>
      </c>
      <c r="AX29" s="54">
        <v>607</v>
      </c>
      <c r="AY29" s="54">
        <v>3378.76</v>
      </c>
      <c r="AZ29" s="11"/>
      <c r="BA29" s="45" t="s">
        <v>142</v>
      </c>
      <c r="BB29" s="54">
        <v>108</v>
      </c>
      <c r="BC29" s="54">
        <v>6188.5300000000007</v>
      </c>
      <c r="BD29" s="54">
        <v>10400.209999999999</v>
      </c>
      <c r="BE29" s="54">
        <v>4726189.0055003902</v>
      </c>
      <c r="BF29" s="54">
        <v>195221.45599999995</v>
      </c>
      <c r="BG29" s="54">
        <v>182376.6</v>
      </c>
      <c r="BH29" s="54">
        <v>332</v>
      </c>
      <c r="BI29" s="54">
        <v>15293.3</v>
      </c>
      <c r="BJ29" s="54">
        <v>0</v>
      </c>
      <c r="BK29" s="54">
        <v>0</v>
      </c>
      <c r="BL29" s="54">
        <v>95580</v>
      </c>
    </row>
    <row r="30" spans="1:64" x14ac:dyDescent="0.3">
      <c r="A30" s="11" t="s">
        <v>77</v>
      </c>
      <c r="B30" s="45" t="s">
        <v>122</v>
      </c>
      <c r="C30" s="54">
        <v>1276.8499999999999</v>
      </c>
      <c r="D30" s="54">
        <v>62394.74</v>
      </c>
      <c r="E30" s="54">
        <v>1597</v>
      </c>
      <c r="F30" s="54">
        <v>436936.2</v>
      </c>
      <c r="G30" s="54">
        <v>48</v>
      </c>
      <c r="H30" s="54">
        <v>92</v>
      </c>
      <c r="I30" s="54">
        <v>15023</v>
      </c>
      <c r="J30" s="54">
        <v>0</v>
      </c>
      <c r="K30" s="54">
        <v>0</v>
      </c>
      <c r="L30" s="54">
        <v>11100</v>
      </c>
      <c r="M30" s="54">
        <v>24194</v>
      </c>
      <c r="N30" s="11" t="s">
        <v>77</v>
      </c>
      <c r="O30" s="45" t="s">
        <v>122</v>
      </c>
      <c r="P30" s="54">
        <v>1876</v>
      </c>
      <c r="Q30" s="54">
        <v>1070</v>
      </c>
      <c r="R30" s="54">
        <v>3913.5</v>
      </c>
      <c r="S30" s="54">
        <v>457</v>
      </c>
      <c r="T30" s="54">
        <v>0</v>
      </c>
      <c r="U30" s="54">
        <v>17468</v>
      </c>
      <c r="V30" s="54">
        <v>17439</v>
      </c>
      <c r="W30" s="54">
        <v>126585</v>
      </c>
      <c r="X30" s="54">
        <v>11332</v>
      </c>
      <c r="Y30" s="54">
        <v>57358.9</v>
      </c>
      <c r="Z30" s="54">
        <v>874</v>
      </c>
      <c r="AA30" s="77" t="s">
        <v>77</v>
      </c>
      <c r="AB30" s="78" t="s">
        <v>122</v>
      </c>
      <c r="AC30" s="54">
        <v>0</v>
      </c>
      <c r="AD30" s="54">
        <v>299</v>
      </c>
      <c r="AE30" s="54">
        <v>35185</v>
      </c>
      <c r="AF30" s="54">
        <v>1785</v>
      </c>
      <c r="AG30" s="54">
        <v>0</v>
      </c>
      <c r="AH30" s="54">
        <v>0</v>
      </c>
      <c r="AI30" s="54">
        <v>27635</v>
      </c>
      <c r="AJ30" s="54">
        <v>0</v>
      </c>
      <c r="AK30" s="54">
        <v>0</v>
      </c>
      <c r="AL30" s="54">
        <v>3</v>
      </c>
      <c r="AM30" s="11" t="s">
        <v>77</v>
      </c>
      <c r="AN30" s="115" t="s">
        <v>122</v>
      </c>
      <c r="AO30" s="54">
        <v>0</v>
      </c>
      <c r="AP30" s="54">
        <v>0</v>
      </c>
      <c r="AQ30" s="54">
        <v>2571</v>
      </c>
      <c r="AR30" s="54">
        <v>8765.5</v>
      </c>
      <c r="AS30" s="54">
        <v>23794.6</v>
      </c>
      <c r="AT30" s="54">
        <v>40</v>
      </c>
      <c r="AU30" s="54">
        <v>586</v>
      </c>
      <c r="AV30" s="54">
        <v>2555</v>
      </c>
      <c r="AW30" s="54">
        <v>38</v>
      </c>
      <c r="AX30" s="54">
        <v>1250</v>
      </c>
      <c r="AY30" s="54">
        <v>600.20000000000005</v>
      </c>
      <c r="AZ30" s="11" t="s">
        <v>77</v>
      </c>
      <c r="BA30" s="45" t="s">
        <v>122</v>
      </c>
      <c r="BB30" s="54">
        <v>1237.5</v>
      </c>
      <c r="BC30" s="54">
        <v>105</v>
      </c>
      <c r="BD30" s="54">
        <v>375.8</v>
      </c>
      <c r="BE30" s="54">
        <v>1960450.857122615</v>
      </c>
      <c r="BF30" s="54">
        <v>46027.6</v>
      </c>
      <c r="BG30" s="54">
        <v>46627</v>
      </c>
      <c r="BH30" s="54">
        <v>0</v>
      </c>
      <c r="BI30" s="54">
        <v>0</v>
      </c>
      <c r="BJ30" s="54">
        <v>3430.5</v>
      </c>
      <c r="BK30" s="54">
        <v>0</v>
      </c>
      <c r="BL30" s="54">
        <v>62295</v>
      </c>
    </row>
    <row r="31" spans="1:64" x14ac:dyDescent="0.3">
      <c r="A31" s="11"/>
      <c r="B31" s="45" t="s">
        <v>142</v>
      </c>
      <c r="C31" s="54">
        <v>946</v>
      </c>
      <c r="D31" s="54">
        <v>66411.5</v>
      </c>
      <c r="E31" s="54">
        <v>1703</v>
      </c>
      <c r="F31" s="54">
        <v>403034.6</v>
      </c>
      <c r="G31" s="54">
        <v>68.5</v>
      </c>
      <c r="H31" s="54">
        <v>44</v>
      </c>
      <c r="I31" s="54">
        <v>3344</v>
      </c>
      <c r="J31" s="54">
        <v>0</v>
      </c>
      <c r="K31" s="54">
        <v>84</v>
      </c>
      <c r="L31" s="54">
        <v>10400</v>
      </c>
      <c r="M31" s="54">
        <v>23304</v>
      </c>
      <c r="N31" s="11"/>
      <c r="O31" s="45" t="s">
        <v>142</v>
      </c>
      <c r="P31" s="54">
        <v>3423</v>
      </c>
      <c r="Q31" s="54">
        <v>3241</v>
      </c>
      <c r="R31" s="54">
        <v>3192.1</v>
      </c>
      <c r="S31" s="54">
        <v>433</v>
      </c>
      <c r="T31" s="54">
        <v>0</v>
      </c>
      <c r="U31" s="54">
        <v>21594</v>
      </c>
      <c r="V31" s="54">
        <v>24688.799999999999</v>
      </c>
      <c r="W31" s="54">
        <v>156884</v>
      </c>
      <c r="X31" s="54">
        <v>8411</v>
      </c>
      <c r="Y31" s="54">
        <v>61645</v>
      </c>
      <c r="Z31" s="54">
        <v>486</v>
      </c>
      <c r="AA31" s="77"/>
      <c r="AB31" s="78" t="s">
        <v>142</v>
      </c>
      <c r="AC31" s="54">
        <v>0</v>
      </c>
      <c r="AD31" s="54">
        <v>96</v>
      </c>
      <c r="AE31" s="54">
        <v>27293</v>
      </c>
      <c r="AF31" s="54">
        <v>592</v>
      </c>
      <c r="AG31" s="54">
        <v>0</v>
      </c>
      <c r="AH31" s="54">
        <v>0</v>
      </c>
      <c r="AI31" s="54">
        <v>30832</v>
      </c>
      <c r="AJ31" s="54">
        <v>0</v>
      </c>
      <c r="AK31" s="54">
        <v>0</v>
      </c>
      <c r="AL31" s="54">
        <v>1</v>
      </c>
      <c r="AM31" s="11"/>
      <c r="AN31" s="115" t="s">
        <v>142</v>
      </c>
      <c r="AO31" s="54">
        <v>0</v>
      </c>
      <c r="AP31" s="54">
        <v>0</v>
      </c>
      <c r="AQ31" s="54">
        <v>2519</v>
      </c>
      <c r="AR31" s="54">
        <v>10072</v>
      </c>
      <c r="AS31" s="54">
        <v>21123.200000000001</v>
      </c>
      <c r="AT31" s="54">
        <v>0</v>
      </c>
      <c r="AU31" s="54">
        <v>1376</v>
      </c>
      <c r="AV31" s="54">
        <v>890.4</v>
      </c>
      <c r="AW31" s="54">
        <v>20.9</v>
      </c>
      <c r="AX31" s="54">
        <v>1007</v>
      </c>
      <c r="AY31" s="54">
        <v>912</v>
      </c>
      <c r="AZ31" s="11"/>
      <c r="BA31" s="45" t="s">
        <v>142</v>
      </c>
      <c r="BB31" s="54">
        <v>5252.7000000000007</v>
      </c>
      <c r="BC31" s="54">
        <v>235</v>
      </c>
      <c r="BD31" s="54">
        <v>317.8</v>
      </c>
      <c r="BE31" s="54">
        <v>1694402.0208501802</v>
      </c>
      <c r="BF31" s="54">
        <v>44013.1</v>
      </c>
      <c r="BG31" s="54">
        <v>50356.3</v>
      </c>
      <c r="BH31" s="54">
        <v>0</v>
      </c>
      <c r="BI31" s="54">
        <v>0</v>
      </c>
      <c r="BJ31" s="54">
        <v>64</v>
      </c>
      <c r="BK31" s="54">
        <v>0</v>
      </c>
      <c r="BL31" s="54">
        <v>36905</v>
      </c>
    </row>
    <row r="32" spans="1:64" x14ac:dyDescent="0.3">
      <c r="A32" s="11" t="s">
        <v>78</v>
      </c>
      <c r="B32" s="45" t="s">
        <v>122</v>
      </c>
      <c r="C32" s="54">
        <v>263.02000000000004</v>
      </c>
      <c r="D32" s="54">
        <v>132080.25</v>
      </c>
      <c r="E32" s="54">
        <v>981.48000000000013</v>
      </c>
      <c r="F32" s="54">
        <v>0</v>
      </c>
      <c r="G32" s="54">
        <v>356.01</v>
      </c>
      <c r="H32" s="54">
        <v>0</v>
      </c>
      <c r="I32" s="54">
        <v>13619.599999999999</v>
      </c>
      <c r="J32" s="54">
        <v>2478.5</v>
      </c>
      <c r="K32" s="54">
        <v>7637</v>
      </c>
      <c r="L32" s="54">
        <v>0</v>
      </c>
      <c r="M32" s="54">
        <v>3946.5</v>
      </c>
      <c r="N32" s="11" t="s">
        <v>78</v>
      </c>
      <c r="O32" s="45" t="s">
        <v>122</v>
      </c>
      <c r="P32" s="54">
        <v>21483.399999999998</v>
      </c>
      <c r="Q32" s="54">
        <v>10804.3</v>
      </c>
      <c r="R32" s="54">
        <v>2909.319</v>
      </c>
      <c r="S32" s="54">
        <v>55693.1</v>
      </c>
      <c r="T32" s="54">
        <v>9379.2000000000007</v>
      </c>
      <c r="U32" s="54">
        <v>11171.8</v>
      </c>
      <c r="V32" s="54">
        <v>33964.06</v>
      </c>
      <c r="W32" s="54">
        <v>125246.40000000001</v>
      </c>
      <c r="X32" s="54">
        <v>3071.8</v>
      </c>
      <c r="Y32" s="54">
        <v>5922.1</v>
      </c>
      <c r="Z32" s="54">
        <v>430.6</v>
      </c>
      <c r="AA32" s="77" t="s">
        <v>78</v>
      </c>
      <c r="AB32" s="78" t="s">
        <v>122</v>
      </c>
      <c r="AC32" s="54">
        <v>0</v>
      </c>
      <c r="AD32" s="54">
        <v>3597.6</v>
      </c>
      <c r="AE32" s="54">
        <v>53.4</v>
      </c>
      <c r="AF32" s="54">
        <v>35356.899999999994</v>
      </c>
      <c r="AG32" s="54">
        <v>293137.89999999997</v>
      </c>
      <c r="AH32" s="54">
        <v>10210.6</v>
      </c>
      <c r="AI32" s="54">
        <v>70654.100000000006</v>
      </c>
      <c r="AJ32" s="54">
        <v>111757.20000000001</v>
      </c>
      <c r="AK32" s="54">
        <v>30554.7</v>
      </c>
      <c r="AL32" s="54">
        <v>2234.2000000000003</v>
      </c>
      <c r="AM32" s="11" t="s">
        <v>78</v>
      </c>
      <c r="AN32" s="115" t="s">
        <v>122</v>
      </c>
      <c r="AO32" s="54">
        <v>910.5</v>
      </c>
      <c r="AP32" s="54">
        <v>0</v>
      </c>
      <c r="AQ32" s="54">
        <v>132744.68900000001</v>
      </c>
      <c r="AR32" s="54">
        <v>32760</v>
      </c>
      <c r="AS32" s="54">
        <v>122163.6</v>
      </c>
      <c r="AT32" s="54">
        <v>168.09999999999997</v>
      </c>
      <c r="AU32" s="54">
        <v>542.92000000000007</v>
      </c>
      <c r="AV32" s="54">
        <v>0</v>
      </c>
      <c r="AW32" s="54">
        <v>0</v>
      </c>
      <c r="AX32" s="54">
        <v>12050.899999999998</v>
      </c>
      <c r="AY32" s="54">
        <v>2356.6999999999998</v>
      </c>
      <c r="AZ32" s="11" t="s">
        <v>78</v>
      </c>
      <c r="BA32" s="45" t="s">
        <v>122</v>
      </c>
      <c r="BB32" s="54">
        <v>11.5</v>
      </c>
      <c r="BC32" s="54">
        <v>205.96999999999997</v>
      </c>
      <c r="BD32" s="54">
        <v>34.700000000000003</v>
      </c>
      <c r="BE32" s="54">
        <v>1361976.1700000002</v>
      </c>
      <c r="BF32" s="54">
        <v>86948.968000000023</v>
      </c>
      <c r="BG32" s="54">
        <v>563520.9</v>
      </c>
      <c r="BH32" s="54">
        <v>0</v>
      </c>
      <c r="BI32" s="54">
        <v>0</v>
      </c>
      <c r="BJ32" s="54">
        <v>2501.52</v>
      </c>
      <c r="BK32" s="54">
        <v>0</v>
      </c>
      <c r="BL32" s="54">
        <v>16813.2</v>
      </c>
    </row>
    <row r="33" spans="1:64" x14ac:dyDescent="0.3">
      <c r="A33" s="11"/>
      <c r="B33" s="45" t="s">
        <v>142</v>
      </c>
      <c r="C33" s="54">
        <v>282.2</v>
      </c>
      <c r="D33" s="54">
        <v>139364.99999999997</v>
      </c>
      <c r="E33" s="54">
        <v>918.58</v>
      </c>
      <c r="F33" s="54">
        <v>0</v>
      </c>
      <c r="G33" s="54">
        <v>481.83799999999997</v>
      </c>
      <c r="H33" s="54">
        <v>14</v>
      </c>
      <c r="I33" s="54">
        <v>14134.299999999997</v>
      </c>
      <c r="J33" s="54">
        <v>2140</v>
      </c>
      <c r="K33" s="54">
        <v>8384.5</v>
      </c>
      <c r="L33" s="54">
        <v>50</v>
      </c>
      <c r="M33" s="54">
        <v>3290.8</v>
      </c>
      <c r="N33" s="11"/>
      <c r="O33" s="45" t="s">
        <v>142</v>
      </c>
      <c r="P33" s="54">
        <v>18978.7</v>
      </c>
      <c r="Q33" s="54">
        <v>9655.6</v>
      </c>
      <c r="R33" s="54">
        <v>2525.75</v>
      </c>
      <c r="S33" s="54">
        <v>41670.799999999996</v>
      </c>
      <c r="T33" s="54">
        <v>5749.2000000000007</v>
      </c>
      <c r="U33" s="54">
        <v>16764.099999999999</v>
      </c>
      <c r="V33" s="54">
        <v>31055.050000000003</v>
      </c>
      <c r="W33" s="54">
        <v>122906.80000000002</v>
      </c>
      <c r="X33" s="54">
        <v>5144.3</v>
      </c>
      <c r="Y33" s="54">
        <v>6356.7</v>
      </c>
      <c r="Z33" s="54">
        <v>488.59999999999997</v>
      </c>
      <c r="AA33" s="77"/>
      <c r="AB33" s="78" t="s">
        <v>142</v>
      </c>
      <c r="AC33" s="54">
        <v>0</v>
      </c>
      <c r="AD33" s="54">
        <v>3586.3</v>
      </c>
      <c r="AE33" s="54">
        <v>50.400000000000006</v>
      </c>
      <c r="AF33" s="54">
        <v>36798.299999999996</v>
      </c>
      <c r="AG33" s="54">
        <v>336809.7</v>
      </c>
      <c r="AH33" s="54">
        <v>10400.1</v>
      </c>
      <c r="AI33" s="54">
        <v>90077.3</v>
      </c>
      <c r="AJ33" s="54">
        <v>115405.79999999999</v>
      </c>
      <c r="AK33" s="54">
        <v>25681.5</v>
      </c>
      <c r="AL33" s="54">
        <v>3131.6000000000004</v>
      </c>
      <c r="AM33" s="11"/>
      <c r="AN33" s="115" t="s">
        <v>142</v>
      </c>
      <c r="AO33" s="54">
        <v>908</v>
      </c>
      <c r="AP33" s="54">
        <v>0</v>
      </c>
      <c r="AQ33" s="54">
        <v>118240.179</v>
      </c>
      <c r="AR33" s="54">
        <v>34530.400000000001</v>
      </c>
      <c r="AS33" s="54">
        <v>143678.5</v>
      </c>
      <c r="AT33" s="54">
        <v>88.4</v>
      </c>
      <c r="AU33" s="54">
        <v>510.92999999999995</v>
      </c>
      <c r="AV33" s="54">
        <v>0</v>
      </c>
      <c r="AW33" s="54">
        <v>0</v>
      </c>
      <c r="AX33" s="54">
        <v>10966.7</v>
      </c>
      <c r="AY33" s="54">
        <v>1408</v>
      </c>
      <c r="AZ33" s="11"/>
      <c r="BA33" s="45" t="s">
        <v>142</v>
      </c>
      <c r="BB33" s="54">
        <v>0</v>
      </c>
      <c r="BC33" s="54">
        <v>225.25</v>
      </c>
      <c r="BD33" s="54">
        <v>43.400000000000006</v>
      </c>
      <c r="BE33" s="54">
        <v>1362344.3499999996</v>
      </c>
      <c r="BF33" s="54">
        <v>58846.340000000004</v>
      </c>
      <c r="BG33" s="54">
        <v>490807.3</v>
      </c>
      <c r="BH33" s="54">
        <v>0</v>
      </c>
      <c r="BI33" s="54">
        <v>0</v>
      </c>
      <c r="BJ33" s="54">
        <v>3626.1000000000004</v>
      </c>
      <c r="BK33" s="54">
        <v>0</v>
      </c>
      <c r="BL33" s="54">
        <v>15682.6</v>
      </c>
    </row>
    <row r="34" spans="1:64" x14ac:dyDescent="0.3">
      <c r="A34" s="11" t="s">
        <v>79</v>
      </c>
      <c r="B34" s="45" t="s">
        <v>122</v>
      </c>
      <c r="C34" s="54">
        <v>31.189999999999998</v>
      </c>
      <c r="D34" s="54">
        <v>189.65000000000003</v>
      </c>
      <c r="E34" s="54">
        <v>0</v>
      </c>
      <c r="F34" s="54">
        <v>0</v>
      </c>
      <c r="G34" s="54">
        <v>31.08</v>
      </c>
      <c r="H34" s="54">
        <v>6.4179999999999993</v>
      </c>
      <c r="I34" s="54">
        <v>0</v>
      </c>
      <c r="J34" s="54">
        <v>0</v>
      </c>
      <c r="K34" s="54">
        <v>4830.6500000000005</v>
      </c>
      <c r="L34" s="54">
        <v>0</v>
      </c>
      <c r="M34" s="54">
        <v>899.63499999999988</v>
      </c>
      <c r="N34" s="11" t="s">
        <v>79</v>
      </c>
      <c r="O34" s="45" t="s">
        <v>122</v>
      </c>
      <c r="P34" s="54">
        <v>1597.5899999999997</v>
      </c>
      <c r="Q34" s="54">
        <v>977.61999999999989</v>
      </c>
      <c r="R34" s="54">
        <v>202.43</v>
      </c>
      <c r="S34" s="54">
        <v>78.53</v>
      </c>
      <c r="T34" s="54">
        <v>87.4</v>
      </c>
      <c r="U34" s="54">
        <v>3045.6499999999996</v>
      </c>
      <c r="V34" s="54">
        <v>616.02</v>
      </c>
      <c r="W34" s="54">
        <v>1369.48</v>
      </c>
      <c r="X34" s="54">
        <v>261.39999999999998</v>
      </c>
      <c r="Y34" s="54">
        <v>22</v>
      </c>
      <c r="Z34" s="54">
        <v>0</v>
      </c>
      <c r="AA34" s="77" t="s">
        <v>79</v>
      </c>
      <c r="AB34" s="78" t="s">
        <v>122</v>
      </c>
      <c r="AC34" s="54">
        <v>0</v>
      </c>
      <c r="AD34" s="54">
        <v>0</v>
      </c>
      <c r="AE34" s="54">
        <v>0</v>
      </c>
      <c r="AF34" s="54">
        <v>6</v>
      </c>
      <c r="AG34" s="54">
        <v>8818.51</v>
      </c>
      <c r="AH34" s="54">
        <v>0</v>
      </c>
      <c r="AI34" s="54">
        <v>274.40000000000003</v>
      </c>
      <c r="AJ34" s="54">
        <v>948.34000000000015</v>
      </c>
      <c r="AK34" s="54">
        <v>81.2</v>
      </c>
      <c r="AL34" s="54">
        <v>687</v>
      </c>
      <c r="AM34" s="11" t="s">
        <v>79</v>
      </c>
      <c r="AN34" s="115" t="s">
        <v>122</v>
      </c>
      <c r="AO34" s="54">
        <v>369.56</v>
      </c>
      <c r="AP34" s="54">
        <v>0</v>
      </c>
      <c r="AQ34" s="54">
        <v>1082.5</v>
      </c>
      <c r="AR34" s="54">
        <v>349.25</v>
      </c>
      <c r="AS34" s="54">
        <v>4545.2000000000007</v>
      </c>
      <c r="AT34" s="54">
        <v>0</v>
      </c>
      <c r="AU34" s="54">
        <v>0</v>
      </c>
      <c r="AV34" s="54">
        <v>0</v>
      </c>
      <c r="AW34" s="54">
        <v>0</v>
      </c>
      <c r="AX34" s="54">
        <v>0</v>
      </c>
      <c r="AY34" s="54">
        <v>124.59</v>
      </c>
      <c r="AZ34" s="11" t="s">
        <v>79</v>
      </c>
      <c r="BA34" s="45" t="s">
        <v>122</v>
      </c>
      <c r="BB34" s="54">
        <v>0</v>
      </c>
      <c r="BC34" s="54">
        <v>0</v>
      </c>
      <c r="BD34" s="54">
        <v>0</v>
      </c>
      <c r="BE34" s="54">
        <v>0</v>
      </c>
      <c r="BF34" s="54">
        <v>900</v>
      </c>
      <c r="BG34" s="54">
        <v>30269.449999999997</v>
      </c>
      <c r="BH34" s="54">
        <v>0</v>
      </c>
      <c r="BI34" s="54">
        <v>0</v>
      </c>
      <c r="BJ34" s="54">
        <v>9.0299999999999994</v>
      </c>
      <c r="BK34" s="54">
        <v>0</v>
      </c>
      <c r="BL34" s="54">
        <v>0</v>
      </c>
    </row>
    <row r="35" spans="1:64" x14ac:dyDescent="0.3">
      <c r="A35" s="11"/>
      <c r="B35" s="45" t="s">
        <v>142</v>
      </c>
      <c r="C35" s="54">
        <v>15.62</v>
      </c>
      <c r="D35" s="54">
        <v>188.41899999999998</v>
      </c>
      <c r="E35" s="54">
        <v>6.3</v>
      </c>
      <c r="F35" s="54">
        <v>0</v>
      </c>
      <c r="G35" s="54">
        <v>30.96</v>
      </c>
      <c r="H35" s="54">
        <v>9</v>
      </c>
      <c r="I35" s="54">
        <v>0</v>
      </c>
      <c r="J35" s="54">
        <v>0</v>
      </c>
      <c r="K35" s="54">
        <v>3724.7200000000003</v>
      </c>
      <c r="L35" s="54">
        <v>0</v>
      </c>
      <c r="M35" s="54">
        <v>710.64999999999986</v>
      </c>
      <c r="N35" s="11"/>
      <c r="O35" s="45" t="s">
        <v>142</v>
      </c>
      <c r="P35" s="54">
        <v>1635.6100000000001</v>
      </c>
      <c r="Q35" s="54">
        <v>368.5</v>
      </c>
      <c r="R35" s="54">
        <v>149.23000000000002</v>
      </c>
      <c r="S35" s="54">
        <v>82.050000000000011</v>
      </c>
      <c r="T35" s="54">
        <v>86.55</v>
      </c>
      <c r="U35" s="54">
        <v>2979.85</v>
      </c>
      <c r="V35" s="54">
        <v>429.38</v>
      </c>
      <c r="W35" s="54">
        <v>1339.6</v>
      </c>
      <c r="X35" s="54">
        <v>225</v>
      </c>
      <c r="Y35" s="54">
        <v>20.5</v>
      </c>
      <c r="Z35" s="54">
        <v>0</v>
      </c>
      <c r="AA35" s="77"/>
      <c r="AB35" s="78" t="s">
        <v>142</v>
      </c>
      <c r="AC35" s="54">
        <v>0</v>
      </c>
      <c r="AD35" s="54">
        <v>0</v>
      </c>
      <c r="AE35" s="54">
        <v>0</v>
      </c>
      <c r="AF35" s="54">
        <v>6.5</v>
      </c>
      <c r="AG35" s="54">
        <v>9478.7199999999993</v>
      </c>
      <c r="AH35" s="54">
        <v>0</v>
      </c>
      <c r="AI35" s="54">
        <v>270.95</v>
      </c>
      <c r="AJ35" s="54">
        <v>781.15</v>
      </c>
      <c r="AK35" s="54">
        <v>83.75</v>
      </c>
      <c r="AL35" s="54">
        <v>719.65</v>
      </c>
      <c r="AM35" s="11"/>
      <c r="AN35" s="115" t="s">
        <v>142</v>
      </c>
      <c r="AO35" s="54">
        <v>388.9</v>
      </c>
      <c r="AP35" s="54">
        <v>0</v>
      </c>
      <c r="AQ35" s="54">
        <v>1615.72</v>
      </c>
      <c r="AR35" s="54">
        <v>319.87</v>
      </c>
      <c r="AS35" s="54">
        <v>4536.7300000000005</v>
      </c>
      <c r="AT35" s="54">
        <v>0</v>
      </c>
      <c r="AU35" s="54">
        <v>0</v>
      </c>
      <c r="AV35" s="54">
        <v>0</v>
      </c>
      <c r="AW35" s="54">
        <v>0</v>
      </c>
      <c r="AX35" s="54">
        <v>0</v>
      </c>
      <c r="AY35" s="54">
        <v>105.74999999999999</v>
      </c>
      <c r="AZ35" s="11"/>
      <c r="BA35" s="45" t="s">
        <v>142</v>
      </c>
      <c r="BB35" s="54">
        <v>0</v>
      </c>
      <c r="BC35" s="54">
        <v>0</v>
      </c>
      <c r="BD35" s="54">
        <v>0</v>
      </c>
      <c r="BE35" s="54">
        <v>0</v>
      </c>
      <c r="BF35" s="54">
        <v>628.6</v>
      </c>
      <c r="BG35" s="54">
        <v>23431.557000000004</v>
      </c>
      <c r="BH35" s="54">
        <v>0</v>
      </c>
      <c r="BI35" s="54">
        <v>0</v>
      </c>
      <c r="BJ35" s="54">
        <v>9.6</v>
      </c>
      <c r="BK35" s="54">
        <v>0</v>
      </c>
      <c r="BL35" s="54">
        <v>0</v>
      </c>
    </row>
    <row r="36" spans="1:64" x14ac:dyDescent="0.3">
      <c r="A36" s="11" t="s">
        <v>80</v>
      </c>
      <c r="B36" s="45" t="s">
        <v>122</v>
      </c>
      <c r="C36" s="54">
        <v>0</v>
      </c>
      <c r="D36" s="54">
        <v>86697</v>
      </c>
      <c r="E36" s="54">
        <v>0</v>
      </c>
      <c r="F36" s="54">
        <v>91524</v>
      </c>
      <c r="G36" s="54">
        <v>0</v>
      </c>
      <c r="H36" s="54">
        <v>0</v>
      </c>
      <c r="I36" s="54">
        <v>0</v>
      </c>
      <c r="J36" s="54">
        <v>0</v>
      </c>
      <c r="K36" s="54">
        <v>671</v>
      </c>
      <c r="L36" s="54">
        <v>0</v>
      </c>
      <c r="M36" s="54">
        <v>0</v>
      </c>
      <c r="N36" s="11" t="s">
        <v>80</v>
      </c>
      <c r="O36" s="45" t="s">
        <v>122</v>
      </c>
      <c r="P36" s="54">
        <v>1335</v>
      </c>
      <c r="Q36" s="54">
        <v>2327</v>
      </c>
      <c r="R36" s="54">
        <v>0</v>
      </c>
      <c r="S36" s="54">
        <v>0</v>
      </c>
      <c r="T36" s="54">
        <v>0</v>
      </c>
      <c r="U36" s="54">
        <v>0</v>
      </c>
      <c r="V36" s="54">
        <v>14851</v>
      </c>
      <c r="W36" s="54">
        <v>3087</v>
      </c>
      <c r="X36" s="54">
        <v>248788</v>
      </c>
      <c r="Y36" s="54">
        <v>1027</v>
      </c>
      <c r="Z36" s="54">
        <v>14421</v>
      </c>
      <c r="AA36" s="77" t="s">
        <v>80</v>
      </c>
      <c r="AB36" s="78" t="s">
        <v>122</v>
      </c>
      <c r="AC36" s="54">
        <v>14075</v>
      </c>
      <c r="AD36" s="54">
        <v>134</v>
      </c>
      <c r="AE36" s="54">
        <v>10610</v>
      </c>
      <c r="AF36" s="54">
        <v>3119</v>
      </c>
      <c r="AG36" s="54">
        <v>2442</v>
      </c>
      <c r="AH36" s="54">
        <v>0</v>
      </c>
      <c r="AI36" s="54">
        <v>0</v>
      </c>
      <c r="AJ36" s="54">
        <v>0</v>
      </c>
      <c r="AK36" s="54">
        <v>0</v>
      </c>
      <c r="AL36" s="54">
        <v>0</v>
      </c>
      <c r="AM36" s="11" t="s">
        <v>80</v>
      </c>
      <c r="AN36" s="115" t="s">
        <v>122</v>
      </c>
      <c r="AO36" s="54">
        <v>0</v>
      </c>
      <c r="AP36" s="54">
        <v>104218</v>
      </c>
      <c r="AQ36" s="54">
        <v>0</v>
      </c>
      <c r="AR36" s="54">
        <v>440438</v>
      </c>
      <c r="AS36" s="54">
        <v>0</v>
      </c>
      <c r="AT36" s="54">
        <v>0</v>
      </c>
      <c r="AU36" s="54">
        <v>0</v>
      </c>
      <c r="AV36" s="54">
        <v>86.7</v>
      </c>
      <c r="AW36" s="54">
        <v>725</v>
      </c>
      <c r="AX36" s="54">
        <v>0</v>
      </c>
      <c r="AY36" s="54">
        <v>5037</v>
      </c>
      <c r="AZ36" s="11" t="s">
        <v>80</v>
      </c>
      <c r="BA36" s="45" t="s">
        <v>122</v>
      </c>
      <c r="BB36" s="54">
        <v>0</v>
      </c>
      <c r="BC36" s="54">
        <v>0</v>
      </c>
      <c r="BD36" s="54">
        <v>0</v>
      </c>
      <c r="BE36" s="54">
        <v>0</v>
      </c>
      <c r="BF36" s="54">
        <v>0</v>
      </c>
      <c r="BG36" s="54">
        <v>0</v>
      </c>
      <c r="BH36" s="54">
        <v>0</v>
      </c>
      <c r="BI36" s="54">
        <v>0</v>
      </c>
      <c r="BJ36" s="54">
        <v>0</v>
      </c>
      <c r="BK36" s="54">
        <v>0</v>
      </c>
      <c r="BL36" s="54">
        <v>0</v>
      </c>
    </row>
    <row r="37" spans="1:64" x14ac:dyDescent="0.3">
      <c r="A37" s="11"/>
      <c r="B37" s="45" t="s">
        <v>142</v>
      </c>
      <c r="C37" s="54">
        <v>0</v>
      </c>
      <c r="D37" s="54">
        <v>85531</v>
      </c>
      <c r="E37" s="54">
        <v>0</v>
      </c>
      <c r="F37" s="54">
        <v>89435</v>
      </c>
      <c r="G37" s="54">
        <v>0</v>
      </c>
      <c r="H37" s="54">
        <v>0</v>
      </c>
      <c r="I37" s="54">
        <v>0</v>
      </c>
      <c r="J37" s="54">
        <v>0</v>
      </c>
      <c r="K37" s="54">
        <v>678</v>
      </c>
      <c r="L37" s="54">
        <v>0</v>
      </c>
      <c r="M37" s="54">
        <v>0</v>
      </c>
      <c r="N37" s="11"/>
      <c r="O37" s="45" t="s">
        <v>142</v>
      </c>
      <c r="P37" s="54">
        <v>1378</v>
      </c>
      <c r="Q37" s="54">
        <v>2446</v>
      </c>
      <c r="R37" s="54">
        <v>0</v>
      </c>
      <c r="S37" s="54">
        <v>0</v>
      </c>
      <c r="T37" s="54">
        <v>0</v>
      </c>
      <c r="U37" s="54">
        <v>0</v>
      </c>
      <c r="V37" s="54">
        <v>14052</v>
      </c>
      <c r="W37" s="54">
        <v>3104</v>
      </c>
      <c r="X37" s="54">
        <v>255455</v>
      </c>
      <c r="Y37" s="54">
        <v>1026</v>
      </c>
      <c r="Z37" s="54">
        <v>14782</v>
      </c>
      <c r="AA37" s="77"/>
      <c r="AB37" s="78" t="s">
        <v>142</v>
      </c>
      <c r="AC37" s="54">
        <v>14143</v>
      </c>
      <c r="AD37" s="54">
        <v>142</v>
      </c>
      <c r="AE37" s="54">
        <v>10607</v>
      </c>
      <c r="AF37" s="54">
        <v>3093</v>
      </c>
      <c r="AG37" s="54">
        <v>2421</v>
      </c>
      <c r="AH37" s="54">
        <v>0</v>
      </c>
      <c r="AI37" s="54">
        <v>0</v>
      </c>
      <c r="AJ37" s="54">
        <v>0</v>
      </c>
      <c r="AK37" s="54">
        <v>0</v>
      </c>
      <c r="AL37" s="54">
        <v>0</v>
      </c>
      <c r="AM37" s="11"/>
      <c r="AN37" s="115" t="s">
        <v>142</v>
      </c>
      <c r="AO37" s="54">
        <v>0</v>
      </c>
      <c r="AP37" s="54">
        <v>104343</v>
      </c>
      <c r="AQ37" s="54">
        <v>0</v>
      </c>
      <c r="AR37" s="54">
        <v>459800</v>
      </c>
      <c r="AS37" s="54">
        <v>0</v>
      </c>
      <c r="AT37" s="54">
        <v>0</v>
      </c>
      <c r="AU37" s="54">
        <v>0</v>
      </c>
      <c r="AV37" s="54">
        <v>85.8</v>
      </c>
      <c r="AW37" s="54">
        <v>808.00000000000011</v>
      </c>
      <c r="AX37" s="54">
        <v>0</v>
      </c>
      <c r="AY37" s="54">
        <v>4690</v>
      </c>
      <c r="AZ37" s="11"/>
      <c r="BA37" s="45" t="s">
        <v>142</v>
      </c>
      <c r="BB37" s="54">
        <v>0</v>
      </c>
      <c r="BC37" s="54">
        <v>0</v>
      </c>
      <c r="BD37" s="54">
        <v>0</v>
      </c>
      <c r="BE37" s="54">
        <v>0</v>
      </c>
      <c r="BF37" s="54">
        <v>0</v>
      </c>
      <c r="BG37" s="54">
        <v>0</v>
      </c>
      <c r="BH37" s="54">
        <v>0</v>
      </c>
      <c r="BI37" s="54">
        <v>0</v>
      </c>
      <c r="BJ37" s="54">
        <v>0</v>
      </c>
      <c r="BK37" s="54">
        <v>0</v>
      </c>
      <c r="BL37" s="54">
        <v>0</v>
      </c>
    </row>
    <row r="38" spans="1:64" x14ac:dyDescent="0.3">
      <c r="A38" s="11" t="s">
        <v>81</v>
      </c>
      <c r="B38" s="45" t="s">
        <v>122</v>
      </c>
      <c r="C38" s="54">
        <v>0</v>
      </c>
      <c r="D38" s="54">
        <v>33960.400000000001</v>
      </c>
      <c r="E38" s="54">
        <v>0</v>
      </c>
      <c r="F38" s="54">
        <v>7387.5</v>
      </c>
      <c r="G38" s="54">
        <v>0</v>
      </c>
      <c r="H38" s="54">
        <v>0</v>
      </c>
      <c r="I38" s="54">
        <v>0</v>
      </c>
      <c r="J38" s="54">
        <v>0</v>
      </c>
      <c r="K38" s="54">
        <v>0</v>
      </c>
      <c r="L38" s="54">
        <v>0</v>
      </c>
      <c r="M38" s="54">
        <v>0</v>
      </c>
      <c r="N38" s="11" t="s">
        <v>81</v>
      </c>
      <c r="O38" s="45" t="s">
        <v>122</v>
      </c>
      <c r="P38" s="54">
        <v>39</v>
      </c>
      <c r="Q38" s="54">
        <v>0</v>
      </c>
      <c r="R38" s="54">
        <v>0</v>
      </c>
      <c r="S38" s="54">
        <v>0</v>
      </c>
      <c r="T38" s="54">
        <v>0</v>
      </c>
      <c r="U38" s="54">
        <v>0</v>
      </c>
      <c r="V38" s="54">
        <v>0</v>
      </c>
      <c r="W38" s="54">
        <v>427.8</v>
      </c>
      <c r="X38" s="54">
        <v>33986</v>
      </c>
      <c r="Y38" s="54">
        <v>232.5</v>
      </c>
      <c r="Z38" s="54">
        <v>12625</v>
      </c>
      <c r="AA38" s="77" t="s">
        <v>81</v>
      </c>
      <c r="AB38" s="78" t="s">
        <v>122</v>
      </c>
      <c r="AC38" s="54">
        <v>5424.9</v>
      </c>
      <c r="AD38" s="54">
        <v>0</v>
      </c>
      <c r="AE38" s="54">
        <v>716.59999999999991</v>
      </c>
      <c r="AF38" s="54">
        <v>1481.45</v>
      </c>
      <c r="AG38" s="54">
        <v>619.6</v>
      </c>
      <c r="AH38" s="54">
        <v>0</v>
      </c>
      <c r="AI38" s="54">
        <v>0</v>
      </c>
      <c r="AJ38" s="54">
        <v>0</v>
      </c>
      <c r="AK38" s="54">
        <v>0</v>
      </c>
      <c r="AL38" s="54">
        <v>0</v>
      </c>
      <c r="AM38" s="11" t="s">
        <v>81</v>
      </c>
      <c r="AN38" s="115" t="s">
        <v>122</v>
      </c>
      <c r="AO38" s="54">
        <v>0</v>
      </c>
      <c r="AP38" s="54">
        <v>0</v>
      </c>
      <c r="AQ38" s="54">
        <v>0</v>
      </c>
      <c r="AR38" s="54">
        <v>22261</v>
      </c>
      <c r="AS38" s="54">
        <v>456.36999999999995</v>
      </c>
      <c r="AT38" s="54">
        <v>0</v>
      </c>
      <c r="AU38" s="54">
        <v>0</v>
      </c>
      <c r="AV38" s="54">
        <v>18.239999999999998</v>
      </c>
      <c r="AW38" s="54">
        <v>1464.31</v>
      </c>
      <c r="AX38" s="54">
        <v>0</v>
      </c>
      <c r="AY38" s="54">
        <v>47.2</v>
      </c>
      <c r="AZ38" s="11" t="s">
        <v>81</v>
      </c>
      <c r="BA38" s="45" t="s">
        <v>122</v>
      </c>
      <c r="BB38" s="54">
        <v>0</v>
      </c>
      <c r="BC38" s="54">
        <v>0</v>
      </c>
      <c r="BD38" s="54">
        <v>0</v>
      </c>
      <c r="BE38" s="54">
        <v>0</v>
      </c>
      <c r="BF38" s="54">
        <v>0</v>
      </c>
      <c r="BG38" s="54">
        <v>0</v>
      </c>
      <c r="BH38" s="54">
        <v>0</v>
      </c>
      <c r="BI38" s="54">
        <v>0</v>
      </c>
      <c r="BJ38" s="54">
        <v>0</v>
      </c>
      <c r="BK38" s="54">
        <v>0</v>
      </c>
      <c r="BL38" s="54">
        <v>0</v>
      </c>
    </row>
    <row r="39" spans="1:64" x14ac:dyDescent="0.3">
      <c r="A39" s="11"/>
      <c r="B39" s="45" t="s">
        <v>142</v>
      </c>
      <c r="C39" s="54">
        <v>0</v>
      </c>
      <c r="D39" s="54">
        <v>46213.950000000004</v>
      </c>
      <c r="E39" s="54">
        <v>0</v>
      </c>
      <c r="F39" s="54">
        <v>7481</v>
      </c>
      <c r="G39" s="54">
        <v>0</v>
      </c>
      <c r="H39" s="54">
        <v>0</v>
      </c>
      <c r="I39" s="54">
        <v>0</v>
      </c>
      <c r="J39" s="54">
        <v>0</v>
      </c>
      <c r="K39" s="54">
        <v>0</v>
      </c>
      <c r="L39" s="54">
        <v>0</v>
      </c>
      <c r="M39" s="54">
        <v>0</v>
      </c>
      <c r="N39" s="11"/>
      <c r="O39" s="45" t="s">
        <v>142</v>
      </c>
      <c r="P39" s="54">
        <v>18</v>
      </c>
      <c r="Q39" s="54">
        <v>0</v>
      </c>
      <c r="R39" s="54">
        <v>0</v>
      </c>
      <c r="S39" s="54">
        <v>0</v>
      </c>
      <c r="T39" s="54">
        <v>0</v>
      </c>
      <c r="U39" s="54">
        <v>0</v>
      </c>
      <c r="V39" s="54">
        <v>0</v>
      </c>
      <c r="W39" s="54">
        <v>461.5</v>
      </c>
      <c r="X39" s="54">
        <v>33187.5</v>
      </c>
      <c r="Y39" s="54">
        <v>229.5</v>
      </c>
      <c r="Z39" s="54">
        <v>9553.5</v>
      </c>
      <c r="AA39" s="77"/>
      <c r="AB39" s="78" t="s">
        <v>142</v>
      </c>
      <c r="AC39" s="54">
        <v>6084</v>
      </c>
      <c r="AD39" s="54">
        <v>0</v>
      </c>
      <c r="AE39" s="54">
        <v>644.1</v>
      </c>
      <c r="AF39" s="54">
        <v>1493.8999999999999</v>
      </c>
      <c r="AG39" s="54">
        <v>625.9</v>
      </c>
      <c r="AH39" s="54">
        <v>0</v>
      </c>
      <c r="AI39" s="54">
        <v>0</v>
      </c>
      <c r="AJ39" s="54">
        <v>0</v>
      </c>
      <c r="AK39" s="54">
        <v>0</v>
      </c>
      <c r="AL39" s="54">
        <v>0</v>
      </c>
      <c r="AM39" s="11"/>
      <c r="AN39" s="115" t="s">
        <v>142</v>
      </c>
      <c r="AO39" s="54">
        <v>0</v>
      </c>
      <c r="AP39" s="54">
        <v>0</v>
      </c>
      <c r="AQ39" s="54">
        <v>0</v>
      </c>
      <c r="AR39" s="54">
        <v>24283.760000000002</v>
      </c>
      <c r="AS39" s="54">
        <v>488.29999999999995</v>
      </c>
      <c r="AT39" s="54">
        <v>0</v>
      </c>
      <c r="AU39" s="54">
        <v>0</v>
      </c>
      <c r="AV39" s="54">
        <v>20.66</v>
      </c>
      <c r="AW39" s="54">
        <v>2023.8879999999999</v>
      </c>
      <c r="AX39" s="54">
        <v>0</v>
      </c>
      <c r="AY39" s="54">
        <v>48.009999999999991</v>
      </c>
      <c r="AZ39" s="11"/>
      <c r="BA39" s="45" t="s">
        <v>142</v>
      </c>
      <c r="BB39" s="54">
        <v>0</v>
      </c>
      <c r="BC39" s="54">
        <v>0</v>
      </c>
      <c r="BD39" s="54">
        <v>0</v>
      </c>
      <c r="BE39" s="54">
        <v>0</v>
      </c>
      <c r="BF39" s="54">
        <v>0</v>
      </c>
      <c r="BG39" s="54">
        <v>0</v>
      </c>
      <c r="BH39" s="54">
        <v>0</v>
      </c>
      <c r="BI39" s="54">
        <v>0</v>
      </c>
      <c r="BJ39" s="54">
        <v>0</v>
      </c>
      <c r="BK39" s="54">
        <v>0</v>
      </c>
      <c r="BL39" s="54">
        <v>0</v>
      </c>
    </row>
    <row r="40" spans="1:64" x14ac:dyDescent="0.3">
      <c r="A40" s="11" t="s">
        <v>82</v>
      </c>
      <c r="B40" s="45" t="s">
        <v>122</v>
      </c>
      <c r="C40" s="54">
        <v>66.784000000000006</v>
      </c>
      <c r="D40" s="54">
        <v>221.8</v>
      </c>
      <c r="E40" s="54">
        <v>844.81000000000006</v>
      </c>
      <c r="F40" s="54">
        <v>0</v>
      </c>
      <c r="G40" s="54">
        <v>164.52600000000001</v>
      </c>
      <c r="H40" s="54">
        <v>36.949999999999996</v>
      </c>
      <c r="I40" s="54">
        <v>0</v>
      </c>
      <c r="J40" s="54">
        <v>0</v>
      </c>
      <c r="K40" s="54">
        <v>0</v>
      </c>
      <c r="L40" s="54">
        <v>0</v>
      </c>
      <c r="M40" s="54">
        <v>0</v>
      </c>
      <c r="N40" s="11" t="s">
        <v>82</v>
      </c>
      <c r="O40" s="45" t="s">
        <v>122</v>
      </c>
      <c r="P40" s="54">
        <v>248.709</v>
      </c>
      <c r="Q40" s="54">
        <v>1932.6599999999999</v>
      </c>
      <c r="R40" s="54">
        <v>171.01</v>
      </c>
      <c r="S40" s="54">
        <v>341.1</v>
      </c>
      <c r="T40" s="54">
        <v>199.80900000000003</v>
      </c>
      <c r="U40" s="54">
        <v>2827</v>
      </c>
      <c r="V40" s="54">
        <v>897</v>
      </c>
      <c r="W40" s="54">
        <v>8588.7559999999976</v>
      </c>
      <c r="X40" s="54">
        <v>1.5</v>
      </c>
      <c r="Y40" s="54">
        <v>78.05</v>
      </c>
      <c r="Z40" s="54">
        <v>84.6</v>
      </c>
      <c r="AA40" s="77" t="s">
        <v>82</v>
      </c>
      <c r="AB40" s="78" t="s">
        <v>122</v>
      </c>
      <c r="AC40" s="54">
        <v>0</v>
      </c>
      <c r="AD40" s="54">
        <v>0</v>
      </c>
      <c r="AE40" s="54">
        <v>64.209999999999994</v>
      </c>
      <c r="AF40" s="54">
        <v>68.2</v>
      </c>
      <c r="AG40" s="54">
        <v>6.1</v>
      </c>
      <c r="AH40" s="54">
        <v>0</v>
      </c>
      <c r="AI40" s="54">
        <v>11728.949000000001</v>
      </c>
      <c r="AJ40" s="54">
        <v>511.9799999999999</v>
      </c>
      <c r="AK40" s="54">
        <v>151.86000000000001</v>
      </c>
      <c r="AL40" s="54">
        <v>3648.857</v>
      </c>
      <c r="AM40" s="11" t="s">
        <v>82</v>
      </c>
      <c r="AN40" s="115" t="s">
        <v>122</v>
      </c>
      <c r="AO40" s="54">
        <v>684.25800000000004</v>
      </c>
      <c r="AP40" s="54">
        <v>0</v>
      </c>
      <c r="AQ40" s="54">
        <v>7038.021999999999</v>
      </c>
      <c r="AR40" s="54">
        <v>0</v>
      </c>
      <c r="AS40" s="54">
        <v>8.1999999999999993</v>
      </c>
      <c r="AT40" s="54">
        <v>173.64999999999998</v>
      </c>
      <c r="AU40" s="54">
        <v>61.9</v>
      </c>
      <c r="AV40" s="54">
        <v>0</v>
      </c>
      <c r="AW40" s="54">
        <v>0</v>
      </c>
      <c r="AX40" s="54">
        <v>0</v>
      </c>
      <c r="AY40" s="54">
        <v>22.8</v>
      </c>
      <c r="AZ40" s="11" t="s">
        <v>82</v>
      </c>
      <c r="BA40" s="45" t="s">
        <v>122</v>
      </c>
      <c r="BB40" s="54">
        <v>0</v>
      </c>
      <c r="BC40" s="54">
        <v>142.78</v>
      </c>
      <c r="BD40" s="54">
        <v>0</v>
      </c>
      <c r="BE40" s="54">
        <v>0</v>
      </c>
      <c r="BF40" s="54">
        <v>674463.26800000004</v>
      </c>
      <c r="BG40" s="54">
        <v>7447</v>
      </c>
      <c r="BH40" s="54">
        <v>0</v>
      </c>
      <c r="BI40" s="54">
        <v>375.11500000000001</v>
      </c>
      <c r="BJ40" s="54">
        <v>0</v>
      </c>
      <c r="BK40" s="54">
        <v>1511.9089999999999</v>
      </c>
      <c r="BL40" s="54">
        <v>635.80999999999995</v>
      </c>
    </row>
    <row r="41" spans="1:64" x14ac:dyDescent="0.3">
      <c r="A41" s="11"/>
      <c r="B41" s="45" t="s">
        <v>142</v>
      </c>
      <c r="C41" s="54">
        <v>63.545999999999999</v>
      </c>
      <c r="D41" s="54">
        <v>191.82999999999998</v>
      </c>
      <c r="E41" s="54">
        <v>492.55800000000005</v>
      </c>
      <c r="F41" s="54">
        <v>0</v>
      </c>
      <c r="G41" s="54">
        <v>109.70400000000001</v>
      </c>
      <c r="H41" s="54">
        <v>40.68</v>
      </c>
      <c r="I41" s="54">
        <v>0</v>
      </c>
      <c r="J41" s="54">
        <v>0</v>
      </c>
      <c r="K41" s="54">
        <v>12</v>
      </c>
      <c r="L41" s="54">
        <v>0</v>
      </c>
      <c r="M41" s="54">
        <v>0</v>
      </c>
      <c r="N41" s="11"/>
      <c r="O41" s="45" t="s">
        <v>142</v>
      </c>
      <c r="P41" s="54">
        <v>283</v>
      </c>
      <c r="Q41" s="54">
        <v>1096.7</v>
      </c>
      <c r="R41" s="54">
        <v>106.12</v>
      </c>
      <c r="S41" s="54">
        <v>289</v>
      </c>
      <c r="T41" s="54">
        <v>63.35</v>
      </c>
      <c r="U41" s="54">
        <v>2379.5</v>
      </c>
      <c r="V41" s="54">
        <v>963.75</v>
      </c>
      <c r="W41" s="54">
        <v>10927.47</v>
      </c>
      <c r="X41" s="54">
        <v>0</v>
      </c>
      <c r="Y41" s="54">
        <v>105.50000000000001</v>
      </c>
      <c r="Z41" s="54">
        <v>130.34</v>
      </c>
      <c r="AA41" s="77"/>
      <c r="AB41" s="78" t="s">
        <v>142</v>
      </c>
      <c r="AC41" s="54">
        <v>0</v>
      </c>
      <c r="AD41" s="54">
        <v>0</v>
      </c>
      <c r="AE41" s="54">
        <v>6.4</v>
      </c>
      <c r="AF41" s="54">
        <v>60.5</v>
      </c>
      <c r="AG41" s="54">
        <v>6.1</v>
      </c>
      <c r="AH41" s="54">
        <v>0</v>
      </c>
      <c r="AI41" s="54">
        <v>7066.0389999999998</v>
      </c>
      <c r="AJ41" s="54">
        <v>634.02</v>
      </c>
      <c r="AK41" s="54">
        <v>114.10000000000002</v>
      </c>
      <c r="AL41" s="54">
        <v>3489.6090000000004</v>
      </c>
      <c r="AM41" s="11"/>
      <c r="AN41" s="115" t="s">
        <v>142</v>
      </c>
      <c r="AO41" s="54">
        <v>363.90199999999999</v>
      </c>
      <c r="AP41" s="54">
        <v>0</v>
      </c>
      <c r="AQ41" s="54">
        <v>5402.723</v>
      </c>
      <c r="AR41" s="54">
        <v>0</v>
      </c>
      <c r="AS41" s="54">
        <v>0</v>
      </c>
      <c r="AT41" s="54">
        <v>173.00200000000001</v>
      </c>
      <c r="AU41" s="54">
        <v>65</v>
      </c>
      <c r="AV41" s="54">
        <v>0</v>
      </c>
      <c r="AW41" s="54">
        <v>0</v>
      </c>
      <c r="AX41" s="54">
        <v>0</v>
      </c>
      <c r="AY41" s="54">
        <v>3.1</v>
      </c>
      <c r="AZ41" s="11"/>
      <c r="BA41" s="45" t="s">
        <v>142</v>
      </c>
      <c r="BB41" s="54">
        <v>0</v>
      </c>
      <c r="BC41" s="54">
        <v>82.968999999999994</v>
      </c>
      <c r="BD41" s="54">
        <v>0</v>
      </c>
      <c r="BE41" s="54">
        <v>0</v>
      </c>
      <c r="BF41" s="54">
        <v>487987.08799999999</v>
      </c>
      <c r="BG41" s="54">
        <v>5843.35</v>
      </c>
      <c r="BH41" s="54">
        <v>0</v>
      </c>
      <c r="BI41" s="54">
        <v>164</v>
      </c>
      <c r="BJ41" s="54">
        <v>0</v>
      </c>
      <c r="BK41" s="54">
        <v>2329.5720000000001</v>
      </c>
      <c r="BL41" s="54">
        <v>969.8</v>
      </c>
    </row>
    <row r="42" spans="1:64" x14ac:dyDescent="0.3">
      <c r="A42" s="11" t="s">
        <v>83</v>
      </c>
      <c r="B42" s="45" t="s">
        <v>122</v>
      </c>
      <c r="C42" s="54">
        <v>340.3</v>
      </c>
      <c r="D42" s="54">
        <v>7809.7660000000014</v>
      </c>
      <c r="E42" s="54">
        <v>2557.4090000000001</v>
      </c>
      <c r="F42" s="54">
        <v>1762.9599999999998</v>
      </c>
      <c r="G42" s="54">
        <v>276.26</v>
      </c>
      <c r="H42" s="54">
        <v>0</v>
      </c>
      <c r="I42" s="54">
        <v>0</v>
      </c>
      <c r="J42" s="54">
        <v>0</v>
      </c>
      <c r="K42" s="54">
        <v>4360.0479999999998</v>
      </c>
      <c r="L42" s="54">
        <v>0</v>
      </c>
      <c r="M42" s="54">
        <v>0</v>
      </c>
      <c r="N42" s="11" t="s">
        <v>83</v>
      </c>
      <c r="O42" s="45" t="s">
        <v>122</v>
      </c>
      <c r="P42" s="54">
        <v>0</v>
      </c>
      <c r="Q42" s="54">
        <v>13206.069000000001</v>
      </c>
      <c r="R42" s="54">
        <v>2699.9</v>
      </c>
      <c r="S42" s="54">
        <v>668.51699999999994</v>
      </c>
      <c r="T42" s="54">
        <v>9.6000000000000014</v>
      </c>
      <c r="U42" s="54">
        <v>0</v>
      </c>
      <c r="V42" s="54">
        <v>11791.150000000001</v>
      </c>
      <c r="W42" s="54">
        <v>5602.6600000000017</v>
      </c>
      <c r="X42" s="54">
        <v>79822.487999999998</v>
      </c>
      <c r="Y42" s="54">
        <v>84</v>
      </c>
      <c r="Z42" s="54">
        <v>1800.6060000000004</v>
      </c>
      <c r="AA42" s="77" t="s">
        <v>83</v>
      </c>
      <c r="AB42" s="78" t="s">
        <v>122</v>
      </c>
      <c r="AC42" s="54">
        <v>496.13</v>
      </c>
      <c r="AD42" s="54">
        <v>23331.788</v>
      </c>
      <c r="AE42" s="54">
        <v>100</v>
      </c>
      <c r="AF42" s="54">
        <v>592.20000000000005</v>
      </c>
      <c r="AG42" s="54">
        <v>204</v>
      </c>
      <c r="AH42" s="54">
        <v>0</v>
      </c>
      <c r="AI42" s="54">
        <v>0</v>
      </c>
      <c r="AJ42" s="54">
        <v>0</v>
      </c>
      <c r="AK42" s="54">
        <v>0</v>
      </c>
      <c r="AL42" s="54">
        <v>10.27</v>
      </c>
      <c r="AM42" s="11" t="s">
        <v>83</v>
      </c>
      <c r="AN42" s="115" t="s">
        <v>122</v>
      </c>
      <c r="AO42" s="54">
        <v>0</v>
      </c>
      <c r="AP42" s="54">
        <v>0</v>
      </c>
      <c r="AQ42" s="54">
        <v>149827.75199999998</v>
      </c>
      <c r="AR42" s="54">
        <v>62976.260000000009</v>
      </c>
      <c r="AS42" s="54">
        <v>0</v>
      </c>
      <c r="AT42" s="54">
        <v>5150.6490000000003</v>
      </c>
      <c r="AU42" s="54">
        <v>7246.0700000000006</v>
      </c>
      <c r="AV42" s="54">
        <v>15812.858999999999</v>
      </c>
      <c r="AW42" s="54">
        <v>4481.5449999999992</v>
      </c>
      <c r="AX42" s="54">
        <v>0</v>
      </c>
      <c r="AY42" s="54">
        <v>1199.9590000000001</v>
      </c>
      <c r="AZ42" s="11" t="s">
        <v>83</v>
      </c>
      <c r="BA42" s="45" t="s">
        <v>122</v>
      </c>
      <c r="BB42" s="54">
        <v>0</v>
      </c>
      <c r="BC42" s="54">
        <v>907.95</v>
      </c>
      <c r="BD42" s="54">
        <v>103.36800000000001</v>
      </c>
      <c r="BE42" s="54">
        <v>0</v>
      </c>
      <c r="BF42" s="54">
        <v>6494.6280000000006</v>
      </c>
      <c r="BG42" s="54">
        <v>0</v>
      </c>
      <c r="BH42" s="54">
        <v>157</v>
      </c>
      <c r="BI42" s="54">
        <v>2648.09</v>
      </c>
      <c r="BJ42" s="54">
        <v>0</v>
      </c>
      <c r="BK42" s="54">
        <v>0</v>
      </c>
      <c r="BL42" s="54">
        <v>0</v>
      </c>
    </row>
    <row r="43" spans="1:64" x14ac:dyDescent="0.3">
      <c r="A43" s="11"/>
      <c r="B43" s="45" t="s">
        <v>142</v>
      </c>
      <c r="C43" s="54">
        <v>233.28799999999998</v>
      </c>
      <c r="D43" s="54">
        <v>9095.4760000000006</v>
      </c>
      <c r="E43" s="54">
        <v>2450.489</v>
      </c>
      <c r="F43" s="54">
        <v>2178.2799999999997</v>
      </c>
      <c r="G43" s="54">
        <v>178.83999999999997</v>
      </c>
      <c r="H43" s="54">
        <v>0</v>
      </c>
      <c r="I43" s="54">
        <v>0</v>
      </c>
      <c r="J43" s="54">
        <v>0</v>
      </c>
      <c r="K43" s="54">
        <v>4388.5680000000002</v>
      </c>
      <c r="L43" s="54">
        <v>0</v>
      </c>
      <c r="M43" s="54">
        <v>0</v>
      </c>
      <c r="N43" s="11"/>
      <c r="O43" s="45" t="s">
        <v>142</v>
      </c>
      <c r="P43" s="54">
        <v>76</v>
      </c>
      <c r="Q43" s="54">
        <v>16094.608</v>
      </c>
      <c r="R43" s="54">
        <v>2179.5499999999997</v>
      </c>
      <c r="S43" s="54">
        <v>785.46500000000003</v>
      </c>
      <c r="T43" s="54">
        <v>6.4</v>
      </c>
      <c r="U43" s="54">
        <v>0</v>
      </c>
      <c r="V43" s="54">
        <v>10173.179</v>
      </c>
      <c r="W43" s="54">
        <v>5873.5800000000008</v>
      </c>
      <c r="X43" s="54">
        <v>78829.337</v>
      </c>
      <c r="Y43" s="54">
        <v>90</v>
      </c>
      <c r="Z43" s="54">
        <v>2261.1990000000001</v>
      </c>
      <c r="AA43" s="77"/>
      <c r="AB43" s="78" t="s">
        <v>142</v>
      </c>
      <c r="AC43" s="54">
        <v>350.93000000000006</v>
      </c>
      <c r="AD43" s="54">
        <v>20383.240000000002</v>
      </c>
      <c r="AE43" s="54">
        <v>28.5</v>
      </c>
      <c r="AF43" s="54">
        <v>636.63000000000011</v>
      </c>
      <c r="AG43" s="54">
        <v>318.60000000000002</v>
      </c>
      <c r="AH43" s="54">
        <v>0</v>
      </c>
      <c r="AI43" s="54">
        <v>0</v>
      </c>
      <c r="AJ43" s="54">
        <v>0</v>
      </c>
      <c r="AK43" s="54">
        <v>0</v>
      </c>
      <c r="AL43" s="54">
        <v>9.8990000000000009</v>
      </c>
      <c r="AM43" s="11"/>
      <c r="AN43" s="115" t="s">
        <v>142</v>
      </c>
      <c r="AO43" s="54">
        <v>0</v>
      </c>
      <c r="AP43" s="54">
        <v>0</v>
      </c>
      <c r="AQ43" s="54">
        <v>142902.71000000002</v>
      </c>
      <c r="AR43" s="54">
        <v>73765.72</v>
      </c>
      <c r="AS43" s="54">
        <v>0</v>
      </c>
      <c r="AT43" s="54">
        <v>5091.7699999999995</v>
      </c>
      <c r="AU43" s="54">
        <v>7483.4489999999987</v>
      </c>
      <c r="AV43" s="54">
        <v>15872.335999999999</v>
      </c>
      <c r="AW43" s="54">
        <v>4089.9580000000005</v>
      </c>
      <c r="AX43" s="54">
        <v>0</v>
      </c>
      <c r="AY43" s="54">
        <v>1557.93</v>
      </c>
      <c r="AZ43" s="11"/>
      <c r="BA43" s="45" t="s">
        <v>142</v>
      </c>
      <c r="BB43" s="54">
        <v>0</v>
      </c>
      <c r="BC43" s="54">
        <v>1157.69</v>
      </c>
      <c r="BD43" s="54">
        <v>177.31900000000002</v>
      </c>
      <c r="BE43" s="54">
        <v>0</v>
      </c>
      <c r="BF43" s="54">
        <v>3482.1790000000001</v>
      </c>
      <c r="BG43" s="54">
        <v>0</v>
      </c>
      <c r="BH43" s="54">
        <v>136.5</v>
      </c>
      <c r="BI43" s="54">
        <v>1622.25</v>
      </c>
      <c r="BJ43" s="54">
        <v>0</v>
      </c>
      <c r="BK43" s="54">
        <v>0</v>
      </c>
      <c r="BL43" s="54">
        <v>0</v>
      </c>
    </row>
    <row r="44" spans="1:64" x14ac:dyDescent="0.3">
      <c r="A44" s="11" t="s">
        <v>84</v>
      </c>
      <c r="B44" s="45" t="s">
        <v>122</v>
      </c>
      <c r="C44" s="54">
        <v>11125</v>
      </c>
      <c r="D44" s="54">
        <v>69163</v>
      </c>
      <c r="E44" s="54">
        <v>14046</v>
      </c>
      <c r="F44" s="54">
        <v>380071</v>
      </c>
      <c r="G44" s="54">
        <v>303</v>
      </c>
      <c r="H44" s="54">
        <v>0</v>
      </c>
      <c r="I44" s="54">
        <v>0</v>
      </c>
      <c r="J44" s="54">
        <v>0</v>
      </c>
      <c r="K44" s="54">
        <v>0</v>
      </c>
      <c r="L44" s="54">
        <v>16184</v>
      </c>
      <c r="M44" s="54">
        <v>11680</v>
      </c>
      <c r="N44" s="11" t="s">
        <v>84</v>
      </c>
      <c r="O44" s="45" t="s">
        <v>122</v>
      </c>
      <c r="P44" s="54">
        <v>1644</v>
      </c>
      <c r="Q44" s="54">
        <v>0</v>
      </c>
      <c r="R44" s="54">
        <v>1243</v>
      </c>
      <c r="S44" s="54">
        <v>756</v>
      </c>
      <c r="T44" s="54">
        <v>271</v>
      </c>
      <c r="U44" s="54">
        <v>4226</v>
      </c>
      <c r="V44" s="54">
        <v>2305</v>
      </c>
      <c r="W44" s="54">
        <v>5175</v>
      </c>
      <c r="X44" s="54">
        <v>379030</v>
      </c>
      <c r="Y44" s="54">
        <v>226882</v>
      </c>
      <c r="Z44" s="54">
        <v>2692</v>
      </c>
      <c r="AA44" s="77" t="s">
        <v>84</v>
      </c>
      <c r="AB44" s="78" t="s">
        <v>122</v>
      </c>
      <c r="AC44" s="54">
        <v>0</v>
      </c>
      <c r="AD44" s="54">
        <v>635</v>
      </c>
      <c r="AE44" s="54">
        <v>183289.5</v>
      </c>
      <c r="AF44" s="54">
        <v>2003</v>
      </c>
      <c r="AG44" s="54">
        <v>0</v>
      </c>
      <c r="AH44" s="54">
        <v>0</v>
      </c>
      <c r="AI44" s="54">
        <v>174752</v>
      </c>
      <c r="AJ44" s="54">
        <v>0</v>
      </c>
      <c r="AK44" s="54">
        <v>0</v>
      </c>
      <c r="AL44" s="54">
        <v>0</v>
      </c>
      <c r="AM44" s="11" t="s">
        <v>84</v>
      </c>
      <c r="AN44" s="115" t="s">
        <v>122</v>
      </c>
      <c r="AO44" s="54">
        <v>0</v>
      </c>
      <c r="AP44" s="54">
        <v>0</v>
      </c>
      <c r="AQ44" s="54">
        <v>18641</v>
      </c>
      <c r="AR44" s="54">
        <v>7816</v>
      </c>
      <c r="AS44" s="54">
        <v>11496</v>
      </c>
      <c r="AT44" s="54">
        <v>1462</v>
      </c>
      <c r="AU44" s="54">
        <v>1145</v>
      </c>
      <c r="AV44" s="54">
        <v>5303</v>
      </c>
      <c r="AW44" s="54">
        <v>2042</v>
      </c>
      <c r="AX44" s="54">
        <v>2221</v>
      </c>
      <c r="AY44" s="54">
        <v>4014</v>
      </c>
      <c r="AZ44" s="11" t="s">
        <v>84</v>
      </c>
      <c r="BA44" s="45" t="s">
        <v>122</v>
      </c>
      <c r="BB44" s="54">
        <v>0</v>
      </c>
      <c r="BC44" s="54">
        <v>403</v>
      </c>
      <c r="BD44" s="54">
        <v>3842</v>
      </c>
      <c r="BE44" s="54">
        <v>262482.02</v>
      </c>
      <c r="BF44" s="54">
        <v>5172</v>
      </c>
      <c r="BG44" s="54">
        <v>0</v>
      </c>
      <c r="BH44" s="54">
        <v>0</v>
      </c>
      <c r="BI44" s="54">
        <v>0</v>
      </c>
      <c r="BJ44" s="54">
        <v>12933</v>
      </c>
      <c r="BK44" s="54">
        <v>0</v>
      </c>
      <c r="BL44" s="54">
        <v>7449</v>
      </c>
    </row>
    <row r="45" spans="1:64" x14ac:dyDescent="0.3">
      <c r="A45" s="11"/>
      <c r="B45" s="45" t="s">
        <v>142</v>
      </c>
      <c r="C45" s="54">
        <v>11334</v>
      </c>
      <c r="D45" s="54">
        <v>48044</v>
      </c>
      <c r="E45" s="54">
        <v>12506</v>
      </c>
      <c r="F45" s="54">
        <v>378416</v>
      </c>
      <c r="G45" s="54">
        <v>415</v>
      </c>
      <c r="H45" s="54">
        <v>0</v>
      </c>
      <c r="I45" s="54">
        <v>0</v>
      </c>
      <c r="J45" s="54">
        <v>0</v>
      </c>
      <c r="K45" s="54">
        <v>0</v>
      </c>
      <c r="L45" s="54">
        <v>16970</v>
      </c>
      <c r="M45" s="54">
        <v>12170</v>
      </c>
      <c r="N45" s="11"/>
      <c r="O45" s="45" t="s">
        <v>142</v>
      </c>
      <c r="P45" s="54">
        <v>1106</v>
      </c>
      <c r="Q45" s="54">
        <v>69</v>
      </c>
      <c r="R45" s="54">
        <v>1491</v>
      </c>
      <c r="S45" s="54">
        <v>432</v>
      </c>
      <c r="T45" s="54">
        <v>198</v>
      </c>
      <c r="U45" s="54">
        <v>3535</v>
      </c>
      <c r="V45" s="54">
        <v>1910</v>
      </c>
      <c r="W45" s="54">
        <v>5376</v>
      </c>
      <c r="X45" s="54">
        <v>331022</v>
      </c>
      <c r="Y45" s="54">
        <v>231002</v>
      </c>
      <c r="Z45" s="54">
        <v>1683</v>
      </c>
      <c r="AA45" s="77"/>
      <c r="AB45" s="78" t="s">
        <v>142</v>
      </c>
      <c r="AC45" s="54">
        <v>0</v>
      </c>
      <c r="AD45" s="54">
        <v>826</v>
      </c>
      <c r="AE45" s="54">
        <v>177631</v>
      </c>
      <c r="AF45" s="54">
        <v>2160</v>
      </c>
      <c r="AG45" s="54">
        <v>0</v>
      </c>
      <c r="AH45" s="54">
        <v>0</v>
      </c>
      <c r="AI45" s="54">
        <v>206681</v>
      </c>
      <c r="AJ45" s="54">
        <v>0</v>
      </c>
      <c r="AK45" s="54">
        <v>0</v>
      </c>
      <c r="AL45" s="54">
        <v>2704</v>
      </c>
      <c r="AM45" s="11"/>
      <c r="AN45" s="115" t="s">
        <v>142</v>
      </c>
      <c r="AO45" s="54">
        <v>0</v>
      </c>
      <c r="AP45" s="54">
        <v>0</v>
      </c>
      <c r="AQ45" s="54">
        <v>22560</v>
      </c>
      <c r="AR45" s="54">
        <v>5068</v>
      </c>
      <c r="AS45" s="54">
        <v>8621</v>
      </c>
      <c r="AT45" s="54">
        <v>1384</v>
      </c>
      <c r="AU45" s="54">
        <v>1179</v>
      </c>
      <c r="AV45" s="54">
        <v>7387</v>
      </c>
      <c r="AW45" s="54">
        <v>1801</v>
      </c>
      <c r="AX45" s="54">
        <v>7393</v>
      </c>
      <c r="AY45" s="54">
        <v>3935</v>
      </c>
      <c r="AZ45" s="11"/>
      <c r="BA45" s="45" t="s">
        <v>142</v>
      </c>
      <c r="BB45" s="54">
        <v>0</v>
      </c>
      <c r="BC45" s="54">
        <v>545</v>
      </c>
      <c r="BD45" s="54">
        <v>3464</v>
      </c>
      <c r="BE45" s="54">
        <v>602452.60900000005</v>
      </c>
      <c r="BF45" s="54">
        <v>5696.4</v>
      </c>
      <c r="BG45" s="54">
        <v>0</v>
      </c>
      <c r="BH45" s="54">
        <v>0</v>
      </c>
      <c r="BI45" s="54">
        <v>0</v>
      </c>
      <c r="BJ45" s="54">
        <v>9791</v>
      </c>
      <c r="BK45" s="54">
        <v>0</v>
      </c>
      <c r="BL45" s="54">
        <v>5151.3720000000003</v>
      </c>
    </row>
    <row r="46" spans="1:64" x14ac:dyDescent="0.3">
      <c r="A46" s="11" t="s">
        <v>85</v>
      </c>
      <c r="B46" s="45" t="s">
        <v>122</v>
      </c>
      <c r="C46" s="54">
        <v>1689.0889999999999</v>
      </c>
      <c r="D46" s="54">
        <v>4114.3999999999996</v>
      </c>
      <c r="E46" s="54">
        <v>6259</v>
      </c>
      <c r="F46" s="54">
        <v>88.5</v>
      </c>
      <c r="G46" s="54">
        <v>28844.940000000002</v>
      </c>
      <c r="H46" s="54">
        <v>45188</v>
      </c>
      <c r="I46" s="54">
        <v>0</v>
      </c>
      <c r="J46" s="54">
        <v>0</v>
      </c>
      <c r="K46" s="54">
        <v>0</v>
      </c>
      <c r="L46" s="54">
        <v>0</v>
      </c>
      <c r="M46" s="54">
        <v>0</v>
      </c>
      <c r="N46" s="11" t="s">
        <v>85</v>
      </c>
      <c r="O46" s="45" t="s">
        <v>122</v>
      </c>
      <c r="P46" s="54">
        <v>0</v>
      </c>
      <c r="Q46" s="54">
        <v>928.59999999999991</v>
      </c>
      <c r="R46" s="54">
        <v>0</v>
      </c>
      <c r="S46" s="54">
        <v>139.5</v>
      </c>
      <c r="T46" s="54">
        <v>180.1</v>
      </c>
      <c r="U46" s="54">
        <v>6066.5</v>
      </c>
      <c r="V46" s="54">
        <v>0</v>
      </c>
      <c r="W46" s="54">
        <v>2289.4</v>
      </c>
      <c r="X46" s="54">
        <v>10887.900000000001</v>
      </c>
      <c r="Y46" s="54">
        <v>0</v>
      </c>
      <c r="Z46" s="54">
        <v>4549.2</v>
      </c>
      <c r="AA46" s="77" t="s">
        <v>85</v>
      </c>
      <c r="AB46" s="78" t="s">
        <v>122</v>
      </c>
      <c r="AC46" s="54">
        <v>11815.8</v>
      </c>
      <c r="AD46" s="54">
        <v>915.19999999999993</v>
      </c>
      <c r="AE46" s="54">
        <v>56.999999999999993</v>
      </c>
      <c r="AF46" s="54">
        <v>27693.4</v>
      </c>
      <c r="AG46" s="54">
        <v>7880.7</v>
      </c>
      <c r="AH46" s="54">
        <v>0</v>
      </c>
      <c r="AI46" s="54">
        <v>0</v>
      </c>
      <c r="AJ46" s="54">
        <v>0</v>
      </c>
      <c r="AK46" s="54">
        <v>441.7</v>
      </c>
      <c r="AL46" s="54">
        <v>0</v>
      </c>
      <c r="AM46" s="11" t="s">
        <v>85</v>
      </c>
      <c r="AN46" s="115" t="s">
        <v>122</v>
      </c>
      <c r="AO46" s="54">
        <v>0</v>
      </c>
      <c r="AP46" s="54">
        <v>0</v>
      </c>
      <c r="AQ46" s="54">
        <v>978345.1</v>
      </c>
      <c r="AR46" s="54">
        <v>37697.300000000003</v>
      </c>
      <c r="AS46" s="54">
        <v>2438.1</v>
      </c>
      <c r="AT46" s="54">
        <v>30662.180000000004</v>
      </c>
      <c r="AU46" s="54">
        <v>20353.850000000002</v>
      </c>
      <c r="AV46" s="54">
        <v>7924.5000000000009</v>
      </c>
      <c r="AW46" s="54">
        <v>726</v>
      </c>
      <c r="AX46" s="54">
        <v>0</v>
      </c>
      <c r="AY46" s="54">
        <v>648.20000000000005</v>
      </c>
      <c r="AZ46" s="11" t="s">
        <v>85</v>
      </c>
      <c r="BA46" s="45" t="s">
        <v>122</v>
      </c>
      <c r="BB46" s="54">
        <v>0</v>
      </c>
      <c r="BC46" s="54">
        <v>12448.160000000003</v>
      </c>
      <c r="BD46" s="54">
        <v>1050.82</v>
      </c>
      <c r="BE46" s="54">
        <v>0</v>
      </c>
      <c r="BF46" s="54">
        <v>1872032.1</v>
      </c>
      <c r="BG46" s="54">
        <v>0</v>
      </c>
      <c r="BH46" s="54">
        <v>387214.1</v>
      </c>
      <c r="BI46" s="54">
        <v>2979921.9</v>
      </c>
      <c r="BJ46" s="54">
        <v>0</v>
      </c>
      <c r="BK46" s="54">
        <v>22.1</v>
      </c>
      <c r="BL46" s="54">
        <v>0</v>
      </c>
    </row>
    <row r="47" spans="1:64" x14ac:dyDescent="0.3">
      <c r="A47" s="11"/>
      <c r="B47" s="45" t="s">
        <v>142</v>
      </c>
      <c r="C47" s="54">
        <v>884.7299999999999</v>
      </c>
      <c r="D47" s="54">
        <v>4144.9690000000001</v>
      </c>
      <c r="E47" s="54">
        <v>5831.7849999999999</v>
      </c>
      <c r="F47" s="54">
        <v>38</v>
      </c>
      <c r="G47" s="54">
        <v>10450.118999999999</v>
      </c>
      <c r="H47" s="54">
        <v>7267.375</v>
      </c>
      <c r="I47" s="54">
        <v>0</v>
      </c>
      <c r="J47" s="54">
        <v>0</v>
      </c>
      <c r="K47" s="54">
        <v>0</v>
      </c>
      <c r="L47" s="54">
        <v>0</v>
      </c>
      <c r="M47" s="54">
        <v>0</v>
      </c>
      <c r="N47" s="11"/>
      <c r="O47" s="45" t="s">
        <v>142</v>
      </c>
      <c r="P47" s="54">
        <v>0</v>
      </c>
      <c r="Q47" s="54">
        <v>961.85800000000006</v>
      </c>
      <c r="R47" s="54">
        <v>0</v>
      </c>
      <c r="S47" s="54">
        <v>140.80000000000001</v>
      </c>
      <c r="T47" s="54">
        <v>151</v>
      </c>
      <c r="U47" s="54">
        <v>5569.2999999999993</v>
      </c>
      <c r="V47" s="54">
        <v>250.6</v>
      </c>
      <c r="W47" s="54">
        <v>2341.7000000000003</v>
      </c>
      <c r="X47" s="54">
        <v>11197.55</v>
      </c>
      <c r="Y47" s="54">
        <v>0</v>
      </c>
      <c r="Z47" s="54">
        <v>4561.8500000000004</v>
      </c>
      <c r="AA47" s="77"/>
      <c r="AB47" s="78" t="s">
        <v>142</v>
      </c>
      <c r="AC47" s="54">
        <v>11656</v>
      </c>
      <c r="AD47" s="54">
        <v>814.80000000000007</v>
      </c>
      <c r="AE47" s="54">
        <v>59.04999999999999</v>
      </c>
      <c r="AF47" s="54">
        <v>27719.5</v>
      </c>
      <c r="AG47" s="54">
        <v>7886.5000000000009</v>
      </c>
      <c r="AH47" s="54">
        <v>0</v>
      </c>
      <c r="AI47" s="54">
        <v>0</v>
      </c>
      <c r="AJ47" s="54">
        <v>0</v>
      </c>
      <c r="AK47" s="54">
        <v>452.05</v>
      </c>
      <c r="AL47" s="54">
        <v>0</v>
      </c>
      <c r="AM47" s="11"/>
      <c r="AN47" s="115" t="s">
        <v>142</v>
      </c>
      <c r="AO47" s="54">
        <v>0</v>
      </c>
      <c r="AP47" s="54">
        <v>0</v>
      </c>
      <c r="AQ47" s="54">
        <v>571887.90100000007</v>
      </c>
      <c r="AR47" s="54">
        <v>40953</v>
      </c>
      <c r="AS47" s="54">
        <v>2339.1999999999998</v>
      </c>
      <c r="AT47" s="54">
        <v>21280.628000000001</v>
      </c>
      <c r="AU47" s="54">
        <v>10502.128999999997</v>
      </c>
      <c r="AV47" s="54">
        <v>7848.1</v>
      </c>
      <c r="AW47" s="54">
        <v>725.7</v>
      </c>
      <c r="AX47" s="54">
        <v>0</v>
      </c>
      <c r="AY47" s="54">
        <v>650.04999999999984</v>
      </c>
      <c r="AZ47" s="11"/>
      <c r="BA47" s="45" t="s">
        <v>142</v>
      </c>
      <c r="BB47" s="54">
        <v>0</v>
      </c>
      <c r="BC47" s="54">
        <v>7948.0150000000003</v>
      </c>
      <c r="BD47" s="54">
        <v>473.90000000000009</v>
      </c>
      <c r="BE47" s="54">
        <v>0</v>
      </c>
      <c r="BF47" s="54">
        <v>1707084.6880000001</v>
      </c>
      <c r="BG47" s="54">
        <v>0</v>
      </c>
      <c r="BH47" s="54">
        <v>175925.86</v>
      </c>
      <c r="BI47" s="54">
        <v>1255460.2969999998</v>
      </c>
      <c r="BJ47" s="54">
        <v>0</v>
      </c>
      <c r="BK47" s="54">
        <v>22.2</v>
      </c>
      <c r="BL47" s="54">
        <v>0</v>
      </c>
    </row>
    <row r="48" spans="1:64" x14ac:dyDescent="0.3">
      <c r="A48" s="11" t="s">
        <v>86</v>
      </c>
      <c r="B48" s="45" t="s">
        <v>122</v>
      </c>
      <c r="C48" s="54">
        <v>0</v>
      </c>
      <c r="D48" s="54">
        <v>159579.29999999999</v>
      </c>
      <c r="E48" s="54">
        <v>0</v>
      </c>
      <c r="F48" s="54">
        <v>795275.69</v>
      </c>
      <c r="G48" s="54">
        <v>0</v>
      </c>
      <c r="H48" s="54">
        <v>0</v>
      </c>
      <c r="I48" s="54">
        <v>0</v>
      </c>
      <c r="J48" s="54">
        <v>0</v>
      </c>
      <c r="K48" s="54">
        <v>381</v>
      </c>
      <c r="L48" s="54">
        <v>0</v>
      </c>
      <c r="M48" s="54">
        <v>0</v>
      </c>
      <c r="N48" s="11" t="s">
        <v>86</v>
      </c>
      <c r="O48" s="45" t="s">
        <v>122</v>
      </c>
      <c r="P48" s="54">
        <v>1941.5700000000002</v>
      </c>
      <c r="Q48" s="54">
        <v>13.8</v>
      </c>
      <c r="R48" s="54">
        <v>0</v>
      </c>
      <c r="S48" s="54">
        <v>0</v>
      </c>
      <c r="T48" s="54">
        <v>0</v>
      </c>
      <c r="U48" s="54">
        <v>0</v>
      </c>
      <c r="V48" s="54">
        <v>0</v>
      </c>
      <c r="W48" s="54">
        <v>589</v>
      </c>
      <c r="X48" s="54">
        <v>411292.5</v>
      </c>
      <c r="Y48" s="54">
        <v>1137.5</v>
      </c>
      <c r="Z48" s="54">
        <v>25046</v>
      </c>
      <c r="AA48" s="77" t="s">
        <v>86</v>
      </c>
      <c r="AB48" s="78" t="s">
        <v>122</v>
      </c>
      <c r="AC48" s="54">
        <v>14392.8</v>
      </c>
      <c r="AD48" s="54">
        <v>0</v>
      </c>
      <c r="AE48" s="54">
        <v>4699.7000000000007</v>
      </c>
      <c r="AF48" s="54">
        <v>79582.2</v>
      </c>
      <c r="AG48" s="54">
        <v>562.5</v>
      </c>
      <c r="AH48" s="54">
        <v>0</v>
      </c>
      <c r="AI48" s="54">
        <v>1325</v>
      </c>
      <c r="AJ48" s="54">
        <v>0</v>
      </c>
      <c r="AK48" s="54">
        <v>0</v>
      </c>
      <c r="AL48" s="54">
        <v>0</v>
      </c>
      <c r="AM48" s="11" t="s">
        <v>86</v>
      </c>
      <c r="AN48" s="115" t="s">
        <v>122</v>
      </c>
      <c r="AO48" s="54">
        <v>0</v>
      </c>
      <c r="AP48" s="54">
        <v>533991.69000000006</v>
      </c>
      <c r="AQ48" s="54">
        <v>0</v>
      </c>
      <c r="AR48" s="54">
        <v>96120.799999999988</v>
      </c>
      <c r="AS48" s="54">
        <v>0</v>
      </c>
      <c r="AT48" s="54">
        <v>0</v>
      </c>
      <c r="AU48" s="54">
        <v>0</v>
      </c>
      <c r="AV48" s="54">
        <v>74519.199999999997</v>
      </c>
      <c r="AW48" s="54">
        <v>60196.099999999991</v>
      </c>
      <c r="AX48" s="54">
        <v>0</v>
      </c>
      <c r="AY48" s="54">
        <v>3186.26</v>
      </c>
      <c r="AZ48" s="11" t="s">
        <v>86</v>
      </c>
      <c r="BA48" s="45" t="s">
        <v>122</v>
      </c>
      <c r="BB48" s="54">
        <v>0</v>
      </c>
      <c r="BC48" s="54">
        <v>0</v>
      </c>
      <c r="BD48" s="54">
        <v>0</v>
      </c>
      <c r="BE48" s="54">
        <v>0</v>
      </c>
      <c r="BF48" s="54">
        <v>0</v>
      </c>
      <c r="BG48" s="54">
        <v>0</v>
      </c>
      <c r="BH48" s="54">
        <v>0</v>
      </c>
      <c r="BI48" s="54">
        <v>0</v>
      </c>
      <c r="BJ48" s="54">
        <v>741.5</v>
      </c>
      <c r="BK48" s="54">
        <v>0</v>
      </c>
      <c r="BL48" s="54">
        <v>0</v>
      </c>
    </row>
    <row r="49" spans="1:64" x14ac:dyDescent="0.3">
      <c r="A49" s="11"/>
      <c r="B49" s="45" t="s">
        <v>142</v>
      </c>
      <c r="C49" s="54">
        <v>0</v>
      </c>
      <c r="D49" s="54">
        <v>242969.60000000001</v>
      </c>
      <c r="E49" s="54">
        <v>0</v>
      </c>
      <c r="F49" s="54">
        <v>828876.70000000007</v>
      </c>
      <c r="G49" s="54">
        <v>0</v>
      </c>
      <c r="H49" s="54">
        <v>0</v>
      </c>
      <c r="I49" s="54">
        <v>0</v>
      </c>
      <c r="J49" s="54">
        <v>0</v>
      </c>
      <c r="K49" s="54">
        <v>1000</v>
      </c>
      <c r="L49" s="54">
        <v>0</v>
      </c>
      <c r="M49" s="54">
        <v>0</v>
      </c>
      <c r="N49" s="11"/>
      <c r="O49" s="45" t="s">
        <v>142</v>
      </c>
      <c r="P49" s="54">
        <v>2767</v>
      </c>
      <c r="Q49" s="54">
        <v>40.200000000000003</v>
      </c>
      <c r="R49" s="54">
        <v>0</v>
      </c>
      <c r="S49" s="54">
        <v>0</v>
      </c>
      <c r="T49" s="54">
        <v>0</v>
      </c>
      <c r="U49" s="54">
        <v>0</v>
      </c>
      <c r="V49" s="54">
        <v>0</v>
      </c>
      <c r="W49" s="54">
        <v>653.5</v>
      </c>
      <c r="X49" s="54">
        <v>419370.8</v>
      </c>
      <c r="Y49" s="54">
        <v>1023.5</v>
      </c>
      <c r="Z49" s="54">
        <v>23929.5</v>
      </c>
      <c r="AA49" s="77"/>
      <c r="AB49" s="78" t="s">
        <v>142</v>
      </c>
      <c r="AC49" s="54">
        <v>14422.3</v>
      </c>
      <c r="AD49" s="54">
        <v>0</v>
      </c>
      <c r="AE49" s="54">
        <v>4460.3500000000004</v>
      </c>
      <c r="AF49" s="54">
        <v>79866</v>
      </c>
      <c r="AG49" s="54">
        <v>513</v>
      </c>
      <c r="AH49" s="54">
        <v>0</v>
      </c>
      <c r="AI49" s="54">
        <v>1321</v>
      </c>
      <c r="AJ49" s="54">
        <v>0</v>
      </c>
      <c r="AK49" s="54">
        <v>0</v>
      </c>
      <c r="AL49" s="54">
        <v>0</v>
      </c>
      <c r="AM49" s="11"/>
      <c r="AN49" s="115" t="s">
        <v>142</v>
      </c>
      <c r="AO49" s="54">
        <v>0</v>
      </c>
      <c r="AP49" s="54">
        <v>552327.02999999991</v>
      </c>
      <c r="AQ49" s="54">
        <v>0</v>
      </c>
      <c r="AR49" s="54">
        <v>124278.09999999999</v>
      </c>
      <c r="AS49" s="54">
        <v>0</v>
      </c>
      <c r="AT49" s="54">
        <v>0</v>
      </c>
      <c r="AU49" s="54">
        <v>0</v>
      </c>
      <c r="AV49" s="54">
        <v>87220</v>
      </c>
      <c r="AW49" s="54">
        <v>58034.5</v>
      </c>
      <c r="AX49" s="54">
        <v>0</v>
      </c>
      <c r="AY49" s="54">
        <v>3644.31</v>
      </c>
      <c r="AZ49" s="11"/>
      <c r="BA49" s="45" t="s">
        <v>142</v>
      </c>
      <c r="BB49" s="54">
        <v>0</v>
      </c>
      <c r="BC49" s="54">
        <v>0</v>
      </c>
      <c r="BD49" s="54">
        <v>0</v>
      </c>
      <c r="BE49" s="54">
        <v>0</v>
      </c>
      <c r="BF49" s="54">
        <v>0</v>
      </c>
      <c r="BG49" s="54">
        <v>0</v>
      </c>
      <c r="BH49" s="54">
        <v>0</v>
      </c>
      <c r="BI49" s="54">
        <v>0</v>
      </c>
      <c r="BJ49" s="54">
        <v>905.19999999999993</v>
      </c>
      <c r="BK49" s="54">
        <v>0</v>
      </c>
      <c r="BL49" s="54">
        <v>0</v>
      </c>
    </row>
    <row r="50" spans="1:64" x14ac:dyDescent="0.3">
      <c r="A50" s="11" t="s">
        <v>87</v>
      </c>
      <c r="B50" s="45" t="s">
        <v>122</v>
      </c>
      <c r="C50" s="54">
        <v>6</v>
      </c>
      <c r="D50" s="54">
        <v>0</v>
      </c>
      <c r="E50" s="54">
        <v>2140</v>
      </c>
      <c r="F50" s="54">
        <v>0</v>
      </c>
      <c r="G50" s="54">
        <v>0</v>
      </c>
      <c r="H50" s="54">
        <v>448</v>
      </c>
      <c r="I50" s="54">
        <v>0</v>
      </c>
      <c r="J50" s="54">
        <v>0</v>
      </c>
      <c r="K50" s="54">
        <v>12662</v>
      </c>
      <c r="L50" s="54">
        <v>0</v>
      </c>
      <c r="M50" s="54">
        <v>2333</v>
      </c>
      <c r="N50" s="11" t="s">
        <v>87</v>
      </c>
      <c r="O50" s="45" t="s">
        <v>122</v>
      </c>
      <c r="P50" s="54">
        <v>8761</v>
      </c>
      <c r="Q50" s="54">
        <v>16964</v>
      </c>
      <c r="R50" s="54">
        <v>149</v>
      </c>
      <c r="S50" s="54">
        <v>0</v>
      </c>
      <c r="T50" s="54">
        <v>225</v>
      </c>
      <c r="U50" s="54">
        <v>11828</v>
      </c>
      <c r="V50" s="54">
        <v>1601</v>
      </c>
      <c r="W50" s="54">
        <v>574</v>
      </c>
      <c r="X50" s="54">
        <v>28</v>
      </c>
      <c r="Y50" s="54">
        <v>0</v>
      </c>
      <c r="Z50" s="54">
        <v>0</v>
      </c>
      <c r="AA50" s="77" t="s">
        <v>87</v>
      </c>
      <c r="AB50" s="78" t="s">
        <v>122</v>
      </c>
      <c r="AC50" s="54">
        <v>0</v>
      </c>
      <c r="AD50" s="54">
        <v>0</v>
      </c>
      <c r="AE50" s="54">
        <v>0</v>
      </c>
      <c r="AF50" s="54">
        <v>27729</v>
      </c>
      <c r="AG50" s="54">
        <v>0</v>
      </c>
      <c r="AH50" s="54">
        <v>0</v>
      </c>
      <c r="AI50" s="54">
        <v>6573</v>
      </c>
      <c r="AJ50" s="54">
        <v>1276</v>
      </c>
      <c r="AK50" s="54">
        <v>517</v>
      </c>
      <c r="AL50" s="54">
        <v>1089</v>
      </c>
      <c r="AM50" s="11" t="s">
        <v>87</v>
      </c>
      <c r="AN50" s="115" t="s">
        <v>122</v>
      </c>
      <c r="AO50" s="54">
        <v>176423</v>
      </c>
      <c r="AP50" s="54">
        <v>0</v>
      </c>
      <c r="AQ50" s="54">
        <v>10146</v>
      </c>
      <c r="AR50" s="54">
        <v>0</v>
      </c>
      <c r="AS50" s="54">
        <v>6603</v>
      </c>
      <c r="AT50" s="54">
        <v>0</v>
      </c>
      <c r="AU50" s="54">
        <v>0</v>
      </c>
      <c r="AV50" s="54">
        <v>0</v>
      </c>
      <c r="AW50" s="54">
        <v>0</v>
      </c>
      <c r="AX50" s="54">
        <v>185</v>
      </c>
      <c r="AY50" s="54">
        <v>0</v>
      </c>
      <c r="AZ50" s="11" t="s">
        <v>87</v>
      </c>
      <c r="BA50" s="45" t="s">
        <v>122</v>
      </c>
      <c r="BB50" s="54">
        <v>0</v>
      </c>
      <c r="BC50" s="54">
        <v>0</v>
      </c>
      <c r="BD50" s="54">
        <v>0</v>
      </c>
      <c r="BE50" s="54">
        <v>0</v>
      </c>
      <c r="BF50" s="54">
        <v>268523</v>
      </c>
      <c r="BG50" s="54">
        <v>89250</v>
      </c>
      <c r="BH50" s="54">
        <v>0</v>
      </c>
      <c r="BI50" s="54">
        <v>12</v>
      </c>
      <c r="BJ50" s="54">
        <v>0</v>
      </c>
      <c r="BK50" s="54">
        <v>10125</v>
      </c>
      <c r="BL50" s="54">
        <v>0</v>
      </c>
    </row>
    <row r="51" spans="1:64" x14ac:dyDescent="0.3">
      <c r="A51" s="11"/>
      <c r="B51" s="45" t="s">
        <v>142</v>
      </c>
      <c r="C51" s="54">
        <v>0</v>
      </c>
      <c r="D51" s="54">
        <v>0</v>
      </c>
      <c r="E51" s="54">
        <v>1619</v>
      </c>
      <c r="F51" s="54">
        <v>0</v>
      </c>
      <c r="G51" s="54">
        <v>5</v>
      </c>
      <c r="H51" s="54">
        <v>493</v>
      </c>
      <c r="I51" s="54">
        <v>0</v>
      </c>
      <c r="J51" s="54">
        <v>0</v>
      </c>
      <c r="K51" s="54">
        <v>12706</v>
      </c>
      <c r="L51" s="54">
        <v>0</v>
      </c>
      <c r="M51" s="54">
        <v>3306</v>
      </c>
      <c r="N51" s="11"/>
      <c r="O51" s="45" t="s">
        <v>142</v>
      </c>
      <c r="P51" s="54">
        <v>12478</v>
      </c>
      <c r="Q51" s="54">
        <v>15172</v>
      </c>
      <c r="R51" s="54">
        <v>111</v>
      </c>
      <c r="S51" s="54">
        <v>0</v>
      </c>
      <c r="T51" s="54">
        <v>164</v>
      </c>
      <c r="U51" s="54">
        <v>12576</v>
      </c>
      <c r="V51" s="54">
        <v>1750</v>
      </c>
      <c r="W51" s="54">
        <v>736</v>
      </c>
      <c r="X51" s="54">
        <v>30</v>
      </c>
      <c r="Y51" s="54">
        <v>0</v>
      </c>
      <c r="Z51" s="54">
        <v>0</v>
      </c>
      <c r="AA51" s="77"/>
      <c r="AB51" s="78" t="s">
        <v>142</v>
      </c>
      <c r="AC51" s="54">
        <v>0</v>
      </c>
      <c r="AD51" s="54">
        <v>0</v>
      </c>
      <c r="AE51" s="54">
        <v>0</v>
      </c>
      <c r="AF51" s="54">
        <v>17173</v>
      </c>
      <c r="AG51" s="54">
        <v>0</v>
      </c>
      <c r="AH51" s="54">
        <v>0</v>
      </c>
      <c r="AI51" s="54">
        <v>6665</v>
      </c>
      <c r="AJ51" s="54">
        <v>1315</v>
      </c>
      <c r="AK51" s="54">
        <v>698</v>
      </c>
      <c r="AL51" s="54">
        <v>1970</v>
      </c>
      <c r="AM51" s="11"/>
      <c r="AN51" s="115" t="s">
        <v>142</v>
      </c>
      <c r="AO51" s="54">
        <v>145979</v>
      </c>
      <c r="AP51" s="54">
        <v>0</v>
      </c>
      <c r="AQ51" s="54">
        <v>8429</v>
      </c>
      <c r="AR51" s="54">
        <v>0</v>
      </c>
      <c r="AS51" s="54">
        <v>10454</v>
      </c>
      <c r="AT51" s="54">
        <v>0</v>
      </c>
      <c r="AU51" s="54">
        <v>0</v>
      </c>
      <c r="AV51" s="54">
        <v>0</v>
      </c>
      <c r="AW51" s="54">
        <v>0</v>
      </c>
      <c r="AX51" s="54">
        <v>255</v>
      </c>
      <c r="AY51" s="54">
        <v>0</v>
      </c>
      <c r="AZ51" s="11"/>
      <c r="BA51" s="45" t="s">
        <v>142</v>
      </c>
      <c r="BB51" s="54">
        <v>0</v>
      </c>
      <c r="BC51" s="54">
        <v>0</v>
      </c>
      <c r="BD51" s="54">
        <v>0</v>
      </c>
      <c r="BE51" s="54">
        <v>0</v>
      </c>
      <c r="BF51" s="54">
        <v>278828</v>
      </c>
      <c r="BG51" s="54">
        <v>81334</v>
      </c>
      <c r="BH51" s="54">
        <v>0</v>
      </c>
      <c r="BI51" s="54">
        <v>0</v>
      </c>
      <c r="BJ51" s="54">
        <v>0</v>
      </c>
      <c r="BK51" s="54">
        <v>9219</v>
      </c>
      <c r="BL51" s="54">
        <v>0</v>
      </c>
    </row>
    <row r="52" spans="1:64" x14ac:dyDescent="0.3">
      <c r="A52" s="11" t="s">
        <v>88</v>
      </c>
      <c r="B52" s="45" t="s">
        <v>122</v>
      </c>
      <c r="C52" s="54">
        <v>0</v>
      </c>
      <c r="D52" s="54">
        <v>1867.4</v>
      </c>
      <c r="E52" s="54">
        <v>0</v>
      </c>
      <c r="F52" s="54">
        <v>82227.822</v>
      </c>
      <c r="G52" s="54">
        <v>0</v>
      </c>
      <c r="H52" s="54">
        <v>0</v>
      </c>
      <c r="I52" s="54">
        <v>0</v>
      </c>
      <c r="J52" s="54">
        <v>0</v>
      </c>
      <c r="K52" s="54">
        <v>4.76</v>
      </c>
      <c r="L52" s="54">
        <v>0</v>
      </c>
      <c r="M52" s="54">
        <v>92.087000000000003</v>
      </c>
      <c r="N52" s="11" t="s">
        <v>88</v>
      </c>
      <c r="O52" s="45" t="s">
        <v>122</v>
      </c>
      <c r="P52" s="54">
        <v>92.235000000000014</v>
      </c>
      <c r="Q52" s="54">
        <v>129</v>
      </c>
      <c r="R52" s="54">
        <v>0</v>
      </c>
      <c r="S52" s="54">
        <v>0</v>
      </c>
      <c r="T52" s="54">
        <v>0</v>
      </c>
      <c r="U52" s="54">
        <v>0</v>
      </c>
      <c r="V52" s="54">
        <v>2211.0500000000002</v>
      </c>
      <c r="W52" s="54">
        <v>0</v>
      </c>
      <c r="X52" s="54">
        <v>146106.76800000004</v>
      </c>
      <c r="Y52" s="54">
        <v>185.25</v>
      </c>
      <c r="Z52" s="54">
        <v>1699.8449999999998</v>
      </c>
      <c r="AA52" s="77" t="s">
        <v>88</v>
      </c>
      <c r="AB52" s="78" t="s">
        <v>122</v>
      </c>
      <c r="AC52" s="54">
        <v>0</v>
      </c>
      <c r="AD52" s="54">
        <v>0</v>
      </c>
      <c r="AE52" s="54">
        <v>35462.601000000002</v>
      </c>
      <c r="AF52" s="54">
        <v>168.5</v>
      </c>
      <c r="AG52" s="54">
        <v>10.5</v>
      </c>
      <c r="AH52" s="54">
        <v>25</v>
      </c>
      <c r="AI52" s="54">
        <v>0</v>
      </c>
      <c r="AJ52" s="54">
        <v>0</v>
      </c>
      <c r="AK52" s="54">
        <v>0</v>
      </c>
      <c r="AL52" s="54">
        <v>0</v>
      </c>
      <c r="AM52" s="11" t="s">
        <v>88</v>
      </c>
      <c r="AN52" s="115" t="s">
        <v>122</v>
      </c>
      <c r="AO52" s="54">
        <v>0</v>
      </c>
      <c r="AP52" s="54">
        <v>0</v>
      </c>
      <c r="AQ52" s="54">
        <v>0</v>
      </c>
      <c r="AR52" s="54">
        <v>6759.4359999999997</v>
      </c>
      <c r="AS52" s="54">
        <v>83.22</v>
      </c>
      <c r="AT52" s="54">
        <v>0</v>
      </c>
      <c r="AU52" s="54">
        <v>0</v>
      </c>
      <c r="AV52" s="54">
        <v>0</v>
      </c>
      <c r="AW52" s="54">
        <v>1449.886</v>
      </c>
      <c r="AX52" s="54">
        <v>0</v>
      </c>
      <c r="AY52" s="54">
        <v>0</v>
      </c>
      <c r="AZ52" s="11" t="s">
        <v>88</v>
      </c>
      <c r="BA52" s="45" t="s">
        <v>122</v>
      </c>
      <c r="BB52" s="54">
        <v>0</v>
      </c>
      <c r="BC52" s="54">
        <v>0</v>
      </c>
      <c r="BD52" s="54">
        <v>0</v>
      </c>
      <c r="BE52" s="54">
        <v>0</v>
      </c>
      <c r="BF52" s="54">
        <v>0</v>
      </c>
      <c r="BG52" s="54">
        <v>0</v>
      </c>
      <c r="BH52" s="54">
        <v>0</v>
      </c>
      <c r="BI52" s="54">
        <v>0</v>
      </c>
      <c r="BJ52" s="54">
        <v>0</v>
      </c>
      <c r="BK52" s="54">
        <v>0</v>
      </c>
      <c r="BL52" s="54">
        <v>0</v>
      </c>
    </row>
    <row r="53" spans="1:64" x14ac:dyDescent="0.3">
      <c r="A53" s="11"/>
      <c r="B53" s="45" t="s">
        <v>142</v>
      </c>
      <c r="C53" s="54">
        <v>0</v>
      </c>
      <c r="D53" s="54">
        <v>1973.229</v>
      </c>
      <c r="E53" s="54">
        <v>0</v>
      </c>
      <c r="F53" s="54">
        <v>81428.108000000007</v>
      </c>
      <c r="G53" s="54">
        <v>0</v>
      </c>
      <c r="H53" s="54">
        <v>0</v>
      </c>
      <c r="I53" s="54">
        <v>0</v>
      </c>
      <c r="J53" s="54">
        <v>0</v>
      </c>
      <c r="K53" s="54">
        <v>4.2299999999999995</v>
      </c>
      <c r="L53" s="54">
        <v>0</v>
      </c>
      <c r="M53" s="54">
        <v>82.464999999999989</v>
      </c>
      <c r="N53" s="11"/>
      <c r="O53" s="45" t="s">
        <v>142</v>
      </c>
      <c r="P53" s="54">
        <v>82.2</v>
      </c>
      <c r="Q53" s="54">
        <v>67.5</v>
      </c>
      <c r="R53" s="54">
        <v>0</v>
      </c>
      <c r="S53" s="54">
        <v>0</v>
      </c>
      <c r="T53" s="54">
        <v>0</v>
      </c>
      <c r="U53" s="54">
        <v>0</v>
      </c>
      <c r="V53" s="54">
        <v>1999.5900000000004</v>
      </c>
      <c r="W53" s="54">
        <v>0</v>
      </c>
      <c r="X53" s="54">
        <v>84457.27</v>
      </c>
      <c r="Y53" s="54">
        <v>219.30499999999998</v>
      </c>
      <c r="Z53" s="54">
        <v>1227.3340000000001</v>
      </c>
      <c r="AA53" s="77"/>
      <c r="AB53" s="78" t="s">
        <v>142</v>
      </c>
      <c r="AC53" s="54">
        <v>0</v>
      </c>
      <c r="AD53" s="54">
        <v>0</v>
      </c>
      <c r="AE53" s="54">
        <v>44721.546999999991</v>
      </c>
      <c r="AF53" s="54">
        <v>226.13900000000001</v>
      </c>
      <c r="AG53" s="54">
        <v>8.75</v>
      </c>
      <c r="AH53" s="54">
        <v>27</v>
      </c>
      <c r="AI53" s="54">
        <v>7.5</v>
      </c>
      <c r="AJ53" s="54">
        <v>0</v>
      </c>
      <c r="AK53" s="54">
        <v>0</v>
      </c>
      <c r="AL53" s="54">
        <v>0</v>
      </c>
      <c r="AM53" s="11"/>
      <c r="AN53" s="115" t="s">
        <v>142</v>
      </c>
      <c r="AO53" s="54">
        <v>0</v>
      </c>
      <c r="AP53" s="54">
        <v>0</v>
      </c>
      <c r="AQ53" s="54">
        <v>0</v>
      </c>
      <c r="AR53" s="54">
        <v>3864.8</v>
      </c>
      <c r="AS53" s="54">
        <v>9</v>
      </c>
      <c r="AT53" s="54">
        <v>0</v>
      </c>
      <c r="AU53" s="54">
        <v>0</v>
      </c>
      <c r="AV53" s="54">
        <v>0</v>
      </c>
      <c r="AW53" s="54">
        <v>996.75800000000004</v>
      </c>
      <c r="AX53" s="54">
        <v>0</v>
      </c>
      <c r="AY53" s="54">
        <v>0</v>
      </c>
      <c r="AZ53" s="11"/>
      <c r="BA53" s="45" t="s">
        <v>142</v>
      </c>
      <c r="BB53" s="54">
        <v>0</v>
      </c>
      <c r="BC53" s="54">
        <v>0</v>
      </c>
      <c r="BD53" s="54">
        <v>0</v>
      </c>
      <c r="BE53" s="54">
        <v>0</v>
      </c>
      <c r="BF53" s="54">
        <v>0</v>
      </c>
      <c r="BG53" s="54">
        <v>0</v>
      </c>
      <c r="BH53" s="54">
        <v>0</v>
      </c>
      <c r="BI53" s="54">
        <v>0</v>
      </c>
      <c r="BJ53" s="54">
        <v>0</v>
      </c>
      <c r="BK53" s="54">
        <v>0</v>
      </c>
      <c r="BL53" s="54">
        <v>0</v>
      </c>
    </row>
    <row r="54" spans="1:64" x14ac:dyDescent="0.3">
      <c r="A54" s="11" t="s">
        <v>89</v>
      </c>
      <c r="B54" s="45" t="s">
        <v>122</v>
      </c>
      <c r="C54" s="54">
        <v>0</v>
      </c>
      <c r="D54" s="54">
        <v>22472.123</v>
      </c>
      <c r="E54" s="54">
        <v>0</v>
      </c>
      <c r="F54" s="54">
        <v>96986.888000000006</v>
      </c>
      <c r="G54" s="54">
        <v>0</v>
      </c>
      <c r="H54" s="54">
        <v>0</v>
      </c>
      <c r="I54" s="54">
        <v>0</v>
      </c>
      <c r="J54" s="54">
        <v>0</v>
      </c>
      <c r="K54" s="54">
        <v>151.91800000000001</v>
      </c>
      <c r="L54" s="54">
        <v>0</v>
      </c>
      <c r="M54" s="54">
        <v>0</v>
      </c>
      <c r="N54" s="11" t="s">
        <v>89</v>
      </c>
      <c r="O54" s="45" t="s">
        <v>122</v>
      </c>
      <c r="P54" s="54">
        <v>316.40700000000004</v>
      </c>
      <c r="Q54" s="54">
        <v>431.98999999999995</v>
      </c>
      <c r="R54" s="54">
        <v>0</v>
      </c>
      <c r="S54" s="54">
        <v>0</v>
      </c>
      <c r="T54" s="54">
        <v>0</v>
      </c>
      <c r="U54" s="54">
        <v>0</v>
      </c>
      <c r="V54" s="54">
        <v>0</v>
      </c>
      <c r="W54" s="54">
        <v>2946.788</v>
      </c>
      <c r="X54" s="54">
        <v>271518.19400000002</v>
      </c>
      <c r="Y54" s="54">
        <v>4904.22</v>
      </c>
      <c r="Z54" s="54">
        <v>57258.724999999991</v>
      </c>
      <c r="AA54" s="77" t="s">
        <v>89</v>
      </c>
      <c r="AB54" s="78" t="s">
        <v>122</v>
      </c>
      <c r="AC54" s="54">
        <v>10832.254000000001</v>
      </c>
      <c r="AD54" s="54">
        <v>1243.2429999999997</v>
      </c>
      <c r="AE54" s="54">
        <v>14536.789999999999</v>
      </c>
      <c r="AF54" s="54">
        <v>13998.144</v>
      </c>
      <c r="AG54" s="54">
        <v>6965.5829999999996</v>
      </c>
      <c r="AH54" s="54">
        <v>4321.2179999999998</v>
      </c>
      <c r="AI54" s="54">
        <v>0</v>
      </c>
      <c r="AJ54" s="54">
        <v>0</v>
      </c>
      <c r="AK54" s="54">
        <v>0</v>
      </c>
      <c r="AL54" s="54">
        <v>0</v>
      </c>
      <c r="AM54" s="11" t="s">
        <v>89</v>
      </c>
      <c r="AN54" s="115" t="s">
        <v>122</v>
      </c>
      <c r="AO54" s="54">
        <v>0</v>
      </c>
      <c r="AP54" s="54">
        <v>588781.92800000007</v>
      </c>
      <c r="AQ54" s="54">
        <v>0</v>
      </c>
      <c r="AR54" s="54">
        <v>105452.194</v>
      </c>
      <c r="AS54" s="54">
        <v>466.08</v>
      </c>
      <c r="AT54" s="54">
        <v>0</v>
      </c>
      <c r="AU54" s="54">
        <v>0</v>
      </c>
      <c r="AV54" s="54">
        <v>10743.216</v>
      </c>
      <c r="AW54" s="54">
        <v>22334.862000000001</v>
      </c>
      <c r="AX54" s="54">
        <v>0</v>
      </c>
      <c r="AY54" s="54">
        <v>941.33699999999999</v>
      </c>
      <c r="AZ54" s="11" t="s">
        <v>89</v>
      </c>
      <c r="BA54" s="45" t="s">
        <v>122</v>
      </c>
      <c r="BB54" s="54">
        <v>0</v>
      </c>
      <c r="BC54" s="54">
        <v>0</v>
      </c>
      <c r="BD54" s="54">
        <v>0</v>
      </c>
      <c r="BE54" s="54">
        <v>0</v>
      </c>
      <c r="BF54" s="54">
        <v>0</v>
      </c>
      <c r="BG54" s="54">
        <v>0</v>
      </c>
      <c r="BH54" s="54">
        <v>0</v>
      </c>
      <c r="BI54" s="54">
        <v>0</v>
      </c>
      <c r="BJ54" s="54">
        <v>353.15899999999999</v>
      </c>
      <c r="BK54" s="54">
        <v>0</v>
      </c>
      <c r="BL54" s="54">
        <v>0</v>
      </c>
    </row>
    <row r="55" spans="1:64" x14ac:dyDescent="0.3">
      <c r="A55" s="15"/>
      <c r="B55" s="46" t="s">
        <v>142</v>
      </c>
      <c r="C55" s="55">
        <v>0</v>
      </c>
      <c r="D55" s="55">
        <v>39022.269</v>
      </c>
      <c r="E55" s="55">
        <v>0</v>
      </c>
      <c r="F55" s="55">
        <v>110047.12200000002</v>
      </c>
      <c r="G55" s="55">
        <v>0</v>
      </c>
      <c r="H55" s="55">
        <v>0</v>
      </c>
      <c r="I55" s="55">
        <v>0</v>
      </c>
      <c r="J55" s="55">
        <v>0</v>
      </c>
      <c r="K55" s="55">
        <v>31.4</v>
      </c>
      <c r="L55" s="55">
        <v>0</v>
      </c>
      <c r="M55" s="55">
        <v>0</v>
      </c>
      <c r="N55" s="15"/>
      <c r="O55" s="46" t="s">
        <v>142</v>
      </c>
      <c r="P55" s="55">
        <v>470.62800000000004</v>
      </c>
      <c r="Q55" s="55">
        <v>0</v>
      </c>
      <c r="R55" s="55">
        <v>0</v>
      </c>
      <c r="S55" s="55">
        <v>0</v>
      </c>
      <c r="T55" s="55">
        <v>0</v>
      </c>
      <c r="U55" s="55">
        <v>0</v>
      </c>
      <c r="V55" s="55">
        <v>0</v>
      </c>
      <c r="W55" s="55">
        <v>2655.9289999999996</v>
      </c>
      <c r="X55" s="55">
        <v>266217.89799999999</v>
      </c>
      <c r="Y55" s="55">
        <v>4004.4450000000002</v>
      </c>
      <c r="Z55" s="55">
        <v>54667.241000000002</v>
      </c>
      <c r="AA55" s="79"/>
      <c r="AB55" s="80" t="s">
        <v>142</v>
      </c>
      <c r="AC55" s="55">
        <v>9802.1880000000001</v>
      </c>
      <c r="AD55" s="55">
        <v>1048.298</v>
      </c>
      <c r="AE55" s="55">
        <v>12249.784000000001</v>
      </c>
      <c r="AF55" s="55">
        <v>12922.978999999999</v>
      </c>
      <c r="AG55" s="55">
        <v>6180.8510000000006</v>
      </c>
      <c r="AH55" s="55">
        <v>3887.9769999999999</v>
      </c>
      <c r="AI55" s="55">
        <v>0</v>
      </c>
      <c r="AJ55" s="55">
        <v>0</v>
      </c>
      <c r="AK55" s="55">
        <v>0</v>
      </c>
      <c r="AL55" s="55">
        <v>0</v>
      </c>
      <c r="AM55" s="15"/>
      <c r="AN55" s="118" t="s">
        <v>142</v>
      </c>
      <c r="AO55" s="55">
        <v>0</v>
      </c>
      <c r="AP55" s="55">
        <v>468047.14100000006</v>
      </c>
      <c r="AQ55" s="55">
        <v>0</v>
      </c>
      <c r="AR55" s="55">
        <v>120003.65800000001</v>
      </c>
      <c r="AS55" s="55">
        <v>543.68600000000004</v>
      </c>
      <c r="AT55" s="55">
        <v>0</v>
      </c>
      <c r="AU55" s="55">
        <v>0</v>
      </c>
      <c r="AV55" s="55">
        <v>10712.300000000003</v>
      </c>
      <c r="AW55" s="55">
        <v>18810.977999999999</v>
      </c>
      <c r="AX55" s="55">
        <v>0</v>
      </c>
      <c r="AY55" s="55">
        <v>1182.0309999999999</v>
      </c>
      <c r="AZ55" s="15"/>
      <c r="BA55" s="46" t="s">
        <v>142</v>
      </c>
      <c r="BB55" s="55">
        <v>0</v>
      </c>
      <c r="BC55" s="55">
        <v>0</v>
      </c>
      <c r="BD55" s="55">
        <v>0</v>
      </c>
      <c r="BE55" s="55">
        <v>0</v>
      </c>
      <c r="BF55" s="55">
        <v>0</v>
      </c>
      <c r="BG55" s="55">
        <v>0</v>
      </c>
      <c r="BH55" s="55">
        <v>0</v>
      </c>
      <c r="BI55" s="55">
        <v>0</v>
      </c>
      <c r="BJ55" s="55">
        <v>368.43299999999999</v>
      </c>
      <c r="BK55" s="55">
        <v>0</v>
      </c>
      <c r="BL55" s="55">
        <v>0</v>
      </c>
    </row>
    <row r="56" spans="1:64" x14ac:dyDescent="0.3">
      <c r="A56" s="18"/>
      <c r="B56" s="18"/>
      <c r="C56" s="67"/>
      <c r="D56" s="67"/>
      <c r="E56" s="67"/>
      <c r="F56" s="67"/>
      <c r="G56" s="67"/>
      <c r="H56" s="67"/>
      <c r="I56" s="67"/>
      <c r="J56" s="67"/>
      <c r="K56" s="67"/>
      <c r="L56" s="67"/>
      <c r="M56" s="68" t="s">
        <v>90</v>
      </c>
      <c r="N56" s="18"/>
      <c r="O56" s="18"/>
      <c r="P56" s="67"/>
      <c r="Q56" s="67"/>
      <c r="R56" s="67"/>
      <c r="S56" s="67"/>
      <c r="T56" s="67"/>
      <c r="U56" s="67"/>
      <c r="V56" s="67"/>
      <c r="W56" s="67"/>
      <c r="X56" s="67"/>
      <c r="Y56" s="67"/>
      <c r="Z56" s="68" t="s">
        <v>91</v>
      </c>
      <c r="AA56" s="67"/>
      <c r="AB56" s="67"/>
      <c r="AC56" s="67"/>
      <c r="AD56" s="67"/>
      <c r="AE56" s="67"/>
      <c r="AF56" s="67"/>
      <c r="AG56" s="67"/>
      <c r="AH56" s="67"/>
      <c r="AI56" s="67"/>
      <c r="AJ56" s="67"/>
      <c r="AK56" s="67"/>
      <c r="AL56" s="68" t="s">
        <v>91</v>
      </c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9" t="s">
        <v>91</v>
      </c>
      <c r="AZ56" s="99" t="s">
        <v>144</v>
      </c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</row>
    <row r="57" spans="1:64" x14ac:dyDescent="0.3">
      <c r="A57" s="18"/>
      <c r="B57" s="18"/>
      <c r="C57" s="67"/>
      <c r="D57" s="67"/>
      <c r="E57" s="67"/>
      <c r="F57" s="67"/>
      <c r="G57" s="67"/>
      <c r="H57" s="67"/>
      <c r="I57" s="67"/>
      <c r="J57" s="67"/>
      <c r="K57" s="67"/>
      <c r="L57" s="67"/>
      <c r="M57" s="67"/>
      <c r="N57" s="18"/>
      <c r="O57" s="18"/>
      <c r="P57" s="67"/>
      <c r="Q57" s="67"/>
      <c r="R57" s="67"/>
      <c r="S57" s="67"/>
      <c r="T57" s="67"/>
      <c r="U57" s="67"/>
      <c r="V57" s="67"/>
      <c r="W57" s="67"/>
      <c r="X57" s="67"/>
      <c r="Y57" s="67"/>
      <c r="Z57" s="67"/>
      <c r="AA57" s="67"/>
      <c r="AB57" s="67"/>
      <c r="AC57" s="67"/>
      <c r="AD57" s="67"/>
      <c r="AE57" s="67"/>
      <c r="AF57" s="67"/>
      <c r="AG57" s="67"/>
      <c r="AH57" s="67"/>
      <c r="AI57" s="67"/>
      <c r="AJ57" s="67"/>
      <c r="AK57" s="67"/>
      <c r="AL57" s="67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20" t="s">
        <v>93</v>
      </c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</row>
    <row r="58" spans="1:64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1" t="s">
        <v>116</v>
      </c>
      <c r="BA58" s="21"/>
      <c r="BB58" s="20"/>
      <c r="BC58" s="20"/>
      <c r="BD58" s="20"/>
      <c r="BE58" s="20"/>
      <c r="BF58" s="20"/>
      <c r="BG58" s="20"/>
      <c r="BH58" s="20"/>
      <c r="BI58" s="21"/>
      <c r="BJ58" s="21"/>
      <c r="BK58" s="21"/>
      <c r="BL58" s="21"/>
    </row>
  </sheetData>
  <mergeCells count="5">
    <mergeCell ref="A2:A3"/>
    <mergeCell ref="N2:N3"/>
    <mergeCell ref="AA2:AA3"/>
    <mergeCell ref="AM2:AM3"/>
    <mergeCell ref="AZ2:AZ3"/>
  </mergeCells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B2DCD-A2F6-446D-B3A7-00C0A40847DC}">
  <dimension ref="A1:BL58"/>
  <sheetViews>
    <sheetView tabSelected="1" topLeftCell="AA32" workbookViewId="0">
      <selection activeCell="AI1" sqref="AI1:AI55"/>
    </sheetView>
  </sheetViews>
  <sheetFormatPr baseColWidth="10" defaultRowHeight="14.4" x14ac:dyDescent="0.3"/>
  <sheetData>
    <row r="1" spans="1:64" x14ac:dyDescent="0.3">
      <c r="A1" s="47" t="s">
        <v>3</v>
      </c>
      <c r="B1" s="47" t="s">
        <v>4</v>
      </c>
      <c r="C1" s="47" t="s">
        <v>5</v>
      </c>
      <c r="D1" s="47" t="s">
        <v>6</v>
      </c>
      <c r="E1" s="47" t="s">
        <v>7</v>
      </c>
      <c r="F1" s="47" t="s">
        <v>8</v>
      </c>
      <c r="G1" s="47" t="s">
        <v>9</v>
      </c>
      <c r="H1" s="47" t="s">
        <v>10</v>
      </c>
      <c r="I1" s="47" t="s">
        <v>11</v>
      </c>
      <c r="J1" s="47" t="s">
        <v>12</v>
      </c>
      <c r="K1" s="47" t="s">
        <v>13</v>
      </c>
      <c r="L1" s="47" t="s">
        <v>14</v>
      </c>
      <c r="M1" s="47" t="s">
        <v>15</v>
      </c>
      <c r="N1" s="47" t="s">
        <v>3</v>
      </c>
      <c r="O1" s="47" t="s">
        <v>4</v>
      </c>
      <c r="P1" s="47" t="s">
        <v>16</v>
      </c>
      <c r="Q1" s="47" t="s">
        <v>17</v>
      </c>
      <c r="R1" s="47" t="s">
        <v>18</v>
      </c>
      <c r="S1" s="47" t="s">
        <v>19</v>
      </c>
      <c r="T1" s="47" t="s">
        <v>20</v>
      </c>
      <c r="U1" s="47" t="s">
        <v>21</v>
      </c>
      <c r="V1" s="47" t="s">
        <v>22</v>
      </c>
      <c r="W1" s="47" t="s">
        <v>23</v>
      </c>
      <c r="X1" s="47" t="s">
        <v>24</v>
      </c>
      <c r="Y1" s="47" t="s">
        <v>25</v>
      </c>
      <c r="Z1" s="47" t="s">
        <v>26</v>
      </c>
      <c r="AA1" s="47" t="s">
        <v>3</v>
      </c>
      <c r="AB1" s="47" t="s">
        <v>4</v>
      </c>
      <c r="AC1" s="47" t="s">
        <v>27</v>
      </c>
      <c r="AD1" s="47" t="s">
        <v>28</v>
      </c>
      <c r="AE1" s="47" t="s">
        <v>114</v>
      </c>
      <c r="AF1" s="47" t="s">
        <v>30</v>
      </c>
      <c r="AG1" s="47" t="s">
        <v>31</v>
      </c>
      <c r="AH1" s="47" t="s">
        <v>32</v>
      </c>
      <c r="AI1" s="47" t="s">
        <v>33</v>
      </c>
      <c r="AJ1" s="47" t="s">
        <v>34</v>
      </c>
      <c r="AK1" s="47" t="s">
        <v>35</v>
      </c>
      <c r="AL1" s="47" t="s">
        <v>36</v>
      </c>
      <c r="AM1" s="47" t="s">
        <v>3</v>
      </c>
      <c r="AN1" s="47" t="s">
        <v>4</v>
      </c>
      <c r="AO1" s="47" t="s">
        <v>37</v>
      </c>
      <c r="AP1" s="47" t="s">
        <v>38</v>
      </c>
      <c r="AQ1" s="47" t="s">
        <v>39</v>
      </c>
      <c r="AR1" s="47" t="s">
        <v>40</v>
      </c>
      <c r="AS1" s="47" t="s">
        <v>41</v>
      </c>
      <c r="AT1" s="47" t="s">
        <v>42</v>
      </c>
      <c r="AU1" s="47" t="s">
        <v>43</v>
      </c>
      <c r="AV1" s="47" t="s">
        <v>44</v>
      </c>
      <c r="AW1" s="47" t="s">
        <v>45</v>
      </c>
      <c r="AX1" s="47" t="s">
        <v>46</v>
      </c>
      <c r="AY1" s="47" t="s">
        <v>47</v>
      </c>
      <c r="AZ1" s="47" t="s">
        <v>3</v>
      </c>
      <c r="BA1" s="47" t="s">
        <v>4</v>
      </c>
      <c r="BB1" s="47" t="s">
        <v>48</v>
      </c>
      <c r="BC1" s="47" t="s">
        <v>49</v>
      </c>
      <c r="BD1" s="47" t="s">
        <v>50</v>
      </c>
      <c r="BE1" s="47" t="s">
        <v>51</v>
      </c>
      <c r="BF1" s="47" t="s">
        <v>52</v>
      </c>
      <c r="BG1" s="47" t="s">
        <v>107</v>
      </c>
      <c r="BH1" s="47" t="s">
        <v>54</v>
      </c>
      <c r="BI1" s="47" t="s">
        <v>55</v>
      </c>
      <c r="BJ1" s="47" t="s">
        <v>56</v>
      </c>
      <c r="BK1" s="47" t="s">
        <v>57</v>
      </c>
      <c r="BL1" s="47" t="s">
        <v>58</v>
      </c>
    </row>
    <row r="2" spans="1:64" x14ac:dyDescent="0.3">
      <c r="A2" s="191" t="s">
        <v>59</v>
      </c>
      <c r="B2" s="88" t="s">
        <v>121</v>
      </c>
      <c r="C2" s="89">
        <v>212512.08299999998</v>
      </c>
      <c r="D2" s="109">
        <v>1255630.5450000004</v>
      </c>
      <c r="E2" s="89">
        <v>353208.26399999997</v>
      </c>
      <c r="F2" s="89">
        <v>3439013.378</v>
      </c>
      <c r="G2" s="89">
        <v>221815.03</v>
      </c>
      <c r="H2" s="89">
        <v>114211.71399999999</v>
      </c>
      <c r="I2" s="89">
        <v>377246.10000000009</v>
      </c>
      <c r="J2" s="89">
        <v>97582.330000000016</v>
      </c>
      <c r="K2" s="89">
        <v>48336.589</v>
      </c>
      <c r="L2" s="89">
        <v>39774</v>
      </c>
      <c r="M2" s="89">
        <v>69190.171999999991</v>
      </c>
      <c r="N2" s="191" t="s">
        <v>115</v>
      </c>
      <c r="O2" s="88" t="s">
        <v>121</v>
      </c>
      <c r="P2" s="89">
        <v>211103.95799999996</v>
      </c>
      <c r="Q2" s="89">
        <v>217345.19300000003</v>
      </c>
      <c r="R2" s="89">
        <v>148939.96900000001</v>
      </c>
      <c r="S2" s="89">
        <v>219062.26300000004</v>
      </c>
      <c r="T2" s="89">
        <v>113732.03500000003</v>
      </c>
      <c r="U2" s="89">
        <v>515377.90400000004</v>
      </c>
      <c r="V2" s="89">
        <v>492720.83700000006</v>
      </c>
      <c r="W2" s="89">
        <v>861293.96600000001</v>
      </c>
      <c r="X2" s="89">
        <v>2425443.7369999997</v>
      </c>
      <c r="Y2" s="89">
        <v>503917.89500000002</v>
      </c>
      <c r="Z2" s="89">
        <v>177037.541</v>
      </c>
      <c r="AA2" s="191" t="s">
        <v>115</v>
      </c>
      <c r="AB2" s="88" t="s">
        <v>121</v>
      </c>
      <c r="AC2" s="89">
        <v>587560.23100000003</v>
      </c>
      <c r="AD2" s="89">
        <v>56826.457000000002</v>
      </c>
      <c r="AE2" s="89">
        <v>330585.62399999995</v>
      </c>
      <c r="AF2" s="89">
        <v>591767.66399999999</v>
      </c>
      <c r="AG2" s="89">
        <v>638951.61100000003</v>
      </c>
      <c r="AH2" s="89">
        <v>83356.188000000009</v>
      </c>
      <c r="AI2" s="109">
        <v>922891.49553333339</v>
      </c>
      <c r="AJ2" s="89">
        <v>132992.625</v>
      </c>
      <c r="AK2" s="89">
        <v>48141.155999999995</v>
      </c>
      <c r="AL2" s="89">
        <v>63688.822999999997</v>
      </c>
      <c r="AM2" s="191" t="s">
        <v>115</v>
      </c>
      <c r="AN2" s="88" t="s">
        <v>121</v>
      </c>
      <c r="AO2" s="89">
        <v>226942.318</v>
      </c>
      <c r="AP2" s="89">
        <v>1504600.486</v>
      </c>
      <c r="AQ2" s="89">
        <v>6036604.2029999988</v>
      </c>
      <c r="AR2" s="89">
        <v>1398211.0250000001</v>
      </c>
      <c r="AS2" s="89">
        <v>275994.62300000002</v>
      </c>
      <c r="AT2" s="89">
        <v>106621.66800000001</v>
      </c>
      <c r="AU2" s="89">
        <v>202570.209</v>
      </c>
      <c r="AV2" s="89">
        <v>358177.67700000003</v>
      </c>
      <c r="AW2" s="89">
        <v>172058.33199999999</v>
      </c>
      <c r="AX2" s="89">
        <v>30403.84</v>
      </c>
      <c r="AY2" s="89">
        <v>87837.225000000006</v>
      </c>
      <c r="AZ2" s="191" t="s">
        <v>115</v>
      </c>
      <c r="BA2" s="88" t="s">
        <v>121</v>
      </c>
      <c r="BB2" s="89">
        <v>5243.34</v>
      </c>
      <c r="BC2" s="89">
        <v>87051.035000000003</v>
      </c>
      <c r="BD2" s="89">
        <v>51277.741000000002</v>
      </c>
      <c r="BE2" s="109">
        <v>9583744.1031070687</v>
      </c>
      <c r="BF2" s="109">
        <v>7492188.7490000008</v>
      </c>
      <c r="BG2" s="89">
        <v>1867604.4230000002</v>
      </c>
      <c r="BH2" s="89">
        <v>455132.96699999995</v>
      </c>
      <c r="BI2" s="89">
        <v>3622158.35</v>
      </c>
      <c r="BJ2" s="89">
        <v>39041.533000000003</v>
      </c>
      <c r="BK2" s="89">
        <v>15601.366</v>
      </c>
      <c r="BL2" s="89">
        <v>295878.27</v>
      </c>
    </row>
    <row r="3" spans="1:64" x14ac:dyDescent="0.3">
      <c r="A3" s="225"/>
      <c r="B3" s="91" t="s">
        <v>141</v>
      </c>
      <c r="C3" s="92">
        <v>193549.24799999999</v>
      </c>
      <c r="D3" s="110">
        <v>1330989.358</v>
      </c>
      <c r="E3" s="92">
        <v>316748.48199999996</v>
      </c>
      <c r="F3" s="92">
        <v>3367088.5150000001</v>
      </c>
      <c r="G3" s="92">
        <v>211142.736</v>
      </c>
      <c r="H3" s="92">
        <v>70336.066999999995</v>
      </c>
      <c r="I3" s="92">
        <v>355522.61</v>
      </c>
      <c r="J3" s="92">
        <v>136237.59999999998</v>
      </c>
      <c r="K3" s="92">
        <v>59481.842000000004</v>
      </c>
      <c r="L3" s="92">
        <v>48455</v>
      </c>
      <c r="M3" s="92">
        <v>64529.284999999996</v>
      </c>
      <c r="N3" s="192"/>
      <c r="O3" s="91" t="s">
        <v>141</v>
      </c>
      <c r="P3" s="92">
        <v>225308.095</v>
      </c>
      <c r="Q3" s="92">
        <v>210397.54800000001</v>
      </c>
      <c r="R3" s="92">
        <v>142545.916</v>
      </c>
      <c r="S3" s="92">
        <v>201389.46900000001</v>
      </c>
      <c r="T3" s="92">
        <v>96742.118000000002</v>
      </c>
      <c r="U3" s="92">
        <v>536854.36499999999</v>
      </c>
      <c r="V3" s="92">
        <v>450240.51799999998</v>
      </c>
      <c r="W3" s="92">
        <v>911253.05999999994</v>
      </c>
      <c r="X3" s="92">
        <v>2414382.1</v>
      </c>
      <c r="Y3" s="92">
        <v>387643.05099999998</v>
      </c>
      <c r="Z3" s="92">
        <v>167869.43599999999</v>
      </c>
      <c r="AA3" s="192"/>
      <c r="AB3" s="91" t="s">
        <v>141</v>
      </c>
      <c r="AC3" s="92">
        <v>583918.49</v>
      </c>
      <c r="AD3" s="92">
        <v>51692.139999999992</v>
      </c>
      <c r="AE3" s="92">
        <v>326506.37799999997</v>
      </c>
      <c r="AF3" s="92">
        <v>582567.34299999988</v>
      </c>
      <c r="AG3" s="92">
        <v>665087.098</v>
      </c>
      <c r="AH3" s="92">
        <v>83445.661000000007</v>
      </c>
      <c r="AI3" s="110">
        <v>1021677.9879999999</v>
      </c>
      <c r="AJ3" s="92">
        <v>125565.647</v>
      </c>
      <c r="AK3" s="92">
        <v>42696.898999999998</v>
      </c>
      <c r="AL3" s="92">
        <v>73207.846000000005</v>
      </c>
      <c r="AM3" s="192"/>
      <c r="AN3" s="91" t="s">
        <v>141</v>
      </c>
      <c r="AO3" s="92">
        <v>206913.00200000001</v>
      </c>
      <c r="AP3" s="92">
        <v>1449779.29</v>
      </c>
      <c r="AQ3" s="92">
        <v>5430426.3479999993</v>
      </c>
      <c r="AR3" s="92">
        <v>1508280.8870000001</v>
      </c>
      <c r="AS3" s="92">
        <v>305228.70000000007</v>
      </c>
      <c r="AT3" s="92">
        <v>93987.06</v>
      </c>
      <c r="AU3" s="92">
        <v>183044.05699999997</v>
      </c>
      <c r="AV3" s="92">
        <v>368625.10199999996</v>
      </c>
      <c r="AW3" s="92">
        <v>166735.23899999997</v>
      </c>
      <c r="AX3" s="92">
        <v>37882.769</v>
      </c>
      <c r="AY3" s="92">
        <v>94097.924000000014</v>
      </c>
      <c r="AZ3" s="192"/>
      <c r="BA3" s="91" t="s">
        <v>141</v>
      </c>
      <c r="BB3" s="92">
        <v>9159.61</v>
      </c>
      <c r="BC3" s="92">
        <v>80876.934999999998</v>
      </c>
      <c r="BD3" s="92">
        <v>50093.864999999998</v>
      </c>
      <c r="BE3" s="110">
        <v>10087747.580809021</v>
      </c>
      <c r="BF3" s="110">
        <v>7138598.1530000009</v>
      </c>
      <c r="BG3" s="92">
        <v>1754238.4720000001</v>
      </c>
      <c r="BH3" s="92">
        <v>231955.34499999997</v>
      </c>
      <c r="BI3" s="92">
        <v>1762942.868</v>
      </c>
      <c r="BJ3" s="92">
        <v>38344.682999999997</v>
      </c>
      <c r="BK3" s="92">
        <v>15662.939999999999</v>
      </c>
      <c r="BL3" s="92">
        <v>229389.962</v>
      </c>
    </row>
    <row r="4" spans="1:64" x14ac:dyDescent="0.3">
      <c r="A4" s="11" t="s">
        <v>62</v>
      </c>
      <c r="B4" s="45" t="s">
        <v>122</v>
      </c>
      <c r="C4" s="13">
        <v>162.85999999999999</v>
      </c>
      <c r="D4" s="54">
        <v>30034.030000000006</v>
      </c>
      <c r="E4" s="13">
        <v>8708.06</v>
      </c>
      <c r="F4" s="13">
        <v>400726.16999999993</v>
      </c>
      <c r="G4" s="13">
        <v>41.559999999999995</v>
      </c>
      <c r="H4" s="13">
        <v>0</v>
      </c>
      <c r="I4" s="13">
        <v>0</v>
      </c>
      <c r="J4" s="13">
        <v>0</v>
      </c>
      <c r="K4" s="13">
        <v>206.64999999999998</v>
      </c>
      <c r="L4" s="13">
        <v>0</v>
      </c>
      <c r="M4" s="13">
        <v>0</v>
      </c>
      <c r="N4" s="11" t="s">
        <v>62</v>
      </c>
      <c r="O4" s="45" t="s">
        <v>122</v>
      </c>
      <c r="P4" s="13">
        <v>1611.1000000000001</v>
      </c>
      <c r="Q4" s="13">
        <v>1095.02</v>
      </c>
      <c r="R4" s="13">
        <v>2041.6399999999999</v>
      </c>
      <c r="S4" s="13">
        <v>3817.42</v>
      </c>
      <c r="T4" s="13">
        <v>18.100000000000001</v>
      </c>
      <c r="U4" s="13">
        <v>14</v>
      </c>
      <c r="V4" s="13">
        <v>8346.93</v>
      </c>
      <c r="W4" s="13">
        <v>1330.58</v>
      </c>
      <c r="X4" s="13">
        <v>125124.94</v>
      </c>
      <c r="Y4" s="13">
        <v>2965</v>
      </c>
      <c r="Z4" s="13">
        <v>15377.900000000001</v>
      </c>
      <c r="AA4" s="11" t="s">
        <v>62</v>
      </c>
      <c r="AB4" s="45" t="s">
        <v>122</v>
      </c>
      <c r="AC4" s="13">
        <v>20915</v>
      </c>
      <c r="AD4" s="13">
        <v>757.92000000000007</v>
      </c>
      <c r="AE4" s="13">
        <v>5927.9700000000012</v>
      </c>
      <c r="AF4" s="13">
        <v>6103.68</v>
      </c>
      <c r="AG4" s="13">
        <v>0</v>
      </c>
      <c r="AH4" s="13">
        <v>0</v>
      </c>
      <c r="AI4" s="54">
        <v>0</v>
      </c>
      <c r="AJ4" s="13">
        <v>5</v>
      </c>
      <c r="AK4" s="13">
        <v>73</v>
      </c>
      <c r="AL4" s="13">
        <v>0</v>
      </c>
      <c r="AM4" s="11" t="s">
        <v>62</v>
      </c>
      <c r="AN4" s="45" t="s">
        <v>122</v>
      </c>
      <c r="AO4" s="13">
        <v>0</v>
      </c>
      <c r="AP4" s="13">
        <v>0</v>
      </c>
      <c r="AQ4" s="13">
        <v>72955.039999999994</v>
      </c>
      <c r="AR4" s="13">
        <v>161441.19999999998</v>
      </c>
      <c r="AS4" s="13">
        <v>237.39999999999998</v>
      </c>
      <c r="AT4" s="13">
        <v>124.2</v>
      </c>
      <c r="AU4" s="13">
        <v>1148.5999999999999</v>
      </c>
      <c r="AV4" s="13">
        <v>53541.200000000004</v>
      </c>
      <c r="AW4" s="13">
        <v>6606.68</v>
      </c>
      <c r="AX4" s="13">
        <v>0</v>
      </c>
      <c r="AY4" s="13">
        <v>7909.0499999999993</v>
      </c>
      <c r="AZ4" s="11" t="s">
        <v>62</v>
      </c>
      <c r="BA4" s="45" t="s">
        <v>122</v>
      </c>
      <c r="BB4" s="13">
        <v>0</v>
      </c>
      <c r="BC4" s="13">
        <v>91.15</v>
      </c>
      <c r="BD4" s="13">
        <v>100.40000000000002</v>
      </c>
      <c r="BE4" s="54">
        <v>0</v>
      </c>
      <c r="BF4" s="54">
        <v>13133.449999999999</v>
      </c>
      <c r="BG4" s="13">
        <v>0</v>
      </c>
      <c r="BH4" s="13">
        <v>0</v>
      </c>
      <c r="BI4" s="13">
        <v>0</v>
      </c>
      <c r="BJ4" s="13">
        <v>0</v>
      </c>
      <c r="BK4" s="13">
        <v>0</v>
      </c>
      <c r="BL4" s="13">
        <v>0</v>
      </c>
    </row>
    <row r="5" spans="1:64" x14ac:dyDescent="0.3">
      <c r="A5" s="11"/>
      <c r="B5" s="45" t="s">
        <v>142</v>
      </c>
      <c r="C5" s="13">
        <v>25.79</v>
      </c>
      <c r="D5" s="54">
        <v>32786.449999999997</v>
      </c>
      <c r="E5" s="13">
        <v>18474.038</v>
      </c>
      <c r="F5" s="13">
        <v>339907.06000000006</v>
      </c>
      <c r="G5" s="13">
        <v>16.3</v>
      </c>
      <c r="H5" s="13">
        <v>0</v>
      </c>
      <c r="I5" s="13">
        <v>0</v>
      </c>
      <c r="J5" s="13">
        <v>0</v>
      </c>
      <c r="K5" s="13">
        <v>161.4</v>
      </c>
      <c r="L5" s="13">
        <v>0</v>
      </c>
      <c r="M5" s="13">
        <v>0</v>
      </c>
      <c r="N5" s="11"/>
      <c r="O5" s="45" t="s">
        <v>142</v>
      </c>
      <c r="P5" s="13">
        <v>1401.3</v>
      </c>
      <c r="Q5" s="13">
        <v>1033.6999999999998</v>
      </c>
      <c r="R5" s="13">
        <v>2453.9499999999998</v>
      </c>
      <c r="S5" s="13">
        <v>3097.9</v>
      </c>
      <c r="T5" s="13">
        <v>32.700000000000003</v>
      </c>
      <c r="U5" s="13">
        <v>14.96</v>
      </c>
      <c r="V5" s="13">
        <v>13526.599999999999</v>
      </c>
      <c r="W5" s="13">
        <v>1231.374</v>
      </c>
      <c r="X5" s="13">
        <v>119221.46899999998</v>
      </c>
      <c r="Y5" s="13">
        <v>3148.2</v>
      </c>
      <c r="Z5" s="13">
        <v>13836.2</v>
      </c>
      <c r="AA5" s="11"/>
      <c r="AB5" s="45" t="s">
        <v>142</v>
      </c>
      <c r="AC5" s="13">
        <v>16169.1</v>
      </c>
      <c r="AD5" s="13">
        <v>702.83</v>
      </c>
      <c r="AE5" s="13">
        <v>5805.59</v>
      </c>
      <c r="AF5" s="13">
        <v>5903.5660000000007</v>
      </c>
      <c r="AG5" s="13">
        <v>0</v>
      </c>
      <c r="AH5" s="13">
        <v>0</v>
      </c>
      <c r="AI5" s="54">
        <v>0</v>
      </c>
      <c r="AJ5" s="13">
        <v>5</v>
      </c>
      <c r="AK5" s="13">
        <v>50.489999999999995</v>
      </c>
      <c r="AL5" s="13">
        <v>0</v>
      </c>
      <c r="AM5" s="11"/>
      <c r="AN5" s="45" t="s">
        <v>142</v>
      </c>
      <c r="AO5" s="13">
        <v>0</v>
      </c>
      <c r="AP5" s="13">
        <v>0</v>
      </c>
      <c r="AQ5" s="13">
        <v>76831.899999999994</v>
      </c>
      <c r="AR5" s="13">
        <v>179220.5</v>
      </c>
      <c r="AS5" s="13">
        <v>229.1</v>
      </c>
      <c r="AT5" s="13">
        <v>121</v>
      </c>
      <c r="AU5" s="13">
        <v>774.7</v>
      </c>
      <c r="AV5" s="13">
        <v>55679.75</v>
      </c>
      <c r="AW5" s="13">
        <v>5768.8089999999993</v>
      </c>
      <c r="AX5" s="13">
        <v>0</v>
      </c>
      <c r="AY5" s="13">
        <v>9619.42</v>
      </c>
      <c r="AZ5" s="11"/>
      <c r="BA5" s="45" t="s">
        <v>142</v>
      </c>
      <c r="BB5" s="13">
        <v>0</v>
      </c>
      <c r="BC5" s="13">
        <v>85.75</v>
      </c>
      <c r="BD5" s="13">
        <v>89.2</v>
      </c>
      <c r="BE5" s="54">
        <v>0</v>
      </c>
      <c r="BF5" s="54">
        <v>12960.384</v>
      </c>
      <c r="BG5" s="13">
        <v>0</v>
      </c>
      <c r="BH5" s="13">
        <v>0</v>
      </c>
      <c r="BI5" s="13">
        <v>0</v>
      </c>
      <c r="BJ5" s="13">
        <v>0</v>
      </c>
      <c r="BK5" s="13">
        <v>0</v>
      </c>
      <c r="BL5" s="13">
        <v>0</v>
      </c>
    </row>
    <row r="6" spans="1:64" x14ac:dyDescent="0.3">
      <c r="A6" s="11" t="s">
        <v>65</v>
      </c>
      <c r="B6" s="95" t="s">
        <v>122</v>
      </c>
      <c r="C6" s="13">
        <v>10266</v>
      </c>
      <c r="D6" s="54">
        <v>111596.2</v>
      </c>
      <c r="E6" s="13">
        <v>8743.5</v>
      </c>
      <c r="F6" s="13">
        <v>60445</v>
      </c>
      <c r="G6" s="13">
        <v>5307</v>
      </c>
      <c r="H6" s="13">
        <v>34.799999999999997</v>
      </c>
      <c r="I6" s="13">
        <v>14346</v>
      </c>
      <c r="J6" s="13">
        <v>3980</v>
      </c>
      <c r="K6" s="13">
        <v>1647.2</v>
      </c>
      <c r="L6" s="13">
        <v>0</v>
      </c>
      <c r="M6" s="13">
        <v>0</v>
      </c>
      <c r="N6" s="11" t="s">
        <v>65</v>
      </c>
      <c r="O6" s="95" t="s">
        <v>122</v>
      </c>
      <c r="P6" s="13">
        <v>5045</v>
      </c>
      <c r="Q6" s="13">
        <v>12796.5</v>
      </c>
      <c r="R6" s="13">
        <v>3641.1899999999996</v>
      </c>
      <c r="S6" s="13">
        <v>4491</v>
      </c>
      <c r="T6" s="13">
        <v>377</v>
      </c>
      <c r="U6" s="13">
        <v>3366</v>
      </c>
      <c r="V6" s="13">
        <v>72692.5</v>
      </c>
      <c r="W6" s="13">
        <v>38291.199999999997</v>
      </c>
      <c r="X6" s="13">
        <v>1680</v>
      </c>
      <c r="Y6" s="13">
        <v>45519</v>
      </c>
      <c r="Z6" s="13">
        <v>168</v>
      </c>
      <c r="AA6" s="11" t="s">
        <v>65</v>
      </c>
      <c r="AB6" s="95" t="s">
        <v>122</v>
      </c>
      <c r="AC6" s="13">
        <v>0</v>
      </c>
      <c r="AD6" s="13">
        <v>54</v>
      </c>
      <c r="AE6" s="13">
        <v>738.5</v>
      </c>
      <c r="AF6" s="13">
        <v>2319</v>
      </c>
      <c r="AG6" s="13">
        <v>0</v>
      </c>
      <c r="AH6" s="13">
        <v>0</v>
      </c>
      <c r="AI6" s="54">
        <v>5501</v>
      </c>
      <c r="AJ6" s="13">
        <v>5767</v>
      </c>
      <c r="AK6" s="13">
        <v>4446</v>
      </c>
      <c r="AL6" s="13">
        <v>9426</v>
      </c>
      <c r="AM6" s="11" t="s">
        <v>65</v>
      </c>
      <c r="AN6" s="95" t="s">
        <v>122</v>
      </c>
      <c r="AO6" s="13">
        <v>0</v>
      </c>
      <c r="AP6" s="13">
        <v>0</v>
      </c>
      <c r="AQ6" s="13">
        <v>128430</v>
      </c>
      <c r="AR6" s="13">
        <v>5573.6</v>
      </c>
      <c r="AS6" s="13">
        <v>39153</v>
      </c>
      <c r="AT6" s="13">
        <v>1295.5999999999997</v>
      </c>
      <c r="AU6" s="13">
        <v>4267.329999999999</v>
      </c>
      <c r="AV6" s="13">
        <v>0</v>
      </c>
      <c r="AW6" s="13">
        <v>0</v>
      </c>
      <c r="AX6" s="13">
        <v>2021.2</v>
      </c>
      <c r="AY6" s="13">
        <v>1252.7</v>
      </c>
      <c r="AZ6" s="11" t="s">
        <v>65</v>
      </c>
      <c r="BA6" s="95" t="s">
        <v>122</v>
      </c>
      <c r="BB6" s="13">
        <v>51</v>
      </c>
      <c r="BC6" s="13">
        <v>769.09999999999991</v>
      </c>
      <c r="BD6" s="13">
        <v>494</v>
      </c>
      <c r="BE6" s="54">
        <v>819017.76934205182</v>
      </c>
      <c r="BF6" s="54">
        <v>270014</v>
      </c>
      <c r="BG6" s="13">
        <v>16928</v>
      </c>
      <c r="BH6" s="13">
        <v>0</v>
      </c>
      <c r="BI6" s="13">
        <v>0</v>
      </c>
      <c r="BJ6" s="13">
        <v>1951</v>
      </c>
      <c r="BK6" s="13">
        <v>0</v>
      </c>
      <c r="BL6" s="13">
        <v>16724</v>
      </c>
    </row>
    <row r="7" spans="1:64" x14ac:dyDescent="0.3">
      <c r="A7" s="11"/>
      <c r="B7" s="95" t="s">
        <v>142</v>
      </c>
      <c r="C7" s="13">
        <v>10441.099999999999</v>
      </c>
      <c r="D7" s="54">
        <v>99347.5</v>
      </c>
      <c r="E7" s="13">
        <v>7931.9</v>
      </c>
      <c r="F7" s="13">
        <v>62415</v>
      </c>
      <c r="G7" s="13">
        <v>5202.8999999999996</v>
      </c>
      <c r="H7" s="13">
        <v>0</v>
      </c>
      <c r="I7" s="13">
        <v>12409</v>
      </c>
      <c r="J7" s="13">
        <v>2075</v>
      </c>
      <c r="K7" s="13">
        <v>1257.7</v>
      </c>
      <c r="L7" s="13">
        <v>0</v>
      </c>
      <c r="M7" s="13">
        <v>0</v>
      </c>
      <c r="N7" s="11"/>
      <c r="O7" s="95" t="s">
        <v>142</v>
      </c>
      <c r="P7" s="13">
        <v>4806</v>
      </c>
      <c r="Q7" s="13">
        <v>10229.200000000001</v>
      </c>
      <c r="R7" s="13">
        <v>4435.05</v>
      </c>
      <c r="S7" s="13">
        <v>3556</v>
      </c>
      <c r="T7" s="13">
        <v>75</v>
      </c>
      <c r="U7" s="13">
        <v>3066</v>
      </c>
      <c r="V7" s="13">
        <v>60746.5</v>
      </c>
      <c r="W7" s="13">
        <v>30900.25</v>
      </c>
      <c r="X7" s="13">
        <v>1457</v>
      </c>
      <c r="Y7" s="13">
        <v>34690</v>
      </c>
      <c r="Z7" s="13">
        <v>173</v>
      </c>
      <c r="AA7" s="11"/>
      <c r="AB7" s="95" t="s">
        <v>142</v>
      </c>
      <c r="AC7" s="13">
        <v>0</v>
      </c>
      <c r="AD7" s="13">
        <v>63</v>
      </c>
      <c r="AE7" s="13">
        <v>586</v>
      </c>
      <c r="AF7" s="13">
        <v>2327</v>
      </c>
      <c r="AG7" s="13">
        <v>0</v>
      </c>
      <c r="AH7" s="13">
        <v>0</v>
      </c>
      <c r="AI7" s="54">
        <v>5016</v>
      </c>
      <c r="AJ7" s="13">
        <v>5245.2</v>
      </c>
      <c r="AK7" s="13">
        <v>4100</v>
      </c>
      <c r="AL7" s="13">
        <v>10264</v>
      </c>
      <c r="AM7" s="11"/>
      <c r="AN7" s="95" t="s">
        <v>142</v>
      </c>
      <c r="AO7" s="13">
        <v>0</v>
      </c>
      <c r="AP7" s="13">
        <v>0</v>
      </c>
      <c r="AQ7" s="13">
        <v>128343.6</v>
      </c>
      <c r="AR7" s="13">
        <v>4017.8999999999996</v>
      </c>
      <c r="AS7" s="13">
        <v>38841</v>
      </c>
      <c r="AT7" s="13">
        <v>1425.8299999999997</v>
      </c>
      <c r="AU7" s="13">
        <v>4487.0199999999995</v>
      </c>
      <c r="AV7" s="13">
        <v>0</v>
      </c>
      <c r="AW7" s="13">
        <v>0</v>
      </c>
      <c r="AX7" s="13">
        <v>2841.4999999999995</v>
      </c>
      <c r="AY7" s="13">
        <v>536.6</v>
      </c>
      <c r="AZ7" s="11"/>
      <c r="BA7" s="95" t="s">
        <v>142</v>
      </c>
      <c r="BB7" s="13">
        <v>40</v>
      </c>
      <c r="BC7" s="13">
        <v>791</v>
      </c>
      <c r="BD7" s="13">
        <v>222</v>
      </c>
      <c r="BE7" s="54">
        <v>797811.89991169982</v>
      </c>
      <c r="BF7" s="54">
        <v>285912</v>
      </c>
      <c r="BG7" s="13">
        <v>15284</v>
      </c>
      <c r="BH7" s="13">
        <v>0</v>
      </c>
      <c r="BI7" s="13">
        <v>0</v>
      </c>
      <c r="BJ7" s="13">
        <v>1333</v>
      </c>
      <c r="BK7" s="13">
        <v>0</v>
      </c>
      <c r="BL7" s="13">
        <v>17110</v>
      </c>
    </row>
    <row r="8" spans="1:64" x14ac:dyDescent="0.3">
      <c r="A8" s="11" t="s">
        <v>66</v>
      </c>
      <c r="B8" s="45" t="s">
        <v>122</v>
      </c>
      <c r="C8" s="13">
        <v>11665.349999999999</v>
      </c>
      <c r="D8" s="54">
        <v>8400.1</v>
      </c>
      <c r="E8" s="13">
        <v>59495.05</v>
      </c>
      <c r="F8" s="13">
        <v>0</v>
      </c>
      <c r="G8" s="13">
        <v>10695.25</v>
      </c>
      <c r="H8" s="13">
        <v>12732.99</v>
      </c>
      <c r="I8" s="13">
        <v>0</v>
      </c>
      <c r="J8" s="13">
        <v>14.5</v>
      </c>
      <c r="K8" s="13">
        <v>62.5</v>
      </c>
      <c r="L8" s="13">
        <v>0</v>
      </c>
      <c r="M8" s="13">
        <v>0</v>
      </c>
      <c r="N8" s="11" t="s">
        <v>66</v>
      </c>
      <c r="O8" s="45" t="s">
        <v>122</v>
      </c>
      <c r="P8" s="13">
        <v>1866</v>
      </c>
      <c r="Q8" s="13">
        <v>4387.5</v>
      </c>
      <c r="R8" s="13">
        <v>4363.3</v>
      </c>
      <c r="S8" s="13">
        <v>2280.6</v>
      </c>
      <c r="T8" s="13">
        <v>470</v>
      </c>
      <c r="U8" s="13">
        <v>1576.05</v>
      </c>
      <c r="V8" s="13">
        <v>40671</v>
      </c>
      <c r="W8" s="13">
        <v>12057.9</v>
      </c>
      <c r="X8" s="13">
        <v>428.5</v>
      </c>
      <c r="Y8" s="13">
        <v>491.21999999999997</v>
      </c>
      <c r="Z8" s="13">
        <v>737.22</v>
      </c>
      <c r="AA8" s="11" t="s">
        <v>66</v>
      </c>
      <c r="AB8" s="45" t="s">
        <v>122</v>
      </c>
      <c r="AC8" s="13">
        <v>0</v>
      </c>
      <c r="AD8" s="13">
        <v>193.03</v>
      </c>
      <c r="AE8" s="13">
        <v>294.48999999999995</v>
      </c>
      <c r="AF8" s="13">
        <v>434.68000000000006</v>
      </c>
      <c r="AG8" s="13">
        <v>0</v>
      </c>
      <c r="AH8" s="13">
        <v>0</v>
      </c>
      <c r="AI8" s="54">
        <v>0</v>
      </c>
      <c r="AJ8" s="13">
        <v>1012.1300000000001</v>
      </c>
      <c r="AK8" s="13">
        <v>1150.299</v>
      </c>
      <c r="AL8" s="13">
        <v>5442.12</v>
      </c>
      <c r="AM8" s="11" t="s">
        <v>66</v>
      </c>
      <c r="AN8" s="45" t="s">
        <v>122</v>
      </c>
      <c r="AO8" s="13">
        <v>0</v>
      </c>
      <c r="AP8" s="13">
        <v>0</v>
      </c>
      <c r="AQ8" s="13">
        <v>425737.11</v>
      </c>
      <c r="AR8" s="13">
        <v>1263.71</v>
      </c>
      <c r="AS8" s="13">
        <v>1250.5</v>
      </c>
      <c r="AT8" s="13">
        <v>12656.4</v>
      </c>
      <c r="AU8" s="13">
        <v>31651.949999999997</v>
      </c>
      <c r="AV8" s="13">
        <v>0</v>
      </c>
      <c r="AW8" s="13">
        <v>0</v>
      </c>
      <c r="AX8" s="13">
        <v>0</v>
      </c>
      <c r="AY8" s="13">
        <v>8666.7999999999993</v>
      </c>
      <c r="AZ8" s="11" t="s">
        <v>66</v>
      </c>
      <c r="BA8" s="45" t="s">
        <v>122</v>
      </c>
      <c r="BB8" s="13">
        <v>15</v>
      </c>
      <c r="BC8" s="13">
        <v>11557.18</v>
      </c>
      <c r="BD8" s="13">
        <v>2704.65</v>
      </c>
      <c r="BE8" s="54">
        <v>0</v>
      </c>
      <c r="BF8" s="54">
        <v>162595.61800000002</v>
      </c>
      <c r="BG8" s="13">
        <v>0</v>
      </c>
      <c r="BH8" s="13">
        <v>8990</v>
      </c>
      <c r="BI8" s="13">
        <v>7897.55</v>
      </c>
      <c r="BJ8" s="13">
        <v>0</v>
      </c>
      <c r="BK8" s="13">
        <v>100.71899999999999</v>
      </c>
      <c r="BL8" s="13">
        <v>0</v>
      </c>
    </row>
    <row r="9" spans="1:64" x14ac:dyDescent="0.3">
      <c r="A9" s="11"/>
      <c r="B9" s="45" t="s">
        <v>142</v>
      </c>
      <c r="C9" s="13">
        <v>13173.05</v>
      </c>
      <c r="D9" s="54">
        <v>7209.2</v>
      </c>
      <c r="E9" s="13">
        <v>49659.1</v>
      </c>
      <c r="F9" s="13">
        <v>0</v>
      </c>
      <c r="G9" s="13">
        <v>11080.66</v>
      </c>
      <c r="H9" s="13">
        <v>13343.449999999999</v>
      </c>
      <c r="I9" s="13">
        <v>0</v>
      </c>
      <c r="J9" s="13">
        <v>14.01</v>
      </c>
      <c r="K9" s="13">
        <v>87.5</v>
      </c>
      <c r="L9" s="13">
        <v>0</v>
      </c>
      <c r="M9" s="13">
        <v>0</v>
      </c>
      <c r="N9" s="11"/>
      <c r="O9" s="45" t="s">
        <v>142</v>
      </c>
      <c r="P9" s="13">
        <v>2016.8</v>
      </c>
      <c r="Q9" s="13">
        <v>4990.5</v>
      </c>
      <c r="R9" s="13">
        <v>4095.1000000000004</v>
      </c>
      <c r="S9" s="13">
        <v>2520</v>
      </c>
      <c r="T9" s="13">
        <v>468.28</v>
      </c>
      <c r="U9" s="13">
        <v>1713.3000000000002</v>
      </c>
      <c r="V9" s="13">
        <v>24889.8</v>
      </c>
      <c r="W9" s="13">
        <v>14053.380000000001</v>
      </c>
      <c r="X9" s="13">
        <v>448.72</v>
      </c>
      <c r="Y9" s="13">
        <v>405.59000000000003</v>
      </c>
      <c r="Z9" s="13">
        <v>644.72</v>
      </c>
      <c r="AA9" s="11"/>
      <c r="AB9" s="45" t="s">
        <v>142</v>
      </c>
      <c r="AC9" s="13">
        <v>0</v>
      </c>
      <c r="AD9" s="13">
        <v>228.38</v>
      </c>
      <c r="AE9" s="13">
        <v>336.86000000000007</v>
      </c>
      <c r="AF9" s="13">
        <v>347.82</v>
      </c>
      <c r="AG9" s="13">
        <v>0</v>
      </c>
      <c r="AH9" s="13">
        <v>0</v>
      </c>
      <c r="AI9" s="54">
        <v>0</v>
      </c>
      <c r="AJ9" s="13">
        <v>852.61</v>
      </c>
      <c r="AK9" s="13">
        <v>893.96</v>
      </c>
      <c r="AL9" s="13">
        <v>5412.33</v>
      </c>
      <c r="AM9" s="11"/>
      <c r="AN9" s="45" t="s">
        <v>142</v>
      </c>
      <c r="AO9" s="13">
        <v>0</v>
      </c>
      <c r="AP9" s="13">
        <v>0</v>
      </c>
      <c r="AQ9" s="13">
        <v>396032.7</v>
      </c>
      <c r="AR9" s="13">
        <v>939</v>
      </c>
      <c r="AS9" s="13">
        <v>1277</v>
      </c>
      <c r="AT9" s="13">
        <v>12407.400000000001</v>
      </c>
      <c r="AU9" s="13">
        <v>31115.599999999999</v>
      </c>
      <c r="AV9" s="13">
        <v>0</v>
      </c>
      <c r="AW9" s="13">
        <v>0</v>
      </c>
      <c r="AX9" s="13">
        <v>0</v>
      </c>
      <c r="AY9" s="13">
        <v>7567.59</v>
      </c>
      <c r="AZ9" s="11"/>
      <c r="BA9" s="45" t="s">
        <v>142</v>
      </c>
      <c r="BB9" s="13">
        <v>11.8</v>
      </c>
      <c r="BC9" s="13">
        <v>12609.65</v>
      </c>
      <c r="BD9" s="13">
        <v>2650.1</v>
      </c>
      <c r="BE9" s="54">
        <v>0</v>
      </c>
      <c r="BF9" s="54">
        <v>182126.90299999999</v>
      </c>
      <c r="BG9" s="13">
        <v>0</v>
      </c>
      <c r="BH9" s="13">
        <v>10426</v>
      </c>
      <c r="BI9" s="13">
        <v>9397.7999999999993</v>
      </c>
      <c r="BJ9" s="13">
        <v>0</v>
      </c>
      <c r="BK9" s="13">
        <v>97.080000000000013</v>
      </c>
      <c r="BL9" s="13">
        <v>0</v>
      </c>
    </row>
    <row r="10" spans="1:64" x14ac:dyDescent="0.3">
      <c r="A10" s="11" t="s">
        <v>67</v>
      </c>
      <c r="B10" s="45" t="s">
        <v>122</v>
      </c>
      <c r="C10" s="13">
        <v>17412.498</v>
      </c>
      <c r="D10" s="54">
        <v>1906.45</v>
      </c>
      <c r="E10" s="13">
        <v>7201.86</v>
      </c>
      <c r="F10" s="13">
        <v>280697.24800000002</v>
      </c>
      <c r="G10" s="13">
        <v>642.60900000000004</v>
      </c>
      <c r="H10" s="13">
        <v>5534.3760000000002</v>
      </c>
      <c r="I10" s="13">
        <v>0</v>
      </c>
      <c r="J10" s="13">
        <v>33879.660000000003</v>
      </c>
      <c r="K10" s="13">
        <v>1407.7930000000001</v>
      </c>
      <c r="L10" s="13">
        <v>0</v>
      </c>
      <c r="M10" s="13">
        <v>0</v>
      </c>
      <c r="N10" s="11" t="s">
        <v>67</v>
      </c>
      <c r="O10" s="45" t="s">
        <v>122</v>
      </c>
      <c r="P10" s="13">
        <v>44516.388999999996</v>
      </c>
      <c r="Q10" s="13">
        <v>50332.179000000004</v>
      </c>
      <c r="R10" s="13">
        <v>16248.365</v>
      </c>
      <c r="S10" s="13">
        <v>90958.956000000006</v>
      </c>
      <c r="T10" s="13">
        <v>78618.887000000002</v>
      </c>
      <c r="U10" s="13">
        <v>306060.26400000002</v>
      </c>
      <c r="V10" s="13">
        <v>32444.596999999994</v>
      </c>
      <c r="W10" s="13">
        <v>21102.270000000004</v>
      </c>
      <c r="X10" s="13">
        <v>12.350000000000001</v>
      </c>
      <c r="Y10" s="13">
        <v>162.25</v>
      </c>
      <c r="Z10" s="13">
        <v>24.160000000000004</v>
      </c>
      <c r="AA10" s="11" t="s">
        <v>67</v>
      </c>
      <c r="AB10" s="45" t="s">
        <v>122</v>
      </c>
      <c r="AC10" s="13">
        <v>0</v>
      </c>
      <c r="AD10" s="13">
        <v>0</v>
      </c>
      <c r="AE10" s="13">
        <v>48.359000000000009</v>
      </c>
      <c r="AF10" s="13">
        <v>147.6</v>
      </c>
      <c r="AG10" s="13">
        <v>10421</v>
      </c>
      <c r="AH10" s="13">
        <v>0</v>
      </c>
      <c r="AI10" s="54">
        <v>31685.819</v>
      </c>
      <c r="AJ10" s="13">
        <v>909.01799999999992</v>
      </c>
      <c r="AK10" s="13">
        <v>785.71900000000005</v>
      </c>
      <c r="AL10" s="13">
        <v>2764.058</v>
      </c>
      <c r="AM10" s="11" t="s">
        <v>67</v>
      </c>
      <c r="AN10" s="45" t="s">
        <v>122</v>
      </c>
      <c r="AO10" s="13">
        <v>41999.200000000004</v>
      </c>
      <c r="AP10" s="13">
        <v>0</v>
      </c>
      <c r="AQ10" s="13">
        <v>326566.59899999999</v>
      </c>
      <c r="AR10" s="13">
        <v>400.05700000000002</v>
      </c>
      <c r="AS10" s="13">
        <v>1164.5340000000001</v>
      </c>
      <c r="AT10" s="13">
        <v>49.268999999999998</v>
      </c>
      <c r="AU10" s="13">
        <v>91.240000000000009</v>
      </c>
      <c r="AV10" s="13">
        <v>0</v>
      </c>
      <c r="AW10" s="13">
        <v>0</v>
      </c>
      <c r="AX10" s="13">
        <v>7556.57</v>
      </c>
      <c r="AY10" s="13">
        <v>5984.7319999999991</v>
      </c>
      <c r="AZ10" s="11" t="s">
        <v>67</v>
      </c>
      <c r="BA10" s="45" t="s">
        <v>122</v>
      </c>
      <c r="BB10" s="13">
        <v>62.85</v>
      </c>
      <c r="BC10" s="13">
        <v>791.73000000000013</v>
      </c>
      <c r="BD10" s="13">
        <v>4.82</v>
      </c>
      <c r="BE10" s="54">
        <v>64663.378999999994</v>
      </c>
      <c r="BF10" s="54">
        <v>2563504.5089999996</v>
      </c>
      <c r="BG10" s="13">
        <v>858213.62300000002</v>
      </c>
      <c r="BH10" s="13">
        <v>10287.667000000001</v>
      </c>
      <c r="BI10" s="13">
        <v>8100.2250000000004</v>
      </c>
      <c r="BJ10" s="13">
        <v>811.9</v>
      </c>
      <c r="BK10" s="13">
        <v>2520.1579999999999</v>
      </c>
      <c r="BL10" s="13">
        <v>0</v>
      </c>
    </row>
    <row r="11" spans="1:64" x14ac:dyDescent="0.3">
      <c r="A11" s="11"/>
      <c r="B11" s="45" t="s">
        <v>142</v>
      </c>
      <c r="C11" s="13">
        <v>6948.1459999999997</v>
      </c>
      <c r="D11" s="54">
        <v>1389.1</v>
      </c>
      <c r="E11" s="13">
        <v>8022.5669999999991</v>
      </c>
      <c r="F11" s="13">
        <v>275535.80700000003</v>
      </c>
      <c r="G11" s="13">
        <v>523.7059999999999</v>
      </c>
      <c r="H11" s="13">
        <v>6520.9619999999995</v>
      </c>
      <c r="I11" s="13">
        <v>0</v>
      </c>
      <c r="J11" s="13">
        <v>42303.99</v>
      </c>
      <c r="K11" s="13">
        <v>1208.4749999999999</v>
      </c>
      <c r="L11" s="13">
        <v>0</v>
      </c>
      <c r="M11" s="13">
        <v>0</v>
      </c>
      <c r="N11" s="11"/>
      <c r="O11" s="45" t="s">
        <v>142</v>
      </c>
      <c r="P11" s="13">
        <v>42865.316999999995</v>
      </c>
      <c r="Q11" s="13">
        <v>46396.322000000015</v>
      </c>
      <c r="R11" s="13">
        <v>16711.226999999999</v>
      </c>
      <c r="S11" s="13">
        <v>83444.607000000004</v>
      </c>
      <c r="T11" s="13">
        <v>67177.188000000009</v>
      </c>
      <c r="U11" s="13">
        <v>331679.25699999998</v>
      </c>
      <c r="V11" s="13">
        <v>29627.038999999997</v>
      </c>
      <c r="W11" s="13">
        <v>25615.159999999996</v>
      </c>
      <c r="X11" s="13">
        <v>12.350000000000001</v>
      </c>
      <c r="Y11" s="13">
        <v>621.76800000000003</v>
      </c>
      <c r="Z11" s="13">
        <v>30.416</v>
      </c>
      <c r="AA11" s="11"/>
      <c r="AB11" s="45" t="s">
        <v>142</v>
      </c>
      <c r="AC11" s="13">
        <v>0</v>
      </c>
      <c r="AD11" s="13">
        <v>0</v>
      </c>
      <c r="AE11" s="13">
        <v>50.44</v>
      </c>
      <c r="AF11" s="13">
        <v>152.65</v>
      </c>
      <c r="AG11" s="13">
        <v>10186</v>
      </c>
      <c r="AH11" s="13">
        <v>0</v>
      </c>
      <c r="AI11" s="54">
        <v>37760.249000000003</v>
      </c>
      <c r="AJ11" s="13">
        <v>815.44399999999996</v>
      </c>
      <c r="AK11" s="13">
        <v>505.12</v>
      </c>
      <c r="AL11" s="13">
        <v>3413.9789999999998</v>
      </c>
      <c r="AM11" s="11"/>
      <c r="AN11" s="45" t="s">
        <v>142</v>
      </c>
      <c r="AO11" s="13">
        <v>40942.85</v>
      </c>
      <c r="AP11" s="13">
        <v>0</v>
      </c>
      <c r="AQ11" s="13">
        <v>327417.49700000003</v>
      </c>
      <c r="AR11" s="13">
        <v>262.99399999999997</v>
      </c>
      <c r="AS11" s="13">
        <v>1405.424</v>
      </c>
      <c r="AT11" s="13">
        <v>68.209999999999994</v>
      </c>
      <c r="AU11" s="13">
        <v>72.930000000000007</v>
      </c>
      <c r="AV11" s="13">
        <v>0</v>
      </c>
      <c r="AW11" s="13">
        <v>0</v>
      </c>
      <c r="AX11" s="13">
        <v>7433.3399999999992</v>
      </c>
      <c r="AY11" s="13">
        <v>6099.6600000000008</v>
      </c>
      <c r="AZ11" s="11"/>
      <c r="BA11" s="45" t="s">
        <v>142</v>
      </c>
      <c r="BB11" s="13">
        <v>65</v>
      </c>
      <c r="BC11" s="13">
        <v>877.61199999999985</v>
      </c>
      <c r="BD11" s="13">
        <v>20.75</v>
      </c>
      <c r="BE11" s="54">
        <v>57545.209000000003</v>
      </c>
      <c r="BF11" s="54">
        <v>2520239.4450000003</v>
      </c>
      <c r="BG11" s="13">
        <v>805972.03600000008</v>
      </c>
      <c r="BH11" s="13">
        <v>6537.6850000000004</v>
      </c>
      <c r="BI11" s="13">
        <v>8240.7009999999991</v>
      </c>
      <c r="BJ11" s="13">
        <v>1075.45</v>
      </c>
      <c r="BK11" s="13">
        <v>2752.7589999999996</v>
      </c>
      <c r="BL11" s="13">
        <v>0</v>
      </c>
    </row>
    <row r="12" spans="1:64" x14ac:dyDescent="0.3">
      <c r="A12" s="11" t="s">
        <v>68</v>
      </c>
      <c r="B12" s="45" t="s">
        <v>122</v>
      </c>
      <c r="C12" s="13">
        <v>14003</v>
      </c>
      <c r="D12" s="54">
        <v>1474</v>
      </c>
      <c r="E12" s="13">
        <v>31632</v>
      </c>
      <c r="F12" s="13">
        <v>12</v>
      </c>
      <c r="G12" s="13">
        <v>18291</v>
      </c>
      <c r="H12" s="13">
        <v>27837</v>
      </c>
      <c r="I12" s="13">
        <v>0</v>
      </c>
      <c r="J12" s="13">
        <v>0</v>
      </c>
      <c r="K12" s="13">
        <v>65</v>
      </c>
      <c r="L12" s="13">
        <v>0</v>
      </c>
      <c r="M12" s="13">
        <v>0</v>
      </c>
      <c r="N12" s="11" t="s">
        <v>68</v>
      </c>
      <c r="O12" s="45" t="s">
        <v>122</v>
      </c>
      <c r="P12" s="13">
        <v>1323</v>
      </c>
      <c r="Q12" s="13">
        <v>1131</v>
      </c>
      <c r="R12" s="13">
        <v>6049</v>
      </c>
      <c r="S12" s="13">
        <v>1635</v>
      </c>
      <c r="T12" s="13">
        <v>2496</v>
      </c>
      <c r="U12" s="13">
        <v>1787</v>
      </c>
      <c r="V12" s="13">
        <v>11889</v>
      </c>
      <c r="W12" s="13">
        <v>47040</v>
      </c>
      <c r="X12" s="13">
        <v>2507</v>
      </c>
      <c r="Y12" s="13">
        <v>705</v>
      </c>
      <c r="Z12" s="13">
        <v>603</v>
      </c>
      <c r="AA12" s="11" t="s">
        <v>68</v>
      </c>
      <c r="AB12" s="45" t="s">
        <v>122</v>
      </c>
      <c r="AC12" s="13">
        <v>48</v>
      </c>
      <c r="AD12" s="13">
        <v>308</v>
      </c>
      <c r="AE12" s="13">
        <v>598</v>
      </c>
      <c r="AF12" s="13">
        <v>2354</v>
      </c>
      <c r="AG12" s="13">
        <v>454</v>
      </c>
      <c r="AH12" s="13">
        <v>370</v>
      </c>
      <c r="AI12" s="54">
        <v>28</v>
      </c>
      <c r="AJ12" s="13">
        <v>726</v>
      </c>
      <c r="AK12" s="13">
        <v>4138</v>
      </c>
      <c r="AL12" s="13">
        <v>22684</v>
      </c>
      <c r="AM12" s="11" t="s">
        <v>68</v>
      </c>
      <c r="AN12" s="45" t="s">
        <v>122</v>
      </c>
      <c r="AO12" s="13">
        <v>0</v>
      </c>
      <c r="AP12" s="13">
        <v>0</v>
      </c>
      <c r="AQ12" s="13">
        <v>587354</v>
      </c>
      <c r="AR12" s="13">
        <v>8288</v>
      </c>
      <c r="AS12" s="13">
        <v>618</v>
      </c>
      <c r="AT12" s="13">
        <v>10980</v>
      </c>
      <c r="AU12" s="13">
        <v>18180</v>
      </c>
      <c r="AV12" s="13">
        <v>3138</v>
      </c>
      <c r="AW12" s="13">
        <v>6633</v>
      </c>
      <c r="AX12" s="13">
        <v>0</v>
      </c>
      <c r="AY12" s="13">
        <v>2415</v>
      </c>
      <c r="AZ12" s="11" t="s">
        <v>68</v>
      </c>
      <c r="BA12" s="45" t="s">
        <v>122</v>
      </c>
      <c r="BB12" s="13">
        <v>92</v>
      </c>
      <c r="BC12" s="13">
        <v>9840</v>
      </c>
      <c r="BD12" s="13">
        <v>6171</v>
      </c>
      <c r="BE12" s="54">
        <v>0</v>
      </c>
      <c r="BF12" s="54">
        <v>269877</v>
      </c>
      <c r="BG12" s="13">
        <v>0</v>
      </c>
      <c r="BH12" s="13">
        <v>47</v>
      </c>
      <c r="BI12" s="13">
        <v>194515</v>
      </c>
      <c r="BJ12" s="13">
        <v>0</v>
      </c>
      <c r="BK12" s="13">
        <v>54</v>
      </c>
      <c r="BL12" s="13">
        <v>0</v>
      </c>
    </row>
    <row r="13" spans="1:64" x14ac:dyDescent="0.3">
      <c r="A13" s="11"/>
      <c r="B13" s="45" t="s">
        <v>142</v>
      </c>
      <c r="C13" s="13">
        <v>16024</v>
      </c>
      <c r="D13" s="54">
        <v>2760</v>
      </c>
      <c r="E13" s="13">
        <v>32924</v>
      </c>
      <c r="F13" s="13">
        <v>0</v>
      </c>
      <c r="G13" s="13">
        <v>22907</v>
      </c>
      <c r="H13" s="13">
        <v>28222</v>
      </c>
      <c r="I13" s="13">
        <v>0</v>
      </c>
      <c r="J13" s="13">
        <v>0</v>
      </c>
      <c r="K13" s="13">
        <v>66</v>
      </c>
      <c r="L13" s="13">
        <v>0</v>
      </c>
      <c r="M13" s="13">
        <v>0</v>
      </c>
      <c r="N13" s="11"/>
      <c r="O13" s="45" t="s">
        <v>142</v>
      </c>
      <c r="P13" s="13">
        <v>1248</v>
      </c>
      <c r="Q13" s="13">
        <v>887</v>
      </c>
      <c r="R13" s="13">
        <v>6245</v>
      </c>
      <c r="S13" s="13">
        <v>1953</v>
      </c>
      <c r="T13" s="13">
        <v>2542</v>
      </c>
      <c r="U13" s="13">
        <v>2246</v>
      </c>
      <c r="V13" s="13">
        <v>11994</v>
      </c>
      <c r="W13" s="13">
        <v>42011</v>
      </c>
      <c r="X13" s="13">
        <v>2703</v>
      </c>
      <c r="Y13" s="13">
        <v>717</v>
      </c>
      <c r="Z13" s="13">
        <v>848</v>
      </c>
      <c r="AA13" s="11"/>
      <c r="AB13" s="45" t="s">
        <v>142</v>
      </c>
      <c r="AC13" s="13">
        <v>76</v>
      </c>
      <c r="AD13" s="13">
        <v>307</v>
      </c>
      <c r="AE13" s="13">
        <v>570</v>
      </c>
      <c r="AF13" s="13">
        <v>2109</v>
      </c>
      <c r="AG13" s="13">
        <v>411</v>
      </c>
      <c r="AH13" s="13">
        <v>333</v>
      </c>
      <c r="AI13" s="54">
        <v>26</v>
      </c>
      <c r="AJ13" s="13">
        <v>804</v>
      </c>
      <c r="AK13" s="13">
        <v>4302</v>
      </c>
      <c r="AL13" s="13">
        <v>24397</v>
      </c>
      <c r="AM13" s="11"/>
      <c r="AN13" s="45" t="s">
        <v>142</v>
      </c>
      <c r="AO13" s="13">
        <v>0</v>
      </c>
      <c r="AP13" s="13">
        <v>0</v>
      </c>
      <c r="AQ13" s="13">
        <v>633189</v>
      </c>
      <c r="AR13" s="13">
        <v>9844</v>
      </c>
      <c r="AS13" s="13">
        <v>531</v>
      </c>
      <c r="AT13" s="13">
        <v>13094</v>
      </c>
      <c r="AU13" s="13">
        <v>20495</v>
      </c>
      <c r="AV13" s="13">
        <v>1447</v>
      </c>
      <c r="AW13" s="13">
        <v>3155</v>
      </c>
      <c r="AX13" s="13">
        <v>0</v>
      </c>
      <c r="AY13" s="13">
        <v>2691</v>
      </c>
      <c r="AZ13" s="11"/>
      <c r="BA13" s="45" t="s">
        <v>142</v>
      </c>
      <c r="BB13" s="13">
        <v>48</v>
      </c>
      <c r="BC13" s="13">
        <v>11464</v>
      </c>
      <c r="BD13" s="13">
        <v>7209</v>
      </c>
      <c r="BE13" s="54">
        <v>0</v>
      </c>
      <c r="BF13" s="54">
        <v>302724</v>
      </c>
      <c r="BG13" s="13">
        <v>0</v>
      </c>
      <c r="BH13" s="13">
        <v>205</v>
      </c>
      <c r="BI13" s="13">
        <v>110778</v>
      </c>
      <c r="BJ13" s="13">
        <v>0</v>
      </c>
      <c r="BK13" s="13">
        <v>44</v>
      </c>
      <c r="BL13" s="13">
        <v>0</v>
      </c>
    </row>
    <row r="14" spans="1:64" x14ac:dyDescent="0.3">
      <c r="A14" s="11" t="s">
        <v>69</v>
      </c>
      <c r="B14" s="45" t="s">
        <v>122</v>
      </c>
      <c r="C14" s="13">
        <v>23974.931999999997</v>
      </c>
      <c r="D14" s="54">
        <v>67291.447</v>
      </c>
      <c r="E14" s="13">
        <v>35914.914999999994</v>
      </c>
      <c r="F14" s="13">
        <v>186783.06999999998</v>
      </c>
      <c r="G14" s="13">
        <v>7658.0950000000003</v>
      </c>
      <c r="H14" s="13">
        <v>817.8599999999999</v>
      </c>
      <c r="I14" s="13">
        <v>0</v>
      </c>
      <c r="J14" s="13">
        <v>0</v>
      </c>
      <c r="K14" s="13">
        <v>168.93</v>
      </c>
      <c r="L14" s="13">
        <v>0</v>
      </c>
      <c r="M14" s="13">
        <v>0</v>
      </c>
      <c r="N14" s="11" t="s">
        <v>69</v>
      </c>
      <c r="O14" s="45" t="s">
        <v>122</v>
      </c>
      <c r="P14" s="13">
        <v>1467.9690000000001</v>
      </c>
      <c r="Q14" s="13">
        <v>10411.855000000001</v>
      </c>
      <c r="R14" s="13">
        <v>26202.466</v>
      </c>
      <c r="S14" s="13">
        <v>6042.2</v>
      </c>
      <c r="T14" s="13">
        <v>7219.1889999999994</v>
      </c>
      <c r="U14" s="13">
        <v>2236.9299999999998</v>
      </c>
      <c r="V14" s="13">
        <v>24426.39</v>
      </c>
      <c r="W14" s="13">
        <v>4860.639000000001</v>
      </c>
      <c r="X14" s="13">
        <v>45404.453999999998</v>
      </c>
      <c r="Y14" s="13">
        <v>11045.007999999998</v>
      </c>
      <c r="Z14" s="13">
        <v>3024.0620000000004</v>
      </c>
      <c r="AA14" s="11" t="s">
        <v>69</v>
      </c>
      <c r="AB14" s="45" t="s">
        <v>122</v>
      </c>
      <c r="AC14" s="13">
        <v>6724.5269999999991</v>
      </c>
      <c r="AD14" s="13">
        <v>5234.7690000000002</v>
      </c>
      <c r="AE14" s="13">
        <v>648.52900000000011</v>
      </c>
      <c r="AF14" s="13">
        <v>4893.5149999999994</v>
      </c>
      <c r="AG14" s="13">
        <v>0</v>
      </c>
      <c r="AH14" s="13">
        <v>0</v>
      </c>
      <c r="AI14" s="54">
        <v>2668</v>
      </c>
      <c r="AJ14" s="13">
        <v>417</v>
      </c>
      <c r="AK14" s="13">
        <v>0</v>
      </c>
      <c r="AL14" s="13">
        <v>361</v>
      </c>
      <c r="AM14" s="11" t="s">
        <v>69</v>
      </c>
      <c r="AN14" s="45" t="s">
        <v>122</v>
      </c>
      <c r="AO14" s="13">
        <v>0</v>
      </c>
      <c r="AP14" s="13">
        <v>0</v>
      </c>
      <c r="AQ14" s="13">
        <v>390889.82400000002</v>
      </c>
      <c r="AR14" s="13">
        <v>52357.637999999992</v>
      </c>
      <c r="AS14" s="13">
        <v>4344.549</v>
      </c>
      <c r="AT14" s="13">
        <v>4316.7</v>
      </c>
      <c r="AU14" s="13">
        <v>13799.579000000002</v>
      </c>
      <c r="AV14" s="13">
        <v>76820.514999999999</v>
      </c>
      <c r="AW14" s="13">
        <v>1225.8509999999999</v>
      </c>
      <c r="AX14" s="13">
        <v>38.4</v>
      </c>
      <c r="AY14" s="13">
        <v>14386.117999999999</v>
      </c>
      <c r="AZ14" s="11" t="s">
        <v>69</v>
      </c>
      <c r="BA14" s="45" t="s">
        <v>122</v>
      </c>
      <c r="BB14" s="13">
        <v>0</v>
      </c>
      <c r="BC14" s="13">
        <v>3770.0650000000001</v>
      </c>
      <c r="BD14" s="13">
        <v>14041.203</v>
      </c>
      <c r="BE14" s="54">
        <v>0</v>
      </c>
      <c r="BF14" s="54">
        <v>202770.84</v>
      </c>
      <c r="BG14" s="13">
        <v>2510</v>
      </c>
      <c r="BH14" s="13">
        <v>0</v>
      </c>
      <c r="BI14" s="13">
        <v>15235.79</v>
      </c>
      <c r="BJ14" s="13">
        <v>0</v>
      </c>
      <c r="BK14" s="13">
        <v>0</v>
      </c>
      <c r="BL14" s="13">
        <v>0</v>
      </c>
    </row>
    <row r="15" spans="1:64" x14ac:dyDescent="0.3">
      <c r="A15" s="11"/>
      <c r="B15" s="45" t="s">
        <v>142</v>
      </c>
      <c r="C15" s="13">
        <v>22788.347999999998</v>
      </c>
      <c r="D15" s="54">
        <v>69650.755999999994</v>
      </c>
      <c r="E15" s="13">
        <v>32272.414999999997</v>
      </c>
      <c r="F15" s="13">
        <v>177086.63</v>
      </c>
      <c r="G15" s="13">
        <v>6837.6190000000006</v>
      </c>
      <c r="H15" s="13">
        <v>600.36</v>
      </c>
      <c r="I15" s="13">
        <v>0</v>
      </c>
      <c r="J15" s="13">
        <v>0</v>
      </c>
      <c r="K15" s="13">
        <v>169.29900000000001</v>
      </c>
      <c r="L15" s="13">
        <v>0</v>
      </c>
      <c r="M15" s="13">
        <v>0</v>
      </c>
      <c r="N15" s="11"/>
      <c r="O15" s="45" t="s">
        <v>142</v>
      </c>
      <c r="P15" s="13">
        <v>1068.8209999999999</v>
      </c>
      <c r="Q15" s="13">
        <v>9019.99</v>
      </c>
      <c r="R15" s="13">
        <v>23964.249000000003</v>
      </c>
      <c r="S15" s="13">
        <v>5527.7079999999996</v>
      </c>
      <c r="T15" s="13">
        <v>6444.6500000000005</v>
      </c>
      <c r="U15" s="13">
        <v>1837.6690000000001</v>
      </c>
      <c r="V15" s="13">
        <v>21703.82</v>
      </c>
      <c r="W15" s="13">
        <v>4790.8179999999993</v>
      </c>
      <c r="X15" s="13">
        <v>46350.684999999998</v>
      </c>
      <c r="Y15" s="13">
        <v>10738.096999999998</v>
      </c>
      <c r="Z15" s="13">
        <v>2788.9239999999995</v>
      </c>
      <c r="AA15" s="11"/>
      <c r="AB15" s="45" t="s">
        <v>142</v>
      </c>
      <c r="AC15" s="13">
        <v>6168.9870000000001</v>
      </c>
      <c r="AD15" s="13">
        <v>5248.8989999999994</v>
      </c>
      <c r="AE15" s="13">
        <v>625.06699999999989</v>
      </c>
      <c r="AF15" s="13">
        <v>4896.7279999999992</v>
      </c>
      <c r="AG15" s="13">
        <v>0</v>
      </c>
      <c r="AH15" s="13">
        <v>0</v>
      </c>
      <c r="AI15" s="54">
        <v>2541</v>
      </c>
      <c r="AJ15" s="13">
        <v>372.5</v>
      </c>
      <c r="AK15" s="13">
        <v>0</v>
      </c>
      <c r="AL15" s="13">
        <v>413.05</v>
      </c>
      <c r="AM15" s="11"/>
      <c r="AN15" s="45" t="s">
        <v>142</v>
      </c>
      <c r="AO15" s="13">
        <v>0</v>
      </c>
      <c r="AP15" s="13">
        <v>0</v>
      </c>
      <c r="AQ15" s="13">
        <v>305412.48800000001</v>
      </c>
      <c r="AR15" s="13">
        <v>50684.367000000006</v>
      </c>
      <c r="AS15" s="13">
        <v>3564.4799999999996</v>
      </c>
      <c r="AT15" s="13">
        <v>3721.6200000000003</v>
      </c>
      <c r="AU15" s="13">
        <v>11660.949000000001</v>
      </c>
      <c r="AV15" s="13">
        <v>78876.364000000001</v>
      </c>
      <c r="AW15" s="13">
        <v>1217.7749999999999</v>
      </c>
      <c r="AX15" s="13">
        <v>56.079000000000001</v>
      </c>
      <c r="AY15" s="13">
        <v>14663.814000000002</v>
      </c>
      <c r="AZ15" s="11"/>
      <c r="BA15" s="45" t="s">
        <v>142</v>
      </c>
      <c r="BB15" s="13">
        <v>0</v>
      </c>
      <c r="BC15" s="13">
        <v>3544.6089999999995</v>
      </c>
      <c r="BD15" s="13">
        <v>14679.766</v>
      </c>
      <c r="BE15" s="54">
        <v>0</v>
      </c>
      <c r="BF15" s="54">
        <v>209196.3</v>
      </c>
      <c r="BG15" s="13">
        <v>2107.89</v>
      </c>
      <c r="BH15" s="13">
        <v>0</v>
      </c>
      <c r="BI15" s="13">
        <v>13316.82</v>
      </c>
      <c r="BJ15" s="13">
        <v>0</v>
      </c>
      <c r="BK15" s="13">
        <v>0</v>
      </c>
      <c r="BL15" s="13">
        <v>0</v>
      </c>
    </row>
    <row r="16" spans="1:64" x14ac:dyDescent="0.3">
      <c r="A16" s="11" t="s">
        <v>70</v>
      </c>
      <c r="B16" s="45" t="s">
        <v>122</v>
      </c>
      <c r="C16" s="13">
        <v>0</v>
      </c>
      <c r="D16" s="54">
        <v>0</v>
      </c>
      <c r="E16" s="13">
        <v>0</v>
      </c>
      <c r="F16" s="13">
        <v>0</v>
      </c>
      <c r="G16" s="13">
        <v>0</v>
      </c>
      <c r="H16" s="13">
        <v>0</v>
      </c>
      <c r="I16" s="13">
        <v>0</v>
      </c>
      <c r="J16" s="13">
        <v>0</v>
      </c>
      <c r="K16" s="13">
        <v>0</v>
      </c>
      <c r="L16" s="13">
        <v>0</v>
      </c>
      <c r="M16" s="13">
        <v>0</v>
      </c>
      <c r="N16" s="11" t="s">
        <v>70</v>
      </c>
      <c r="O16" s="45" t="s">
        <v>122</v>
      </c>
      <c r="P16" s="13">
        <v>0</v>
      </c>
      <c r="Q16" s="13">
        <v>0</v>
      </c>
      <c r="R16" s="13">
        <v>0</v>
      </c>
      <c r="S16" s="13">
        <v>0</v>
      </c>
      <c r="T16" s="13">
        <v>0</v>
      </c>
      <c r="U16" s="13">
        <v>0</v>
      </c>
      <c r="V16" s="13">
        <v>0</v>
      </c>
      <c r="W16" s="13">
        <v>0</v>
      </c>
      <c r="X16" s="13">
        <v>0</v>
      </c>
      <c r="Y16" s="13">
        <v>0</v>
      </c>
      <c r="Z16" s="13">
        <v>0</v>
      </c>
      <c r="AA16" s="11" t="s">
        <v>70</v>
      </c>
      <c r="AB16" s="45" t="s">
        <v>122</v>
      </c>
      <c r="AC16" s="13">
        <v>0</v>
      </c>
      <c r="AD16" s="13">
        <v>0</v>
      </c>
      <c r="AE16" s="13">
        <v>0</v>
      </c>
      <c r="AF16" s="13">
        <v>0</v>
      </c>
      <c r="AG16" s="13">
        <v>0</v>
      </c>
      <c r="AH16" s="13">
        <v>0</v>
      </c>
      <c r="AI16" s="54">
        <v>0</v>
      </c>
      <c r="AJ16" s="13">
        <v>0</v>
      </c>
      <c r="AK16" s="13">
        <v>0</v>
      </c>
      <c r="AL16" s="13">
        <v>0</v>
      </c>
      <c r="AM16" s="11" t="s">
        <v>70</v>
      </c>
      <c r="AN16" s="45" t="s">
        <v>122</v>
      </c>
      <c r="AO16" s="13">
        <v>0</v>
      </c>
      <c r="AP16" s="13">
        <v>0</v>
      </c>
      <c r="AQ16" s="13">
        <v>0</v>
      </c>
      <c r="AR16" s="13">
        <v>0</v>
      </c>
      <c r="AS16" s="13">
        <v>0</v>
      </c>
      <c r="AT16" s="13">
        <v>0</v>
      </c>
      <c r="AU16" s="13">
        <v>0</v>
      </c>
      <c r="AV16" s="13">
        <v>0</v>
      </c>
      <c r="AW16" s="13">
        <v>0</v>
      </c>
      <c r="AX16" s="13">
        <v>0</v>
      </c>
      <c r="AY16" s="13">
        <v>0</v>
      </c>
      <c r="AZ16" s="11" t="s">
        <v>70</v>
      </c>
      <c r="BA16" s="45" t="s">
        <v>122</v>
      </c>
      <c r="BB16" s="13">
        <v>0</v>
      </c>
      <c r="BC16" s="13">
        <v>0</v>
      </c>
      <c r="BD16" s="13">
        <v>0</v>
      </c>
      <c r="BE16" s="54">
        <v>0</v>
      </c>
      <c r="BF16" s="54">
        <v>0</v>
      </c>
      <c r="BG16" s="13">
        <v>0</v>
      </c>
      <c r="BH16" s="13">
        <v>0</v>
      </c>
      <c r="BI16" s="13">
        <v>0</v>
      </c>
      <c r="BJ16" s="13">
        <v>0</v>
      </c>
      <c r="BK16" s="13">
        <v>0</v>
      </c>
      <c r="BL16" s="13">
        <v>0</v>
      </c>
    </row>
    <row r="17" spans="1:64" x14ac:dyDescent="0.3">
      <c r="A17" s="11"/>
      <c r="B17" s="45" t="s">
        <v>142</v>
      </c>
      <c r="C17" s="13">
        <v>0</v>
      </c>
      <c r="D17" s="54">
        <v>0</v>
      </c>
      <c r="E17" s="13">
        <v>0</v>
      </c>
      <c r="F17" s="13">
        <v>0</v>
      </c>
      <c r="G17" s="13">
        <v>0</v>
      </c>
      <c r="H17" s="13">
        <v>0</v>
      </c>
      <c r="I17" s="13">
        <v>0</v>
      </c>
      <c r="J17" s="13">
        <v>0</v>
      </c>
      <c r="K17" s="13">
        <v>0</v>
      </c>
      <c r="L17" s="13">
        <v>0</v>
      </c>
      <c r="M17" s="13">
        <v>0</v>
      </c>
      <c r="N17" s="11"/>
      <c r="O17" s="45" t="s">
        <v>142</v>
      </c>
      <c r="P17" s="13">
        <v>0</v>
      </c>
      <c r="Q17" s="13">
        <v>0</v>
      </c>
      <c r="R17" s="13">
        <v>0</v>
      </c>
      <c r="S17" s="13">
        <v>0</v>
      </c>
      <c r="T17" s="13">
        <v>0</v>
      </c>
      <c r="U17" s="13">
        <v>0</v>
      </c>
      <c r="V17" s="13">
        <v>0</v>
      </c>
      <c r="W17" s="13">
        <v>0</v>
      </c>
      <c r="X17" s="13">
        <v>0</v>
      </c>
      <c r="Y17" s="13">
        <v>0</v>
      </c>
      <c r="Z17" s="13">
        <v>0</v>
      </c>
      <c r="AA17" s="11"/>
      <c r="AB17" s="45" t="s">
        <v>142</v>
      </c>
      <c r="AC17" s="13">
        <v>0</v>
      </c>
      <c r="AD17" s="13">
        <v>0</v>
      </c>
      <c r="AE17" s="13">
        <v>0</v>
      </c>
      <c r="AF17" s="13">
        <v>0</v>
      </c>
      <c r="AG17" s="13">
        <v>0</v>
      </c>
      <c r="AH17" s="13">
        <v>0</v>
      </c>
      <c r="AI17" s="54">
        <v>0</v>
      </c>
      <c r="AJ17" s="13">
        <v>0</v>
      </c>
      <c r="AK17" s="13">
        <v>0</v>
      </c>
      <c r="AL17" s="13">
        <v>0</v>
      </c>
      <c r="AM17" s="11"/>
      <c r="AN17" s="45" t="s">
        <v>142</v>
      </c>
      <c r="AO17" s="13">
        <v>0</v>
      </c>
      <c r="AP17" s="13">
        <v>0</v>
      </c>
      <c r="AQ17" s="13">
        <v>0</v>
      </c>
      <c r="AR17" s="13">
        <v>0</v>
      </c>
      <c r="AS17" s="13">
        <v>0</v>
      </c>
      <c r="AT17" s="13">
        <v>0</v>
      </c>
      <c r="AU17" s="13">
        <v>0</v>
      </c>
      <c r="AV17" s="13">
        <v>0</v>
      </c>
      <c r="AW17" s="13">
        <v>0</v>
      </c>
      <c r="AX17" s="13">
        <v>0</v>
      </c>
      <c r="AY17" s="13">
        <v>0</v>
      </c>
      <c r="AZ17" s="11"/>
      <c r="BA17" s="45" t="s">
        <v>142</v>
      </c>
      <c r="BB17" s="13">
        <v>0</v>
      </c>
      <c r="BC17" s="13">
        <v>0</v>
      </c>
      <c r="BD17" s="13">
        <v>0</v>
      </c>
      <c r="BE17" s="54">
        <v>0</v>
      </c>
      <c r="BF17" s="54">
        <v>0</v>
      </c>
      <c r="BG17" s="13">
        <v>0</v>
      </c>
      <c r="BH17" s="13">
        <v>0</v>
      </c>
      <c r="BI17" s="13">
        <v>0</v>
      </c>
      <c r="BJ17" s="13">
        <v>0</v>
      </c>
      <c r="BK17" s="13">
        <v>0</v>
      </c>
      <c r="BL17" s="13">
        <v>0</v>
      </c>
    </row>
    <row r="18" spans="1:64" x14ac:dyDescent="0.3">
      <c r="A18" s="11" t="s">
        <v>71</v>
      </c>
      <c r="B18" s="45" t="s">
        <v>122</v>
      </c>
      <c r="C18" s="13">
        <v>20852.8</v>
      </c>
      <c r="D18" s="54">
        <v>5706.7</v>
      </c>
      <c r="E18" s="13">
        <v>79818.22</v>
      </c>
      <c r="F18" s="13">
        <v>1985.2</v>
      </c>
      <c r="G18" s="13">
        <v>33769.1</v>
      </c>
      <c r="H18" s="13">
        <v>10337.15</v>
      </c>
      <c r="I18" s="13">
        <v>0</v>
      </c>
      <c r="J18" s="13">
        <v>8090</v>
      </c>
      <c r="K18" s="13">
        <v>0</v>
      </c>
      <c r="L18" s="13">
        <v>0</v>
      </c>
      <c r="M18" s="13">
        <v>0</v>
      </c>
      <c r="N18" s="11" t="s">
        <v>71</v>
      </c>
      <c r="O18" s="45" t="s">
        <v>122</v>
      </c>
      <c r="P18" s="13">
        <v>865.8</v>
      </c>
      <c r="Q18" s="13">
        <v>4368</v>
      </c>
      <c r="R18" s="13">
        <v>3041.1</v>
      </c>
      <c r="S18" s="13">
        <v>8707.5</v>
      </c>
      <c r="T18" s="13">
        <v>0</v>
      </c>
      <c r="U18" s="13">
        <v>8126</v>
      </c>
      <c r="V18" s="13">
        <v>39172.449999999997</v>
      </c>
      <c r="W18" s="13">
        <v>9531</v>
      </c>
      <c r="X18" s="13">
        <v>31653.5</v>
      </c>
      <c r="Y18" s="13">
        <v>940</v>
      </c>
      <c r="Z18" s="13">
        <v>6686.5</v>
      </c>
      <c r="AA18" s="11" t="s">
        <v>71</v>
      </c>
      <c r="AB18" s="45" t="s">
        <v>122</v>
      </c>
      <c r="AC18" s="13">
        <v>9955</v>
      </c>
      <c r="AD18" s="13">
        <v>2730</v>
      </c>
      <c r="AE18" s="13">
        <v>1634.2</v>
      </c>
      <c r="AF18" s="13">
        <v>22295</v>
      </c>
      <c r="AG18" s="13">
        <v>1942.9</v>
      </c>
      <c r="AH18" s="13">
        <v>0</v>
      </c>
      <c r="AI18" s="54">
        <v>0</v>
      </c>
      <c r="AJ18" s="13">
        <v>828</v>
      </c>
      <c r="AK18" s="13">
        <v>2024</v>
      </c>
      <c r="AL18" s="13">
        <v>7325</v>
      </c>
      <c r="AM18" s="11" t="s">
        <v>71</v>
      </c>
      <c r="AN18" s="45" t="s">
        <v>122</v>
      </c>
      <c r="AO18" s="13">
        <v>0</v>
      </c>
      <c r="AP18" s="13">
        <v>0</v>
      </c>
      <c r="AQ18" s="13">
        <v>521350.68699999998</v>
      </c>
      <c r="AR18" s="13">
        <v>30204.1</v>
      </c>
      <c r="AS18" s="13">
        <v>737.7</v>
      </c>
      <c r="AT18" s="13">
        <v>19057.75</v>
      </c>
      <c r="AU18" s="13">
        <v>34746.1</v>
      </c>
      <c r="AV18" s="13">
        <v>27680.440000000002</v>
      </c>
      <c r="AW18" s="13">
        <v>8041.9999999999991</v>
      </c>
      <c r="AX18" s="13">
        <v>0</v>
      </c>
      <c r="AY18" s="13">
        <v>2655.9500000000003</v>
      </c>
      <c r="AZ18" s="11" t="s">
        <v>71</v>
      </c>
      <c r="BA18" s="45" t="s">
        <v>122</v>
      </c>
      <c r="BB18" s="13">
        <v>0</v>
      </c>
      <c r="BC18" s="13">
        <v>22001.3</v>
      </c>
      <c r="BD18" s="13">
        <v>2897.2</v>
      </c>
      <c r="BE18" s="54">
        <v>0</v>
      </c>
      <c r="BF18" s="54">
        <v>193653.7</v>
      </c>
      <c r="BG18" s="13">
        <v>0</v>
      </c>
      <c r="BH18" s="13">
        <v>26918</v>
      </c>
      <c r="BI18" s="13">
        <v>246425</v>
      </c>
      <c r="BJ18" s="13">
        <v>0</v>
      </c>
      <c r="BK18" s="13">
        <v>0</v>
      </c>
      <c r="BL18" s="13">
        <v>0</v>
      </c>
    </row>
    <row r="19" spans="1:64" x14ac:dyDescent="0.3">
      <c r="A19" s="11"/>
      <c r="B19" s="45" t="s">
        <v>142</v>
      </c>
      <c r="C19" s="13">
        <v>16878.8</v>
      </c>
      <c r="D19" s="54">
        <v>5872.4</v>
      </c>
      <c r="E19" s="13">
        <v>56922.499999999985</v>
      </c>
      <c r="F19" s="13">
        <v>1854</v>
      </c>
      <c r="G19" s="13">
        <v>32545.600000000002</v>
      </c>
      <c r="H19" s="13">
        <v>4148.8399999999992</v>
      </c>
      <c r="I19" s="13">
        <v>0</v>
      </c>
      <c r="J19" s="13">
        <v>5455</v>
      </c>
      <c r="K19" s="13">
        <v>0</v>
      </c>
      <c r="L19" s="13">
        <v>0</v>
      </c>
      <c r="M19" s="13">
        <v>0</v>
      </c>
      <c r="N19" s="11"/>
      <c r="O19" s="45" t="s">
        <v>142</v>
      </c>
      <c r="P19" s="13">
        <v>348</v>
      </c>
      <c r="Q19" s="13">
        <v>3489</v>
      </c>
      <c r="R19" s="13">
        <v>2255.3000000000002</v>
      </c>
      <c r="S19" s="13">
        <v>12086.2</v>
      </c>
      <c r="T19" s="13">
        <v>0</v>
      </c>
      <c r="U19" s="13">
        <v>6977</v>
      </c>
      <c r="V19" s="13">
        <v>38652</v>
      </c>
      <c r="W19" s="13">
        <v>9944.5</v>
      </c>
      <c r="X19" s="13">
        <v>39722</v>
      </c>
      <c r="Y19" s="13">
        <v>717.5</v>
      </c>
      <c r="Z19" s="13">
        <v>8006</v>
      </c>
      <c r="AA19" s="11"/>
      <c r="AB19" s="45" t="s">
        <v>142</v>
      </c>
      <c r="AC19" s="13">
        <v>10752</v>
      </c>
      <c r="AD19" s="13">
        <v>2784</v>
      </c>
      <c r="AE19" s="13">
        <v>1882</v>
      </c>
      <c r="AF19" s="13">
        <v>24594</v>
      </c>
      <c r="AG19" s="13">
        <v>2165</v>
      </c>
      <c r="AH19" s="13">
        <v>0</v>
      </c>
      <c r="AI19" s="54">
        <v>0</v>
      </c>
      <c r="AJ19" s="13">
        <v>1047</v>
      </c>
      <c r="AK19" s="13">
        <v>1930.5</v>
      </c>
      <c r="AL19" s="13">
        <v>10666</v>
      </c>
      <c r="AM19" s="11"/>
      <c r="AN19" s="45" t="s">
        <v>142</v>
      </c>
      <c r="AO19" s="13">
        <v>0</v>
      </c>
      <c r="AP19" s="13">
        <v>0</v>
      </c>
      <c r="AQ19" s="13">
        <v>434609.10000000003</v>
      </c>
      <c r="AR19" s="13">
        <v>35055.199999999997</v>
      </c>
      <c r="AS19" s="13">
        <v>779.9</v>
      </c>
      <c r="AT19" s="13">
        <v>16411.599999999999</v>
      </c>
      <c r="AU19" s="13">
        <v>29123.699999999997</v>
      </c>
      <c r="AV19" s="13">
        <v>27909.440000000002</v>
      </c>
      <c r="AW19" s="13">
        <v>10221.9</v>
      </c>
      <c r="AX19" s="13">
        <v>0</v>
      </c>
      <c r="AY19" s="13">
        <v>2647.1600000000003</v>
      </c>
      <c r="AZ19" s="11"/>
      <c r="BA19" s="45" t="s">
        <v>142</v>
      </c>
      <c r="BB19" s="13">
        <v>0</v>
      </c>
      <c r="BC19" s="13">
        <v>18809.5</v>
      </c>
      <c r="BD19" s="13">
        <v>2921.17</v>
      </c>
      <c r="BE19" s="54">
        <v>0</v>
      </c>
      <c r="BF19" s="54">
        <v>194958.5</v>
      </c>
      <c r="BG19" s="13">
        <v>0</v>
      </c>
      <c r="BH19" s="13">
        <v>19941</v>
      </c>
      <c r="BI19" s="13">
        <v>199607.5</v>
      </c>
      <c r="BJ19" s="13">
        <v>0</v>
      </c>
      <c r="BK19" s="13">
        <v>0</v>
      </c>
      <c r="BL19" s="13">
        <v>0</v>
      </c>
    </row>
    <row r="20" spans="1:64" x14ac:dyDescent="0.3">
      <c r="A20" s="11" t="s">
        <v>72</v>
      </c>
      <c r="B20" s="45" t="s">
        <v>122</v>
      </c>
      <c r="C20" s="13">
        <v>6776</v>
      </c>
      <c r="D20" s="54">
        <v>669.35</v>
      </c>
      <c r="E20" s="13">
        <v>34619.15</v>
      </c>
      <c r="F20" s="13">
        <v>0</v>
      </c>
      <c r="G20" s="13">
        <v>19006.500000000004</v>
      </c>
      <c r="H20" s="13">
        <v>2497.8999999999996</v>
      </c>
      <c r="I20" s="13">
        <v>0</v>
      </c>
      <c r="J20" s="13">
        <v>0</v>
      </c>
      <c r="K20" s="13">
        <v>0</v>
      </c>
      <c r="L20" s="13">
        <v>0</v>
      </c>
      <c r="M20" s="13">
        <v>0</v>
      </c>
      <c r="N20" s="11" t="s">
        <v>72</v>
      </c>
      <c r="O20" s="45" t="s">
        <v>122</v>
      </c>
      <c r="P20" s="13">
        <v>362.3</v>
      </c>
      <c r="Q20" s="13">
        <v>5120.05</v>
      </c>
      <c r="R20" s="13">
        <v>22550</v>
      </c>
      <c r="S20" s="13">
        <v>2146.5</v>
      </c>
      <c r="T20" s="13">
        <v>1064.0999999999999</v>
      </c>
      <c r="U20" s="13">
        <v>493.9</v>
      </c>
      <c r="V20" s="13">
        <v>9660.1</v>
      </c>
      <c r="W20" s="13">
        <v>24633.26</v>
      </c>
      <c r="X20" s="13">
        <v>649.19999999999993</v>
      </c>
      <c r="Y20" s="13">
        <v>89.350000000000009</v>
      </c>
      <c r="Z20" s="13">
        <v>253.60000000000002</v>
      </c>
      <c r="AA20" s="11" t="s">
        <v>72</v>
      </c>
      <c r="AB20" s="45" t="s">
        <v>122</v>
      </c>
      <c r="AC20" s="13">
        <v>0</v>
      </c>
      <c r="AD20" s="13">
        <v>5.7</v>
      </c>
      <c r="AE20" s="13">
        <v>200.6</v>
      </c>
      <c r="AF20" s="13">
        <v>268.99999999999994</v>
      </c>
      <c r="AG20" s="13">
        <v>0</v>
      </c>
      <c r="AH20" s="13">
        <v>0</v>
      </c>
      <c r="AI20" s="54">
        <v>0</v>
      </c>
      <c r="AJ20" s="13">
        <v>157.1</v>
      </c>
      <c r="AK20" s="13">
        <v>233.7</v>
      </c>
      <c r="AL20" s="13">
        <v>5783.8</v>
      </c>
      <c r="AM20" s="11" t="s">
        <v>72</v>
      </c>
      <c r="AN20" s="45" t="s">
        <v>122</v>
      </c>
      <c r="AO20" s="13">
        <v>0</v>
      </c>
      <c r="AP20" s="13">
        <v>0</v>
      </c>
      <c r="AQ20" s="13">
        <v>330471.75</v>
      </c>
      <c r="AR20" s="13">
        <v>0</v>
      </c>
      <c r="AS20" s="13">
        <v>118.35000000000001</v>
      </c>
      <c r="AT20" s="13">
        <v>2632.05</v>
      </c>
      <c r="AU20" s="13">
        <v>15357.55</v>
      </c>
      <c r="AV20" s="13">
        <v>31.2</v>
      </c>
      <c r="AW20" s="13">
        <v>0</v>
      </c>
      <c r="AX20" s="13">
        <v>0</v>
      </c>
      <c r="AY20" s="13">
        <v>11554.650000000003</v>
      </c>
      <c r="AZ20" s="11" t="s">
        <v>72</v>
      </c>
      <c r="BA20" s="45" t="s">
        <v>122</v>
      </c>
      <c r="BB20" s="13">
        <v>17.75</v>
      </c>
      <c r="BC20" s="13">
        <v>10132.449999999999</v>
      </c>
      <c r="BD20" s="13">
        <v>5491.4000000000005</v>
      </c>
      <c r="BE20" s="54">
        <v>0</v>
      </c>
      <c r="BF20" s="54">
        <v>204538.8</v>
      </c>
      <c r="BG20" s="13">
        <v>0</v>
      </c>
      <c r="BH20" s="13">
        <v>250</v>
      </c>
      <c r="BI20" s="13">
        <v>19327.2</v>
      </c>
      <c r="BJ20" s="13">
        <v>0</v>
      </c>
      <c r="BK20" s="13">
        <v>0</v>
      </c>
      <c r="BL20" s="13">
        <v>0</v>
      </c>
    </row>
    <row r="21" spans="1:64" x14ac:dyDescent="0.3">
      <c r="A21" s="11"/>
      <c r="B21" s="45" t="s">
        <v>142</v>
      </c>
      <c r="C21" s="13">
        <v>7014.95</v>
      </c>
      <c r="D21" s="54">
        <v>717.65</v>
      </c>
      <c r="E21" s="13">
        <v>31762.65</v>
      </c>
      <c r="F21" s="13">
        <v>0</v>
      </c>
      <c r="G21" s="13">
        <v>20088.650000000001</v>
      </c>
      <c r="H21" s="13">
        <v>2294.85</v>
      </c>
      <c r="I21" s="13">
        <v>0</v>
      </c>
      <c r="J21" s="13">
        <v>0</v>
      </c>
      <c r="K21" s="13">
        <v>0</v>
      </c>
      <c r="L21" s="13">
        <v>0</v>
      </c>
      <c r="M21" s="13">
        <v>0</v>
      </c>
      <c r="N21" s="11"/>
      <c r="O21" s="45" t="s">
        <v>142</v>
      </c>
      <c r="P21" s="13">
        <v>319.60000000000002</v>
      </c>
      <c r="Q21" s="13">
        <v>5025.25</v>
      </c>
      <c r="R21" s="13">
        <v>19476.45</v>
      </c>
      <c r="S21" s="13">
        <v>2062.1999999999998</v>
      </c>
      <c r="T21" s="13">
        <v>826.9</v>
      </c>
      <c r="U21" s="13">
        <v>599.70000000000005</v>
      </c>
      <c r="V21" s="13">
        <v>7257.4500000000007</v>
      </c>
      <c r="W21" s="13">
        <v>26061.059999999994</v>
      </c>
      <c r="X21" s="13">
        <v>668.7</v>
      </c>
      <c r="Y21" s="13">
        <v>91.7</v>
      </c>
      <c r="Z21" s="13">
        <v>262.65000000000003</v>
      </c>
      <c r="AA21" s="11"/>
      <c r="AB21" s="45" t="s">
        <v>142</v>
      </c>
      <c r="AC21" s="13">
        <v>0</v>
      </c>
      <c r="AD21" s="13">
        <v>5.3500000000000005</v>
      </c>
      <c r="AE21" s="13">
        <v>209.75</v>
      </c>
      <c r="AF21" s="13">
        <v>261.5</v>
      </c>
      <c r="AG21" s="13">
        <v>0</v>
      </c>
      <c r="AH21" s="13">
        <v>0</v>
      </c>
      <c r="AI21" s="54">
        <v>0</v>
      </c>
      <c r="AJ21" s="13">
        <v>157.35</v>
      </c>
      <c r="AK21" s="13">
        <v>237.9</v>
      </c>
      <c r="AL21" s="13">
        <v>5579.75</v>
      </c>
      <c r="AM21" s="11"/>
      <c r="AN21" s="45" t="s">
        <v>142</v>
      </c>
      <c r="AO21" s="13">
        <v>0</v>
      </c>
      <c r="AP21" s="13">
        <v>0</v>
      </c>
      <c r="AQ21" s="13">
        <v>293108.34999999998</v>
      </c>
      <c r="AR21" s="13">
        <v>0</v>
      </c>
      <c r="AS21" s="13">
        <v>198.6</v>
      </c>
      <c r="AT21" s="13">
        <v>3192.1</v>
      </c>
      <c r="AU21" s="13">
        <v>16103.599999999999</v>
      </c>
      <c r="AV21" s="13">
        <v>34.65</v>
      </c>
      <c r="AW21" s="13">
        <v>0</v>
      </c>
      <c r="AX21" s="13">
        <v>0</v>
      </c>
      <c r="AY21" s="13">
        <v>14779.949999999999</v>
      </c>
      <c r="AZ21" s="11"/>
      <c r="BA21" s="45" t="s">
        <v>142</v>
      </c>
      <c r="BB21" s="13">
        <v>11.600000000000001</v>
      </c>
      <c r="BC21" s="13">
        <v>9211.4000000000015</v>
      </c>
      <c r="BD21" s="13">
        <v>4426.75</v>
      </c>
      <c r="BE21" s="54">
        <v>0</v>
      </c>
      <c r="BF21" s="54">
        <v>220804.75000000003</v>
      </c>
      <c r="BG21" s="13">
        <v>0</v>
      </c>
      <c r="BH21" s="13">
        <v>254.8</v>
      </c>
      <c r="BI21" s="13">
        <v>20209.8</v>
      </c>
      <c r="BJ21" s="13">
        <v>0</v>
      </c>
      <c r="BK21" s="13">
        <v>0</v>
      </c>
      <c r="BL21" s="13">
        <v>0</v>
      </c>
    </row>
    <row r="22" spans="1:64" x14ac:dyDescent="0.3">
      <c r="A22" s="11" t="s">
        <v>73</v>
      </c>
      <c r="B22" s="45" t="s">
        <v>122</v>
      </c>
      <c r="C22" s="13">
        <v>13292</v>
      </c>
      <c r="D22" s="54">
        <v>36577</v>
      </c>
      <c r="E22" s="13">
        <v>18170</v>
      </c>
      <c r="F22" s="13">
        <v>56046</v>
      </c>
      <c r="G22" s="13">
        <v>11261</v>
      </c>
      <c r="H22" s="13">
        <v>885.49999999999977</v>
      </c>
      <c r="I22" s="13">
        <v>0</v>
      </c>
      <c r="J22" s="13">
        <v>0</v>
      </c>
      <c r="K22" s="13">
        <v>620</v>
      </c>
      <c r="L22" s="13">
        <v>0</v>
      </c>
      <c r="M22" s="13">
        <v>0</v>
      </c>
      <c r="N22" s="11" t="s">
        <v>73</v>
      </c>
      <c r="O22" s="45" t="s">
        <v>122</v>
      </c>
      <c r="P22" s="13">
        <v>1163</v>
      </c>
      <c r="Q22" s="13">
        <v>25978</v>
      </c>
      <c r="R22" s="13">
        <v>14290</v>
      </c>
      <c r="S22" s="13">
        <v>4067</v>
      </c>
      <c r="T22" s="13">
        <v>243</v>
      </c>
      <c r="U22" s="13">
        <v>1333</v>
      </c>
      <c r="V22" s="13">
        <v>10052</v>
      </c>
      <c r="W22" s="13">
        <v>4168</v>
      </c>
      <c r="X22" s="13">
        <v>232601</v>
      </c>
      <c r="Y22" s="13">
        <v>681</v>
      </c>
      <c r="Z22" s="13">
        <v>2140</v>
      </c>
      <c r="AA22" s="11" t="s">
        <v>73</v>
      </c>
      <c r="AB22" s="45" t="s">
        <v>122</v>
      </c>
      <c r="AC22" s="13">
        <v>10231</v>
      </c>
      <c r="AD22" s="13">
        <v>2224</v>
      </c>
      <c r="AE22" s="13">
        <v>1195</v>
      </c>
      <c r="AF22" s="13">
        <v>11705</v>
      </c>
      <c r="AG22" s="13">
        <v>1112</v>
      </c>
      <c r="AH22" s="13">
        <v>0</v>
      </c>
      <c r="AI22" s="54">
        <v>0</v>
      </c>
      <c r="AJ22" s="13">
        <v>108</v>
      </c>
      <c r="AK22" s="13">
        <v>1690</v>
      </c>
      <c r="AL22" s="13">
        <v>149.99999999999997</v>
      </c>
      <c r="AM22" s="11" t="s">
        <v>73</v>
      </c>
      <c r="AN22" s="45" t="s">
        <v>122</v>
      </c>
      <c r="AO22" s="13">
        <v>0</v>
      </c>
      <c r="AP22" s="13">
        <v>39266</v>
      </c>
      <c r="AQ22" s="13">
        <v>762680</v>
      </c>
      <c r="AR22" s="13">
        <v>64044</v>
      </c>
      <c r="AS22" s="13">
        <v>3825</v>
      </c>
      <c r="AT22" s="13">
        <v>5935</v>
      </c>
      <c r="AU22" s="13">
        <v>22493.999999999996</v>
      </c>
      <c r="AV22" s="13">
        <v>12523.999999999998</v>
      </c>
      <c r="AW22" s="13">
        <v>16602</v>
      </c>
      <c r="AX22" s="13">
        <v>0</v>
      </c>
      <c r="AY22" s="13">
        <v>5696</v>
      </c>
      <c r="AZ22" s="11" t="s">
        <v>73</v>
      </c>
      <c r="BA22" s="45" t="s">
        <v>122</v>
      </c>
      <c r="BB22" s="13">
        <v>0</v>
      </c>
      <c r="BC22" s="13">
        <v>4038</v>
      </c>
      <c r="BD22" s="13">
        <v>1617.9999999999998</v>
      </c>
      <c r="BE22" s="54">
        <v>0</v>
      </c>
      <c r="BF22" s="54">
        <v>30946</v>
      </c>
      <c r="BG22" s="13">
        <v>8295</v>
      </c>
      <c r="BH22" s="13">
        <v>0</v>
      </c>
      <c r="BI22" s="13">
        <v>20416</v>
      </c>
      <c r="BJ22" s="13">
        <v>0</v>
      </c>
      <c r="BK22" s="13">
        <v>0</v>
      </c>
      <c r="BL22" s="13">
        <v>0</v>
      </c>
    </row>
    <row r="23" spans="1:64" x14ac:dyDescent="0.3">
      <c r="A23" s="11"/>
      <c r="B23" s="45" t="s">
        <v>142</v>
      </c>
      <c r="C23" s="13">
        <v>12837</v>
      </c>
      <c r="D23" s="54">
        <v>38876</v>
      </c>
      <c r="E23" s="13">
        <v>16752</v>
      </c>
      <c r="F23" s="13">
        <v>66003</v>
      </c>
      <c r="G23" s="13">
        <v>11311</v>
      </c>
      <c r="H23" s="13">
        <v>872</v>
      </c>
      <c r="I23" s="13">
        <v>0</v>
      </c>
      <c r="J23" s="13">
        <v>0</v>
      </c>
      <c r="K23" s="13">
        <v>785</v>
      </c>
      <c r="L23" s="13">
        <v>0</v>
      </c>
      <c r="M23" s="13">
        <v>0</v>
      </c>
      <c r="N23" s="11"/>
      <c r="O23" s="45" t="s">
        <v>142</v>
      </c>
      <c r="P23" s="13">
        <v>968</v>
      </c>
      <c r="Q23" s="13">
        <v>24342</v>
      </c>
      <c r="R23" s="13">
        <v>14845</v>
      </c>
      <c r="S23" s="13">
        <v>4344</v>
      </c>
      <c r="T23" s="13">
        <v>229</v>
      </c>
      <c r="U23" s="13">
        <v>1188</v>
      </c>
      <c r="V23" s="13">
        <v>9656</v>
      </c>
      <c r="W23" s="13">
        <v>5103</v>
      </c>
      <c r="X23" s="13">
        <v>233775</v>
      </c>
      <c r="Y23" s="13">
        <v>735.90000000000009</v>
      </c>
      <c r="Z23" s="13">
        <v>2229</v>
      </c>
      <c r="AA23" s="11"/>
      <c r="AB23" s="45" t="s">
        <v>142</v>
      </c>
      <c r="AC23" s="13">
        <v>10424.200000000001</v>
      </c>
      <c r="AD23" s="13">
        <v>2352</v>
      </c>
      <c r="AE23" s="13">
        <v>1206.3</v>
      </c>
      <c r="AF23" s="13">
        <v>11697</v>
      </c>
      <c r="AG23" s="13">
        <v>1123</v>
      </c>
      <c r="AH23" s="13">
        <v>0</v>
      </c>
      <c r="AI23" s="54">
        <v>0</v>
      </c>
      <c r="AJ23" s="13">
        <v>160</v>
      </c>
      <c r="AK23" s="13">
        <v>1841.3</v>
      </c>
      <c r="AL23" s="13">
        <v>151</v>
      </c>
      <c r="AM23" s="11"/>
      <c r="AN23" s="45" t="s">
        <v>142</v>
      </c>
      <c r="AO23" s="13">
        <v>0</v>
      </c>
      <c r="AP23" s="13">
        <v>40457</v>
      </c>
      <c r="AQ23" s="13">
        <v>765770.5</v>
      </c>
      <c r="AR23" s="13">
        <v>68697</v>
      </c>
      <c r="AS23" s="13">
        <v>3421</v>
      </c>
      <c r="AT23" s="13">
        <v>5592</v>
      </c>
      <c r="AU23" s="13">
        <v>19631</v>
      </c>
      <c r="AV23" s="13">
        <v>12579</v>
      </c>
      <c r="AW23" s="13">
        <v>16949</v>
      </c>
      <c r="AX23" s="13">
        <v>0</v>
      </c>
      <c r="AY23" s="13">
        <v>8001</v>
      </c>
      <c r="AZ23" s="11"/>
      <c r="BA23" s="45" t="s">
        <v>142</v>
      </c>
      <c r="BB23" s="13">
        <v>0</v>
      </c>
      <c r="BC23" s="13">
        <v>4117</v>
      </c>
      <c r="BD23" s="13">
        <v>1684</v>
      </c>
      <c r="BE23" s="54">
        <v>0</v>
      </c>
      <c r="BF23" s="54">
        <v>37378</v>
      </c>
      <c r="BG23" s="13">
        <v>8390</v>
      </c>
      <c r="BH23" s="13">
        <v>0</v>
      </c>
      <c r="BI23" s="13">
        <v>16650</v>
      </c>
      <c r="BJ23" s="13">
        <v>0</v>
      </c>
      <c r="BK23" s="13">
        <v>0</v>
      </c>
      <c r="BL23" s="13">
        <v>0</v>
      </c>
    </row>
    <row r="24" spans="1:64" x14ac:dyDescent="0.3">
      <c r="A24" s="11" t="s">
        <v>74</v>
      </c>
      <c r="B24" s="45" t="s">
        <v>122</v>
      </c>
      <c r="C24" s="13">
        <v>65.48</v>
      </c>
      <c r="D24" s="54">
        <v>164894.11000000002</v>
      </c>
      <c r="E24" s="13">
        <v>250.33999999999997</v>
      </c>
      <c r="F24" s="13">
        <v>0</v>
      </c>
      <c r="G24" s="13">
        <v>172.56</v>
      </c>
      <c r="H24" s="13">
        <v>24.459999999999997</v>
      </c>
      <c r="I24" s="13">
        <v>184063.68000000002</v>
      </c>
      <c r="J24" s="13">
        <v>25287.8</v>
      </c>
      <c r="K24" s="13">
        <v>5817.33</v>
      </c>
      <c r="L24" s="13">
        <v>0</v>
      </c>
      <c r="M24" s="13">
        <v>363.6</v>
      </c>
      <c r="N24" s="11" t="s">
        <v>74</v>
      </c>
      <c r="O24" s="45" t="s">
        <v>122</v>
      </c>
      <c r="P24" s="13">
        <v>100305.47999999998</v>
      </c>
      <c r="Q24" s="13">
        <v>32303.75</v>
      </c>
      <c r="R24" s="13">
        <v>351.77000000000004</v>
      </c>
      <c r="S24" s="13">
        <v>116.58</v>
      </c>
      <c r="T24" s="13">
        <v>0</v>
      </c>
      <c r="U24" s="13">
        <v>92827.310000000012</v>
      </c>
      <c r="V24" s="13">
        <v>17420.73</v>
      </c>
      <c r="W24" s="13">
        <v>94366.030000000013</v>
      </c>
      <c r="X24" s="13">
        <v>2654.85</v>
      </c>
      <c r="Y24" s="13">
        <v>7186.4</v>
      </c>
      <c r="Z24" s="13">
        <v>614.77</v>
      </c>
      <c r="AA24" s="11" t="s">
        <v>74</v>
      </c>
      <c r="AB24" s="45" t="s">
        <v>122</v>
      </c>
      <c r="AC24" s="13">
        <v>0</v>
      </c>
      <c r="AD24" s="13">
        <v>41.55</v>
      </c>
      <c r="AE24" s="13">
        <v>1585.22</v>
      </c>
      <c r="AF24" s="13">
        <v>32652.02</v>
      </c>
      <c r="AG24" s="13">
        <v>217968.77000000002</v>
      </c>
      <c r="AH24" s="13">
        <v>24506.43</v>
      </c>
      <c r="AI24" s="54">
        <v>439751.92000000004</v>
      </c>
      <c r="AJ24" s="13">
        <v>1300.53</v>
      </c>
      <c r="AK24" s="13">
        <v>616.88</v>
      </c>
      <c r="AL24" s="13">
        <v>955.32999999999993</v>
      </c>
      <c r="AM24" s="11" t="s">
        <v>74</v>
      </c>
      <c r="AN24" s="45" t="s">
        <v>122</v>
      </c>
      <c r="AO24" s="13">
        <v>5905.0999999999995</v>
      </c>
      <c r="AP24" s="13">
        <v>0</v>
      </c>
      <c r="AQ24" s="13">
        <v>123051.02</v>
      </c>
      <c r="AR24" s="13">
        <v>10335.39</v>
      </c>
      <c r="AS24" s="13">
        <v>26982.37</v>
      </c>
      <c r="AT24" s="13">
        <v>0</v>
      </c>
      <c r="AU24" s="13">
        <v>12.52</v>
      </c>
      <c r="AV24" s="13">
        <v>0</v>
      </c>
      <c r="AW24" s="13">
        <v>0</v>
      </c>
      <c r="AX24" s="13">
        <v>3800.2700000000004</v>
      </c>
      <c r="AY24" s="13">
        <v>538.03</v>
      </c>
      <c r="AZ24" s="11" t="s">
        <v>74</v>
      </c>
      <c r="BA24" s="45" t="s">
        <v>122</v>
      </c>
      <c r="BB24" s="13">
        <v>3255.7400000000002</v>
      </c>
      <c r="BC24" s="13">
        <v>0</v>
      </c>
      <c r="BD24" s="13">
        <v>0</v>
      </c>
      <c r="BE24" s="54">
        <v>0</v>
      </c>
      <c r="BF24" s="54">
        <v>150555.88</v>
      </c>
      <c r="BG24" s="13">
        <v>0</v>
      </c>
      <c r="BH24" s="13">
        <v>0</v>
      </c>
      <c r="BI24" s="13">
        <v>0</v>
      </c>
      <c r="BJ24" s="13">
        <v>16307.82</v>
      </c>
      <c r="BK24" s="13">
        <v>0</v>
      </c>
      <c r="BL24" s="13">
        <v>23667.3</v>
      </c>
    </row>
    <row r="25" spans="1:64" x14ac:dyDescent="0.3">
      <c r="A25" s="11"/>
      <c r="B25" s="45" t="s">
        <v>142</v>
      </c>
      <c r="C25" s="13">
        <v>68.349999999999994</v>
      </c>
      <c r="D25" s="54">
        <v>181260.87</v>
      </c>
      <c r="E25" s="13">
        <v>199.99</v>
      </c>
      <c r="F25" s="13">
        <v>0</v>
      </c>
      <c r="G25" s="13">
        <v>187.64</v>
      </c>
      <c r="H25" s="13">
        <v>24.28</v>
      </c>
      <c r="I25" s="13">
        <v>170927.96000000002</v>
      </c>
      <c r="J25" s="13">
        <v>45960</v>
      </c>
      <c r="K25" s="13">
        <v>14634.77</v>
      </c>
      <c r="L25" s="13">
        <v>0</v>
      </c>
      <c r="M25" s="13">
        <v>650.07000000000005</v>
      </c>
      <c r="N25" s="11"/>
      <c r="O25" s="45" t="s">
        <v>142</v>
      </c>
      <c r="P25" s="13">
        <v>115196.45999999999</v>
      </c>
      <c r="Q25" s="13">
        <v>31177.34</v>
      </c>
      <c r="R25" s="13">
        <v>285.33</v>
      </c>
      <c r="S25" s="13">
        <v>0</v>
      </c>
      <c r="T25" s="13">
        <v>8.5</v>
      </c>
      <c r="U25" s="13">
        <v>84617.049999999988</v>
      </c>
      <c r="V25" s="13">
        <v>16639.47</v>
      </c>
      <c r="W25" s="13">
        <v>105131.17</v>
      </c>
      <c r="X25" s="13">
        <v>2721.8</v>
      </c>
      <c r="Y25" s="13">
        <v>7018.03</v>
      </c>
      <c r="Z25" s="13">
        <v>617.77</v>
      </c>
      <c r="AA25" s="11"/>
      <c r="AB25" s="45" t="s">
        <v>142</v>
      </c>
      <c r="AC25" s="13">
        <v>0</v>
      </c>
      <c r="AD25" s="13">
        <v>43.38</v>
      </c>
      <c r="AE25" s="13">
        <v>1671.12</v>
      </c>
      <c r="AF25" s="13">
        <v>30959.38</v>
      </c>
      <c r="AG25" s="13">
        <v>226559.52999999997</v>
      </c>
      <c r="AH25" s="13">
        <v>25021.34</v>
      </c>
      <c r="AI25" s="54">
        <v>548196.25</v>
      </c>
      <c r="AJ25" s="13">
        <v>1355.9099999999999</v>
      </c>
      <c r="AK25" s="13">
        <v>611.08000000000004</v>
      </c>
      <c r="AL25" s="13">
        <v>769.05000000000018</v>
      </c>
      <c r="AM25" s="11"/>
      <c r="AN25" s="45" t="s">
        <v>142</v>
      </c>
      <c r="AO25" s="13">
        <v>5583.4500000000007</v>
      </c>
      <c r="AP25" s="13">
        <v>0</v>
      </c>
      <c r="AQ25" s="13">
        <v>136089.59999999998</v>
      </c>
      <c r="AR25" s="13">
        <v>9136.0500000000011</v>
      </c>
      <c r="AS25" s="13">
        <v>32102.45</v>
      </c>
      <c r="AT25" s="13">
        <v>0</v>
      </c>
      <c r="AU25" s="13">
        <v>15.55</v>
      </c>
      <c r="AV25" s="13">
        <v>0</v>
      </c>
      <c r="AW25" s="13">
        <v>0</v>
      </c>
      <c r="AX25" s="13">
        <v>4941.1500000000005</v>
      </c>
      <c r="AY25" s="13">
        <v>819.04</v>
      </c>
      <c r="AZ25" s="11"/>
      <c r="BA25" s="45" t="s">
        <v>142</v>
      </c>
      <c r="BB25" s="13">
        <v>3337.51</v>
      </c>
      <c r="BC25" s="13">
        <v>0</v>
      </c>
      <c r="BD25" s="13">
        <v>0</v>
      </c>
      <c r="BE25" s="54">
        <v>0</v>
      </c>
      <c r="BF25" s="54">
        <v>167402.14000000001</v>
      </c>
      <c r="BG25" s="13">
        <v>0</v>
      </c>
      <c r="BH25" s="13">
        <v>0</v>
      </c>
      <c r="BI25" s="13">
        <v>0</v>
      </c>
      <c r="BJ25" s="13">
        <v>21164.080000000005</v>
      </c>
      <c r="BK25" s="13">
        <v>0</v>
      </c>
      <c r="BL25" s="13">
        <v>27508.75</v>
      </c>
    </row>
    <row r="26" spans="1:64" x14ac:dyDescent="0.3">
      <c r="A26" s="11" t="s">
        <v>75</v>
      </c>
      <c r="B26" s="45" t="s">
        <v>122</v>
      </c>
      <c r="C26" s="13">
        <v>7239.8300000000008</v>
      </c>
      <c r="D26" s="54">
        <v>26005.65</v>
      </c>
      <c r="E26" s="13">
        <v>13127.51</v>
      </c>
      <c r="F26" s="13">
        <v>1028.6999999999998</v>
      </c>
      <c r="G26" s="13">
        <v>20688.939999999995</v>
      </c>
      <c r="H26" s="13">
        <v>6196.1999999999989</v>
      </c>
      <c r="I26" s="13">
        <v>0</v>
      </c>
      <c r="J26" s="13">
        <v>3993.3</v>
      </c>
      <c r="K26" s="13">
        <v>1313</v>
      </c>
      <c r="L26" s="13">
        <v>0</v>
      </c>
      <c r="M26" s="13">
        <v>0</v>
      </c>
      <c r="N26" s="11" t="s">
        <v>75</v>
      </c>
      <c r="O26" s="45" t="s">
        <v>122</v>
      </c>
      <c r="P26" s="13">
        <v>98</v>
      </c>
      <c r="Q26" s="13">
        <v>2805.7</v>
      </c>
      <c r="R26" s="13">
        <v>33263</v>
      </c>
      <c r="S26" s="13">
        <v>24944.100000000002</v>
      </c>
      <c r="T26" s="13">
        <v>4840.4999999999991</v>
      </c>
      <c r="U26" s="13">
        <v>3508.6000000000004</v>
      </c>
      <c r="V26" s="13">
        <v>102965</v>
      </c>
      <c r="W26" s="13">
        <v>61423.270000000004</v>
      </c>
      <c r="X26" s="13">
        <v>218824.36000000002</v>
      </c>
      <c r="Y26" s="13">
        <v>2029.5</v>
      </c>
      <c r="Z26" s="13">
        <v>13550.609999999999</v>
      </c>
      <c r="AA26" s="11" t="s">
        <v>75</v>
      </c>
      <c r="AB26" s="45" t="s">
        <v>122</v>
      </c>
      <c r="AC26" s="13">
        <v>443169.9</v>
      </c>
      <c r="AD26" s="13">
        <v>9165.51</v>
      </c>
      <c r="AE26" s="13">
        <v>3476.569</v>
      </c>
      <c r="AF26" s="13">
        <v>303189.78499999997</v>
      </c>
      <c r="AG26" s="13">
        <v>60363.798999999992</v>
      </c>
      <c r="AH26" s="13">
        <v>42649.760000000002</v>
      </c>
      <c r="AI26" s="54">
        <v>0</v>
      </c>
      <c r="AJ26" s="13">
        <v>131.70000000000002</v>
      </c>
      <c r="AK26" s="13">
        <v>329.79999999999995</v>
      </c>
      <c r="AL26" s="13">
        <v>166.89999999999998</v>
      </c>
      <c r="AM26" s="11" t="s">
        <v>75</v>
      </c>
      <c r="AN26" s="45" t="s">
        <v>122</v>
      </c>
      <c r="AO26" s="13">
        <v>0</v>
      </c>
      <c r="AP26" s="13">
        <v>0</v>
      </c>
      <c r="AQ26" s="13">
        <v>432447.64999999997</v>
      </c>
      <c r="AR26" s="13">
        <v>130691.75000000001</v>
      </c>
      <c r="AS26" s="13">
        <v>0</v>
      </c>
      <c r="AT26" s="13">
        <v>4161.62</v>
      </c>
      <c r="AU26" s="13">
        <v>19402.599999999999</v>
      </c>
      <c r="AV26" s="13">
        <v>65951.497999999992</v>
      </c>
      <c r="AW26" s="13">
        <v>31860.048000000003</v>
      </c>
      <c r="AX26" s="13">
        <v>0</v>
      </c>
      <c r="AY26" s="13">
        <v>3921.1</v>
      </c>
      <c r="AZ26" s="11" t="s">
        <v>75</v>
      </c>
      <c r="BA26" s="45" t="s">
        <v>122</v>
      </c>
      <c r="BB26" s="13">
        <v>0</v>
      </c>
      <c r="BC26" s="13">
        <v>3367.16</v>
      </c>
      <c r="BD26" s="13">
        <v>1405.43</v>
      </c>
      <c r="BE26" s="54">
        <v>0</v>
      </c>
      <c r="BF26" s="54">
        <v>146922.94999999998</v>
      </c>
      <c r="BG26" s="13">
        <v>0</v>
      </c>
      <c r="BH26" s="13">
        <v>20137.199999999997</v>
      </c>
      <c r="BI26" s="13">
        <v>111493.78000000001</v>
      </c>
      <c r="BJ26" s="13">
        <v>0</v>
      </c>
      <c r="BK26" s="13">
        <v>67.150000000000006</v>
      </c>
      <c r="BL26" s="13">
        <v>0</v>
      </c>
    </row>
    <row r="27" spans="1:64" x14ac:dyDescent="0.3">
      <c r="A27" s="11"/>
      <c r="B27" s="45" t="s">
        <v>142</v>
      </c>
      <c r="C27" s="13">
        <v>4963.8</v>
      </c>
      <c r="D27" s="54">
        <v>19666.55</v>
      </c>
      <c r="E27" s="13">
        <v>11553.13</v>
      </c>
      <c r="F27" s="13">
        <v>535.80000000000007</v>
      </c>
      <c r="G27" s="13">
        <v>17160.2</v>
      </c>
      <c r="H27" s="13">
        <v>5213.67</v>
      </c>
      <c r="I27" s="13">
        <v>0</v>
      </c>
      <c r="J27" s="13">
        <v>3784.4000000000005</v>
      </c>
      <c r="K27" s="13">
        <v>893</v>
      </c>
      <c r="L27" s="13">
        <v>0</v>
      </c>
      <c r="M27" s="13">
        <v>0</v>
      </c>
      <c r="N27" s="11"/>
      <c r="O27" s="45" t="s">
        <v>142</v>
      </c>
      <c r="P27" s="13">
        <v>74.2</v>
      </c>
      <c r="Q27" s="13">
        <v>3049.7999999999997</v>
      </c>
      <c r="R27" s="13">
        <v>32500.699999999997</v>
      </c>
      <c r="S27" s="13">
        <v>29676.500000000004</v>
      </c>
      <c r="T27" s="13">
        <v>4362</v>
      </c>
      <c r="U27" s="13">
        <v>1439.5</v>
      </c>
      <c r="V27" s="13">
        <v>99964.60000000002</v>
      </c>
      <c r="W27" s="13">
        <v>66336.308999999994</v>
      </c>
      <c r="X27" s="13">
        <v>220327.77499999994</v>
      </c>
      <c r="Y27" s="13">
        <v>2078.4</v>
      </c>
      <c r="Z27" s="13">
        <v>13124.680000000002</v>
      </c>
      <c r="AA27" s="11"/>
      <c r="AB27" s="45" t="s">
        <v>142</v>
      </c>
      <c r="AC27" s="13">
        <v>443982.94999999995</v>
      </c>
      <c r="AD27" s="13">
        <v>8828.9000000000015</v>
      </c>
      <c r="AE27" s="13">
        <v>3726.1099999999997</v>
      </c>
      <c r="AF27" s="13">
        <v>307761.60999999993</v>
      </c>
      <c r="AG27" s="13">
        <v>63024.348999999995</v>
      </c>
      <c r="AH27" s="13">
        <v>42745.589000000007</v>
      </c>
      <c r="AI27" s="54">
        <v>0</v>
      </c>
      <c r="AJ27" s="13">
        <v>130.90000000000003</v>
      </c>
      <c r="AK27" s="13">
        <v>330.59999999999997</v>
      </c>
      <c r="AL27" s="13">
        <v>157.9</v>
      </c>
      <c r="AM27" s="11"/>
      <c r="AN27" s="45" t="s">
        <v>142</v>
      </c>
      <c r="AO27" s="13">
        <v>0</v>
      </c>
      <c r="AP27" s="13">
        <v>0</v>
      </c>
      <c r="AQ27" s="13">
        <v>427757.19999999995</v>
      </c>
      <c r="AR27" s="13">
        <v>125780.70000000001</v>
      </c>
      <c r="AS27" s="13">
        <v>0</v>
      </c>
      <c r="AT27" s="13">
        <v>4122.8000000000011</v>
      </c>
      <c r="AU27" s="13">
        <v>18189</v>
      </c>
      <c r="AV27" s="13">
        <v>66780.157000000007</v>
      </c>
      <c r="AW27" s="13">
        <v>33542.481</v>
      </c>
      <c r="AX27" s="13">
        <v>0</v>
      </c>
      <c r="AY27" s="13">
        <v>3841.8999999999996</v>
      </c>
      <c r="AZ27" s="11"/>
      <c r="BA27" s="45" t="s">
        <v>142</v>
      </c>
      <c r="BB27" s="13">
        <v>0</v>
      </c>
      <c r="BC27" s="13">
        <v>2783.96</v>
      </c>
      <c r="BD27" s="13">
        <v>988.6</v>
      </c>
      <c r="BE27" s="54">
        <v>0</v>
      </c>
      <c r="BF27" s="54">
        <v>147217.85</v>
      </c>
      <c r="BG27" s="13">
        <v>0</v>
      </c>
      <c r="BH27" s="13">
        <v>18227</v>
      </c>
      <c r="BI27" s="13">
        <v>111796.90000000002</v>
      </c>
      <c r="BJ27" s="13">
        <v>0</v>
      </c>
      <c r="BK27" s="13">
        <v>71.820000000000007</v>
      </c>
      <c r="BL27" s="13">
        <v>0</v>
      </c>
    </row>
    <row r="28" spans="1:64" x14ac:dyDescent="0.3">
      <c r="A28" s="11" t="s">
        <v>76</v>
      </c>
      <c r="B28" s="45" t="s">
        <v>122</v>
      </c>
      <c r="C28" s="13">
        <v>72000.55</v>
      </c>
      <c r="D28" s="54">
        <v>112544.179</v>
      </c>
      <c r="E28" s="13">
        <v>26746.35</v>
      </c>
      <c r="F28" s="13">
        <v>309348.90000000002</v>
      </c>
      <c r="G28" s="13">
        <v>64254</v>
      </c>
      <c r="H28" s="13">
        <v>1485.8999999999999</v>
      </c>
      <c r="I28" s="13">
        <v>147118.02000000002</v>
      </c>
      <c r="J28" s="13">
        <v>18864.07</v>
      </c>
      <c r="K28" s="13">
        <v>4119.6499999999996</v>
      </c>
      <c r="L28" s="13">
        <v>6650</v>
      </c>
      <c r="M28" s="13">
        <v>22570</v>
      </c>
      <c r="N28" s="11" t="s">
        <v>76</v>
      </c>
      <c r="O28" s="45" t="s">
        <v>122</v>
      </c>
      <c r="P28" s="13">
        <v>9192.2999999999993</v>
      </c>
      <c r="Q28" s="13">
        <v>12696.699999999999</v>
      </c>
      <c r="R28" s="13">
        <v>5131.8500000000004</v>
      </c>
      <c r="S28" s="13">
        <v>7337.2</v>
      </c>
      <c r="T28" s="13">
        <v>1468.6</v>
      </c>
      <c r="U28" s="13">
        <v>30594.199999999997</v>
      </c>
      <c r="V28" s="13">
        <v>12234.3</v>
      </c>
      <c r="W28" s="13">
        <v>254961.60399999999</v>
      </c>
      <c r="X28" s="13">
        <v>13750.933999999999</v>
      </c>
      <c r="Y28" s="13">
        <v>4282.4930000000013</v>
      </c>
      <c r="Z28" s="13">
        <v>1955.08</v>
      </c>
      <c r="AA28" s="11" t="s">
        <v>76</v>
      </c>
      <c r="AB28" s="45" t="s">
        <v>122</v>
      </c>
      <c r="AC28" s="13">
        <v>20623.55</v>
      </c>
      <c r="AD28" s="13">
        <v>3024.1880000000001</v>
      </c>
      <c r="AE28" s="13">
        <v>262.339</v>
      </c>
      <c r="AF28" s="13">
        <v>1526.0909999999999</v>
      </c>
      <c r="AG28" s="13">
        <v>9533.85</v>
      </c>
      <c r="AH28" s="13">
        <v>0</v>
      </c>
      <c r="AI28" s="54">
        <v>51183.528999999995</v>
      </c>
      <c r="AJ28" s="13">
        <v>561.22699999999998</v>
      </c>
      <c r="AK28" s="13">
        <v>82.498000000000005</v>
      </c>
      <c r="AL28" s="13">
        <v>729.76799999999992</v>
      </c>
      <c r="AM28" s="11" t="s">
        <v>76</v>
      </c>
      <c r="AN28" s="45" t="s">
        <v>122</v>
      </c>
      <c r="AO28" s="13">
        <v>650.70000000000005</v>
      </c>
      <c r="AP28" s="13">
        <v>0</v>
      </c>
      <c r="AQ28" s="13">
        <v>580748.39999999991</v>
      </c>
      <c r="AR28" s="13">
        <v>17558.7</v>
      </c>
      <c r="AS28" s="13">
        <v>5198.45</v>
      </c>
      <c r="AT28" s="13">
        <v>7756.5</v>
      </c>
      <c r="AU28" s="13">
        <v>11483</v>
      </c>
      <c r="AV28" s="13">
        <v>199.90899999999999</v>
      </c>
      <c r="AW28" s="13">
        <v>33.247</v>
      </c>
      <c r="AX28" s="13">
        <v>721.5</v>
      </c>
      <c r="AY28" s="13">
        <v>3603.82</v>
      </c>
      <c r="AZ28" s="11" t="s">
        <v>76</v>
      </c>
      <c r="BA28" s="45" t="s">
        <v>122</v>
      </c>
      <c r="BB28" s="13">
        <v>81</v>
      </c>
      <c r="BC28" s="13">
        <v>6470.4400000000005</v>
      </c>
      <c r="BD28" s="13">
        <v>10839.35</v>
      </c>
      <c r="BE28" s="54">
        <v>4780793.3406424001</v>
      </c>
      <c r="BF28" s="54">
        <v>216275.32800000007</v>
      </c>
      <c r="BG28" s="13">
        <v>178491</v>
      </c>
      <c r="BH28" s="13">
        <v>1132</v>
      </c>
      <c r="BI28" s="13">
        <v>15790.7</v>
      </c>
      <c r="BJ28" s="13">
        <v>0</v>
      </c>
      <c r="BK28" s="13">
        <v>0</v>
      </c>
      <c r="BL28" s="13">
        <v>161598.96</v>
      </c>
    </row>
    <row r="29" spans="1:64" x14ac:dyDescent="0.3">
      <c r="A29" s="11"/>
      <c r="B29" s="45" t="s">
        <v>142</v>
      </c>
      <c r="C29" s="13">
        <v>68625.75</v>
      </c>
      <c r="D29" s="54">
        <v>95048.450000000012</v>
      </c>
      <c r="E29" s="13">
        <v>24554.25</v>
      </c>
      <c r="F29" s="13">
        <v>306255.09999999998</v>
      </c>
      <c r="G29" s="13">
        <v>71527.199999999997</v>
      </c>
      <c r="H29" s="13">
        <v>1113.2499999999998</v>
      </c>
      <c r="I29" s="13">
        <v>154138.55000000002</v>
      </c>
      <c r="J29" s="13">
        <v>32435.200000000001</v>
      </c>
      <c r="K29" s="13">
        <v>7013.3200000000006</v>
      </c>
      <c r="L29" s="13">
        <v>15175</v>
      </c>
      <c r="M29" s="13">
        <v>16930</v>
      </c>
      <c r="N29" s="11"/>
      <c r="O29" s="45" t="s">
        <v>142</v>
      </c>
      <c r="P29" s="13">
        <v>9907.5</v>
      </c>
      <c r="Q29" s="13">
        <v>15965.1</v>
      </c>
      <c r="R29" s="13">
        <v>5006.2999999999993</v>
      </c>
      <c r="S29" s="13">
        <v>6299.5999999999995</v>
      </c>
      <c r="T29" s="13">
        <v>1125.0999999999999</v>
      </c>
      <c r="U29" s="13">
        <v>28640.65</v>
      </c>
      <c r="V29" s="13">
        <v>12175.25</v>
      </c>
      <c r="W29" s="13">
        <v>280445.06200000003</v>
      </c>
      <c r="X29" s="13">
        <v>11723.807999999999</v>
      </c>
      <c r="Y29" s="13">
        <v>4682.2379999999994</v>
      </c>
      <c r="Z29" s="13">
        <v>2097.6930000000002</v>
      </c>
      <c r="AA29" s="11"/>
      <c r="AB29" s="45" t="s">
        <v>142</v>
      </c>
      <c r="AC29" s="13">
        <v>20605.099999999999</v>
      </c>
      <c r="AD29" s="13">
        <v>849.26900000000001</v>
      </c>
      <c r="AE29" s="13">
        <v>618.02099999999996</v>
      </c>
      <c r="AF29" s="13">
        <v>1393.1329999999998</v>
      </c>
      <c r="AG29" s="13">
        <v>8148.99</v>
      </c>
      <c r="AH29" s="13">
        <v>0</v>
      </c>
      <c r="AI29" s="54">
        <v>53931.59</v>
      </c>
      <c r="AJ29" s="13">
        <v>589.76299999999992</v>
      </c>
      <c r="AK29" s="13">
        <v>76.548999999999992</v>
      </c>
      <c r="AL29" s="13">
        <v>480.75899999999996</v>
      </c>
      <c r="AM29" s="11"/>
      <c r="AN29" s="45" t="s">
        <v>142</v>
      </c>
      <c r="AO29" s="13">
        <v>649.9</v>
      </c>
      <c r="AP29" s="13">
        <v>0</v>
      </c>
      <c r="AQ29" s="13">
        <v>589757.9</v>
      </c>
      <c r="AR29" s="13">
        <v>21565.5</v>
      </c>
      <c r="AS29" s="13">
        <v>7739.2999999999993</v>
      </c>
      <c r="AT29" s="13">
        <v>5811.7</v>
      </c>
      <c r="AU29" s="13">
        <v>10060.5</v>
      </c>
      <c r="AV29" s="13">
        <v>178.54699999999997</v>
      </c>
      <c r="AW29" s="13">
        <v>31.268000000000001</v>
      </c>
      <c r="AX29" s="13">
        <v>621.5</v>
      </c>
      <c r="AY29" s="13">
        <v>3549.7599999999993</v>
      </c>
      <c r="AZ29" s="11"/>
      <c r="BA29" s="45" t="s">
        <v>142</v>
      </c>
      <c r="BB29" s="13">
        <v>112</v>
      </c>
      <c r="BC29" s="13">
        <v>6220.5300000000007</v>
      </c>
      <c r="BD29" s="13">
        <v>10603.71</v>
      </c>
      <c r="BE29" s="54">
        <v>5186579.9447058905</v>
      </c>
      <c r="BF29" s="54">
        <v>219147.02600000004</v>
      </c>
      <c r="BG29" s="13">
        <v>203245.6</v>
      </c>
      <c r="BH29" s="13">
        <v>332</v>
      </c>
      <c r="BI29" s="13">
        <v>15698.8</v>
      </c>
      <c r="BJ29" s="13">
        <v>0</v>
      </c>
      <c r="BK29" s="13">
        <v>0</v>
      </c>
      <c r="BL29" s="13">
        <v>117150.44</v>
      </c>
    </row>
    <row r="30" spans="1:64" x14ac:dyDescent="0.3">
      <c r="A30" s="11" t="s">
        <v>77</v>
      </c>
      <c r="B30" s="45" t="s">
        <v>122</v>
      </c>
      <c r="C30" s="13">
        <v>1276.8499999999999</v>
      </c>
      <c r="D30" s="54">
        <v>69994.739999999991</v>
      </c>
      <c r="E30" s="13">
        <v>1862</v>
      </c>
      <c r="F30" s="13">
        <v>440156.2</v>
      </c>
      <c r="G30" s="13">
        <v>48</v>
      </c>
      <c r="H30" s="13">
        <v>92</v>
      </c>
      <c r="I30" s="13">
        <v>16883</v>
      </c>
      <c r="J30" s="13">
        <v>0</v>
      </c>
      <c r="K30" s="13">
        <v>0</v>
      </c>
      <c r="L30" s="13">
        <v>16000</v>
      </c>
      <c r="M30" s="13">
        <v>26794</v>
      </c>
      <c r="N30" s="11" t="s">
        <v>77</v>
      </c>
      <c r="O30" s="45" t="s">
        <v>122</v>
      </c>
      <c r="P30" s="13">
        <v>2462</v>
      </c>
      <c r="Q30" s="13">
        <v>1500</v>
      </c>
      <c r="R30" s="13">
        <v>3924.5</v>
      </c>
      <c r="S30" s="13">
        <v>457</v>
      </c>
      <c r="T30" s="13">
        <v>0</v>
      </c>
      <c r="U30" s="13">
        <v>20372</v>
      </c>
      <c r="V30" s="13">
        <v>21909</v>
      </c>
      <c r="W30" s="13">
        <v>126585</v>
      </c>
      <c r="X30" s="13">
        <v>12733</v>
      </c>
      <c r="Y30" s="13">
        <v>57384.9</v>
      </c>
      <c r="Z30" s="13">
        <v>886</v>
      </c>
      <c r="AA30" s="11" t="s">
        <v>77</v>
      </c>
      <c r="AB30" s="45" t="s">
        <v>122</v>
      </c>
      <c r="AC30" s="13">
        <v>0</v>
      </c>
      <c r="AD30" s="13">
        <v>299</v>
      </c>
      <c r="AE30" s="13">
        <v>37106</v>
      </c>
      <c r="AF30" s="13">
        <v>1840</v>
      </c>
      <c r="AG30" s="13">
        <v>0</v>
      </c>
      <c r="AH30" s="13">
        <v>0</v>
      </c>
      <c r="AI30" s="54">
        <v>42090</v>
      </c>
      <c r="AJ30" s="13">
        <v>0</v>
      </c>
      <c r="AK30" s="13">
        <v>0</v>
      </c>
      <c r="AL30" s="13">
        <v>3</v>
      </c>
      <c r="AM30" s="11" t="s">
        <v>77</v>
      </c>
      <c r="AN30" s="45" t="s">
        <v>122</v>
      </c>
      <c r="AO30" s="13">
        <v>0</v>
      </c>
      <c r="AP30" s="13">
        <v>0</v>
      </c>
      <c r="AQ30" s="13">
        <v>2992</v>
      </c>
      <c r="AR30" s="13">
        <v>11041.5</v>
      </c>
      <c r="AS30" s="13">
        <v>29205.599999999999</v>
      </c>
      <c r="AT30" s="13">
        <v>40</v>
      </c>
      <c r="AU30" s="13">
        <v>586</v>
      </c>
      <c r="AV30" s="13">
        <v>2690.7</v>
      </c>
      <c r="AW30" s="13">
        <v>38</v>
      </c>
      <c r="AX30" s="13">
        <v>1297</v>
      </c>
      <c r="AY30" s="13">
        <v>768.2</v>
      </c>
      <c r="AZ30" s="11" t="s">
        <v>77</v>
      </c>
      <c r="BA30" s="45" t="s">
        <v>122</v>
      </c>
      <c r="BB30" s="13">
        <v>1656.5</v>
      </c>
      <c r="BC30" s="13">
        <v>105</v>
      </c>
      <c r="BD30" s="13">
        <v>413.40000000000003</v>
      </c>
      <c r="BE30" s="54">
        <v>2160117.5371226151</v>
      </c>
      <c r="BF30" s="54">
        <v>51899.6</v>
      </c>
      <c r="BG30" s="13">
        <v>53361</v>
      </c>
      <c r="BH30" s="13">
        <v>0</v>
      </c>
      <c r="BI30" s="13">
        <v>0</v>
      </c>
      <c r="BJ30" s="13">
        <v>3430.5</v>
      </c>
      <c r="BK30" s="13">
        <v>0</v>
      </c>
      <c r="BL30" s="13">
        <v>66645</v>
      </c>
    </row>
    <row r="31" spans="1:64" x14ac:dyDescent="0.3">
      <c r="A31" s="11"/>
      <c r="B31" s="45" t="s">
        <v>142</v>
      </c>
      <c r="C31" s="13">
        <v>946</v>
      </c>
      <c r="D31" s="54">
        <v>91676.5</v>
      </c>
      <c r="E31" s="13">
        <v>1885</v>
      </c>
      <c r="F31" s="13">
        <v>406890.6</v>
      </c>
      <c r="G31" s="13">
        <v>68.5</v>
      </c>
      <c r="H31" s="13">
        <v>44</v>
      </c>
      <c r="I31" s="13">
        <v>3444</v>
      </c>
      <c r="J31" s="13">
        <v>0</v>
      </c>
      <c r="K31" s="13">
        <v>101.4</v>
      </c>
      <c r="L31" s="13">
        <v>15310</v>
      </c>
      <c r="M31" s="13">
        <v>26004</v>
      </c>
      <c r="N31" s="11"/>
      <c r="O31" s="45" t="s">
        <v>142</v>
      </c>
      <c r="P31" s="13">
        <v>3191</v>
      </c>
      <c r="Q31" s="13">
        <v>3701</v>
      </c>
      <c r="R31" s="13">
        <v>3501.1</v>
      </c>
      <c r="S31" s="13">
        <v>1226</v>
      </c>
      <c r="T31" s="13">
        <v>0</v>
      </c>
      <c r="U31" s="13">
        <v>22496</v>
      </c>
      <c r="V31" s="13">
        <v>27329.8</v>
      </c>
      <c r="W31" s="13">
        <v>156604</v>
      </c>
      <c r="X31" s="13">
        <v>9189</v>
      </c>
      <c r="Y31" s="13">
        <v>56735</v>
      </c>
      <c r="Z31" s="13">
        <v>516</v>
      </c>
      <c r="AA31" s="11"/>
      <c r="AB31" s="45" t="s">
        <v>142</v>
      </c>
      <c r="AC31" s="13">
        <v>0</v>
      </c>
      <c r="AD31" s="13">
        <v>96</v>
      </c>
      <c r="AE31" s="13">
        <v>31117</v>
      </c>
      <c r="AF31" s="13">
        <v>592</v>
      </c>
      <c r="AG31" s="13">
        <v>0</v>
      </c>
      <c r="AH31" s="13">
        <v>0</v>
      </c>
      <c r="AI31" s="54">
        <v>35226</v>
      </c>
      <c r="AJ31" s="13">
        <v>0</v>
      </c>
      <c r="AK31" s="13">
        <v>0</v>
      </c>
      <c r="AL31" s="13">
        <v>1</v>
      </c>
      <c r="AM31" s="11"/>
      <c r="AN31" s="45" t="s">
        <v>142</v>
      </c>
      <c r="AO31" s="13">
        <v>0</v>
      </c>
      <c r="AP31" s="13">
        <v>0</v>
      </c>
      <c r="AQ31" s="13">
        <v>2519</v>
      </c>
      <c r="AR31" s="13">
        <v>11681</v>
      </c>
      <c r="AS31" s="13">
        <v>28700.2</v>
      </c>
      <c r="AT31" s="13">
        <v>0</v>
      </c>
      <c r="AU31" s="13">
        <v>1376</v>
      </c>
      <c r="AV31" s="13">
        <v>890.4</v>
      </c>
      <c r="AW31" s="13">
        <v>20.9</v>
      </c>
      <c r="AX31" s="13">
        <v>1007</v>
      </c>
      <c r="AY31" s="13">
        <v>949</v>
      </c>
      <c r="AZ31" s="11"/>
      <c r="BA31" s="45" t="s">
        <v>142</v>
      </c>
      <c r="BB31" s="13">
        <v>5533.7000000000007</v>
      </c>
      <c r="BC31" s="13">
        <v>385</v>
      </c>
      <c r="BD31" s="13">
        <v>389.8</v>
      </c>
      <c r="BE31" s="54">
        <v>1889139.5031914301</v>
      </c>
      <c r="BF31" s="54">
        <v>51677.599999999999</v>
      </c>
      <c r="BG31" s="13">
        <v>54816.3</v>
      </c>
      <c r="BH31" s="13">
        <v>0</v>
      </c>
      <c r="BI31" s="13">
        <v>0</v>
      </c>
      <c r="BJ31" s="13">
        <v>64</v>
      </c>
      <c r="BK31" s="13">
        <v>0</v>
      </c>
      <c r="BL31" s="13">
        <v>43205</v>
      </c>
    </row>
    <row r="32" spans="1:64" x14ac:dyDescent="0.3">
      <c r="A32" s="11" t="s">
        <v>78</v>
      </c>
      <c r="B32" s="45" t="s">
        <v>122</v>
      </c>
      <c r="C32" s="13">
        <v>263.02000000000004</v>
      </c>
      <c r="D32" s="54">
        <v>143526.25</v>
      </c>
      <c r="E32" s="13">
        <v>981.48</v>
      </c>
      <c r="F32" s="13">
        <v>0</v>
      </c>
      <c r="G32" s="13">
        <v>356.01</v>
      </c>
      <c r="H32" s="13">
        <v>0</v>
      </c>
      <c r="I32" s="13">
        <v>14835.399999999998</v>
      </c>
      <c r="J32" s="13">
        <v>3473</v>
      </c>
      <c r="K32" s="13">
        <v>8298.1</v>
      </c>
      <c r="L32" s="13">
        <v>0</v>
      </c>
      <c r="M32" s="13">
        <v>4004.5</v>
      </c>
      <c r="N32" s="11" t="s">
        <v>78</v>
      </c>
      <c r="O32" s="45" t="s">
        <v>122</v>
      </c>
      <c r="P32" s="13">
        <v>22864.499999999996</v>
      </c>
      <c r="Q32" s="13">
        <v>13816.599999999999</v>
      </c>
      <c r="R32" s="13">
        <v>3103.4190000000003</v>
      </c>
      <c r="S32" s="13">
        <v>59849.1</v>
      </c>
      <c r="T32" s="13">
        <v>15834.800000000001</v>
      </c>
      <c r="U32" s="13">
        <v>12986.4</v>
      </c>
      <c r="V32" s="13">
        <v>50905.560000000005</v>
      </c>
      <c r="W32" s="13">
        <v>127351.70000000001</v>
      </c>
      <c r="X32" s="13">
        <v>3308.4</v>
      </c>
      <c r="Y32" s="13">
        <v>5922.1</v>
      </c>
      <c r="Z32" s="13">
        <v>430.6</v>
      </c>
      <c r="AA32" s="11" t="s">
        <v>78</v>
      </c>
      <c r="AB32" s="45" t="s">
        <v>122</v>
      </c>
      <c r="AC32" s="13">
        <v>0</v>
      </c>
      <c r="AD32" s="13">
        <v>4615.6000000000004</v>
      </c>
      <c r="AE32" s="13">
        <v>53.4</v>
      </c>
      <c r="AF32" s="13">
        <v>35964.599999999991</v>
      </c>
      <c r="AG32" s="13">
        <v>308887.30000000005</v>
      </c>
      <c r="AH32" s="13">
        <v>10984.800000000001</v>
      </c>
      <c r="AI32" s="54">
        <v>72611.100000000006</v>
      </c>
      <c r="AJ32" s="13">
        <v>118333.6</v>
      </c>
      <c r="AK32" s="13">
        <v>31211.5</v>
      </c>
      <c r="AL32" s="13">
        <v>2234.2000000000003</v>
      </c>
      <c r="AM32" s="11" t="s">
        <v>78</v>
      </c>
      <c r="AN32" s="45" t="s">
        <v>122</v>
      </c>
      <c r="AO32" s="13">
        <v>910.5</v>
      </c>
      <c r="AP32" s="13">
        <v>0</v>
      </c>
      <c r="AQ32" s="13">
        <v>160691.28900000002</v>
      </c>
      <c r="AR32" s="13">
        <v>33938</v>
      </c>
      <c r="AS32" s="13">
        <v>135122.6</v>
      </c>
      <c r="AT32" s="13">
        <v>168.1</v>
      </c>
      <c r="AU32" s="13">
        <v>542.92000000000007</v>
      </c>
      <c r="AV32" s="13">
        <v>0</v>
      </c>
      <c r="AW32" s="13">
        <v>0</v>
      </c>
      <c r="AX32" s="13">
        <v>12468.899999999998</v>
      </c>
      <c r="AY32" s="13">
        <v>2692.5</v>
      </c>
      <c r="AZ32" s="11" t="s">
        <v>78</v>
      </c>
      <c r="BA32" s="45" t="s">
        <v>122</v>
      </c>
      <c r="BB32" s="13">
        <v>11.5</v>
      </c>
      <c r="BC32" s="13">
        <v>205.97</v>
      </c>
      <c r="BD32" s="13">
        <v>34.700000000000003</v>
      </c>
      <c r="BE32" s="54">
        <v>1457725.7200000002</v>
      </c>
      <c r="BF32" s="54">
        <v>93965.267999999996</v>
      </c>
      <c r="BG32" s="13">
        <v>613417.6</v>
      </c>
      <c r="BH32" s="13">
        <v>0</v>
      </c>
      <c r="BI32" s="13">
        <v>0</v>
      </c>
      <c r="BJ32" s="13">
        <v>2501.52</v>
      </c>
      <c r="BK32" s="13">
        <v>0</v>
      </c>
      <c r="BL32" s="13">
        <v>18463.2</v>
      </c>
    </row>
    <row r="33" spans="1:64" x14ac:dyDescent="0.3">
      <c r="A33" s="11"/>
      <c r="B33" s="45" t="s">
        <v>142</v>
      </c>
      <c r="C33" s="13">
        <v>282.20000000000005</v>
      </c>
      <c r="D33" s="54">
        <v>148862.29999999996</v>
      </c>
      <c r="E33" s="13">
        <v>921.28000000000009</v>
      </c>
      <c r="F33" s="13">
        <v>0</v>
      </c>
      <c r="G33" s="13">
        <v>481.83799999999997</v>
      </c>
      <c r="H33" s="13">
        <v>14</v>
      </c>
      <c r="I33" s="13">
        <v>14603.099999999999</v>
      </c>
      <c r="J33" s="13">
        <v>4210</v>
      </c>
      <c r="K33" s="13">
        <v>9227.4000000000015</v>
      </c>
      <c r="L33" s="13">
        <v>50</v>
      </c>
      <c r="M33" s="13">
        <v>3460.2</v>
      </c>
      <c r="N33" s="11"/>
      <c r="O33" s="45" t="s">
        <v>142</v>
      </c>
      <c r="P33" s="13">
        <v>19819.100000000002</v>
      </c>
      <c r="Q33" s="13">
        <v>12404.6</v>
      </c>
      <c r="R33" s="13">
        <v>2609.15</v>
      </c>
      <c r="S33" s="13">
        <v>43790</v>
      </c>
      <c r="T33" s="13">
        <v>12596.1</v>
      </c>
      <c r="U33" s="13">
        <v>19932.229000000003</v>
      </c>
      <c r="V33" s="13">
        <v>40694.050000000003</v>
      </c>
      <c r="W33" s="13">
        <v>110820.80000000002</v>
      </c>
      <c r="X33" s="13">
        <v>5220.8</v>
      </c>
      <c r="Y33" s="13">
        <v>6356.7</v>
      </c>
      <c r="Z33" s="13">
        <v>483.59999999999997</v>
      </c>
      <c r="AA33" s="11"/>
      <c r="AB33" s="45" t="s">
        <v>142</v>
      </c>
      <c r="AC33" s="13">
        <v>0</v>
      </c>
      <c r="AD33" s="13">
        <v>5328.3</v>
      </c>
      <c r="AE33" s="13">
        <v>50.400000000000006</v>
      </c>
      <c r="AF33" s="13">
        <v>37569.1</v>
      </c>
      <c r="AG33" s="13">
        <v>325439.30000000005</v>
      </c>
      <c r="AH33" s="13">
        <v>11176.5</v>
      </c>
      <c r="AI33" s="54">
        <v>90718.3</v>
      </c>
      <c r="AJ33" s="13">
        <v>111357.70000000001</v>
      </c>
      <c r="AK33" s="13">
        <v>26485.5</v>
      </c>
      <c r="AL33" s="13">
        <v>3114.6000000000004</v>
      </c>
      <c r="AM33" s="11"/>
      <c r="AN33" s="45" t="s">
        <v>142</v>
      </c>
      <c r="AO33" s="13">
        <v>784</v>
      </c>
      <c r="AP33" s="13">
        <v>0</v>
      </c>
      <c r="AQ33" s="13">
        <v>131220.679</v>
      </c>
      <c r="AR33" s="13">
        <v>35392.400000000001</v>
      </c>
      <c r="AS33" s="13">
        <v>157975.5</v>
      </c>
      <c r="AT33" s="13">
        <v>88.4</v>
      </c>
      <c r="AU33" s="13">
        <v>510.92999999999995</v>
      </c>
      <c r="AV33" s="13">
        <v>0</v>
      </c>
      <c r="AW33" s="13">
        <v>0</v>
      </c>
      <c r="AX33" s="13">
        <v>13334.2</v>
      </c>
      <c r="AY33" s="13">
        <v>1853.9</v>
      </c>
      <c r="AZ33" s="11"/>
      <c r="BA33" s="45" t="s">
        <v>142</v>
      </c>
      <c r="BB33" s="13">
        <v>0</v>
      </c>
      <c r="BC33" s="13">
        <v>225.25</v>
      </c>
      <c r="BD33" s="13">
        <v>43.400000000000006</v>
      </c>
      <c r="BE33" s="54">
        <v>1470971.9399999997</v>
      </c>
      <c r="BF33" s="54">
        <v>61876.298999999999</v>
      </c>
      <c r="BG33" s="13">
        <v>545589.73900000006</v>
      </c>
      <c r="BH33" s="13">
        <v>0</v>
      </c>
      <c r="BI33" s="13">
        <v>0</v>
      </c>
      <c r="BJ33" s="13">
        <v>3626.1000000000004</v>
      </c>
      <c r="BK33" s="13">
        <v>0</v>
      </c>
      <c r="BL33" s="13">
        <v>17494.599999999999</v>
      </c>
    </row>
    <row r="34" spans="1:64" x14ac:dyDescent="0.3">
      <c r="A34" s="11" t="s">
        <v>79</v>
      </c>
      <c r="B34" s="45" t="s">
        <v>122</v>
      </c>
      <c r="C34" s="13">
        <v>31.189999999999998</v>
      </c>
      <c r="D34" s="54">
        <v>231.25000000000003</v>
      </c>
      <c r="E34" s="13">
        <v>6.61</v>
      </c>
      <c r="F34" s="13">
        <v>0</v>
      </c>
      <c r="G34" s="13">
        <v>31.08</v>
      </c>
      <c r="H34" s="13">
        <v>8.6280000000000001</v>
      </c>
      <c r="I34" s="13">
        <v>0</v>
      </c>
      <c r="J34" s="13">
        <v>0</v>
      </c>
      <c r="K34" s="13">
        <v>4845.2500000000009</v>
      </c>
      <c r="L34" s="13">
        <v>0</v>
      </c>
      <c r="M34" s="13">
        <v>983.7349999999999</v>
      </c>
      <c r="N34" s="11" t="s">
        <v>79</v>
      </c>
      <c r="O34" s="45" t="s">
        <v>122</v>
      </c>
      <c r="P34" s="13">
        <v>1624.0899999999997</v>
      </c>
      <c r="Q34" s="13">
        <v>1066.2199999999998</v>
      </c>
      <c r="R34" s="13">
        <v>234.65899999999999</v>
      </c>
      <c r="S34" s="13">
        <v>91.990000000000009</v>
      </c>
      <c r="T34" s="13">
        <v>112.25</v>
      </c>
      <c r="U34" s="13">
        <v>3851.7499999999995</v>
      </c>
      <c r="V34" s="13">
        <v>795.22</v>
      </c>
      <c r="W34" s="13">
        <v>1383.48</v>
      </c>
      <c r="X34" s="13">
        <v>278.89999999999998</v>
      </c>
      <c r="Y34" s="13">
        <v>22</v>
      </c>
      <c r="Z34" s="13">
        <v>0</v>
      </c>
      <c r="AA34" s="11" t="s">
        <v>79</v>
      </c>
      <c r="AB34" s="45" t="s">
        <v>122</v>
      </c>
      <c r="AC34" s="13">
        <v>0</v>
      </c>
      <c r="AD34" s="13">
        <v>0</v>
      </c>
      <c r="AE34" s="13">
        <v>0</v>
      </c>
      <c r="AF34" s="13">
        <v>6</v>
      </c>
      <c r="AG34" s="13">
        <v>8818.51</v>
      </c>
      <c r="AH34" s="13">
        <v>0</v>
      </c>
      <c r="AI34" s="54">
        <v>274.40000000000003</v>
      </c>
      <c r="AJ34" s="13">
        <v>948.33999999999992</v>
      </c>
      <c r="AK34" s="13">
        <v>81.2</v>
      </c>
      <c r="AL34" s="13">
        <v>694</v>
      </c>
      <c r="AM34" s="11" t="s">
        <v>79</v>
      </c>
      <c r="AN34" s="45" t="s">
        <v>122</v>
      </c>
      <c r="AO34" s="13">
        <v>369.55999999999995</v>
      </c>
      <c r="AP34" s="13">
        <v>0</v>
      </c>
      <c r="AQ34" s="13">
        <v>1082.5</v>
      </c>
      <c r="AR34" s="13">
        <v>349.25</v>
      </c>
      <c r="AS34" s="13">
        <v>4749.1000000000004</v>
      </c>
      <c r="AT34" s="13">
        <v>0</v>
      </c>
      <c r="AU34" s="13">
        <v>0</v>
      </c>
      <c r="AV34" s="13">
        <v>0</v>
      </c>
      <c r="AW34" s="13">
        <v>0</v>
      </c>
      <c r="AX34" s="13">
        <v>0</v>
      </c>
      <c r="AY34" s="13">
        <v>197.49</v>
      </c>
      <c r="AZ34" s="11" t="s">
        <v>79</v>
      </c>
      <c r="BA34" s="45" t="s">
        <v>122</v>
      </c>
      <c r="BB34" s="13">
        <v>0</v>
      </c>
      <c r="BC34" s="13">
        <v>0</v>
      </c>
      <c r="BD34" s="13">
        <v>0</v>
      </c>
      <c r="BE34" s="54">
        <v>0</v>
      </c>
      <c r="BF34" s="54">
        <v>985</v>
      </c>
      <c r="BG34" s="13">
        <v>32377.199999999997</v>
      </c>
      <c r="BH34" s="13">
        <v>0</v>
      </c>
      <c r="BI34" s="13">
        <v>0</v>
      </c>
      <c r="BJ34" s="13">
        <v>9.0299999999999994</v>
      </c>
      <c r="BK34" s="13">
        <v>0</v>
      </c>
      <c r="BL34" s="13">
        <v>0</v>
      </c>
    </row>
    <row r="35" spans="1:64" x14ac:dyDescent="0.3">
      <c r="A35" s="11"/>
      <c r="B35" s="45" t="s">
        <v>142</v>
      </c>
      <c r="C35" s="13">
        <v>15.62</v>
      </c>
      <c r="D35" s="54">
        <v>231.59899999999999</v>
      </c>
      <c r="E35" s="13">
        <v>12.74</v>
      </c>
      <c r="F35" s="13">
        <v>0</v>
      </c>
      <c r="G35" s="13">
        <v>30.96</v>
      </c>
      <c r="H35" s="13">
        <v>11.35</v>
      </c>
      <c r="I35" s="13">
        <v>0</v>
      </c>
      <c r="J35" s="13">
        <v>0</v>
      </c>
      <c r="K35" s="13">
        <v>3915.96</v>
      </c>
      <c r="L35" s="13">
        <v>0</v>
      </c>
      <c r="M35" s="13">
        <v>727.04999999999984</v>
      </c>
      <c r="N35" s="11"/>
      <c r="O35" s="45" t="s">
        <v>142</v>
      </c>
      <c r="P35" s="13">
        <v>1760.0100000000002</v>
      </c>
      <c r="Q35" s="13">
        <v>525.79999999999995</v>
      </c>
      <c r="R35" s="13">
        <v>166.76000000000002</v>
      </c>
      <c r="S35" s="13">
        <v>82.050000000000011</v>
      </c>
      <c r="T35" s="13">
        <v>147.94999999999999</v>
      </c>
      <c r="U35" s="13">
        <v>3880.25</v>
      </c>
      <c r="V35" s="13">
        <v>827.26</v>
      </c>
      <c r="W35" s="13">
        <v>1279.1999999999998</v>
      </c>
      <c r="X35" s="13">
        <v>220</v>
      </c>
      <c r="Y35" s="13">
        <v>20.5</v>
      </c>
      <c r="Z35" s="13">
        <v>0</v>
      </c>
      <c r="AA35" s="11"/>
      <c r="AB35" s="45" t="s">
        <v>142</v>
      </c>
      <c r="AC35" s="13">
        <v>0</v>
      </c>
      <c r="AD35" s="13">
        <v>0</v>
      </c>
      <c r="AE35" s="13">
        <v>0</v>
      </c>
      <c r="AF35" s="13">
        <v>6.5</v>
      </c>
      <c r="AG35" s="13">
        <v>9478.7199999999993</v>
      </c>
      <c r="AH35" s="13">
        <v>0</v>
      </c>
      <c r="AI35" s="54">
        <v>274.95000000000005</v>
      </c>
      <c r="AJ35" s="13">
        <v>781.15</v>
      </c>
      <c r="AK35" s="13">
        <v>83.75</v>
      </c>
      <c r="AL35" s="13">
        <v>728.65</v>
      </c>
      <c r="AM35" s="11"/>
      <c r="AN35" s="45" t="s">
        <v>142</v>
      </c>
      <c r="AO35" s="13">
        <v>388.9</v>
      </c>
      <c r="AP35" s="13">
        <v>0</v>
      </c>
      <c r="AQ35" s="13">
        <v>1704.52</v>
      </c>
      <c r="AR35" s="13">
        <v>319.87</v>
      </c>
      <c r="AS35" s="13">
        <v>4897.0300000000007</v>
      </c>
      <c r="AT35" s="13">
        <v>0</v>
      </c>
      <c r="AU35" s="13">
        <v>0</v>
      </c>
      <c r="AV35" s="13">
        <v>0</v>
      </c>
      <c r="AW35" s="13">
        <v>0</v>
      </c>
      <c r="AX35" s="13">
        <v>0</v>
      </c>
      <c r="AY35" s="13">
        <v>136.94999999999999</v>
      </c>
      <c r="AZ35" s="11"/>
      <c r="BA35" s="45" t="s">
        <v>142</v>
      </c>
      <c r="BB35" s="13">
        <v>0</v>
      </c>
      <c r="BC35" s="13">
        <v>0</v>
      </c>
      <c r="BD35" s="13">
        <v>0</v>
      </c>
      <c r="BE35" s="54">
        <v>0</v>
      </c>
      <c r="BF35" s="54">
        <v>645.6</v>
      </c>
      <c r="BG35" s="13">
        <v>26006.557000000001</v>
      </c>
      <c r="BH35" s="13">
        <v>0</v>
      </c>
      <c r="BI35" s="13">
        <v>0</v>
      </c>
      <c r="BJ35" s="13">
        <v>9.6</v>
      </c>
      <c r="BK35" s="13">
        <v>0</v>
      </c>
      <c r="BL35" s="13">
        <v>0</v>
      </c>
    </row>
    <row r="36" spans="1:64" x14ac:dyDescent="0.3">
      <c r="A36" s="11" t="s">
        <v>80</v>
      </c>
      <c r="B36" s="45" t="s">
        <v>122</v>
      </c>
      <c r="C36" s="13">
        <v>0</v>
      </c>
      <c r="D36" s="54">
        <v>110061</v>
      </c>
      <c r="E36" s="13">
        <v>0</v>
      </c>
      <c r="F36" s="13">
        <v>108073</v>
      </c>
      <c r="G36" s="13">
        <v>0</v>
      </c>
      <c r="H36" s="13">
        <v>0</v>
      </c>
      <c r="I36" s="13">
        <v>0</v>
      </c>
      <c r="J36" s="13">
        <v>0</v>
      </c>
      <c r="K36" s="13">
        <v>741</v>
      </c>
      <c r="L36" s="13">
        <v>0</v>
      </c>
      <c r="M36" s="13">
        <v>0</v>
      </c>
      <c r="N36" s="11" t="s">
        <v>80</v>
      </c>
      <c r="O36" s="45" t="s">
        <v>122</v>
      </c>
      <c r="P36" s="13">
        <v>1484</v>
      </c>
      <c r="Q36" s="13">
        <v>2488</v>
      </c>
      <c r="R36" s="13">
        <v>0</v>
      </c>
      <c r="S36" s="13">
        <v>0</v>
      </c>
      <c r="T36" s="13">
        <v>0</v>
      </c>
      <c r="U36" s="13">
        <v>0</v>
      </c>
      <c r="V36" s="13">
        <v>17617</v>
      </c>
      <c r="W36" s="13">
        <v>3620</v>
      </c>
      <c r="X36" s="13">
        <v>274056</v>
      </c>
      <c r="Y36" s="13">
        <v>1281</v>
      </c>
      <c r="Z36" s="13">
        <v>16436</v>
      </c>
      <c r="AA36" s="11" t="s">
        <v>80</v>
      </c>
      <c r="AB36" s="45" t="s">
        <v>122</v>
      </c>
      <c r="AC36" s="13">
        <v>18329</v>
      </c>
      <c r="AD36" s="13">
        <v>201</v>
      </c>
      <c r="AE36" s="13">
        <v>11360</v>
      </c>
      <c r="AF36" s="13">
        <v>3602</v>
      </c>
      <c r="AG36" s="13">
        <v>2773</v>
      </c>
      <c r="AH36" s="13">
        <v>0</v>
      </c>
      <c r="AI36" s="54">
        <v>0</v>
      </c>
      <c r="AJ36" s="13">
        <v>0</v>
      </c>
      <c r="AK36" s="13">
        <v>0</v>
      </c>
      <c r="AL36" s="13">
        <v>0</v>
      </c>
      <c r="AM36" s="11" t="s">
        <v>80</v>
      </c>
      <c r="AN36" s="45" t="s">
        <v>122</v>
      </c>
      <c r="AO36" s="13">
        <v>0</v>
      </c>
      <c r="AP36" s="13">
        <v>209379</v>
      </c>
      <c r="AQ36" s="13">
        <v>0</v>
      </c>
      <c r="AR36" s="13">
        <v>501277</v>
      </c>
      <c r="AS36" s="13">
        <v>0</v>
      </c>
      <c r="AT36" s="13">
        <v>0</v>
      </c>
      <c r="AU36" s="13">
        <v>0</v>
      </c>
      <c r="AV36" s="13">
        <v>194.7</v>
      </c>
      <c r="AW36" s="13">
        <v>1096.5999999999999</v>
      </c>
      <c r="AX36" s="13">
        <v>0</v>
      </c>
      <c r="AY36" s="13">
        <v>5069</v>
      </c>
      <c r="AZ36" s="11" t="s">
        <v>80</v>
      </c>
      <c r="BA36" s="45" t="s">
        <v>122</v>
      </c>
      <c r="BB36" s="13">
        <v>0</v>
      </c>
      <c r="BC36" s="13">
        <v>0</v>
      </c>
      <c r="BD36" s="13">
        <v>0</v>
      </c>
      <c r="BE36" s="54">
        <v>0</v>
      </c>
      <c r="BF36" s="54">
        <v>0</v>
      </c>
      <c r="BG36" s="13">
        <v>0</v>
      </c>
      <c r="BH36" s="13">
        <v>0</v>
      </c>
      <c r="BI36" s="13">
        <v>0</v>
      </c>
      <c r="BJ36" s="13">
        <v>0</v>
      </c>
      <c r="BK36" s="13">
        <v>0</v>
      </c>
      <c r="BL36" s="13">
        <v>0</v>
      </c>
    </row>
    <row r="37" spans="1:64" x14ac:dyDescent="0.3">
      <c r="A37" s="11"/>
      <c r="B37" s="45" t="s">
        <v>142</v>
      </c>
      <c r="C37" s="13">
        <v>0</v>
      </c>
      <c r="D37" s="54">
        <v>108877</v>
      </c>
      <c r="E37" s="13">
        <v>0</v>
      </c>
      <c r="F37" s="13">
        <v>106761</v>
      </c>
      <c r="G37" s="13">
        <v>0</v>
      </c>
      <c r="H37" s="13">
        <v>0</v>
      </c>
      <c r="I37" s="13">
        <v>0</v>
      </c>
      <c r="J37" s="13">
        <v>0</v>
      </c>
      <c r="K37" s="13">
        <v>770</v>
      </c>
      <c r="L37" s="13">
        <v>0</v>
      </c>
      <c r="M37" s="13">
        <v>0</v>
      </c>
      <c r="N37" s="11"/>
      <c r="O37" s="45" t="s">
        <v>142</v>
      </c>
      <c r="P37" s="13">
        <v>1546</v>
      </c>
      <c r="Q37" s="13">
        <v>2614</v>
      </c>
      <c r="R37" s="13">
        <v>0</v>
      </c>
      <c r="S37" s="13">
        <v>0</v>
      </c>
      <c r="T37" s="13">
        <v>0</v>
      </c>
      <c r="U37" s="13">
        <v>0</v>
      </c>
      <c r="V37" s="13">
        <v>16932</v>
      </c>
      <c r="W37" s="13">
        <v>3653</v>
      </c>
      <c r="X37" s="13">
        <v>281340</v>
      </c>
      <c r="Y37" s="13">
        <v>1287</v>
      </c>
      <c r="Z37" s="13">
        <v>16957</v>
      </c>
      <c r="AA37" s="11"/>
      <c r="AB37" s="45" t="s">
        <v>142</v>
      </c>
      <c r="AC37" s="13">
        <v>18511</v>
      </c>
      <c r="AD37" s="13">
        <v>218</v>
      </c>
      <c r="AE37" s="13">
        <v>11383</v>
      </c>
      <c r="AF37" s="13">
        <v>3581</v>
      </c>
      <c r="AG37" s="13">
        <v>2766</v>
      </c>
      <c r="AH37" s="13">
        <v>0</v>
      </c>
      <c r="AI37" s="54">
        <v>0</v>
      </c>
      <c r="AJ37" s="13">
        <v>0</v>
      </c>
      <c r="AK37" s="13">
        <v>0</v>
      </c>
      <c r="AL37" s="13">
        <v>0</v>
      </c>
      <c r="AM37" s="11"/>
      <c r="AN37" s="45" t="s">
        <v>142</v>
      </c>
      <c r="AO37" s="13">
        <v>0</v>
      </c>
      <c r="AP37" s="13">
        <v>212608</v>
      </c>
      <c r="AQ37" s="13">
        <v>0</v>
      </c>
      <c r="AR37" s="13">
        <v>522174</v>
      </c>
      <c r="AS37" s="13">
        <v>0</v>
      </c>
      <c r="AT37" s="13">
        <v>0</v>
      </c>
      <c r="AU37" s="13">
        <v>0</v>
      </c>
      <c r="AV37" s="13">
        <v>195.8</v>
      </c>
      <c r="AW37" s="13">
        <v>1257.2</v>
      </c>
      <c r="AX37" s="13">
        <v>0</v>
      </c>
      <c r="AY37" s="13">
        <v>4724</v>
      </c>
      <c r="AZ37" s="11"/>
      <c r="BA37" s="45" t="s">
        <v>142</v>
      </c>
      <c r="BB37" s="13">
        <v>0</v>
      </c>
      <c r="BC37" s="13">
        <v>0</v>
      </c>
      <c r="BD37" s="13">
        <v>0</v>
      </c>
      <c r="BE37" s="54">
        <v>0</v>
      </c>
      <c r="BF37" s="54">
        <v>0</v>
      </c>
      <c r="BG37" s="13">
        <v>0</v>
      </c>
      <c r="BH37" s="13">
        <v>0</v>
      </c>
      <c r="BI37" s="13">
        <v>0</v>
      </c>
      <c r="BJ37" s="13">
        <v>0</v>
      </c>
      <c r="BK37" s="13">
        <v>0</v>
      </c>
      <c r="BL37" s="13">
        <v>0</v>
      </c>
    </row>
    <row r="38" spans="1:64" x14ac:dyDescent="0.3">
      <c r="A38" s="11" t="s">
        <v>81</v>
      </c>
      <c r="B38" s="45" t="s">
        <v>122</v>
      </c>
      <c r="C38" s="13">
        <v>0</v>
      </c>
      <c r="D38" s="54">
        <v>33960.400000000001</v>
      </c>
      <c r="E38" s="13">
        <v>0</v>
      </c>
      <c r="F38" s="13">
        <v>7607.5</v>
      </c>
      <c r="G38" s="13">
        <v>0</v>
      </c>
      <c r="H38" s="13">
        <v>0</v>
      </c>
      <c r="I38" s="13">
        <v>0</v>
      </c>
      <c r="J38" s="13">
        <v>0</v>
      </c>
      <c r="K38" s="13">
        <v>0</v>
      </c>
      <c r="L38" s="13">
        <v>0</v>
      </c>
      <c r="M38" s="13">
        <v>0</v>
      </c>
      <c r="N38" s="11" t="s">
        <v>81</v>
      </c>
      <c r="O38" s="45" t="s">
        <v>122</v>
      </c>
      <c r="P38" s="13">
        <v>39</v>
      </c>
      <c r="Q38" s="13">
        <v>0</v>
      </c>
      <c r="R38" s="13">
        <v>0</v>
      </c>
      <c r="S38" s="13">
        <v>0</v>
      </c>
      <c r="T38" s="13">
        <v>0</v>
      </c>
      <c r="U38" s="13">
        <v>0</v>
      </c>
      <c r="V38" s="13">
        <v>0</v>
      </c>
      <c r="W38" s="13">
        <v>610.79999999999995</v>
      </c>
      <c r="X38" s="13">
        <v>36080</v>
      </c>
      <c r="Y38" s="13">
        <v>314.60000000000002</v>
      </c>
      <c r="Z38" s="13">
        <v>13409.4</v>
      </c>
      <c r="AA38" s="11" t="s">
        <v>81</v>
      </c>
      <c r="AB38" s="45" t="s">
        <v>122</v>
      </c>
      <c r="AC38" s="13">
        <v>6083.9</v>
      </c>
      <c r="AD38" s="13">
        <v>0</v>
      </c>
      <c r="AE38" s="13">
        <v>771.49999999999989</v>
      </c>
      <c r="AF38" s="13">
        <v>1481.45</v>
      </c>
      <c r="AG38" s="13">
        <v>619.6</v>
      </c>
      <c r="AH38" s="13">
        <v>0</v>
      </c>
      <c r="AI38" s="54">
        <v>0</v>
      </c>
      <c r="AJ38" s="13">
        <v>0</v>
      </c>
      <c r="AK38" s="13">
        <v>0</v>
      </c>
      <c r="AL38" s="13">
        <v>0</v>
      </c>
      <c r="AM38" s="11" t="s">
        <v>81</v>
      </c>
      <c r="AN38" s="45" t="s">
        <v>122</v>
      </c>
      <c r="AO38" s="13">
        <v>0</v>
      </c>
      <c r="AP38" s="13">
        <v>0</v>
      </c>
      <c r="AQ38" s="13">
        <v>0</v>
      </c>
      <c r="AR38" s="13">
        <v>23720</v>
      </c>
      <c r="AS38" s="13">
        <v>465.86999999999995</v>
      </c>
      <c r="AT38" s="13">
        <v>0</v>
      </c>
      <c r="AU38" s="13">
        <v>0</v>
      </c>
      <c r="AV38" s="13">
        <v>18.239999999999998</v>
      </c>
      <c r="AW38" s="13">
        <v>1485.02</v>
      </c>
      <c r="AX38" s="13">
        <v>0</v>
      </c>
      <c r="AY38" s="13">
        <v>47.199999999999996</v>
      </c>
      <c r="AZ38" s="11" t="s">
        <v>81</v>
      </c>
      <c r="BA38" s="45" t="s">
        <v>122</v>
      </c>
      <c r="BB38" s="13">
        <v>0</v>
      </c>
      <c r="BC38" s="13">
        <v>0</v>
      </c>
      <c r="BD38" s="13">
        <v>0</v>
      </c>
      <c r="BE38" s="54">
        <v>0</v>
      </c>
      <c r="BF38" s="54">
        <v>0</v>
      </c>
      <c r="BG38" s="13">
        <v>0</v>
      </c>
      <c r="BH38" s="13">
        <v>0</v>
      </c>
      <c r="BI38" s="13">
        <v>0</v>
      </c>
      <c r="BJ38" s="13">
        <v>0</v>
      </c>
      <c r="BK38" s="13">
        <v>0</v>
      </c>
      <c r="BL38" s="13">
        <v>0</v>
      </c>
    </row>
    <row r="39" spans="1:64" x14ac:dyDescent="0.3">
      <c r="A39" s="11"/>
      <c r="B39" s="45" t="s">
        <v>142</v>
      </c>
      <c r="C39" s="13">
        <v>0</v>
      </c>
      <c r="D39" s="54">
        <v>46213.950000000004</v>
      </c>
      <c r="E39" s="13">
        <v>0</v>
      </c>
      <c r="F39" s="13">
        <v>7546</v>
      </c>
      <c r="G39" s="13">
        <v>0</v>
      </c>
      <c r="H39" s="13">
        <v>0</v>
      </c>
      <c r="I39" s="13">
        <v>0</v>
      </c>
      <c r="J39" s="13">
        <v>0</v>
      </c>
      <c r="K39" s="13">
        <v>0</v>
      </c>
      <c r="L39" s="13">
        <v>0</v>
      </c>
      <c r="M39" s="13">
        <v>0</v>
      </c>
      <c r="N39" s="11"/>
      <c r="O39" s="45" t="s">
        <v>142</v>
      </c>
      <c r="P39" s="13">
        <v>18</v>
      </c>
      <c r="Q39" s="13">
        <v>0</v>
      </c>
      <c r="R39" s="13">
        <v>0</v>
      </c>
      <c r="S39" s="13">
        <v>0</v>
      </c>
      <c r="T39" s="13">
        <v>0</v>
      </c>
      <c r="U39" s="13">
        <v>0</v>
      </c>
      <c r="V39" s="13">
        <v>0</v>
      </c>
      <c r="W39" s="13">
        <v>552.29999999999995</v>
      </c>
      <c r="X39" s="13">
        <v>36237.5</v>
      </c>
      <c r="Y39" s="13">
        <v>317.7</v>
      </c>
      <c r="Z39" s="13">
        <v>10321.5</v>
      </c>
      <c r="AA39" s="11"/>
      <c r="AB39" s="45" t="s">
        <v>142</v>
      </c>
      <c r="AC39" s="13">
        <v>6917</v>
      </c>
      <c r="AD39" s="13">
        <v>0</v>
      </c>
      <c r="AE39" s="13">
        <v>692.82</v>
      </c>
      <c r="AF39" s="13">
        <v>1487.1</v>
      </c>
      <c r="AG39" s="13">
        <v>625.9</v>
      </c>
      <c r="AH39" s="13">
        <v>0</v>
      </c>
      <c r="AI39" s="54">
        <v>0</v>
      </c>
      <c r="AJ39" s="13">
        <v>0</v>
      </c>
      <c r="AK39" s="13">
        <v>0</v>
      </c>
      <c r="AL39" s="13">
        <v>0</v>
      </c>
      <c r="AM39" s="11"/>
      <c r="AN39" s="45" t="s">
        <v>142</v>
      </c>
      <c r="AO39" s="13">
        <v>0</v>
      </c>
      <c r="AP39" s="13">
        <v>0</v>
      </c>
      <c r="AQ39" s="13">
        <v>0</v>
      </c>
      <c r="AR39" s="13">
        <v>26929.760000000002</v>
      </c>
      <c r="AS39" s="13">
        <v>522.39999999999986</v>
      </c>
      <c r="AT39" s="13">
        <v>0</v>
      </c>
      <c r="AU39" s="13">
        <v>0</v>
      </c>
      <c r="AV39" s="13">
        <v>20.659999999999997</v>
      </c>
      <c r="AW39" s="13">
        <v>2061.1379999999999</v>
      </c>
      <c r="AX39" s="13">
        <v>0</v>
      </c>
      <c r="AY39" s="13">
        <v>48.01</v>
      </c>
      <c r="AZ39" s="11"/>
      <c r="BA39" s="45" t="s">
        <v>142</v>
      </c>
      <c r="BB39" s="13">
        <v>0</v>
      </c>
      <c r="BC39" s="13">
        <v>0</v>
      </c>
      <c r="BD39" s="13">
        <v>0</v>
      </c>
      <c r="BE39" s="54">
        <v>0</v>
      </c>
      <c r="BF39" s="54">
        <v>0</v>
      </c>
      <c r="BG39" s="13">
        <v>0</v>
      </c>
      <c r="BH39" s="13">
        <v>0</v>
      </c>
      <c r="BI39" s="13">
        <v>0</v>
      </c>
      <c r="BJ39" s="13">
        <v>0</v>
      </c>
      <c r="BK39" s="13">
        <v>0</v>
      </c>
      <c r="BL39" s="13">
        <v>0</v>
      </c>
    </row>
    <row r="40" spans="1:64" x14ac:dyDescent="0.3">
      <c r="A40" s="11" t="s">
        <v>82</v>
      </c>
      <c r="B40" s="45" t="s">
        <v>122</v>
      </c>
      <c r="C40" s="13">
        <v>69.334000000000003</v>
      </c>
      <c r="D40" s="54">
        <v>254.65</v>
      </c>
      <c r="E40" s="13">
        <v>851.81</v>
      </c>
      <c r="F40" s="13">
        <v>0</v>
      </c>
      <c r="G40" s="13">
        <v>168.126</v>
      </c>
      <c r="H40" s="13">
        <v>36.949999999999996</v>
      </c>
      <c r="I40" s="13">
        <v>0</v>
      </c>
      <c r="J40" s="13">
        <v>0</v>
      </c>
      <c r="K40" s="13">
        <v>0</v>
      </c>
      <c r="L40" s="13">
        <v>0</v>
      </c>
      <c r="M40" s="13">
        <v>0</v>
      </c>
      <c r="N40" s="11" t="s">
        <v>82</v>
      </c>
      <c r="O40" s="45" t="s">
        <v>122</v>
      </c>
      <c r="P40" s="13">
        <v>280.709</v>
      </c>
      <c r="Q40" s="13">
        <v>1971.6599999999999</v>
      </c>
      <c r="R40" s="13">
        <v>196.81</v>
      </c>
      <c r="S40" s="13">
        <v>376.1</v>
      </c>
      <c r="T40" s="13">
        <v>261.90900000000005</v>
      </c>
      <c r="U40" s="13">
        <v>2860</v>
      </c>
      <c r="V40" s="13">
        <v>1086.6300000000001</v>
      </c>
      <c r="W40" s="13">
        <v>9152.9559999999983</v>
      </c>
      <c r="X40" s="13">
        <v>1.5</v>
      </c>
      <c r="Y40" s="13">
        <v>78.05</v>
      </c>
      <c r="Z40" s="13">
        <v>84.6</v>
      </c>
      <c r="AA40" s="11" t="s">
        <v>82</v>
      </c>
      <c r="AB40" s="45" t="s">
        <v>122</v>
      </c>
      <c r="AC40" s="13">
        <v>0</v>
      </c>
      <c r="AD40" s="13">
        <v>0</v>
      </c>
      <c r="AE40" s="13">
        <v>64.209999999999994</v>
      </c>
      <c r="AF40" s="13">
        <v>68.2</v>
      </c>
      <c r="AG40" s="13">
        <v>6.1</v>
      </c>
      <c r="AH40" s="13">
        <v>0</v>
      </c>
      <c r="AI40" s="54">
        <v>6728.9490000000005</v>
      </c>
      <c r="AJ40" s="13">
        <v>511.9799999999999</v>
      </c>
      <c r="AK40" s="13">
        <v>151.85999999999999</v>
      </c>
      <c r="AL40" s="13">
        <v>3870.377</v>
      </c>
      <c r="AM40" s="11" t="s">
        <v>82</v>
      </c>
      <c r="AN40" s="45" t="s">
        <v>122</v>
      </c>
      <c r="AO40" s="13">
        <v>684.25800000000004</v>
      </c>
      <c r="AP40" s="13">
        <v>0</v>
      </c>
      <c r="AQ40" s="13">
        <v>7119.021999999999</v>
      </c>
      <c r="AR40" s="13">
        <v>0</v>
      </c>
      <c r="AS40" s="13">
        <v>8.1999999999999993</v>
      </c>
      <c r="AT40" s="13">
        <v>173.65</v>
      </c>
      <c r="AU40" s="13">
        <v>61.9</v>
      </c>
      <c r="AV40" s="13">
        <v>0</v>
      </c>
      <c r="AW40" s="13">
        <v>0</v>
      </c>
      <c r="AX40" s="13">
        <v>0</v>
      </c>
      <c r="AY40" s="13">
        <v>59.879000000000005</v>
      </c>
      <c r="AZ40" s="11" t="s">
        <v>82</v>
      </c>
      <c r="BA40" s="45" t="s">
        <v>122</v>
      </c>
      <c r="BB40" s="13">
        <v>0</v>
      </c>
      <c r="BC40" s="13">
        <v>142.78</v>
      </c>
      <c r="BD40" s="13">
        <v>0</v>
      </c>
      <c r="BE40" s="54">
        <v>0</v>
      </c>
      <c r="BF40" s="54">
        <v>729335.43799999997</v>
      </c>
      <c r="BG40" s="13">
        <v>8119</v>
      </c>
      <c r="BH40" s="13">
        <v>0</v>
      </c>
      <c r="BI40" s="13">
        <v>375.11500000000001</v>
      </c>
      <c r="BJ40" s="13">
        <v>0</v>
      </c>
      <c r="BK40" s="13">
        <v>1690.239</v>
      </c>
      <c r="BL40" s="13">
        <v>635.80999999999995</v>
      </c>
    </row>
    <row r="41" spans="1:64" x14ac:dyDescent="0.3">
      <c r="A41" s="11"/>
      <c r="B41" s="45" t="s">
        <v>142</v>
      </c>
      <c r="C41" s="13">
        <v>64.325999999999993</v>
      </c>
      <c r="D41" s="54">
        <v>221.82999999999998</v>
      </c>
      <c r="E41" s="13">
        <v>492.55799999999999</v>
      </c>
      <c r="F41" s="13">
        <v>0</v>
      </c>
      <c r="G41" s="13">
        <v>109.70400000000001</v>
      </c>
      <c r="H41" s="13">
        <v>40.68</v>
      </c>
      <c r="I41" s="13">
        <v>0</v>
      </c>
      <c r="J41" s="13">
        <v>0</v>
      </c>
      <c r="K41" s="13">
        <v>12</v>
      </c>
      <c r="L41" s="13">
        <v>0</v>
      </c>
      <c r="M41" s="13">
        <v>0</v>
      </c>
      <c r="N41" s="11"/>
      <c r="O41" s="45" t="s">
        <v>142</v>
      </c>
      <c r="P41" s="13">
        <v>283</v>
      </c>
      <c r="Q41" s="13">
        <v>1396.7</v>
      </c>
      <c r="R41" s="13">
        <v>111.7</v>
      </c>
      <c r="S41" s="13">
        <v>289</v>
      </c>
      <c r="T41" s="13">
        <v>63.35</v>
      </c>
      <c r="U41" s="13">
        <v>2412.5</v>
      </c>
      <c r="V41" s="13">
        <v>988.75</v>
      </c>
      <c r="W41" s="13">
        <v>7448.5700000000015</v>
      </c>
      <c r="X41" s="13">
        <v>0</v>
      </c>
      <c r="Y41" s="13">
        <v>107.00000000000001</v>
      </c>
      <c r="Z41" s="13">
        <v>130.34</v>
      </c>
      <c r="AA41" s="11"/>
      <c r="AB41" s="45" t="s">
        <v>142</v>
      </c>
      <c r="AC41" s="13">
        <v>0</v>
      </c>
      <c r="AD41" s="13">
        <v>0</v>
      </c>
      <c r="AE41" s="13">
        <v>6.4</v>
      </c>
      <c r="AF41" s="13">
        <v>66.739999999999995</v>
      </c>
      <c r="AG41" s="13">
        <v>6.1</v>
      </c>
      <c r="AH41" s="13">
        <v>0</v>
      </c>
      <c r="AI41" s="54">
        <v>7091.1489999999994</v>
      </c>
      <c r="AJ41" s="13">
        <v>576.12</v>
      </c>
      <c r="AK41" s="13">
        <v>114.10000000000002</v>
      </c>
      <c r="AL41" s="13">
        <v>3709.6889999999999</v>
      </c>
      <c r="AM41" s="11"/>
      <c r="AN41" s="45" t="s">
        <v>142</v>
      </c>
      <c r="AO41" s="13">
        <v>363.90199999999999</v>
      </c>
      <c r="AP41" s="13">
        <v>0</v>
      </c>
      <c r="AQ41" s="13">
        <v>5486.723</v>
      </c>
      <c r="AR41" s="13">
        <v>0</v>
      </c>
      <c r="AS41" s="13">
        <v>0</v>
      </c>
      <c r="AT41" s="13">
        <v>173.00200000000001</v>
      </c>
      <c r="AU41" s="13">
        <v>65</v>
      </c>
      <c r="AV41" s="13">
        <v>0</v>
      </c>
      <c r="AW41" s="13">
        <v>0</v>
      </c>
      <c r="AX41" s="13">
        <v>0</v>
      </c>
      <c r="AY41" s="13">
        <v>3.1</v>
      </c>
      <c r="AZ41" s="11"/>
      <c r="BA41" s="45" t="s">
        <v>142</v>
      </c>
      <c r="BB41" s="13">
        <v>0</v>
      </c>
      <c r="BC41" s="13">
        <v>82.968999999999994</v>
      </c>
      <c r="BD41" s="13">
        <v>0</v>
      </c>
      <c r="BE41" s="54">
        <v>0</v>
      </c>
      <c r="BF41" s="54">
        <v>528738.48899999994</v>
      </c>
      <c r="BG41" s="13">
        <v>5843.35</v>
      </c>
      <c r="BH41" s="13">
        <v>0</v>
      </c>
      <c r="BI41" s="13">
        <v>164</v>
      </c>
      <c r="BJ41" s="13">
        <v>0</v>
      </c>
      <c r="BK41" s="13">
        <v>2493.0810000000001</v>
      </c>
      <c r="BL41" s="13">
        <v>969.8</v>
      </c>
    </row>
    <row r="42" spans="1:64" x14ac:dyDescent="0.3">
      <c r="A42" s="11" t="s">
        <v>83</v>
      </c>
      <c r="B42" s="45" t="s">
        <v>122</v>
      </c>
      <c r="C42" s="13">
        <v>340.3</v>
      </c>
      <c r="D42" s="54">
        <v>8995.0060000000012</v>
      </c>
      <c r="E42" s="13">
        <v>2557.4090000000001</v>
      </c>
      <c r="F42" s="13">
        <v>2035.8199999999997</v>
      </c>
      <c r="G42" s="13">
        <v>276.26</v>
      </c>
      <c r="H42" s="13">
        <v>0</v>
      </c>
      <c r="I42" s="13">
        <v>0</v>
      </c>
      <c r="J42" s="13">
        <v>0</v>
      </c>
      <c r="K42" s="13">
        <v>4873.9380000000001</v>
      </c>
      <c r="L42" s="13">
        <v>0</v>
      </c>
      <c r="M42" s="13">
        <v>0</v>
      </c>
      <c r="N42" s="11" t="s">
        <v>83</v>
      </c>
      <c r="O42" s="45" t="s">
        <v>122</v>
      </c>
      <c r="P42" s="13">
        <v>0</v>
      </c>
      <c r="Q42" s="13">
        <v>13742.069000000001</v>
      </c>
      <c r="R42" s="13">
        <v>2699.9</v>
      </c>
      <c r="S42" s="13">
        <v>668.51700000000005</v>
      </c>
      <c r="T42" s="13">
        <v>9.6000000000000014</v>
      </c>
      <c r="U42" s="13">
        <v>0</v>
      </c>
      <c r="V42" s="13">
        <v>11814.150000000001</v>
      </c>
      <c r="W42" s="13">
        <v>6088.94</v>
      </c>
      <c r="X42" s="13">
        <v>87392.917000000001</v>
      </c>
      <c r="Y42" s="13">
        <v>84</v>
      </c>
      <c r="Z42" s="13">
        <v>1941.5870000000004</v>
      </c>
      <c r="AA42" s="11" t="s">
        <v>83</v>
      </c>
      <c r="AB42" s="45" t="s">
        <v>122</v>
      </c>
      <c r="AC42" s="13">
        <v>519.61</v>
      </c>
      <c r="AD42" s="13">
        <v>24849.548000000003</v>
      </c>
      <c r="AE42" s="13">
        <v>100</v>
      </c>
      <c r="AF42" s="13">
        <v>592.20000000000005</v>
      </c>
      <c r="AG42" s="13">
        <v>204</v>
      </c>
      <c r="AH42" s="13">
        <v>0</v>
      </c>
      <c r="AI42" s="54">
        <v>0</v>
      </c>
      <c r="AJ42" s="13">
        <v>0</v>
      </c>
      <c r="AK42" s="13">
        <v>0</v>
      </c>
      <c r="AL42" s="13">
        <v>10.27</v>
      </c>
      <c r="AM42" s="11" t="s">
        <v>83</v>
      </c>
      <c r="AN42" s="45" t="s">
        <v>122</v>
      </c>
      <c r="AO42" s="13">
        <v>0</v>
      </c>
      <c r="AP42" s="13">
        <v>0</v>
      </c>
      <c r="AQ42" s="13">
        <v>153292.46199999997</v>
      </c>
      <c r="AR42" s="13">
        <v>69536.970000000016</v>
      </c>
      <c r="AS42" s="13">
        <v>0</v>
      </c>
      <c r="AT42" s="13">
        <v>5150.6490000000003</v>
      </c>
      <c r="AU42" s="13">
        <v>7246.07</v>
      </c>
      <c r="AV42" s="13">
        <v>15812.859</v>
      </c>
      <c r="AW42" s="13">
        <v>4857.6850000000004</v>
      </c>
      <c r="AX42" s="13">
        <v>0</v>
      </c>
      <c r="AY42" s="13">
        <v>1387.0690000000004</v>
      </c>
      <c r="AZ42" s="11" t="s">
        <v>83</v>
      </c>
      <c r="BA42" s="45" t="s">
        <v>122</v>
      </c>
      <c r="BB42" s="13">
        <v>0</v>
      </c>
      <c r="BC42" s="13">
        <v>907.95</v>
      </c>
      <c r="BD42" s="13">
        <v>103.36800000000002</v>
      </c>
      <c r="BE42" s="54">
        <v>0</v>
      </c>
      <c r="BF42" s="54">
        <v>7044.4679999999998</v>
      </c>
      <c r="BG42" s="13">
        <v>0</v>
      </c>
      <c r="BH42" s="13">
        <v>157</v>
      </c>
      <c r="BI42" s="13">
        <v>2648.09</v>
      </c>
      <c r="BJ42" s="13">
        <v>0</v>
      </c>
      <c r="BK42" s="13">
        <v>0</v>
      </c>
      <c r="BL42" s="13">
        <v>0</v>
      </c>
    </row>
    <row r="43" spans="1:64" x14ac:dyDescent="0.3">
      <c r="A43" s="11"/>
      <c r="B43" s="45" t="s">
        <v>142</v>
      </c>
      <c r="C43" s="13">
        <v>233.28800000000001</v>
      </c>
      <c r="D43" s="54">
        <v>9812.7260000000006</v>
      </c>
      <c r="E43" s="13">
        <v>2451.5790000000002</v>
      </c>
      <c r="F43" s="13">
        <v>2198.9090000000001</v>
      </c>
      <c r="G43" s="13">
        <v>193.14</v>
      </c>
      <c r="H43" s="13">
        <v>0</v>
      </c>
      <c r="I43" s="13">
        <v>0</v>
      </c>
      <c r="J43" s="13">
        <v>0</v>
      </c>
      <c r="K43" s="13">
        <v>5111.9880000000003</v>
      </c>
      <c r="L43" s="13">
        <v>0</v>
      </c>
      <c r="M43" s="13">
        <v>0</v>
      </c>
      <c r="N43" s="11"/>
      <c r="O43" s="45" t="s">
        <v>142</v>
      </c>
      <c r="P43" s="13">
        <v>76</v>
      </c>
      <c r="Q43" s="13">
        <v>17502.108</v>
      </c>
      <c r="R43" s="13">
        <v>2181.5499999999997</v>
      </c>
      <c r="S43" s="13">
        <v>740.904</v>
      </c>
      <c r="T43" s="13">
        <v>6.4</v>
      </c>
      <c r="U43" s="13">
        <v>0</v>
      </c>
      <c r="V43" s="13">
        <v>10216.179</v>
      </c>
      <c r="W43" s="13">
        <v>6746.9700000000012</v>
      </c>
      <c r="X43" s="13">
        <v>124415.88600000003</v>
      </c>
      <c r="Y43" s="13">
        <v>90</v>
      </c>
      <c r="Z43" s="13">
        <v>2379.828</v>
      </c>
      <c r="AA43" s="11"/>
      <c r="AB43" s="45" t="s">
        <v>142</v>
      </c>
      <c r="AC43" s="13">
        <v>416.84000000000003</v>
      </c>
      <c r="AD43" s="13">
        <v>21520.257999999998</v>
      </c>
      <c r="AE43" s="13">
        <v>103.7</v>
      </c>
      <c r="AF43" s="13">
        <v>709.6</v>
      </c>
      <c r="AG43" s="13">
        <v>323.60000000000002</v>
      </c>
      <c r="AH43" s="13">
        <v>0</v>
      </c>
      <c r="AI43" s="54">
        <v>0</v>
      </c>
      <c r="AJ43" s="13">
        <v>0</v>
      </c>
      <c r="AK43" s="13">
        <v>0</v>
      </c>
      <c r="AL43" s="13">
        <v>12.088999999999999</v>
      </c>
      <c r="AM43" s="11"/>
      <c r="AN43" s="45" t="s">
        <v>142</v>
      </c>
      <c r="AO43" s="13">
        <v>0</v>
      </c>
      <c r="AP43" s="13">
        <v>0</v>
      </c>
      <c r="AQ43" s="13">
        <v>146364.69</v>
      </c>
      <c r="AR43" s="13">
        <v>89011.97</v>
      </c>
      <c r="AS43" s="13">
        <v>0</v>
      </c>
      <c r="AT43" s="13">
        <v>5092.7700000000004</v>
      </c>
      <c r="AU43" s="13">
        <v>7483.4490000000005</v>
      </c>
      <c r="AV43" s="13">
        <v>15689.683999999999</v>
      </c>
      <c r="AW43" s="13">
        <v>5105.0860000000011</v>
      </c>
      <c r="AX43" s="13">
        <v>0</v>
      </c>
      <c r="AY43" s="13">
        <v>1883.9590000000003</v>
      </c>
      <c r="AZ43" s="11"/>
      <c r="BA43" s="45" t="s">
        <v>142</v>
      </c>
      <c r="BB43" s="13">
        <v>0</v>
      </c>
      <c r="BC43" s="13">
        <v>1175.69</v>
      </c>
      <c r="BD43" s="13">
        <v>195.71899999999999</v>
      </c>
      <c r="BE43" s="54">
        <v>0</v>
      </c>
      <c r="BF43" s="54">
        <v>3708.2579999999994</v>
      </c>
      <c r="BG43" s="13">
        <v>0</v>
      </c>
      <c r="BH43" s="13">
        <v>106</v>
      </c>
      <c r="BI43" s="13">
        <v>1622.25</v>
      </c>
      <c r="BJ43" s="13">
        <v>0</v>
      </c>
      <c r="BK43" s="13">
        <v>0</v>
      </c>
      <c r="BL43" s="13">
        <v>0</v>
      </c>
    </row>
    <row r="44" spans="1:64" x14ac:dyDescent="0.3">
      <c r="A44" s="11" t="s">
        <v>84</v>
      </c>
      <c r="B44" s="45" t="s">
        <v>122</v>
      </c>
      <c r="C44" s="13">
        <v>11125</v>
      </c>
      <c r="D44" s="54">
        <v>109403</v>
      </c>
      <c r="E44" s="13">
        <v>14123</v>
      </c>
      <c r="F44" s="13">
        <v>482421</v>
      </c>
      <c r="G44" s="13">
        <v>303</v>
      </c>
      <c r="H44" s="13">
        <v>0</v>
      </c>
      <c r="I44" s="13">
        <v>0</v>
      </c>
      <c r="J44" s="13">
        <v>0</v>
      </c>
      <c r="K44" s="13">
        <v>0</v>
      </c>
      <c r="L44" s="13">
        <v>17124</v>
      </c>
      <c r="M44" s="13">
        <v>11680</v>
      </c>
      <c r="N44" s="11" t="s">
        <v>84</v>
      </c>
      <c r="O44" s="45" t="s">
        <v>122</v>
      </c>
      <c r="P44" s="13">
        <v>2199</v>
      </c>
      <c r="Q44" s="13">
        <v>0</v>
      </c>
      <c r="R44" s="13">
        <v>1458</v>
      </c>
      <c r="S44" s="13">
        <v>936</v>
      </c>
      <c r="T44" s="13">
        <v>283</v>
      </c>
      <c r="U44" s="13">
        <v>5141</v>
      </c>
      <c r="V44" s="13">
        <v>2443</v>
      </c>
      <c r="W44" s="13">
        <v>5346</v>
      </c>
      <c r="X44" s="13">
        <v>410605</v>
      </c>
      <c r="Y44" s="13">
        <v>354382</v>
      </c>
      <c r="Z44" s="13">
        <v>2860</v>
      </c>
      <c r="AA44" s="11" t="s">
        <v>84</v>
      </c>
      <c r="AB44" s="45" t="s">
        <v>122</v>
      </c>
      <c r="AC44" s="13">
        <v>0</v>
      </c>
      <c r="AD44" s="13">
        <v>687</v>
      </c>
      <c r="AE44" s="13">
        <v>204152.5</v>
      </c>
      <c r="AF44" s="13">
        <v>2182</v>
      </c>
      <c r="AG44" s="13">
        <v>0</v>
      </c>
      <c r="AH44" s="13">
        <v>0</v>
      </c>
      <c r="AI44" s="54">
        <v>262252.27853333327</v>
      </c>
      <c r="AJ44" s="13">
        <v>0</v>
      </c>
      <c r="AK44" s="13">
        <v>0</v>
      </c>
      <c r="AL44" s="13">
        <v>0</v>
      </c>
      <c r="AM44" s="11" t="s">
        <v>84</v>
      </c>
      <c r="AN44" s="45" t="s">
        <v>122</v>
      </c>
      <c r="AO44" s="13">
        <v>0</v>
      </c>
      <c r="AP44" s="13">
        <v>0</v>
      </c>
      <c r="AQ44" s="13">
        <v>19452</v>
      </c>
      <c r="AR44" s="13">
        <v>8530</v>
      </c>
      <c r="AS44" s="13">
        <v>12343</v>
      </c>
      <c r="AT44" s="13">
        <v>1462</v>
      </c>
      <c r="AU44" s="13">
        <v>1145</v>
      </c>
      <c r="AV44" s="13">
        <v>5662</v>
      </c>
      <c r="AW44" s="13">
        <v>2177</v>
      </c>
      <c r="AX44" s="13">
        <v>2315</v>
      </c>
      <c r="AY44" s="13">
        <v>4104</v>
      </c>
      <c r="AZ44" s="11" t="s">
        <v>84</v>
      </c>
      <c r="BA44" s="45" t="s">
        <v>122</v>
      </c>
      <c r="BB44" s="13">
        <v>0</v>
      </c>
      <c r="BC44" s="13">
        <v>408</v>
      </c>
      <c r="BD44" s="13">
        <v>3908</v>
      </c>
      <c r="BE44" s="54">
        <v>301426.35700000002</v>
      </c>
      <c r="BF44" s="54">
        <v>5681</v>
      </c>
      <c r="BG44" s="13">
        <v>0</v>
      </c>
      <c r="BH44" s="13">
        <v>0</v>
      </c>
      <c r="BI44" s="13">
        <v>0</v>
      </c>
      <c r="BJ44" s="13">
        <v>12933</v>
      </c>
      <c r="BK44" s="13">
        <v>0</v>
      </c>
      <c r="BL44" s="13">
        <v>8144</v>
      </c>
    </row>
    <row r="45" spans="1:64" x14ac:dyDescent="0.3">
      <c r="A45" s="11"/>
      <c r="B45" s="45" t="s">
        <v>142</v>
      </c>
      <c r="C45" s="13">
        <v>11334</v>
      </c>
      <c r="D45" s="54">
        <v>58551</v>
      </c>
      <c r="E45" s="13">
        <v>12506</v>
      </c>
      <c r="F45" s="13">
        <v>474145</v>
      </c>
      <c r="G45" s="13">
        <v>415</v>
      </c>
      <c r="H45" s="13">
        <v>0</v>
      </c>
      <c r="I45" s="13">
        <v>0</v>
      </c>
      <c r="J45" s="13">
        <v>0</v>
      </c>
      <c r="K45" s="13">
        <v>0</v>
      </c>
      <c r="L45" s="13">
        <v>17920</v>
      </c>
      <c r="M45" s="13">
        <v>12370</v>
      </c>
      <c r="N45" s="11"/>
      <c r="O45" s="45" t="s">
        <v>142</v>
      </c>
      <c r="P45" s="13">
        <v>1810</v>
      </c>
      <c r="Q45" s="13">
        <v>69</v>
      </c>
      <c r="R45" s="13">
        <v>1578</v>
      </c>
      <c r="S45" s="13">
        <v>553</v>
      </c>
      <c r="T45" s="13">
        <v>279</v>
      </c>
      <c r="U45" s="13">
        <v>3869</v>
      </c>
      <c r="V45" s="13">
        <v>2005</v>
      </c>
      <c r="W45" s="13">
        <v>5567</v>
      </c>
      <c r="X45" s="13">
        <v>415914</v>
      </c>
      <c r="Y45" s="13">
        <v>251002</v>
      </c>
      <c r="Z45" s="13">
        <v>1956</v>
      </c>
      <c r="AA45" s="11"/>
      <c r="AB45" s="45" t="s">
        <v>142</v>
      </c>
      <c r="AC45" s="13">
        <v>0</v>
      </c>
      <c r="AD45" s="13">
        <v>884</v>
      </c>
      <c r="AE45" s="13">
        <v>198784</v>
      </c>
      <c r="AF45" s="13">
        <v>2168</v>
      </c>
      <c r="AG45" s="13">
        <v>0</v>
      </c>
      <c r="AH45" s="13">
        <v>0</v>
      </c>
      <c r="AI45" s="54">
        <v>232854</v>
      </c>
      <c r="AJ45" s="13">
        <v>0</v>
      </c>
      <c r="AK45" s="13">
        <v>0</v>
      </c>
      <c r="AL45" s="13">
        <v>2704</v>
      </c>
      <c r="AM45" s="11"/>
      <c r="AN45" s="45" t="s">
        <v>142</v>
      </c>
      <c r="AO45" s="13">
        <v>0</v>
      </c>
      <c r="AP45" s="13">
        <v>0</v>
      </c>
      <c r="AQ45" s="13">
        <v>24065</v>
      </c>
      <c r="AR45" s="13">
        <v>5746</v>
      </c>
      <c r="AS45" s="13">
        <v>8890</v>
      </c>
      <c r="AT45" s="13">
        <v>1384</v>
      </c>
      <c r="AU45" s="13">
        <v>1377</v>
      </c>
      <c r="AV45" s="13">
        <v>9401</v>
      </c>
      <c r="AW45" s="13">
        <v>1808</v>
      </c>
      <c r="AX45" s="13">
        <v>7393</v>
      </c>
      <c r="AY45" s="13">
        <v>3935</v>
      </c>
      <c r="AZ45" s="11"/>
      <c r="BA45" s="45" t="s">
        <v>142</v>
      </c>
      <c r="BB45" s="13">
        <v>0</v>
      </c>
      <c r="BC45" s="13">
        <v>545</v>
      </c>
      <c r="BD45" s="13">
        <v>3496</v>
      </c>
      <c r="BE45" s="54">
        <v>685699.08400000003</v>
      </c>
      <c r="BF45" s="54">
        <v>6227.4</v>
      </c>
      <c r="BG45" s="13">
        <v>0</v>
      </c>
      <c r="BH45" s="13">
        <v>0</v>
      </c>
      <c r="BI45" s="13">
        <v>0</v>
      </c>
      <c r="BJ45" s="13">
        <v>9791</v>
      </c>
      <c r="BK45" s="13">
        <v>0</v>
      </c>
      <c r="BL45" s="13">
        <v>5951.3720000000003</v>
      </c>
    </row>
    <row r="46" spans="1:64" x14ac:dyDescent="0.3">
      <c r="A46" s="11" t="s">
        <v>85</v>
      </c>
      <c r="B46" s="45" t="s">
        <v>122</v>
      </c>
      <c r="C46" s="13">
        <v>1689.0890000000002</v>
      </c>
      <c r="D46" s="54">
        <v>4114.3999999999996</v>
      </c>
      <c r="E46" s="13">
        <v>6259</v>
      </c>
      <c r="F46" s="13">
        <v>88.5</v>
      </c>
      <c r="G46" s="13">
        <v>28844.94</v>
      </c>
      <c r="H46" s="13">
        <v>45188.000000000007</v>
      </c>
      <c r="I46" s="13">
        <v>0</v>
      </c>
      <c r="J46" s="13">
        <v>0</v>
      </c>
      <c r="K46" s="13">
        <v>0</v>
      </c>
      <c r="L46" s="13">
        <v>0</v>
      </c>
      <c r="M46" s="13">
        <v>0</v>
      </c>
      <c r="N46" s="11" t="s">
        <v>85</v>
      </c>
      <c r="O46" s="45" t="s">
        <v>122</v>
      </c>
      <c r="P46" s="13">
        <v>0</v>
      </c>
      <c r="Q46" s="13">
        <v>928.59999999999991</v>
      </c>
      <c r="R46" s="13">
        <v>0</v>
      </c>
      <c r="S46" s="13">
        <v>139.5</v>
      </c>
      <c r="T46" s="13">
        <v>180.1</v>
      </c>
      <c r="U46" s="13">
        <v>6066.5000000000009</v>
      </c>
      <c r="V46" s="13">
        <v>0</v>
      </c>
      <c r="W46" s="13">
        <v>2522.4</v>
      </c>
      <c r="X46" s="13">
        <v>11988.9</v>
      </c>
      <c r="Y46" s="13">
        <v>0</v>
      </c>
      <c r="Z46" s="13">
        <v>5005.2</v>
      </c>
      <c r="AA46" s="11" t="s">
        <v>85</v>
      </c>
      <c r="AB46" s="45" t="s">
        <v>122</v>
      </c>
      <c r="AC46" s="13">
        <v>23004.799999999999</v>
      </c>
      <c r="AD46" s="13">
        <v>1006.1999999999999</v>
      </c>
      <c r="AE46" s="13">
        <v>56.999999999999993</v>
      </c>
      <c r="AF46" s="13">
        <v>27693.4</v>
      </c>
      <c r="AG46" s="13">
        <v>7880.7</v>
      </c>
      <c r="AH46" s="13">
        <v>0</v>
      </c>
      <c r="AI46" s="54">
        <v>0</v>
      </c>
      <c r="AJ46" s="13">
        <v>0</v>
      </c>
      <c r="AK46" s="13">
        <v>441.7</v>
      </c>
      <c r="AL46" s="13">
        <v>0</v>
      </c>
      <c r="AM46" s="11" t="s">
        <v>85</v>
      </c>
      <c r="AN46" s="45" t="s">
        <v>122</v>
      </c>
      <c r="AO46" s="13">
        <v>0</v>
      </c>
      <c r="AP46" s="13">
        <v>0</v>
      </c>
      <c r="AQ46" s="13">
        <v>998975.85</v>
      </c>
      <c r="AR46" s="13">
        <v>37697.300000000003</v>
      </c>
      <c r="AS46" s="13">
        <v>2438.1</v>
      </c>
      <c r="AT46" s="13">
        <v>30662.180000000004</v>
      </c>
      <c r="AU46" s="13">
        <v>20353.850000000006</v>
      </c>
      <c r="AV46" s="13">
        <v>7924.5000000000009</v>
      </c>
      <c r="AW46" s="13">
        <v>726</v>
      </c>
      <c r="AX46" s="13">
        <v>0</v>
      </c>
      <c r="AY46" s="13">
        <v>648.19999999999993</v>
      </c>
      <c r="AZ46" s="11" t="s">
        <v>85</v>
      </c>
      <c r="BA46" s="45" t="s">
        <v>122</v>
      </c>
      <c r="BB46" s="13">
        <v>0</v>
      </c>
      <c r="BC46" s="13">
        <v>12452.76</v>
      </c>
      <c r="BD46" s="13">
        <v>1050.8199999999997</v>
      </c>
      <c r="BE46" s="54">
        <v>0</v>
      </c>
      <c r="BF46" s="54">
        <v>1884240.9000000001</v>
      </c>
      <c r="BG46" s="13">
        <v>0</v>
      </c>
      <c r="BH46" s="13">
        <v>387214.1</v>
      </c>
      <c r="BI46" s="13">
        <v>2979921.9</v>
      </c>
      <c r="BJ46" s="13">
        <v>0</v>
      </c>
      <c r="BK46" s="13">
        <v>22.1</v>
      </c>
      <c r="BL46" s="13">
        <v>0</v>
      </c>
    </row>
    <row r="47" spans="1:64" x14ac:dyDescent="0.3">
      <c r="A47" s="11"/>
      <c r="B47" s="45" t="s">
        <v>142</v>
      </c>
      <c r="C47" s="13">
        <v>884.72999999999979</v>
      </c>
      <c r="D47" s="54">
        <v>4144.9690000000001</v>
      </c>
      <c r="E47" s="13">
        <v>5831.7849999999999</v>
      </c>
      <c r="F47" s="13">
        <v>38</v>
      </c>
      <c r="G47" s="13">
        <v>10450.119000000002</v>
      </c>
      <c r="H47" s="13">
        <v>7267.3749999999991</v>
      </c>
      <c r="I47" s="13">
        <v>0</v>
      </c>
      <c r="J47" s="13">
        <v>0</v>
      </c>
      <c r="K47" s="13">
        <v>0</v>
      </c>
      <c r="L47" s="13">
        <v>0</v>
      </c>
      <c r="M47" s="13">
        <v>0</v>
      </c>
      <c r="N47" s="11"/>
      <c r="O47" s="45" t="s">
        <v>142</v>
      </c>
      <c r="P47" s="13">
        <v>0</v>
      </c>
      <c r="Q47" s="13">
        <v>961.85799999999995</v>
      </c>
      <c r="R47" s="13">
        <v>0</v>
      </c>
      <c r="S47" s="13">
        <v>140.80000000000001</v>
      </c>
      <c r="T47" s="13">
        <v>151</v>
      </c>
      <c r="U47" s="13">
        <v>5569.2999999999993</v>
      </c>
      <c r="V47" s="13">
        <v>250.6</v>
      </c>
      <c r="W47" s="13">
        <v>2579.7000000000003</v>
      </c>
      <c r="X47" s="13">
        <v>12668.25</v>
      </c>
      <c r="Y47" s="13">
        <v>0</v>
      </c>
      <c r="Z47" s="13">
        <v>5021.8499999999995</v>
      </c>
      <c r="AA47" s="11"/>
      <c r="AB47" s="45" t="s">
        <v>142</v>
      </c>
      <c r="AC47" s="13">
        <v>23273</v>
      </c>
      <c r="AD47" s="13">
        <v>1106.6999999999998</v>
      </c>
      <c r="AE47" s="13">
        <v>59.04999999999999</v>
      </c>
      <c r="AF47" s="13">
        <v>27719.5</v>
      </c>
      <c r="AG47" s="13">
        <v>7886.5000000000009</v>
      </c>
      <c r="AH47" s="13">
        <v>0</v>
      </c>
      <c r="AI47" s="54">
        <v>0</v>
      </c>
      <c r="AJ47" s="13">
        <v>0</v>
      </c>
      <c r="AK47" s="13">
        <v>452.05</v>
      </c>
      <c r="AL47" s="13">
        <v>0</v>
      </c>
      <c r="AM47" s="11"/>
      <c r="AN47" s="45" t="s">
        <v>142</v>
      </c>
      <c r="AO47" s="13">
        <v>0</v>
      </c>
      <c r="AP47" s="13">
        <v>0</v>
      </c>
      <c r="AQ47" s="13">
        <v>596113.90099999995</v>
      </c>
      <c r="AR47" s="13">
        <v>40953</v>
      </c>
      <c r="AS47" s="13">
        <v>2339.2000000000003</v>
      </c>
      <c r="AT47" s="13">
        <v>21280.628000000001</v>
      </c>
      <c r="AU47" s="13">
        <v>10502.128999999997</v>
      </c>
      <c r="AV47" s="13">
        <v>7848.1</v>
      </c>
      <c r="AW47" s="13">
        <v>725.7</v>
      </c>
      <c r="AX47" s="13">
        <v>0</v>
      </c>
      <c r="AY47" s="13">
        <v>650.04999999999995</v>
      </c>
      <c r="AZ47" s="11"/>
      <c r="BA47" s="45" t="s">
        <v>142</v>
      </c>
      <c r="BB47" s="13">
        <v>0</v>
      </c>
      <c r="BC47" s="13">
        <v>7948.0150000000003</v>
      </c>
      <c r="BD47" s="13">
        <v>473.9</v>
      </c>
      <c r="BE47" s="54">
        <v>0</v>
      </c>
      <c r="BF47" s="54">
        <v>1682164.209</v>
      </c>
      <c r="BG47" s="13">
        <v>0</v>
      </c>
      <c r="BH47" s="13">
        <v>175925.86</v>
      </c>
      <c r="BI47" s="13">
        <v>1255460.297</v>
      </c>
      <c r="BJ47" s="13">
        <v>0</v>
      </c>
      <c r="BK47" s="13">
        <v>22.2</v>
      </c>
      <c r="BL47" s="13">
        <v>0</v>
      </c>
    </row>
    <row r="48" spans="1:64" x14ac:dyDescent="0.3">
      <c r="A48" s="11" t="s">
        <v>86</v>
      </c>
      <c r="B48" s="45" t="s">
        <v>122</v>
      </c>
      <c r="C48" s="13">
        <v>0</v>
      </c>
      <c r="D48" s="54">
        <v>175716.8</v>
      </c>
      <c r="E48" s="13">
        <v>0</v>
      </c>
      <c r="F48" s="13">
        <v>868384.19000000006</v>
      </c>
      <c r="G48" s="13">
        <v>0</v>
      </c>
      <c r="H48" s="13">
        <v>0</v>
      </c>
      <c r="I48" s="13">
        <v>0</v>
      </c>
      <c r="J48" s="13">
        <v>0</v>
      </c>
      <c r="K48" s="13">
        <v>381</v>
      </c>
      <c r="L48" s="13">
        <v>0</v>
      </c>
      <c r="M48" s="13">
        <v>0</v>
      </c>
      <c r="N48" s="11" t="s">
        <v>86</v>
      </c>
      <c r="O48" s="45" t="s">
        <v>122</v>
      </c>
      <c r="P48" s="13">
        <v>2226.79</v>
      </c>
      <c r="Q48" s="13">
        <v>13.8</v>
      </c>
      <c r="R48" s="13">
        <v>0</v>
      </c>
      <c r="S48" s="13">
        <v>0</v>
      </c>
      <c r="T48" s="13">
        <v>0</v>
      </c>
      <c r="U48" s="13">
        <v>0</v>
      </c>
      <c r="V48" s="13">
        <v>0</v>
      </c>
      <c r="W48" s="13">
        <v>838</v>
      </c>
      <c r="X48" s="13">
        <v>460715.5</v>
      </c>
      <c r="Y48" s="13">
        <v>1630.5</v>
      </c>
      <c r="Z48" s="13">
        <v>27346</v>
      </c>
      <c r="AA48" s="11" t="s">
        <v>86</v>
      </c>
      <c r="AB48" s="45" t="s">
        <v>122</v>
      </c>
      <c r="AC48" s="13">
        <v>15724.3</v>
      </c>
      <c r="AD48" s="13">
        <v>0</v>
      </c>
      <c r="AE48" s="13">
        <v>4590</v>
      </c>
      <c r="AF48" s="13">
        <v>87745.8</v>
      </c>
      <c r="AG48" s="13">
        <v>570.5</v>
      </c>
      <c r="AH48" s="13">
        <v>0</v>
      </c>
      <c r="AI48" s="54">
        <v>1543.5</v>
      </c>
      <c r="AJ48" s="13">
        <v>0</v>
      </c>
      <c r="AK48" s="13">
        <v>0</v>
      </c>
      <c r="AL48" s="13">
        <v>0</v>
      </c>
      <c r="AM48" s="11" t="s">
        <v>86</v>
      </c>
      <c r="AN48" s="45" t="s">
        <v>122</v>
      </c>
      <c r="AO48" s="13">
        <v>0</v>
      </c>
      <c r="AP48" s="13">
        <v>591524.19799999997</v>
      </c>
      <c r="AQ48" s="13">
        <v>0</v>
      </c>
      <c r="AR48" s="13">
        <v>113722.73999999999</v>
      </c>
      <c r="AS48" s="13">
        <v>0</v>
      </c>
      <c r="AT48" s="13">
        <v>0</v>
      </c>
      <c r="AU48" s="13">
        <v>0</v>
      </c>
      <c r="AV48" s="13">
        <v>75244.7</v>
      </c>
      <c r="AW48" s="13">
        <v>66412.499999999985</v>
      </c>
      <c r="AX48" s="13">
        <v>0</v>
      </c>
      <c r="AY48" s="13">
        <v>3266.5699999999997</v>
      </c>
      <c r="AZ48" s="11" t="s">
        <v>86</v>
      </c>
      <c r="BA48" s="45" t="s">
        <v>122</v>
      </c>
      <c r="BB48" s="13">
        <v>0</v>
      </c>
      <c r="BC48" s="13">
        <v>0</v>
      </c>
      <c r="BD48" s="13">
        <v>0</v>
      </c>
      <c r="BE48" s="54">
        <v>0</v>
      </c>
      <c r="BF48" s="54">
        <v>0</v>
      </c>
      <c r="BG48" s="13">
        <v>0</v>
      </c>
      <c r="BH48" s="13">
        <v>0</v>
      </c>
      <c r="BI48" s="13">
        <v>0</v>
      </c>
      <c r="BJ48" s="13">
        <v>741.5</v>
      </c>
      <c r="BK48" s="13">
        <v>0</v>
      </c>
      <c r="BL48" s="13">
        <v>0</v>
      </c>
    </row>
    <row r="49" spans="1:64" x14ac:dyDescent="0.3">
      <c r="A49" s="11"/>
      <c r="B49" s="45" t="s">
        <v>142</v>
      </c>
      <c r="C49" s="13">
        <v>0</v>
      </c>
      <c r="D49" s="54">
        <v>265201.90000000002</v>
      </c>
      <c r="E49" s="13">
        <v>0</v>
      </c>
      <c r="F49" s="13">
        <v>908380.20000000007</v>
      </c>
      <c r="G49" s="13">
        <v>0</v>
      </c>
      <c r="H49" s="13">
        <v>0</v>
      </c>
      <c r="I49" s="13">
        <v>0</v>
      </c>
      <c r="J49" s="13">
        <v>0</v>
      </c>
      <c r="K49" s="13">
        <v>1325</v>
      </c>
      <c r="L49" s="13">
        <v>0</v>
      </c>
      <c r="M49" s="13">
        <v>0</v>
      </c>
      <c r="N49" s="11"/>
      <c r="O49" s="45" t="s">
        <v>142</v>
      </c>
      <c r="P49" s="13">
        <v>2932.8</v>
      </c>
      <c r="Q49" s="13">
        <v>40.200000000000003</v>
      </c>
      <c r="R49" s="13">
        <v>0</v>
      </c>
      <c r="S49" s="13">
        <v>0</v>
      </c>
      <c r="T49" s="13">
        <v>0</v>
      </c>
      <c r="U49" s="13">
        <v>0</v>
      </c>
      <c r="V49" s="13">
        <v>0</v>
      </c>
      <c r="W49" s="13">
        <v>744.5</v>
      </c>
      <c r="X49" s="13">
        <v>467451.5</v>
      </c>
      <c r="Y49" s="13">
        <v>1358.5</v>
      </c>
      <c r="Z49" s="13">
        <v>25146.5</v>
      </c>
      <c r="AA49" s="11"/>
      <c r="AB49" s="45" t="s">
        <v>142</v>
      </c>
      <c r="AC49" s="13">
        <v>16254.3</v>
      </c>
      <c r="AD49" s="13">
        <v>0</v>
      </c>
      <c r="AE49" s="13">
        <v>4780.75</v>
      </c>
      <c r="AF49" s="13">
        <v>85759.5</v>
      </c>
      <c r="AG49" s="13">
        <v>486</v>
      </c>
      <c r="AH49" s="13">
        <v>0</v>
      </c>
      <c r="AI49" s="54">
        <v>1370</v>
      </c>
      <c r="AJ49" s="13">
        <v>0</v>
      </c>
      <c r="AK49" s="13">
        <v>0</v>
      </c>
      <c r="AL49" s="13">
        <v>0</v>
      </c>
      <c r="AM49" s="11"/>
      <c r="AN49" s="45" t="s">
        <v>142</v>
      </c>
      <c r="AO49" s="13">
        <v>0</v>
      </c>
      <c r="AP49" s="13">
        <v>601235.41999999993</v>
      </c>
      <c r="AQ49" s="13">
        <v>0</v>
      </c>
      <c r="AR49" s="13">
        <v>138087.41999999998</v>
      </c>
      <c r="AS49" s="13">
        <v>0</v>
      </c>
      <c r="AT49" s="13">
        <v>0</v>
      </c>
      <c r="AU49" s="13">
        <v>0</v>
      </c>
      <c r="AV49" s="13">
        <v>81104</v>
      </c>
      <c r="AW49" s="13">
        <v>64912.799999999996</v>
      </c>
      <c r="AX49" s="13">
        <v>0</v>
      </c>
      <c r="AY49" s="13">
        <v>3915.03</v>
      </c>
      <c r="AZ49" s="11"/>
      <c r="BA49" s="45" t="s">
        <v>142</v>
      </c>
      <c r="BB49" s="13">
        <v>0</v>
      </c>
      <c r="BC49" s="13">
        <v>0</v>
      </c>
      <c r="BD49" s="13">
        <v>0</v>
      </c>
      <c r="BE49" s="54">
        <v>0</v>
      </c>
      <c r="BF49" s="54">
        <v>0</v>
      </c>
      <c r="BG49" s="13">
        <v>0</v>
      </c>
      <c r="BH49" s="13">
        <v>0</v>
      </c>
      <c r="BI49" s="13">
        <v>0</v>
      </c>
      <c r="BJ49" s="13">
        <v>915.19999999999993</v>
      </c>
      <c r="BK49" s="13">
        <v>0</v>
      </c>
      <c r="BL49" s="13">
        <v>0</v>
      </c>
    </row>
    <row r="50" spans="1:64" x14ac:dyDescent="0.3">
      <c r="A50" s="11" t="s">
        <v>87</v>
      </c>
      <c r="B50" s="45" t="s">
        <v>122</v>
      </c>
      <c r="C50" s="13">
        <v>6</v>
      </c>
      <c r="D50" s="54">
        <v>0</v>
      </c>
      <c r="E50" s="13">
        <v>2140</v>
      </c>
      <c r="F50" s="13">
        <v>0</v>
      </c>
      <c r="G50" s="13">
        <v>0</v>
      </c>
      <c r="H50" s="13">
        <v>502</v>
      </c>
      <c r="I50" s="13">
        <v>0</v>
      </c>
      <c r="J50" s="13">
        <v>0</v>
      </c>
      <c r="K50" s="13">
        <v>13574</v>
      </c>
      <c r="L50" s="13">
        <v>0</v>
      </c>
      <c r="M50" s="13">
        <v>2685</v>
      </c>
      <c r="N50" s="11" t="s">
        <v>87</v>
      </c>
      <c r="O50" s="45" t="s">
        <v>122</v>
      </c>
      <c r="P50" s="13">
        <v>9643</v>
      </c>
      <c r="Q50" s="13">
        <v>17831</v>
      </c>
      <c r="R50" s="13">
        <v>149</v>
      </c>
      <c r="S50" s="13">
        <v>0</v>
      </c>
      <c r="T50" s="13">
        <v>235</v>
      </c>
      <c r="U50" s="13">
        <v>12177</v>
      </c>
      <c r="V50" s="13">
        <v>1691</v>
      </c>
      <c r="W50" s="13">
        <v>574</v>
      </c>
      <c r="X50" s="13">
        <v>28</v>
      </c>
      <c r="Y50" s="13">
        <v>0</v>
      </c>
      <c r="Z50" s="13">
        <v>0</v>
      </c>
      <c r="AA50" s="11" t="s">
        <v>87</v>
      </c>
      <c r="AB50" s="45" t="s">
        <v>122</v>
      </c>
      <c r="AC50" s="13">
        <v>0</v>
      </c>
      <c r="AD50" s="13">
        <v>0</v>
      </c>
      <c r="AE50" s="13">
        <v>0</v>
      </c>
      <c r="AF50" s="13">
        <v>27729</v>
      </c>
      <c r="AG50" s="13">
        <v>0</v>
      </c>
      <c r="AH50" s="13">
        <v>0</v>
      </c>
      <c r="AI50" s="54">
        <v>6573</v>
      </c>
      <c r="AJ50" s="13">
        <v>1276</v>
      </c>
      <c r="AK50" s="13">
        <v>685</v>
      </c>
      <c r="AL50" s="13">
        <v>1089</v>
      </c>
      <c r="AM50" s="11" t="s">
        <v>87</v>
      </c>
      <c r="AN50" s="45" t="s">
        <v>122</v>
      </c>
      <c r="AO50" s="13">
        <v>176423</v>
      </c>
      <c r="AP50" s="13">
        <v>0</v>
      </c>
      <c r="AQ50" s="13">
        <v>10317</v>
      </c>
      <c r="AR50" s="13">
        <v>0</v>
      </c>
      <c r="AS50" s="13">
        <v>7483</v>
      </c>
      <c r="AT50" s="13">
        <v>0</v>
      </c>
      <c r="AU50" s="13">
        <v>0</v>
      </c>
      <c r="AV50" s="13">
        <v>0</v>
      </c>
      <c r="AW50" s="13">
        <v>0</v>
      </c>
      <c r="AX50" s="13">
        <v>185</v>
      </c>
      <c r="AY50" s="13">
        <v>0</v>
      </c>
      <c r="AZ50" s="11" t="s">
        <v>87</v>
      </c>
      <c r="BA50" s="45" t="s">
        <v>122</v>
      </c>
      <c r="BB50" s="13">
        <v>0</v>
      </c>
      <c r="BC50" s="13">
        <v>0</v>
      </c>
      <c r="BD50" s="13">
        <v>0</v>
      </c>
      <c r="BE50" s="54">
        <v>0</v>
      </c>
      <c r="BF50" s="54">
        <v>294249</v>
      </c>
      <c r="BG50" s="13">
        <v>95892</v>
      </c>
      <c r="BH50" s="13">
        <v>0</v>
      </c>
      <c r="BI50" s="13">
        <v>12</v>
      </c>
      <c r="BJ50" s="13">
        <v>0</v>
      </c>
      <c r="BK50" s="13">
        <v>11147</v>
      </c>
      <c r="BL50" s="13">
        <v>0</v>
      </c>
    </row>
    <row r="51" spans="1:64" x14ac:dyDescent="0.3">
      <c r="A51" s="11"/>
      <c r="B51" s="45" t="s">
        <v>142</v>
      </c>
      <c r="C51" s="13">
        <v>0</v>
      </c>
      <c r="D51" s="54">
        <v>0</v>
      </c>
      <c r="E51" s="13">
        <v>1619</v>
      </c>
      <c r="F51" s="13">
        <v>0</v>
      </c>
      <c r="G51" s="13">
        <v>5</v>
      </c>
      <c r="H51" s="13">
        <v>605</v>
      </c>
      <c r="I51" s="13">
        <v>0</v>
      </c>
      <c r="J51" s="13">
        <v>0</v>
      </c>
      <c r="K51" s="13">
        <v>12706</v>
      </c>
      <c r="L51" s="13">
        <v>0</v>
      </c>
      <c r="M51" s="13">
        <v>4296</v>
      </c>
      <c r="N51" s="11"/>
      <c r="O51" s="45" t="s">
        <v>142</v>
      </c>
      <c r="P51" s="13">
        <v>13038</v>
      </c>
      <c r="Q51" s="13">
        <v>15376</v>
      </c>
      <c r="R51" s="13">
        <v>124</v>
      </c>
      <c r="S51" s="13">
        <v>0</v>
      </c>
      <c r="T51" s="13">
        <v>207</v>
      </c>
      <c r="U51" s="13">
        <v>14676</v>
      </c>
      <c r="V51" s="13">
        <v>1823</v>
      </c>
      <c r="W51" s="13">
        <v>736</v>
      </c>
      <c r="X51" s="13">
        <v>30</v>
      </c>
      <c r="Y51" s="13">
        <v>0</v>
      </c>
      <c r="Z51" s="13">
        <v>0</v>
      </c>
      <c r="AA51" s="11"/>
      <c r="AB51" s="45" t="s">
        <v>142</v>
      </c>
      <c r="AC51" s="13">
        <v>0</v>
      </c>
      <c r="AD51" s="13">
        <v>0</v>
      </c>
      <c r="AE51" s="13">
        <v>0</v>
      </c>
      <c r="AF51" s="13">
        <v>17173</v>
      </c>
      <c r="AG51" s="13">
        <v>0</v>
      </c>
      <c r="AH51" s="13">
        <v>0</v>
      </c>
      <c r="AI51" s="54">
        <v>6665</v>
      </c>
      <c r="AJ51" s="13">
        <v>1315</v>
      </c>
      <c r="AK51" s="13">
        <v>682</v>
      </c>
      <c r="AL51" s="13">
        <v>1233</v>
      </c>
      <c r="AM51" s="11"/>
      <c r="AN51" s="45" t="s">
        <v>142</v>
      </c>
      <c r="AO51" s="13">
        <v>158200</v>
      </c>
      <c r="AP51" s="13">
        <v>0</v>
      </c>
      <c r="AQ51" s="13">
        <v>8632</v>
      </c>
      <c r="AR51" s="13">
        <v>0</v>
      </c>
      <c r="AS51" s="13">
        <v>11224</v>
      </c>
      <c r="AT51" s="13">
        <v>0</v>
      </c>
      <c r="AU51" s="13">
        <v>0</v>
      </c>
      <c r="AV51" s="13">
        <v>0</v>
      </c>
      <c r="AW51" s="13">
        <v>0</v>
      </c>
      <c r="AX51" s="13">
        <v>255</v>
      </c>
      <c r="AY51" s="13">
        <v>0</v>
      </c>
      <c r="AZ51" s="11"/>
      <c r="BA51" s="45" t="s">
        <v>142</v>
      </c>
      <c r="BB51" s="13">
        <v>0</v>
      </c>
      <c r="BC51" s="13">
        <v>0</v>
      </c>
      <c r="BD51" s="13">
        <v>0</v>
      </c>
      <c r="BE51" s="54">
        <v>0</v>
      </c>
      <c r="BF51" s="54">
        <v>303493</v>
      </c>
      <c r="BG51" s="13">
        <v>86983</v>
      </c>
      <c r="BH51" s="13">
        <v>0</v>
      </c>
      <c r="BI51" s="13">
        <v>0</v>
      </c>
      <c r="BJ51" s="13">
        <v>0</v>
      </c>
      <c r="BK51" s="13">
        <v>10182</v>
      </c>
      <c r="BL51" s="13">
        <v>0</v>
      </c>
    </row>
    <row r="52" spans="1:64" x14ac:dyDescent="0.3">
      <c r="A52" s="11" t="s">
        <v>88</v>
      </c>
      <c r="B52" s="45" t="s">
        <v>122</v>
      </c>
      <c r="C52" s="13">
        <v>0</v>
      </c>
      <c r="D52" s="54">
        <v>1974.5600000000002</v>
      </c>
      <c r="E52" s="13">
        <v>0</v>
      </c>
      <c r="F52" s="13">
        <v>128632.572</v>
      </c>
      <c r="G52" s="13">
        <v>0</v>
      </c>
      <c r="H52" s="13">
        <v>0</v>
      </c>
      <c r="I52" s="13">
        <v>0</v>
      </c>
      <c r="J52" s="13">
        <v>0</v>
      </c>
      <c r="K52" s="13">
        <v>11.26</v>
      </c>
      <c r="L52" s="13">
        <v>0</v>
      </c>
      <c r="M52" s="13">
        <v>109.337</v>
      </c>
      <c r="N52" s="11" t="s">
        <v>88</v>
      </c>
      <c r="O52" s="45" t="s">
        <v>122</v>
      </c>
      <c r="P52" s="13">
        <v>92.235000000000014</v>
      </c>
      <c r="Q52" s="13">
        <v>129</v>
      </c>
      <c r="R52" s="13">
        <v>0</v>
      </c>
      <c r="S52" s="13">
        <v>0</v>
      </c>
      <c r="T52" s="13">
        <v>0</v>
      </c>
      <c r="U52" s="13">
        <v>0</v>
      </c>
      <c r="V52" s="13">
        <v>2484.2800000000002</v>
      </c>
      <c r="W52" s="13">
        <v>0</v>
      </c>
      <c r="X52" s="13">
        <v>159698.02900000004</v>
      </c>
      <c r="Y52" s="13">
        <v>637.21500000000003</v>
      </c>
      <c r="Z52" s="13">
        <v>1874.7279999999998</v>
      </c>
      <c r="AA52" s="11" t="s">
        <v>88</v>
      </c>
      <c r="AB52" s="45" t="s">
        <v>122</v>
      </c>
      <c r="AC52" s="13">
        <v>0</v>
      </c>
      <c r="AD52" s="13">
        <v>0</v>
      </c>
      <c r="AE52" s="13">
        <v>40351.018000000004</v>
      </c>
      <c r="AF52" s="13">
        <v>168.5</v>
      </c>
      <c r="AG52" s="13">
        <v>10.5</v>
      </c>
      <c r="AH52" s="13">
        <v>25</v>
      </c>
      <c r="AI52" s="54">
        <v>0</v>
      </c>
      <c r="AJ52" s="13">
        <v>0</v>
      </c>
      <c r="AK52" s="13">
        <v>0</v>
      </c>
      <c r="AL52" s="13">
        <v>0</v>
      </c>
      <c r="AM52" s="11" t="s">
        <v>88</v>
      </c>
      <c r="AN52" s="45" t="s">
        <v>122</v>
      </c>
      <c r="AO52" s="13">
        <v>0</v>
      </c>
      <c r="AP52" s="13">
        <v>0</v>
      </c>
      <c r="AQ52" s="13">
        <v>0</v>
      </c>
      <c r="AR52" s="13">
        <v>7378.7860000000001</v>
      </c>
      <c r="AS52" s="13">
        <v>83.22</v>
      </c>
      <c r="AT52" s="13">
        <v>0</v>
      </c>
      <c r="AU52" s="13">
        <v>0</v>
      </c>
      <c r="AV52" s="13">
        <v>0</v>
      </c>
      <c r="AW52" s="13">
        <v>1538.6800000000003</v>
      </c>
      <c r="AX52" s="13">
        <v>0</v>
      </c>
      <c r="AY52" s="13">
        <v>0</v>
      </c>
      <c r="AZ52" s="11" t="s">
        <v>88</v>
      </c>
      <c r="BA52" s="45" t="s">
        <v>122</v>
      </c>
      <c r="BB52" s="13">
        <v>0</v>
      </c>
      <c r="BC52" s="13">
        <v>0</v>
      </c>
      <c r="BD52" s="13">
        <v>0</v>
      </c>
      <c r="BE52" s="54">
        <v>0</v>
      </c>
      <c r="BF52" s="54">
        <v>0</v>
      </c>
      <c r="BG52" s="13">
        <v>0</v>
      </c>
      <c r="BH52" s="13">
        <v>0</v>
      </c>
      <c r="BI52" s="13">
        <v>0</v>
      </c>
      <c r="BJ52" s="13">
        <v>0</v>
      </c>
      <c r="BK52" s="13">
        <v>0</v>
      </c>
      <c r="BL52" s="13">
        <v>0</v>
      </c>
    </row>
    <row r="53" spans="1:64" x14ac:dyDescent="0.3">
      <c r="A53" s="11"/>
      <c r="B53" s="45" t="s">
        <v>142</v>
      </c>
      <c r="C53" s="13">
        <v>0</v>
      </c>
      <c r="D53" s="54">
        <v>2058.3290000000002</v>
      </c>
      <c r="E53" s="13">
        <v>0</v>
      </c>
      <c r="F53" s="13">
        <v>119651.258</v>
      </c>
      <c r="G53" s="13">
        <v>0</v>
      </c>
      <c r="H53" s="13">
        <v>0</v>
      </c>
      <c r="I53" s="13">
        <v>0</v>
      </c>
      <c r="J53" s="13">
        <v>0</v>
      </c>
      <c r="K53" s="13">
        <v>4.2299999999999995</v>
      </c>
      <c r="L53" s="13">
        <v>0</v>
      </c>
      <c r="M53" s="13">
        <v>91.964999999999989</v>
      </c>
      <c r="N53" s="11"/>
      <c r="O53" s="45" t="s">
        <v>142</v>
      </c>
      <c r="P53" s="13">
        <v>90.600000000000009</v>
      </c>
      <c r="Q53" s="13">
        <v>67.5</v>
      </c>
      <c r="R53" s="13">
        <v>0</v>
      </c>
      <c r="S53" s="13">
        <v>0</v>
      </c>
      <c r="T53" s="13">
        <v>0</v>
      </c>
      <c r="U53" s="13">
        <v>0</v>
      </c>
      <c r="V53" s="13">
        <v>2341.3500000000004</v>
      </c>
      <c r="W53" s="13">
        <v>0</v>
      </c>
      <c r="X53" s="13">
        <v>89749.459000000003</v>
      </c>
      <c r="Y53" s="13">
        <v>272.68399999999997</v>
      </c>
      <c r="Z53" s="13">
        <v>1339.7840000000001</v>
      </c>
      <c r="AA53" s="11"/>
      <c r="AB53" s="45" t="s">
        <v>142</v>
      </c>
      <c r="AC53" s="13">
        <v>0</v>
      </c>
      <c r="AD53" s="13">
        <v>0</v>
      </c>
      <c r="AE53" s="13">
        <v>49505.185999999994</v>
      </c>
      <c r="AF53" s="13">
        <v>226.13900000000001</v>
      </c>
      <c r="AG53" s="13">
        <v>8.75</v>
      </c>
      <c r="AH53" s="13">
        <v>27</v>
      </c>
      <c r="AI53" s="54">
        <v>7.5</v>
      </c>
      <c r="AJ53" s="13">
        <v>0</v>
      </c>
      <c r="AK53" s="13">
        <v>0</v>
      </c>
      <c r="AL53" s="13">
        <v>0</v>
      </c>
      <c r="AM53" s="11"/>
      <c r="AN53" s="45" t="s">
        <v>142</v>
      </c>
      <c r="AO53" s="13">
        <v>0</v>
      </c>
      <c r="AP53" s="13">
        <v>0</v>
      </c>
      <c r="AQ53" s="13">
        <v>0</v>
      </c>
      <c r="AR53" s="13">
        <v>4161.8</v>
      </c>
      <c r="AS53" s="13">
        <v>9</v>
      </c>
      <c r="AT53" s="13">
        <v>0</v>
      </c>
      <c r="AU53" s="13">
        <v>0</v>
      </c>
      <c r="AV53" s="13">
        <v>0</v>
      </c>
      <c r="AW53" s="13">
        <v>1071.5630000000001</v>
      </c>
      <c r="AX53" s="13">
        <v>0</v>
      </c>
      <c r="AY53" s="13">
        <v>0</v>
      </c>
      <c r="AZ53" s="11"/>
      <c r="BA53" s="45" t="s">
        <v>142</v>
      </c>
      <c r="BB53" s="13">
        <v>0</v>
      </c>
      <c r="BC53" s="13">
        <v>0</v>
      </c>
      <c r="BD53" s="13">
        <v>0</v>
      </c>
      <c r="BE53" s="54">
        <v>0</v>
      </c>
      <c r="BF53" s="54">
        <v>0</v>
      </c>
      <c r="BG53" s="13">
        <v>0</v>
      </c>
      <c r="BH53" s="13">
        <v>0</v>
      </c>
      <c r="BI53" s="13">
        <v>0</v>
      </c>
      <c r="BJ53" s="13">
        <v>0</v>
      </c>
      <c r="BK53" s="13">
        <v>0</v>
      </c>
      <c r="BL53" s="13">
        <v>0</v>
      </c>
    </row>
    <row r="54" spans="1:64" x14ac:dyDescent="0.3">
      <c r="A54" s="11" t="s">
        <v>89</v>
      </c>
      <c r="B54" s="45" t="s">
        <v>122</v>
      </c>
      <c r="C54" s="13">
        <v>0</v>
      </c>
      <c r="D54" s="54">
        <v>30299.273000000001</v>
      </c>
      <c r="E54" s="13">
        <v>0</v>
      </c>
      <c r="F54" s="13">
        <v>104542.308</v>
      </c>
      <c r="G54" s="13">
        <v>0</v>
      </c>
      <c r="H54" s="13">
        <v>0</v>
      </c>
      <c r="I54" s="13">
        <v>0</v>
      </c>
      <c r="J54" s="13">
        <v>0</v>
      </c>
      <c r="K54" s="13">
        <v>183.98799999999997</v>
      </c>
      <c r="L54" s="13">
        <v>0</v>
      </c>
      <c r="M54" s="13">
        <v>0</v>
      </c>
      <c r="N54" s="11" t="s">
        <v>89</v>
      </c>
      <c r="O54" s="45" t="s">
        <v>122</v>
      </c>
      <c r="P54" s="13">
        <v>372.29600000000005</v>
      </c>
      <c r="Q54" s="13">
        <v>431.98999999999995</v>
      </c>
      <c r="R54" s="13">
        <v>0</v>
      </c>
      <c r="S54" s="13">
        <v>0</v>
      </c>
      <c r="T54" s="13">
        <v>0</v>
      </c>
      <c r="U54" s="13">
        <v>0</v>
      </c>
      <c r="V54" s="13">
        <v>0</v>
      </c>
      <c r="W54" s="13">
        <v>3454.9369999999999</v>
      </c>
      <c r="X54" s="13">
        <v>293266.50300000003</v>
      </c>
      <c r="Y54" s="13">
        <v>6085.3090000000011</v>
      </c>
      <c r="Z54" s="13">
        <v>61628.524000000005</v>
      </c>
      <c r="AA54" s="11" t="s">
        <v>89</v>
      </c>
      <c r="AB54" s="45" t="s">
        <v>122</v>
      </c>
      <c r="AC54" s="13">
        <v>12231.644</v>
      </c>
      <c r="AD54" s="13">
        <v>1429.4419999999998</v>
      </c>
      <c r="AE54" s="13">
        <v>15370.22</v>
      </c>
      <c r="AF54" s="13">
        <v>14805.142999999998</v>
      </c>
      <c r="AG54" s="13">
        <v>7385.0819999999994</v>
      </c>
      <c r="AH54" s="13">
        <v>4820.1980000000003</v>
      </c>
      <c r="AI54" s="54">
        <v>0</v>
      </c>
      <c r="AJ54" s="13">
        <v>0</v>
      </c>
      <c r="AK54" s="13">
        <v>0</v>
      </c>
      <c r="AL54" s="13">
        <v>0</v>
      </c>
      <c r="AM54" s="11" t="s">
        <v>89</v>
      </c>
      <c r="AN54" s="45" t="s">
        <v>122</v>
      </c>
      <c r="AO54" s="13">
        <v>0</v>
      </c>
      <c r="AP54" s="13">
        <v>664431.28799999994</v>
      </c>
      <c r="AQ54" s="13">
        <v>0</v>
      </c>
      <c r="AR54" s="13">
        <v>108861.33399999999</v>
      </c>
      <c r="AS54" s="13">
        <v>466.08</v>
      </c>
      <c r="AT54" s="13">
        <v>0</v>
      </c>
      <c r="AU54" s="13">
        <v>0</v>
      </c>
      <c r="AV54" s="13">
        <v>10743.216000000002</v>
      </c>
      <c r="AW54" s="13">
        <v>22724.021000000001</v>
      </c>
      <c r="AX54" s="13">
        <v>0</v>
      </c>
      <c r="AY54" s="13">
        <v>1013.167</v>
      </c>
      <c r="AZ54" s="11" t="s">
        <v>89</v>
      </c>
      <c r="BA54" s="45" t="s">
        <v>122</v>
      </c>
      <c r="BB54" s="13">
        <v>0</v>
      </c>
      <c r="BC54" s="13">
        <v>0</v>
      </c>
      <c r="BD54" s="13">
        <v>0</v>
      </c>
      <c r="BE54" s="54">
        <v>0</v>
      </c>
      <c r="BF54" s="54">
        <v>0</v>
      </c>
      <c r="BG54" s="13">
        <v>0</v>
      </c>
      <c r="BH54" s="13">
        <v>0</v>
      </c>
      <c r="BI54" s="13">
        <v>0</v>
      </c>
      <c r="BJ54" s="13">
        <v>355.26299999999998</v>
      </c>
      <c r="BK54" s="13">
        <v>0</v>
      </c>
      <c r="BL54" s="13">
        <v>0</v>
      </c>
    </row>
    <row r="55" spans="1:64" x14ac:dyDescent="0.3">
      <c r="A55" s="15"/>
      <c r="B55" s="46" t="s">
        <v>142</v>
      </c>
      <c r="C55" s="17">
        <v>0</v>
      </c>
      <c r="D55" s="55">
        <v>40552.329000000005</v>
      </c>
      <c r="E55" s="17">
        <v>0</v>
      </c>
      <c r="F55" s="17">
        <v>111885.15100000001</v>
      </c>
      <c r="G55" s="17">
        <v>0</v>
      </c>
      <c r="H55" s="17">
        <v>0</v>
      </c>
      <c r="I55" s="17">
        <v>0</v>
      </c>
      <c r="J55" s="17">
        <v>0</v>
      </c>
      <c r="K55" s="17">
        <v>31.4</v>
      </c>
      <c r="L55" s="17">
        <v>0</v>
      </c>
      <c r="M55" s="17">
        <v>0</v>
      </c>
      <c r="N55" s="15"/>
      <c r="O55" s="46" t="s">
        <v>142</v>
      </c>
      <c r="P55" s="17">
        <v>523.58699999999999</v>
      </c>
      <c r="Q55" s="17">
        <v>133.58000000000001</v>
      </c>
      <c r="R55" s="17">
        <v>0</v>
      </c>
      <c r="S55" s="17">
        <v>0</v>
      </c>
      <c r="T55" s="17">
        <v>0</v>
      </c>
      <c r="U55" s="17">
        <v>0</v>
      </c>
      <c r="V55" s="17">
        <v>0</v>
      </c>
      <c r="W55" s="17">
        <v>2897.9369999999999</v>
      </c>
      <c r="X55" s="17">
        <v>292813.39799999999</v>
      </c>
      <c r="Y55" s="17">
        <v>4451.5439999999999</v>
      </c>
      <c r="Z55" s="17">
        <v>58957.981</v>
      </c>
      <c r="AA55" s="15"/>
      <c r="AB55" s="46" t="s">
        <v>142</v>
      </c>
      <c r="AC55" s="17">
        <v>10368.012999999999</v>
      </c>
      <c r="AD55" s="17">
        <v>1125.8739999999998</v>
      </c>
      <c r="AE55" s="17">
        <v>12736.814</v>
      </c>
      <c r="AF55" s="17">
        <v>13105.777</v>
      </c>
      <c r="AG55" s="17">
        <v>6448.3589999999995</v>
      </c>
      <c r="AH55" s="17">
        <v>4142.232</v>
      </c>
      <c r="AI55" s="55">
        <v>0</v>
      </c>
      <c r="AJ55" s="17">
        <v>0</v>
      </c>
      <c r="AK55" s="17">
        <v>0</v>
      </c>
      <c r="AL55" s="17">
        <v>0</v>
      </c>
      <c r="AM55" s="15"/>
      <c r="AN55" s="46" t="s">
        <v>142</v>
      </c>
      <c r="AO55" s="17">
        <v>0</v>
      </c>
      <c r="AP55" s="17">
        <v>595478.87</v>
      </c>
      <c r="AQ55" s="17">
        <v>0</v>
      </c>
      <c r="AR55" s="17">
        <v>128620.45600000001</v>
      </c>
      <c r="AS55" s="17">
        <v>582.11599999999999</v>
      </c>
      <c r="AT55" s="17">
        <v>0</v>
      </c>
      <c r="AU55" s="17">
        <v>0</v>
      </c>
      <c r="AV55" s="17">
        <v>9990.5499999999993</v>
      </c>
      <c r="AW55" s="17">
        <v>18886.619000000002</v>
      </c>
      <c r="AX55" s="17">
        <v>0</v>
      </c>
      <c r="AY55" s="17">
        <v>1182.0309999999997</v>
      </c>
      <c r="AZ55" s="15"/>
      <c r="BA55" s="46" t="s">
        <v>142</v>
      </c>
      <c r="BB55" s="17">
        <v>0</v>
      </c>
      <c r="BC55" s="17">
        <v>0</v>
      </c>
      <c r="BD55" s="17">
        <v>0</v>
      </c>
      <c r="BE55" s="55">
        <v>0</v>
      </c>
      <c r="BF55" s="55">
        <v>0</v>
      </c>
      <c r="BG55" s="17">
        <v>0</v>
      </c>
      <c r="BH55" s="17">
        <v>0</v>
      </c>
      <c r="BI55" s="17">
        <v>0</v>
      </c>
      <c r="BJ55" s="17">
        <v>366.25299999999999</v>
      </c>
      <c r="BK55" s="17">
        <v>0</v>
      </c>
      <c r="BL55" s="17">
        <v>0</v>
      </c>
    </row>
    <row r="56" spans="1:64" x14ac:dyDescent="0.3">
      <c r="A56" s="18"/>
      <c r="B56" s="18"/>
      <c r="C56" s="18"/>
      <c r="D56" s="18"/>
      <c r="E56" s="18"/>
      <c r="F56" s="18"/>
      <c r="G56" s="18"/>
      <c r="H56" s="18"/>
      <c r="I56" s="18"/>
      <c r="J56" s="18"/>
      <c r="K56" s="18"/>
      <c r="L56" s="18"/>
      <c r="M56" s="19" t="s">
        <v>90</v>
      </c>
      <c r="N56" s="18"/>
      <c r="O56" s="18"/>
      <c r="P56" s="18"/>
      <c r="Q56" s="18"/>
      <c r="R56" s="18"/>
      <c r="S56" s="18"/>
      <c r="T56" s="18"/>
      <c r="U56" s="18"/>
      <c r="V56" s="18"/>
      <c r="W56" s="18"/>
      <c r="X56" s="18"/>
      <c r="Y56" s="18"/>
      <c r="Z56" s="19" t="s">
        <v>91</v>
      </c>
      <c r="AA56" s="18"/>
      <c r="AB56" s="18"/>
      <c r="AC56" s="18"/>
      <c r="AD56" s="18"/>
      <c r="AE56" s="18"/>
      <c r="AF56" s="18"/>
      <c r="AG56" s="18"/>
      <c r="AH56" s="18"/>
      <c r="AI56" s="18"/>
      <c r="AJ56" s="18"/>
      <c r="AK56" s="18"/>
      <c r="AL56" s="19" t="s">
        <v>91</v>
      </c>
      <c r="AM56" s="18"/>
      <c r="AN56" s="18"/>
      <c r="AO56" s="18"/>
      <c r="AP56" s="18"/>
      <c r="AQ56" s="18"/>
      <c r="AR56" s="18"/>
      <c r="AS56" s="18"/>
      <c r="AT56" s="18"/>
      <c r="AU56" s="18"/>
      <c r="AV56" s="18"/>
      <c r="AW56" s="18"/>
      <c r="AX56" s="18"/>
      <c r="AY56" s="19" t="s">
        <v>91</v>
      </c>
      <c r="AZ56" s="99" t="s">
        <v>144</v>
      </c>
      <c r="BA56" s="18"/>
      <c r="BB56" s="18"/>
      <c r="BC56" s="18"/>
      <c r="BD56" s="18"/>
      <c r="BE56" s="18"/>
      <c r="BF56" s="18"/>
      <c r="BG56" s="18"/>
      <c r="BH56" s="18"/>
      <c r="BI56" s="18"/>
      <c r="BJ56" s="18"/>
      <c r="BK56" s="18"/>
      <c r="BL56" s="18"/>
    </row>
    <row r="57" spans="1:64" x14ac:dyDescent="0.3">
      <c r="A57" s="18"/>
      <c r="B57" s="18"/>
      <c r="C57" s="18"/>
      <c r="D57" s="18"/>
      <c r="E57" s="18"/>
      <c r="F57" s="18"/>
      <c r="G57" s="18"/>
      <c r="H57" s="18"/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/>
      <c r="U57" s="18"/>
      <c r="V57" s="18"/>
      <c r="W57" s="18"/>
      <c r="X57" s="18"/>
      <c r="Y57" s="18"/>
      <c r="Z57" s="18"/>
      <c r="AA57" s="18"/>
      <c r="AB57" s="18"/>
      <c r="AC57" s="18"/>
      <c r="AD57" s="18"/>
      <c r="AE57" s="18"/>
      <c r="AF57" s="18"/>
      <c r="AG57" s="18"/>
      <c r="AH57" s="18"/>
      <c r="AI57" s="18"/>
      <c r="AJ57" s="18"/>
      <c r="AK57" s="18"/>
      <c r="AL57" s="18"/>
      <c r="AM57" s="18"/>
      <c r="AN57" s="18"/>
      <c r="AO57" s="18"/>
      <c r="AP57" s="18"/>
      <c r="AQ57" s="18"/>
      <c r="AR57" s="18"/>
      <c r="AS57" s="18"/>
      <c r="AT57" s="18"/>
      <c r="AU57" s="18"/>
      <c r="AV57" s="18"/>
      <c r="AW57" s="18"/>
      <c r="AX57" s="18"/>
      <c r="AY57" s="18"/>
      <c r="AZ57" s="20" t="s">
        <v>149</v>
      </c>
      <c r="BA57" s="18"/>
      <c r="BB57" s="18"/>
      <c r="BC57" s="18"/>
      <c r="BD57" s="18"/>
      <c r="BE57" s="18"/>
      <c r="BF57" s="18"/>
      <c r="BG57" s="18"/>
      <c r="BH57" s="18"/>
      <c r="BI57" s="18"/>
      <c r="BJ57" s="18"/>
      <c r="BK57" s="18"/>
      <c r="BL57" s="18"/>
    </row>
    <row r="58" spans="1:64" x14ac:dyDescent="0.3">
      <c r="A58" s="20"/>
      <c r="B58" s="20"/>
      <c r="C58" s="20"/>
      <c r="D58" s="20"/>
      <c r="E58" s="20"/>
      <c r="F58" s="20"/>
      <c r="G58" s="20"/>
      <c r="H58" s="20"/>
      <c r="I58" s="20"/>
      <c r="J58" s="20"/>
      <c r="K58" s="20"/>
      <c r="L58" s="20"/>
      <c r="M58" s="20"/>
      <c r="N58" s="20"/>
      <c r="O58" s="20"/>
      <c r="P58" s="20"/>
      <c r="Q58" s="20"/>
      <c r="R58" s="20"/>
      <c r="S58" s="20"/>
      <c r="T58" s="20"/>
      <c r="U58" s="20"/>
      <c r="V58" s="20"/>
      <c r="W58" s="20"/>
      <c r="X58" s="20"/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1" t="s">
        <v>116</v>
      </c>
      <c r="BA58" s="21"/>
      <c r="BB58" s="20"/>
      <c r="BC58" s="20"/>
      <c r="BD58" s="20"/>
      <c r="BE58" s="20"/>
      <c r="BF58" s="20"/>
      <c r="BG58" s="20"/>
      <c r="BH58" s="20"/>
      <c r="BI58" s="21"/>
      <c r="BJ58" s="21"/>
      <c r="BK58" s="21"/>
      <c r="BL58" s="21"/>
    </row>
  </sheetData>
  <mergeCells count="5">
    <mergeCell ref="A2:A3"/>
    <mergeCell ref="N2:N3"/>
    <mergeCell ref="AA2:AA3"/>
    <mergeCell ref="AM2:AM3"/>
    <mergeCell ref="AZ2:AZ3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9B9D3-B26A-4457-96FB-E3F1B55D61DD}">
  <dimension ref="AB9:AB13"/>
  <sheetViews>
    <sheetView topLeftCell="O1" workbookViewId="0">
      <selection activeCell="AB11" sqref="AB11:AB14"/>
    </sheetView>
  </sheetViews>
  <sheetFormatPr baseColWidth="10" defaultRowHeight="14.4" x14ac:dyDescent="0.3"/>
  <sheetData>
    <row r="9" spans="28:28" x14ac:dyDescent="0.3">
      <c r="AB9">
        <f>3226/355</f>
        <v>9.0873239436619713</v>
      </c>
    </row>
    <row r="11" spans="28:28" x14ac:dyDescent="0.3">
      <c r="AB11" t="s">
        <v>150</v>
      </c>
    </row>
    <row r="12" spans="28:28" x14ac:dyDescent="0.3">
      <c r="AB12" t="s">
        <v>151</v>
      </c>
    </row>
    <row r="13" spans="28:28" x14ac:dyDescent="0.3">
      <c r="AB13" t="s">
        <v>152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52</vt:i4>
      </vt:variant>
    </vt:vector>
  </HeadingPairs>
  <TitlesOfParts>
    <vt:vector size="52" baseType="lpstr">
      <vt:lpstr>% de Mercado por región </vt:lpstr>
      <vt:lpstr>Precio en chacra</vt:lpstr>
      <vt:lpstr>Principales Empresas exportador</vt:lpstr>
      <vt:lpstr>Enero 2020</vt:lpstr>
      <vt:lpstr>Febrero 2020</vt:lpstr>
      <vt:lpstr>Marzo 2020</vt:lpstr>
      <vt:lpstr>Abril 2020</vt:lpstr>
      <vt:lpstr>Mayo 2020</vt:lpstr>
      <vt:lpstr>Junio 2020</vt:lpstr>
      <vt:lpstr>Julio 2020</vt:lpstr>
      <vt:lpstr>Agosto 2020</vt:lpstr>
      <vt:lpstr>Setiembre 2020</vt:lpstr>
      <vt:lpstr>Octubre 2020</vt:lpstr>
      <vt:lpstr>Noviembre 2020</vt:lpstr>
      <vt:lpstr>Diciembre 2020</vt:lpstr>
      <vt:lpstr>Enero 2021</vt:lpstr>
      <vt:lpstr>Febrero 2021</vt:lpstr>
      <vt:lpstr>Marzo 2021</vt:lpstr>
      <vt:lpstr>Abril 2021</vt:lpstr>
      <vt:lpstr>Mayo 2021</vt:lpstr>
      <vt:lpstr>Junio 2021</vt:lpstr>
      <vt:lpstr>Julio 2021</vt:lpstr>
      <vt:lpstr>Agosto 2021</vt:lpstr>
      <vt:lpstr>Setiembre 2021</vt:lpstr>
      <vt:lpstr>Octubre 2021</vt:lpstr>
      <vt:lpstr>Noviembre 2021</vt:lpstr>
      <vt:lpstr>Diciembre 2021</vt:lpstr>
      <vt:lpstr>Enero 2022</vt:lpstr>
      <vt:lpstr>Febrero 2022</vt:lpstr>
      <vt:lpstr>Marzo 2022</vt:lpstr>
      <vt:lpstr>Abril 2022</vt:lpstr>
      <vt:lpstr>Mayo 2022</vt:lpstr>
      <vt:lpstr>Junio 2022</vt:lpstr>
      <vt:lpstr>Julio 2022</vt:lpstr>
      <vt:lpstr>Agosto 2022 </vt:lpstr>
      <vt:lpstr>Setiembre 2022</vt:lpstr>
      <vt:lpstr>Octubre 2022</vt:lpstr>
      <vt:lpstr>Noviembre 2022</vt:lpstr>
      <vt:lpstr>Diciembre 2022</vt:lpstr>
      <vt:lpstr>Enero 2023</vt:lpstr>
      <vt:lpstr>Febrero 2023</vt:lpstr>
      <vt:lpstr>Marzo 2023</vt:lpstr>
      <vt:lpstr>Abril 2023</vt:lpstr>
      <vt:lpstr>Mayo 2023</vt:lpstr>
      <vt:lpstr>Junio 2023</vt:lpstr>
      <vt:lpstr>Julio 2023</vt:lpstr>
      <vt:lpstr>Agosto 2023</vt:lpstr>
      <vt:lpstr>Setiembre 2023</vt:lpstr>
      <vt:lpstr>Octubre 2023</vt:lpstr>
      <vt:lpstr>Noviembre 2023</vt:lpstr>
      <vt:lpstr>Diciembre 2023</vt:lpstr>
      <vt:lpstr>Hoja49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YESSENIA CHOQUEHUANCA MASIAS</dc:creator>
  <cp:lastModifiedBy>YESSENIA CHOQUEHUANCA MASIAS</cp:lastModifiedBy>
  <dcterms:created xsi:type="dcterms:W3CDTF">2024-04-13T21:58:57Z</dcterms:created>
  <dcterms:modified xsi:type="dcterms:W3CDTF">2025-07-19T04:56:19Z</dcterms:modified>
</cp:coreProperties>
</file>